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hkha0014/Downloads/TSE-dataset/"/>
    </mc:Choice>
  </mc:AlternateContent>
  <xr:revisionPtr revIDLastSave="0" documentId="13_ncr:1_{D841CB5A-769E-7744-9A8B-9A8A924E351F}" xr6:coauthVersionLast="45" xr6:coauthVersionMax="45" xr10:uidLastSave="{00000000-0000-0000-0000-000000000000}"/>
  <bookViews>
    <workbookView xWindow="31920" yWindow="120" windowWidth="28800" windowHeight="16800" activeTab="2" xr2:uid="{00000000-000D-0000-FFFF-FFFF00000000}"/>
  </bookViews>
  <sheets>
    <sheet name="combined_csv_issuecomments" sheetId="1" r:id="rId1"/>
    <sheet name="Pilot" sheetId="2" r:id="rId2"/>
    <sheet name="Datase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243" i="2" l="1"/>
  <c r="Z243" i="2" s="1"/>
  <c r="W1215" i="1"/>
  <c r="V1215" i="1"/>
  <c r="U1215" i="1"/>
  <c r="T1215" i="1"/>
  <c r="S1215" i="1"/>
  <c r="R1215" i="1"/>
  <c r="Q1215" i="1"/>
  <c r="P1215" i="1"/>
  <c r="O1215" i="1"/>
  <c r="N1215" i="1"/>
  <c r="M1215" i="1"/>
  <c r="L1215" i="1"/>
  <c r="K1215" i="1"/>
  <c r="J1215" i="1"/>
  <c r="I1215" i="1"/>
  <c r="H1215" i="1"/>
  <c r="G1215" i="1"/>
  <c r="W1214" i="1"/>
  <c r="V1214" i="1"/>
  <c r="U1214" i="1"/>
  <c r="T1214" i="1"/>
  <c r="S1214" i="1"/>
  <c r="R1214" i="1"/>
  <c r="Q1214" i="1"/>
  <c r="P1214" i="1"/>
  <c r="O1214" i="1"/>
  <c r="N1214" i="1"/>
  <c r="M1214" i="1"/>
  <c r="L1214" i="1"/>
  <c r="K1214" i="1"/>
  <c r="J1214" i="1"/>
  <c r="I1214" i="1"/>
  <c r="H1214" i="1"/>
  <c r="G1214" i="1"/>
  <c r="W1213" i="1"/>
  <c r="V1213" i="1"/>
  <c r="U1213" i="1"/>
  <c r="T1213" i="1"/>
  <c r="S1213" i="1"/>
  <c r="R1213" i="1"/>
  <c r="Q1213" i="1"/>
  <c r="P1213" i="1"/>
  <c r="O1213" i="1"/>
  <c r="N1213" i="1"/>
  <c r="M1213" i="1"/>
  <c r="L1213" i="1"/>
  <c r="K1213" i="1"/>
  <c r="J1213" i="1"/>
  <c r="I1213" i="1"/>
  <c r="H1213" i="1"/>
  <c r="G1213" i="1"/>
  <c r="W1212" i="1"/>
  <c r="V1212" i="1"/>
  <c r="U1212" i="1"/>
  <c r="T1212" i="1"/>
  <c r="S1212" i="1"/>
  <c r="R1212" i="1"/>
  <c r="Q1212" i="1"/>
  <c r="P1212" i="1"/>
  <c r="O1212" i="1"/>
  <c r="N1212" i="1"/>
  <c r="M1212" i="1"/>
  <c r="L1212" i="1"/>
  <c r="K1212" i="1"/>
  <c r="J1212" i="1"/>
  <c r="I1212" i="1"/>
  <c r="H1212" i="1"/>
  <c r="G1212" i="1"/>
  <c r="W1211" i="1"/>
  <c r="V1211" i="1"/>
  <c r="U1211" i="1"/>
  <c r="T1211" i="1"/>
  <c r="S1211" i="1"/>
  <c r="R1211" i="1"/>
  <c r="Q1211" i="1"/>
  <c r="P1211" i="1"/>
  <c r="O1211" i="1"/>
  <c r="N1211" i="1"/>
  <c r="M1211" i="1"/>
  <c r="L1211" i="1"/>
  <c r="K1211" i="1"/>
  <c r="J1211" i="1"/>
  <c r="I1211" i="1"/>
  <c r="H1211" i="1"/>
  <c r="G1211" i="1"/>
  <c r="W1210" i="1"/>
  <c r="V1210" i="1"/>
  <c r="U1210" i="1"/>
  <c r="T1210" i="1"/>
  <c r="S1210" i="1"/>
  <c r="R1210" i="1"/>
  <c r="Q1210" i="1"/>
  <c r="P1210" i="1"/>
  <c r="O1210" i="1"/>
  <c r="N1210" i="1"/>
  <c r="M1210" i="1"/>
  <c r="L1210" i="1"/>
  <c r="K1210" i="1"/>
  <c r="J1210" i="1"/>
  <c r="I1210" i="1"/>
  <c r="H1210" i="1"/>
  <c r="G1210" i="1"/>
  <c r="W1209" i="1"/>
  <c r="V1209" i="1"/>
  <c r="U1209" i="1"/>
  <c r="T1209" i="1"/>
  <c r="S1209" i="1"/>
  <c r="R1209" i="1"/>
  <c r="Q1209" i="1"/>
  <c r="P1209" i="1"/>
  <c r="O1209" i="1"/>
  <c r="N1209" i="1"/>
  <c r="M1209" i="1"/>
  <c r="L1209" i="1"/>
  <c r="K1209" i="1"/>
  <c r="J1209" i="1"/>
  <c r="I1209" i="1"/>
  <c r="H1209" i="1"/>
  <c r="G1209" i="1"/>
  <c r="W1208" i="1"/>
  <c r="V1208" i="1"/>
  <c r="U1208" i="1"/>
  <c r="T1208" i="1"/>
  <c r="S1208" i="1"/>
  <c r="R1208" i="1"/>
  <c r="Q1208" i="1"/>
  <c r="P1208" i="1"/>
  <c r="O1208" i="1"/>
  <c r="N1208" i="1"/>
  <c r="M1208" i="1"/>
  <c r="L1208" i="1"/>
  <c r="K1208" i="1"/>
  <c r="J1208" i="1"/>
  <c r="I1208" i="1"/>
  <c r="H1208" i="1"/>
  <c r="G1208" i="1"/>
  <c r="W1207" i="1"/>
  <c r="V1207" i="1"/>
  <c r="U1207" i="1"/>
  <c r="T1207" i="1"/>
  <c r="S1207" i="1"/>
  <c r="R1207" i="1"/>
  <c r="Q1207" i="1"/>
  <c r="P1207" i="1"/>
  <c r="O1207" i="1"/>
  <c r="N1207" i="1"/>
  <c r="M1207" i="1"/>
  <c r="L1207" i="1"/>
  <c r="K1207" i="1"/>
  <c r="J1207" i="1"/>
  <c r="I1207" i="1"/>
  <c r="H1207" i="1"/>
  <c r="G1207" i="1"/>
  <c r="W1206" i="1"/>
  <c r="V1206" i="1"/>
  <c r="U1206" i="1"/>
  <c r="T1206" i="1"/>
  <c r="S1206" i="1"/>
  <c r="R1206" i="1"/>
  <c r="Q1206" i="1"/>
  <c r="P1206" i="1"/>
  <c r="O1206" i="1"/>
  <c r="N1206" i="1"/>
  <c r="M1206" i="1"/>
  <c r="L1206" i="1"/>
  <c r="K1206" i="1"/>
  <c r="J1206" i="1"/>
  <c r="I1206" i="1"/>
  <c r="H1206" i="1"/>
  <c r="G1206" i="1"/>
  <c r="W1205" i="1"/>
  <c r="V1205" i="1"/>
  <c r="U1205" i="1"/>
  <c r="T1205" i="1"/>
  <c r="S1205" i="1"/>
  <c r="R1205" i="1"/>
  <c r="Q1205" i="1"/>
  <c r="P1205" i="1"/>
  <c r="O1205" i="1"/>
  <c r="N1205" i="1"/>
  <c r="M1205" i="1"/>
  <c r="L1205" i="1"/>
  <c r="K1205" i="1"/>
  <c r="J1205" i="1"/>
  <c r="I1205" i="1"/>
  <c r="H1205" i="1"/>
  <c r="G1205" i="1"/>
  <c r="W1204" i="1"/>
  <c r="W1216" i="1" s="1"/>
  <c r="V1204" i="1"/>
  <c r="V1216" i="1" s="1"/>
  <c r="U1204" i="1"/>
  <c r="U1216" i="1" s="1"/>
  <c r="T1204" i="1"/>
  <c r="T1216" i="1" s="1"/>
  <c r="S1204" i="1"/>
  <c r="S1216" i="1" s="1"/>
  <c r="R1204" i="1"/>
  <c r="R1216" i="1" s="1"/>
  <c r="Q1204" i="1"/>
  <c r="Q1216" i="1" s="1"/>
  <c r="P1204" i="1"/>
  <c r="P1216" i="1" s="1"/>
  <c r="O1204" i="1"/>
  <c r="O1216" i="1" s="1"/>
  <c r="N1204" i="1"/>
  <c r="N1216" i="1" s="1"/>
  <c r="M1204" i="1"/>
  <c r="M1216" i="1" s="1"/>
  <c r="L1204" i="1"/>
  <c r="L1216" i="1" s="1"/>
  <c r="K1204" i="1"/>
  <c r="K1216" i="1" s="1"/>
  <c r="J1204" i="1"/>
  <c r="J1216" i="1" s="1"/>
  <c r="I1204" i="1"/>
  <c r="I1216" i="1" s="1"/>
  <c r="H1204" i="1"/>
  <c r="H1216" i="1" s="1"/>
  <c r="G1204" i="1"/>
  <c r="G1216" i="1" s="1"/>
  <c r="W1203" i="1"/>
  <c r="W1217" i="1" s="1"/>
  <c r="V1203" i="1"/>
  <c r="V1217" i="1" s="1"/>
  <c r="U1203" i="1"/>
  <c r="U1217" i="1" s="1"/>
  <c r="T1203" i="1"/>
  <c r="T1217" i="1" s="1"/>
  <c r="S1203" i="1"/>
  <c r="S1217" i="1" s="1"/>
  <c r="R1203" i="1"/>
  <c r="R1217" i="1" s="1"/>
  <c r="Q1203" i="1"/>
  <c r="Q1217" i="1" s="1"/>
  <c r="P1203" i="1"/>
  <c r="P1217" i="1" s="1"/>
  <c r="O1203" i="1"/>
  <c r="O1217" i="1" s="1"/>
  <c r="N1203" i="1"/>
  <c r="N1217" i="1" s="1"/>
  <c r="M1203" i="1"/>
  <c r="M1217" i="1" s="1"/>
  <c r="L1203" i="1"/>
  <c r="L1217" i="1" s="1"/>
  <c r="K1203" i="1"/>
  <c r="K1217" i="1" s="1"/>
  <c r="J1203" i="1"/>
  <c r="J1217" i="1" s="1"/>
  <c r="I1203" i="1"/>
  <c r="I1217" i="1" s="1"/>
  <c r="H1203" i="1"/>
  <c r="H1217" i="1" s="1"/>
  <c r="G1203" i="1"/>
  <c r="G1217" i="1" s="1"/>
  <c r="AA1202" i="1"/>
  <c r="Z1202" i="1"/>
  <c r="Y1202" i="1"/>
  <c r="X1202" i="1"/>
  <c r="AA1201" i="1"/>
  <c r="Z1201" i="1"/>
  <c r="Y1201" i="1"/>
  <c r="X1201" i="1"/>
  <c r="AA1200" i="1"/>
  <c r="Z1200" i="1"/>
  <c r="Y1200" i="1"/>
  <c r="X1200" i="1"/>
  <c r="AA1199" i="1"/>
  <c r="Z1199" i="1"/>
  <c r="Y1199" i="1"/>
  <c r="X1199" i="1"/>
  <c r="AA1198" i="1"/>
  <c r="Z1198" i="1"/>
  <c r="Y1198" i="1"/>
  <c r="X1198" i="1"/>
  <c r="AA1197" i="1"/>
  <c r="Z1197" i="1"/>
  <c r="Y1197" i="1"/>
  <c r="X1197" i="1"/>
  <c r="AA1196" i="1"/>
  <c r="Z1196" i="1"/>
  <c r="Y1196" i="1"/>
  <c r="X1196" i="1"/>
  <c r="AA1195" i="1"/>
  <c r="Z1195" i="1"/>
  <c r="Y1195" i="1"/>
  <c r="X1195" i="1"/>
  <c r="AA1194" i="1"/>
  <c r="Z1194" i="1"/>
  <c r="Y1194" i="1"/>
  <c r="X1194" i="1"/>
  <c r="AA1193" i="1"/>
  <c r="Z1193" i="1"/>
  <c r="Y1193" i="1"/>
  <c r="X1193" i="1"/>
  <c r="AA1192" i="1"/>
  <c r="Z1192" i="1"/>
  <c r="Y1192" i="1"/>
  <c r="X1192" i="1"/>
  <c r="AA1191" i="1"/>
  <c r="Z1191" i="1"/>
  <c r="Y1191" i="1"/>
  <c r="X1191" i="1"/>
  <c r="AA1190" i="1"/>
  <c r="Z1190" i="1"/>
  <c r="Y1190" i="1"/>
  <c r="X1190" i="1"/>
  <c r="AA1189" i="1"/>
  <c r="Z1189" i="1"/>
  <c r="Y1189" i="1"/>
  <c r="X1189" i="1"/>
  <c r="AA1188" i="1"/>
  <c r="Z1188" i="1"/>
  <c r="Y1188" i="1"/>
  <c r="X1188" i="1"/>
  <c r="AA1187" i="1"/>
  <c r="Z1187" i="1"/>
  <c r="Y1187" i="1"/>
  <c r="X1187" i="1"/>
  <c r="AA1186" i="1"/>
  <c r="Z1186" i="1"/>
  <c r="Y1186" i="1"/>
  <c r="X1186" i="1"/>
  <c r="AA1185" i="1"/>
  <c r="Z1185" i="1"/>
  <c r="Y1185" i="1"/>
  <c r="X1185" i="1"/>
  <c r="AA1184" i="1"/>
  <c r="Z1184" i="1"/>
  <c r="Y1184" i="1"/>
  <c r="X1184" i="1"/>
  <c r="AA1183" i="1"/>
  <c r="Z1183" i="1"/>
  <c r="Y1183" i="1"/>
  <c r="X1183" i="1"/>
  <c r="AA1182" i="1"/>
  <c r="Z1182" i="1"/>
  <c r="Y1182" i="1"/>
  <c r="X1182" i="1"/>
  <c r="AA1181" i="1"/>
  <c r="Z1181" i="1"/>
  <c r="Y1181" i="1"/>
  <c r="X1181" i="1"/>
  <c r="AA1180" i="1"/>
  <c r="Z1180" i="1"/>
  <c r="Y1180" i="1"/>
  <c r="X1180" i="1"/>
  <c r="AA1179" i="1"/>
  <c r="Z1179" i="1"/>
  <c r="Y1179" i="1"/>
  <c r="X1179" i="1"/>
  <c r="AA1178" i="1"/>
  <c r="Z1178" i="1"/>
  <c r="Y1178" i="1"/>
  <c r="X1178" i="1"/>
  <c r="AA1177" i="1"/>
  <c r="Z1177" i="1"/>
  <c r="Y1177" i="1"/>
  <c r="X1177" i="1"/>
  <c r="AA1176" i="1"/>
  <c r="Z1176" i="1"/>
  <c r="Y1176" i="1"/>
  <c r="X1176" i="1"/>
  <c r="AA1175" i="1"/>
  <c r="Z1175" i="1"/>
  <c r="Y1175" i="1"/>
  <c r="X1175" i="1"/>
  <c r="AA1174" i="1"/>
  <c r="Z1174" i="1"/>
  <c r="Y1174" i="1"/>
  <c r="X1174" i="1"/>
  <c r="AA1173" i="1"/>
  <c r="Z1173" i="1"/>
  <c r="Y1173" i="1"/>
  <c r="X1173" i="1"/>
  <c r="AA1172" i="1"/>
  <c r="Z1172" i="1"/>
  <c r="Y1172" i="1"/>
  <c r="X1172" i="1"/>
  <c r="AA1171" i="1"/>
  <c r="Z1171" i="1"/>
  <c r="Y1171" i="1"/>
  <c r="X1171" i="1"/>
  <c r="AA1170" i="1"/>
  <c r="Z1170" i="1"/>
  <c r="Y1170" i="1"/>
  <c r="X1170" i="1"/>
  <c r="AA1169" i="1"/>
  <c r="Z1169" i="1"/>
  <c r="Y1169" i="1"/>
  <c r="X1169" i="1"/>
  <c r="AA1168" i="1"/>
  <c r="Z1168" i="1"/>
  <c r="Y1168" i="1"/>
  <c r="X1168" i="1"/>
  <c r="AA1167" i="1"/>
  <c r="Z1167" i="1"/>
  <c r="Y1167" i="1"/>
  <c r="X1167" i="1"/>
  <c r="AA1166" i="1"/>
  <c r="Z1166" i="1"/>
  <c r="Y1166" i="1"/>
  <c r="X1166" i="1"/>
  <c r="AA1165" i="1"/>
  <c r="Z1165" i="1"/>
  <c r="Y1165" i="1"/>
  <c r="X1165" i="1"/>
  <c r="AA1164" i="1"/>
  <c r="Z1164" i="1"/>
  <c r="Y1164" i="1"/>
  <c r="X1164" i="1"/>
  <c r="AA1163" i="1"/>
  <c r="Z1163" i="1"/>
  <c r="Y1163" i="1"/>
  <c r="X1163" i="1"/>
  <c r="AA1162" i="1"/>
  <c r="Z1162" i="1"/>
  <c r="Y1162" i="1"/>
  <c r="X1162" i="1"/>
  <c r="AA1161" i="1"/>
  <c r="Z1161" i="1"/>
  <c r="Y1161" i="1"/>
  <c r="X1161" i="1"/>
  <c r="AA1160" i="1"/>
  <c r="Z1160" i="1"/>
  <c r="Y1160" i="1"/>
  <c r="X1160" i="1"/>
  <c r="AA1159" i="1"/>
  <c r="Z1159" i="1"/>
  <c r="Y1159" i="1"/>
  <c r="X1159" i="1"/>
  <c r="AA1158" i="1"/>
  <c r="Z1158" i="1"/>
  <c r="Y1158" i="1"/>
  <c r="X1158" i="1"/>
  <c r="AA1157" i="1"/>
  <c r="Z1157" i="1"/>
  <c r="Y1157" i="1"/>
  <c r="X1157" i="1"/>
  <c r="AA1156" i="1"/>
  <c r="Z1156" i="1"/>
  <c r="Y1156" i="1"/>
  <c r="X1156" i="1"/>
  <c r="AA1155" i="1"/>
  <c r="Z1155" i="1"/>
  <c r="Y1155" i="1"/>
  <c r="X1155" i="1"/>
  <c r="AA1154" i="1"/>
  <c r="Z1154" i="1"/>
  <c r="Y1154" i="1"/>
  <c r="X1154" i="1"/>
  <c r="AA1153" i="1"/>
  <c r="Z1153" i="1"/>
  <c r="Y1153" i="1"/>
  <c r="X1153" i="1"/>
  <c r="AA1152" i="1"/>
  <c r="Z1152" i="1"/>
  <c r="Y1152" i="1"/>
  <c r="X1152" i="1"/>
  <c r="AA1151" i="1"/>
  <c r="Z1151" i="1"/>
  <c r="Y1151" i="1"/>
  <c r="X1151" i="1"/>
  <c r="AA1150" i="1"/>
  <c r="Z1150" i="1"/>
  <c r="Y1150" i="1"/>
  <c r="X1150" i="1"/>
  <c r="AA1149" i="1"/>
  <c r="Z1149" i="1"/>
  <c r="Y1149" i="1"/>
  <c r="X1149" i="1"/>
  <c r="AA1148" i="1"/>
  <c r="Z1148" i="1"/>
  <c r="Y1148" i="1"/>
  <c r="X1148" i="1"/>
  <c r="AA1147" i="1"/>
  <c r="Z1147" i="1"/>
  <c r="Y1147" i="1"/>
  <c r="X1147" i="1"/>
  <c r="AA1146" i="1"/>
  <c r="Z1146" i="1"/>
  <c r="Y1146" i="1"/>
  <c r="X1146" i="1"/>
  <c r="AA1145" i="1"/>
  <c r="Z1145" i="1"/>
  <c r="Y1145" i="1"/>
  <c r="X1145" i="1"/>
  <c r="AA1144" i="1"/>
  <c r="Z1144" i="1"/>
  <c r="Y1144" i="1"/>
  <c r="X1144" i="1"/>
  <c r="AA1143" i="1"/>
  <c r="Z1143" i="1"/>
  <c r="Y1143" i="1"/>
  <c r="X1143" i="1"/>
  <c r="AA1142" i="1"/>
  <c r="Z1142" i="1"/>
  <c r="Y1142" i="1"/>
  <c r="X1142" i="1"/>
  <c r="AA1141" i="1"/>
  <c r="Z1141" i="1"/>
  <c r="Y1141" i="1"/>
  <c r="X1141" i="1"/>
  <c r="AA1140" i="1"/>
  <c r="Z1140" i="1"/>
  <c r="Y1140" i="1"/>
  <c r="X1140" i="1"/>
  <c r="AA1139" i="1"/>
  <c r="Z1139" i="1"/>
  <c r="Y1139" i="1"/>
  <c r="X1139" i="1"/>
  <c r="AA1138" i="1"/>
  <c r="Z1138" i="1"/>
  <c r="Y1138" i="1"/>
  <c r="X1138" i="1"/>
  <c r="AA1137" i="1"/>
  <c r="Z1137" i="1"/>
  <c r="Y1137" i="1"/>
  <c r="X1137" i="1"/>
  <c r="AA1136" i="1"/>
  <c r="Z1136" i="1"/>
  <c r="Y1136" i="1"/>
  <c r="X1136" i="1"/>
  <c r="AA1135" i="1"/>
  <c r="Z1135" i="1"/>
  <c r="Y1135" i="1"/>
  <c r="X1135" i="1"/>
  <c r="AA1134" i="1"/>
  <c r="Z1134" i="1"/>
  <c r="Y1134" i="1"/>
  <c r="X1134" i="1"/>
  <c r="AA1133" i="1"/>
  <c r="Z1133" i="1"/>
  <c r="Y1133" i="1"/>
  <c r="X1133" i="1"/>
  <c r="AA1132" i="1"/>
  <c r="Z1132" i="1"/>
  <c r="Y1132" i="1"/>
  <c r="X1132" i="1"/>
  <c r="AA1131" i="1"/>
  <c r="Z1131" i="1"/>
  <c r="Y1131" i="1"/>
  <c r="X1131" i="1"/>
  <c r="AA1130" i="1"/>
  <c r="Z1130" i="1"/>
  <c r="Y1130" i="1"/>
  <c r="X1130" i="1"/>
  <c r="AA1129" i="1"/>
  <c r="Z1129" i="1"/>
  <c r="Y1129" i="1"/>
  <c r="X1129" i="1"/>
  <c r="AA1128" i="1"/>
  <c r="Z1128" i="1"/>
  <c r="Y1128" i="1"/>
  <c r="X1128" i="1"/>
  <c r="AA1127" i="1"/>
  <c r="Z1127" i="1"/>
  <c r="Y1127" i="1"/>
  <c r="X1127" i="1"/>
  <c r="AA1126" i="1"/>
  <c r="Z1126" i="1"/>
  <c r="Y1126" i="1"/>
  <c r="X1126" i="1"/>
  <c r="AA1125" i="1"/>
  <c r="Z1125" i="1"/>
  <c r="Y1125" i="1"/>
  <c r="X1125" i="1"/>
  <c r="AA1124" i="1"/>
  <c r="Z1124" i="1"/>
  <c r="Y1124" i="1"/>
  <c r="X1124" i="1"/>
  <c r="AA1123" i="1"/>
  <c r="Z1123" i="1"/>
  <c r="Y1123" i="1"/>
  <c r="X1123" i="1"/>
  <c r="AA1122" i="1"/>
  <c r="Z1122" i="1"/>
  <c r="Y1122" i="1"/>
  <c r="X1122" i="1"/>
  <c r="AA1121" i="1"/>
  <c r="Z1121" i="1"/>
  <c r="Y1121" i="1"/>
  <c r="X1121" i="1"/>
  <c r="AA1120" i="1"/>
  <c r="Z1120" i="1"/>
  <c r="Y1120" i="1"/>
  <c r="X1120" i="1"/>
  <c r="AA1119" i="1"/>
  <c r="Z1119" i="1"/>
  <c r="Y1119" i="1"/>
  <c r="X1119" i="1"/>
  <c r="AA1118" i="1"/>
  <c r="Z1118" i="1"/>
  <c r="Y1118" i="1"/>
  <c r="X1118" i="1"/>
  <c r="AA1117" i="1"/>
  <c r="Z1117" i="1"/>
  <c r="Y1117" i="1"/>
  <c r="X1117" i="1"/>
  <c r="AA1116" i="1"/>
  <c r="Z1116" i="1"/>
  <c r="Y1116" i="1"/>
  <c r="X1116" i="1"/>
  <c r="AA1115" i="1"/>
  <c r="Z1115" i="1"/>
  <c r="Y1115" i="1"/>
  <c r="X1115" i="1"/>
  <c r="AA1114" i="1"/>
  <c r="Z1114" i="1"/>
  <c r="Y1114" i="1"/>
  <c r="X1114" i="1"/>
  <c r="AA1113" i="1"/>
  <c r="Z1113" i="1"/>
  <c r="Y1113" i="1"/>
  <c r="X1113" i="1"/>
  <c r="AA1112" i="1"/>
  <c r="Z1112" i="1"/>
  <c r="Y1112" i="1"/>
  <c r="X1112" i="1"/>
  <c r="AA1111" i="1"/>
  <c r="Z1111" i="1"/>
  <c r="Y1111" i="1"/>
  <c r="X1111" i="1"/>
  <c r="AA1110" i="1"/>
  <c r="Z1110" i="1"/>
  <c r="Y1110" i="1"/>
  <c r="X1110" i="1"/>
  <c r="AA1109" i="1"/>
  <c r="Z1109" i="1"/>
  <c r="Y1109" i="1"/>
  <c r="X1109" i="1"/>
  <c r="AA1108" i="1"/>
  <c r="Z1108" i="1"/>
  <c r="Y1108" i="1"/>
  <c r="X1108" i="1"/>
  <c r="AA1107" i="1"/>
  <c r="Z1107" i="1"/>
  <c r="Y1107" i="1"/>
  <c r="X1107" i="1"/>
  <c r="AA1106" i="1"/>
  <c r="Z1106" i="1"/>
  <c r="Y1106" i="1"/>
  <c r="X1106" i="1"/>
  <c r="AA1105" i="1"/>
  <c r="Z1105" i="1"/>
  <c r="Y1105" i="1"/>
  <c r="X1105" i="1"/>
  <c r="AA1104" i="1"/>
  <c r="Z1104" i="1"/>
  <c r="Y1104" i="1"/>
  <c r="X1104" i="1"/>
  <c r="AA1103" i="1"/>
  <c r="X1215" i="1" s="1"/>
  <c r="Z1103" i="1"/>
  <c r="Y1103" i="1"/>
  <c r="X1103" i="1"/>
  <c r="AA1102" i="1"/>
  <c r="Z1102" i="1"/>
  <c r="Y1102" i="1"/>
  <c r="X1102" i="1"/>
  <c r="AA1101" i="1"/>
  <c r="Z1101" i="1"/>
  <c r="Y1101" i="1"/>
  <c r="X1101" i="1"/>
  <c r="AA1100" i="1"/>
  <c r="Z1100" i="1"/>
  <c r="Y1100" i="1"/>
  <c r="X1100" i="1"/>
  <c r="AA1099" i="1"/>
  <c r="Z1099" i="1"/>
  <c r="Y1099" i="1"/>
  <c r="X1099" i="1"/>
  <c r="AA1098" i="1"/>
  <c r="Z1098" i="1"/>
  <c r="Y1098" i="1"/>
  <c r="X1098" i="1"/>
  <c r="AA1097" i="1"/>
  <c r="Z1097" i="1"/>
  <c r="Y1097" i="1"/>
  <c r="X1097" i="1"/>
  <c r="AA1096" i="1"/>
  <c r="Z1096" i="1"/>
  <c r="Y1096" i="1"/>
  <c r="X1096" i="1"/>
  <c r="AA1095" i="1"/>
  <c r="Z1095" i="1"/>
  <c r="Y1095" i="1"/>
  <c r="X1095" i="1"/>
  <c r="AA1094" i="1"/>
  <c r="Z1094" i="1"/>
  <c r="Y1094" i="1"/>
  <c r="X1094" i="1"/>
  <c r="AA1093" i="1"/>
  <c r="Z1093" i="1"/>
  <c r="Y1093" i="1"/>
  <c r="X1093" i="1"/>
  <c r="AA1092" i="1"/>
  <c r="Z1092" i="1"/>
  <c r="Y1092" i="1"/>
  <c r="X1092" i="1"/>
  <c r="AA1091" i="1"/>
  <c r="Z1091" i="1"/>
  <c r="Y1091" i="1"/>
  <c r="X1091" i="1"/>
  <c r="AA1090" i="1"/>
  <c r="Z1090" i="1"/>
  <c r="Y1090" i="1"/>
  <c r="X1090" i="1"/>
  <c r="AA1089" i="1"/>
  <c r="Z1089" i="1"/>
  <c r="Y1089" i="1"/>
  <c r="X1089" i="1"/>
  <c r="AA1088" i="1"/>
  <c r="Z1088" i="1"/>
  <c r="Y1088" i="1"/>
  <c r="X1088" i="1"/>
  <c r="AA1087" i="1"/>
  <c r="Z1087" i="1"/>
  <c r="Y1087" i="1"/>
  <c r="X1087" i="1"/>
  <c r="AA1086" i="1"/>
  <c r="Z1086" i="1"/>
  <c r="Y1086" i="1"/>
  <c r="X1086" i="1"/>
  <c r="AA1085" i="1"/>
  <c r="Z1085" i="1"/>
  <c r="Y1085" i="1"/>
  <c r="X1085" i="1"/>
  <c r="AA1084" i="1"/>
  <c r="Z1084" i="1"/>
  <c r="Y1084" i="1"/>
  <c r="X1084" i="1"/>
  <c r="AA1083" i="1"/>
  <c r="Z1083" i="1"/>
  <c r="Y1083" i="1"/>
  <c r="X1083" i="1"/>
  <c r="AA1082" i="1"/>
  <c r="Z1082" i="1"/>
  <c r="Y1082" i="1"/>
  <c r="X1082" i="1"/>
  <c r="AA1081" i="1"/>
  <c r="Z1081" i="1"/>
  <c r="Y1081" i="1"/>
  <c r="X1081" i="1"/>
  <c r="AA1080" i="1"/>
  <c r="Z1080" i="1"/>
  <c r="Y1080" i="1"/>
  <c r="X1080" i="1"/>
  <c r="AA1079" i="1"/>
  <c r="Z1079" i="1"/>
  <c r="Y1079" i="1"/>
  <c r="X1079" i="1"/>
  <c r="AA1078" i="1"/>
  <c r="Z1078" i="1"/>
  <c r="Y1078" i="1"/>
  <c r="X1078" i="1"/>
  <c r="AA1077" i="1"/>
  <c r="Z1077" i="1"/>
  <c r="Y1077" i="1"/>
  <c r="X1077" i="1"/>
  <c r="AA1076" i="1"/>
  <c r="Z1076" i="1"/>
  <c r="Y1076" i="1"/>
  <c r="X1076" i="1"/>
  <c r="AA1075" i="1"/>
  <c r="Z1075" i="1"/>
  <c r="Y1075" i="1"/>
  <c r="X1075" i="1"/>
  <c r="AA1074" i="1"/>
  <c r="Z1074" i="1"/>
  <c r="Y1074" i="1"/>
  <c r="X1074" i="1"/>
  <c r="AA1073" i="1"/>
  <c r="Z1073" i="1"/>
  <c r="Y1073" i="1"/>
  <c r="X1073" i="1"/>
  <c r="AA1072" i="1"/>
  <c r="Z1072" i="1"/>
  <c r="Y1072" i="1"/>
  <c r="X1072" i="1"/>
  <c r="AA1071" i="1"/>
  <c r="Z1071" i="1"/>
  <c r="Y1071" i="1"/>
  <c r="X1071" i="1"/>
  <c r="AA1070" i="1"/>
  <c r="Z1070" i="1"/>
  <c r="Y1070" i="1"/>
  <c r="X1070" i="1"/>
  <c r="AA1069" i="1"/>
  <c r="Z1069" i="1"/>
  <c r="Y1069" i="1"/>
  <c r="X1069" i="1"/>
  <c r="AA1068" i="1"/>
  <c r="Z1068" i="1"/>
  <c r="Y1068" i="1"/>
  <c r="X1068" i="1"/>
  <c r="AA1067" i="1"/>
  <c r="Z1067" i="1"/>
  <c r="Y1067" i="1"/>
  <c r="X1067" i="1"/>
  <c r="AA1066" i="1"/>
  <c r="Z1066" i="1"/>
  <c r="Y1066" i="1"/>
  <c r="X1066" i="1"/>
  <c r="AA1065" i="1"/>
  <c r="Z1065" i="1"/>
  <c r="Y1065" i="1"/>
  <c r="X1065" i="1"/>
  <c r="AA1064" i="1"/>
  <c r="Z1064" i="1"/>
  <c r="Y1064" i="1"/>
  <c r="X1064" i="1"/>
  <c r="AA1063" i="1"/>
  <c r="Z1063" i="1"/>
  <c r="Y1063" i="1"/>
  <c r="X1063" i="1"/>
  <c r="AA1062" i="1"/>
  <c r="Z1062" i="1"/>
  <c r="Y1062" i="1"/>
  <c r="X1062" i="1"/>
  <c r="AA1061" i="1"/>
  <c r="Z1061" i="1"/>
  <c r="Y1061" i="1"/>
  <c r="X1061" i="1"/>
  <c r="AA1060" i="1"/>
  <c r="Z1060" i="1"/>
  <c r="Y1060" i="1"/>
  <c r="X1060" i="1"/>
  <c r="AA1059" i="1"/>
  <c r="Z1059" i="1"/>
  <c r="Y1059" i="1"/>
  <c r="X1059" i="1"/>
  <c r="AA1058" i="1"/>
  <c r="Z1058" i="1"/>
  <c r="Y1058" i="1"/>
  <c r="X1058" i="1"/>
  <c r="AA1057" i="1"/>
  <c r="Z1057" i="1"/>
  <c r="Y1057" i="1"/>
  <c r="X1057" i="1"/>
  <c r="AA1056" i="1"/>
  <c r="Z1056" i="1"/>
  <c r="Y1056" i="1"/>
  <c r="X1056" i="1"/>
  <c r="AA1055" i="1"/>
  <c r="Z1055" i="1"/>
  <c r="Y1055" i="1"/>
  <c r="X1055" i="1"/>
  <c r="AA1054" i="1"/>
  <c r="Z1054" i="1"/>
  <c r="Y1054" i="1"/>
  <c r="X1054" i="1"/>
  <c r="AA1053" i="1"/>
  <c r="Z1053" i="1"/>
  <c r="Y1053" i="1"/>
  <c r="X1053" i="1"/>
  <c r="AA1052" i="1"/>
  <c r="Z1052" i="1"/>
  <c r="Y1052" i="1"/>
  <c r="X1052" i="1"/>
  <c r="AA1051" i="1"/>
  <c r="Z1051" i="1"/>
  <c r="Y1051" i="1"/>
  <c r="X1051" i="1"/>
  <c r="AA1050" i="1"/>
  <c r="Z1050" i="1"/>
  <c r="Y1050" i="1"/>
  <c r="X1050" i="1"/>
  <c r="AA1049" i="1"/>
  <c r="Z1049" i="1"/>
  <c r="Y1049" i="1"/>
  <c r="X1049" i="1"/>
  <c r="AA1048" i="1"/>
  <c r="Z1048" i="1"/>
  <c r="Y1048" i="1"/>
  <c r="X1048" i="1"/>
  <c r="AA1047" i="1"/>
  <c r="Z1047" i="1"/>
  <c r="Y1047" i="1"/>
  <c r="X1047" i="1"/>
  <c r="AA1046" i="1"/>
  <c r="Z1046" i="1"/>
  <c r="Y1046" i="1"/>
  <c r="X1046" i="1"/>
  <c r="AA1045" i="1"/>
  <c r="Z1045" i="1"/>
  <c r="Y1045" i="1"/>
  <c r="X1045" i="1"/>
  <c r="AA1044" i="1"/>
  <c r="Z1044" i="1"/>
  <c r="Y1044" i="1"/>
  <c r="X1044" i="1"/>
  <c r="AA1043" i="1"/>
  <c r="Z1043" i="1"/>
  <c r="Y1043" i="1"/>
  <c r="X1043" i="1"/>
  <c r="AA1042" i="1"/>
  <c r="Z1042" i="1"/>
  <c r="Y1042" i="1"/>
  <c r="X1042" i="1"/>
  <c r="AA1041" i="1"/>
  <c r="Z1041" i="1"/>
  <c r="Y1041" i="1"/>
  <c r="X1041" i="1"/>
  <c r="AA1040" i="1"/>
  <c r="Z1040" i="1"/>
  <c r="Y1040" i="1"/>
  <c r="X1040" i="1"/>
  <c r="AA1039" i="1"/>
  <c r="Z1039" i="1"/>
  <c r="Y1039" i="1"/>
  <c r="X1039" i="1"/>
  <c r="AA1038" i="1"/>
  <c r="Z1038" i="1"/>
  <c r="Y1038" i="1"/>
  <c r="X1038" i="1"/>
  <c r="AA1037" i="1"/>
  <c r="Z1037" i="1"/>
  <c r="Y1037" i="1"/>
  <c r="X1037" i="1"/>
  <c r="AA1036" i="1"/>
  <c r="Z1036" i="1"/>
  <c r="Y1036" i="1"/>
  <c r="X1036" i="1"/>
  <c r="AA1035" i="1"/>
  <c r="Z1035" i="1"/>
  <c r="Y1035" i="1"/>
  <c r="X1035" i="1"/>
  <c r="AA1034" i="1"/>
  <c r="Z1034" i="1"/>
  <c r="Y1034" i="1"/>
  <c r="X1034" i="1"/>
  <c r="AA1033" i="1"/>
  <c r="Z1033" i="1"/>
  <c r="Y1033" i="1"/>
  <c r="X1033" i="1"/>
  <c r="AA1032" i="1"/>
  <c r="Z1032" i="1"/>
  <c r="Y1032" i="1"/>
  <c r="X1032" i="1"/>
  <c r="AA1031" i="1"/>
  <c r="Z1031" i="1"/>
  <c r="Y1031" i="1"/>
  <c r="X1031" i="1"/>
  <c r="AA1030" i="1"/>
  <c r="Z1030" i="1"/>
  <c r="Y1030" i="1"/>
  <c r="X1030" i="1"/>
  <c r="AA1029" i="1"/>
  <c r="Z1029" i="1"/>
  <c r="Y1029" i="1"/>
  <c r="X1029" i="1"/>
  <c r="AA1028" i="1"/>
  <c r="Z1028" i="1"/>
  <c r="Y1028" i="1"/>
  <c r="X1028" i="1"/>
  <c r="AA1027" i="1"/>
  <c r="Z1027" i="1"/>
  <c r="Y1027" i="1"/>
  <c r="X1027" i="1"/>
  <c r="AA1026" i="1"/>
  <c r="Z1026" i="1"/>
  <c r="Y1026" i="1"/>
  <c r="X1026" i="1"/>
  <c r="AA1025" i="1"/>
  <c r="Z1025" i="1"/>
  <c r="Y1025" i="1"/>
  <c r="X1025" i="1"/>
  <c r="AA1024" i="1"/>
  <c r="Z1024" i="1"/>
  <c r="Y1024" i="1"/>
  <c r="X1024" i="1"/>
  <c r="AA1023" i="1"/>
  <c r="Z1023" i="1"/>
  <c r="Y1023" i="1"/>
  <c r="X1023" i="1"/>
  <c r="AA1022" i="1"/>
  <c r="Z1022" i="1"/>
  <c r="Y1022" i="1"/>
  <c r="X1022" i="1"/>
  <c r="AA1021" i="1"/>
  <c r="Z1021" i="1"/>
  <c r="Y1021" i="1"/>
  <c r="X1021" i="1"/>
  <c r="AA1020" i="1"/>
  <c r="Z1020" i="1"/>
  <c r="Y1020" i="1"/>
  <c r="X1020" i="1"/>
  <c r="AA1019" i="1"/>
  <c r="Z1019" i="1"/>
  <c r="Y1019" i="1"/>
  <c r="X1019" i="1"/>
  <c r="AA1018" i="1"/>
  <c r="Z1018" i="1"/>
  <c r="Y1018" i="1"/>
  <c r="X1018" i="1"/>
  <c r="AA1017" i="1"/>
  <c r="Z1017" i="1"/>
  <c r="Y1017" i="1"/>
  <c r="X1017" i="1"/>
  <c r="AA1016" i="1"/>
  <c r="Z1016" i="1"/>
  <c r="Y1016" i="1"/>
  <c r="X1016" i="1"/>
  <c r="AA1015" i="1"/>
  <c r="Z1015" i="1"/>
  <c r="Y1015" i="1"/>
  <c r="X1015" i="1"/>
  <c r="AA1014" i="1"/>
  <c r="Z1014" i="1"/>
  <c r="Y1014" i="1"/>
  <c r="X1014" i="1"/>
  <c r="AA1013" i="1"/>
  <c r="Z1013" i="1"/>
  <c r="Y1013" i="1"/>
  <c r="X1013" i="1"/>
  <c r="AA1012" i="1"/>
  <c r="Z1012" i="1"/>
  <c r="Y1012" i="1"/>
  <c r="X1012" i="1"/>
  <c r="AA1011" i="1"/>
  <c r="Z1011" i="1"/>
  <c r="Y1011" i="1"/>
  <c r="X1011" i="1"/>
  <c r="AA1010" i="1"/>
  <c r="Z1010" i="1"/>
  <c r="Y1010" i="1"/>
  <c r="X1010" i="1"/>
  <c r="AA1009" i="1"/>
  <c r="Z1009" i="1"/>
  <c r="Y1009" i="1"/>
  <c r="X1009" i="1"/>
  <c r="AA1008" i="1"/>
  <c r="Z1008" i="1"/>
  <c r="Y1008" i="1"/>
  <c r="X1008" i="1"/>
  <c r="AA1007" i="1"/>
  <c r="Z1007" i="1"/>
  <c r="Y1007" i="1"/>
  <c r="X1007" i="1"/>
  <c r="AA1006" i="1"/>
  <c r="Z1006" i="1"/>
  <c r="Y1006" i="1"/>
  <c r="X1006" i="1"/>
  <c r="AA1005" i="1"/>
  <c r="Z1005" i="1"/>
  <c r="Y1005" i="1"/>
  <c r="X1005" i="1"/>
  <c r="AA1004" i="1"/>
  <c r="Z1004" i="1"/>
  <c r="Y1004" i="1"/>
  <c r="X1004" i="1"/>
  <c r="AA1003" i="1"/>
  <c r="Z1003" i="1"/>
  <c r="Y1003" i="1"/>
  <c r="X1003" i="1"/>
  <c r="AA1002" i="1"/>
  <c r="X1214" i="1" s="1"/>
  <c r="Z1002" i="1"/>
  <c r="Y1002" i="1"/>
  <c r="X1002" i="1"/>
  <c r="AA1001" i="1"/>
  <c r="Z1001" i="1"/>
  <c r="Y1001" i="1"/>
  <c r="X1001" i="1"/>
  <c r="AA1000" i="1"/>
  <c r="Z1000" i="1"/>
  <c r="Y1000" i="1"/>
  <c r="X1000" i="1"/>
  <c r="AA999" i="1"/>
  <c r="Z999" i="1"/>
  <c r="Y999" i="1"/>
  <c r="X999" i="1"/>
  <c r="AA998" i="1"/>
  <c r="Z998" i="1"/>
  <c r="Y998" i="1"/>
  <c r="X998" i="1"/>
  <c r="AA997" i="1"/>
  <c r="Z997" i="1"/>
  <c r="Y997" i="1"/>
  <c r="X997" i="1"/>
  <c r="AA996" i="1"/>
  <c r="Z996" i="1"/>
  <c r="Y996" i="1"/>
  <c r="X996" i="1"/>
  <c r="AA995" i="1"/>
  <c r="Z995" i="1"/>
  <c r="Y995" i="1"/>
  <c r="X995" i="1"/>
  <c r="AA994" i="1"/>
  <c r="Z994" i="1"/>
  <c r="Y994" i="1"/>
  <c r="X994" i="1"/>
  <c r="AA993" i="1"/>
  <c r="Z993" i="1"/>
  <c r="Y993" i="1"/>
  <c r="X993" i="1"/>
  <c r="AA992" i="1"/>
  <c r="Z992" i="1"/>
  <c r="Y992" i="1"/>
  <c r="X992" i="1"/>
  <c r="AA991" i="1"/>
  <c r="Z991" i="1"/>
  <c r="Y991" i="1"/>
  <c r="X991" i="1"/>
  <c r="AA990" i="1"/>
  <c r="Z990" i="1"/>
  <c r="Y990" i="1"/>
  <c r="X990" i="1"/>
  <c r="AA989" i="1"/>
  <c r="Z989" i="1"/>
  <c r="Y989" i="1"/>
  <c r="X989" i="1"/>
  <c r="AA988" i="1"/>
  <c r="Z988" i="1"/>
  <c r="Y988" i="1"/>
  <c r="X988" i="1"/>
  <c r="AA987" i="1"/>
  <c r="Z987" i="1"/>
  <c r="Y987" i="1"/>
  <c r="X987" i="1"/>
  <c r="AA986" i="1"/>
  <c r="Z986" i="1"/>
  <c r="Y986" i="1"/>
  <c r="X986" i="1"/>
  <c r="AA985" i="1"/>
  <c r="Z985" i="1"/>
  <c r="Y985" i="1"/>
  <c r="X985" i="1"/>
  <c r="AA984" i="1"/>
  <c r="Z984" i="1"/>
  <c r="Y984" i="1"/>
  <c r="X984" i="1"/>
  <c r="AA983" i="1"/>
  <c r="Z983" i="1"/>
  <c r="Y983" i="1"/>
  <c r="X983" i="1"/>
  <c r="AA982" i="1"/>
  <c r="Z982" i="1"/>
  <c r="Y982" i="1"/>
  <c r="X982" i="1"/>
  <c r="AA981" i="1"/>
  <c r="Z981" i="1"/>
  <c r="Y981" i="1"/>
  <c r="X981" i="1"/>
  <c r="AA980" i="1"/>
  <c r="Z980" i="1"/>
  <c r="Y980" i="1"/>
  <c r="X980" i="1"/>
  <c r="AA979" i="1"/>
  <c r="Z979" i="1"/>
  <c r="Y979" i="1"/>
  <c r="X979" i="1"/>
  <c r="AA978" i="1"/>
  <c r="Z978" i="1"/>
  <c r="Y978" i="1"/>
  <c r="X978" i="1"/>
  <c r="AA977" i="1"/>
  <c r="Z977" i="1"/>
  <c r="Y977" i="1"/>
  <c r="X977" i="1"/>
  <c r="AA976" i="1"/>
  <c r="Z976" i="1"/>
  <c r="Y976" i="1"/>
  <c r="X976" i="1"/>
  <c r="AA975" i="1"/>
  <c r="Z975" i="1"/>
  <c r="Y975" i="1"/>
  <c r="X975" i="1"/>
  <c r="AA974" i="1"/>
  <c r="Z974" i="1"/>
  <c r="Y974" i="1"/>
  <c r="X974" i="1"/>
  <c r="AA973" i="1"/>
  <c r="Z973" i="1"/>
  <c r="Y973" i="1"/>
  <c r="X973" i="1"/>
  <c r="AA972" i="1"/>
  <c r="Z972" i="1"/>
  <c r="Y972" i="1"/>
  <c r="X972" i="1"/>
  <c r="AA971" i="1"/>
  <c r="Z971" i="1"/>
  <c r="Y971" i="1"/>
  <c r="X971" i="1"/>
  <c r="AA970" i="1"/>
  <c r="Z970" i="1"/>
  <c r="Y970" i="1"/>
  <c r="X970" i="1"/>
  <c r="AA969" i="1"/>
  <c r="Z969" i="1"/>
  <c r="Y969" i="1"/>
  <c r="X969" i="1"/>
  <c r="AA968" i="1"/>
  <c r="Z968" i="1"/>
  <c r="Y968" i="1"/>
  <c r="X968" i="1"/>
  <c r="AA967" i="1"/>
  <c r="Z967" i="1"/>
  <c r="Y967" i="1"/>
  <c r="X967" i="1"/>
  <c r="AA966" i="1"/>
  <c r="Z966" i="1"/>
  <c r="Y966" i="1"/>
  <c r="X966" i="1"/>
  <c r="AA965" i="1"/>
  <c r="Z965" i="1"/>
  <c r="Y965" i="1"/>
  <c r="X965" i="1"/>
  <c r="AA964" i="1"/>
  <c r="Z964" i="1"/>
  <c r="Y964" i="1"/>
  <c r="X964" i="1"/>
  <c r="AA963" i="1"/>
  <c r="Z963" i="1"/>
  <c r="Y963" i="1"/>
  <c r="X963" i="1"/>
  <c r="AA962" i="1"/>
  <c r="Z962" i="1"/>
  <c r="Y962" i="1"/>
  <c r="X962" i="1"/>
  <c r="AA961" i="1"/>
  <c r="Z961" i="1"/>
  <c r="Y961" i="1"/>
  <c r="X961" i="1"/>
  <c r="AA960" i="1"/>
  <c r="Z960" i="1"/>
  <c r="Y960" i="1"/>
  <c r="X960" i="1"/>
  <c r="AA959" i="1"/>
  <c r="Z959" i="1"/>
  <c r="Y959" i="1"/>
  <c r="X959" i="1"/>
  <c r="AA958" i="1"/>
  <c r="Z958" i="1"/>
  <c r="Y958" i="1"/>
  <c r="X958" i="1"/>
  <c r="AA957" i="1"/>
  <c r="Z957" i="1"/>
  <c r="Y957" i="1"/>
  <c r="X957" i="1"/>
  <c r="AA956" i="1"/>
  <c r="Z956" i="1"/>
  <c r="Y956" i="1"/>
  <c r="X956" i="1"/>
  <c r="AA955" i="1"/>
  <c r="Z955" i="1"/>
  <c r="Y955" i="1"/>
  <c r="X955" i="1"/>
  <c r="AA954" i="1"/>
  <c r="Z954" i="1"/>
  <c r="Y954" i="1"/>
  <c r="X954" i="1"/>
  <c r="AA953" i="1"/>
  <c r="Z953" i="1"/>
  <c r="Y953" i="1"/>
  <c r="X953" i="1"/>
  <c r="AA952" i="1"/>
  <c r="Z952" i="1"/>
  <c r="Y952" i="1"/>
  <c r="X952" i="1"/>
  <c r="AA951" i="1"/>
  <c r="Z951" i="1"/>
  <c r="Y951" i="1"/>
  <c r="X951" i="1"/>
  <c r="AA950" i="1"/>
  <c r="Z950" i="1"/>
  <c r="Y950" i="1"/>
  <c r="X950" i="1"/>
  <c r="AA949" i="1"/>
  <c r="Z949" i="1"/>
  <c r="Y949" i="1"/>
  <c r="X949" i="1"/>
  <c r="AA948" i="1"/>
  <c r="Z948" i="1"/>
  <c r="Y948" i="1"/>
  <c r="X948" i="1"/>
  <c r="AA947" i="1"/>
  <c r="Z947" i="1"/>
  <c r="Y947" i="1"/>
  <c r="X947" i="1"/>
  <c r="AA946" i="1"/>
  <c r="Z946" i="1"/>
  <c r="Y946" i="1"/>
  <c r="X946" i="1"/>
  <c r="AA945" i="1"/>
  <c r="Z945" i="1"/>
  <c r="Y945" i="1"/>
  <c r="X945" i="1"/>
  <c r="AA944" i="1"/>
  <c r="Z944" i="1"/>
  <c r="Y944" i="1"/>
  <c r="X944" i="1"/>
  <c r="AA943" i="1"/>
  <c r="Z943" i="1"/>
  <c r="Y943" i="1"/>
  <c r="X943" i="1"/>
  <c r="AA942" i="1"/>
  <c r="Z942" i="1"/>
  <c r="Y942" i="1"/>
  <c r="X942" i="1"/>
  <c r="AA941" i="1"/>
  <c r="Z941" i="1"/>
  <c r="Y941" i="1"/>
  <c r="X941" i="1"/>
  <c r="AA940" i="1"/>
  <c r="Z940" i="1"/>
  <c r="Y940" i="1"/>
  <c r="X940" i="1"/>
  <c r="AA939" i="1"/>
  <c r="Z939" i="1"/>
  <c r="Y939" i="1"/>
  <c r="X939" i="1"/>
  <c r="AA938" i="1"/>
  <c r="Z938" i="1"/>
  <c r="Y938" i="1"/>
  <c r="X938" i="1"/>
  <c r="AA937" i="1"/>
  <c r="Z937" i="1"/>
  <c r="Y937" i="1"/>
  <c r="X937" i="1"/>
  <c r="AA936" i="1"/>
  <c r="Z936" i="1"/>
  <c r="Y936" i="1"/>
  <c r="X936" i="1"/>
  <c r="AA935" i="1"/>
  <c r="Z935" i="1"/>
  <c r="Y935" i="1"/>
  <c r="X935" i="1"/>
  <c r="AA934" i="1"/>
  <c r="Z934" i="1"/>
  <c r="Y934" i="1"/>
  <c r="X934" i="1"/>
  <c r="AA933" i="1"/>
  <c r="Z933" i="1"/>
  <c r="Y933" i="1"/>
  <c r="X933" i="1"/>
  <c r="AA932" i="1"/>
  <c r="Z932" i="1"/>
  <c r="Y932" i="1"/>
  <c r="X932" i="1"/>
  <c r="AA931" i="1"/>
  <c r="Z931" i="1"/>
  <c r="Y931" i="1"/>
  <c r="X931" i="1"/>
  <c r="AA930" i="1"/>
  <c r="Z930" i="1"/>
  <c r="Y930" i="1"/>
  <c r="X930" i="1"/>
  <c r="AA929" i="1"/>
  <c r="Z929" i="1"/>
  <c r="Y929" i="1"/>
  <c r="X929" i="1"/>
  <c r="AA928" i="1"/>
  <c r="Z928" i="1"/>
  <c r="Y928" i="1"/>
  <c r="X928" i="1"/>
  <c r="AA927" i="1"/>
  <c r="Z927" i="1"/>
  <c r="Y927" i="1"/>
  <c r="X927" i="1"/>
  <c r="AA926" i="1"/>
  <c r="Z926" i="1"/>
  <c r="Y926" i="1"/>
  <c r="X926" i="1"/>
  <c r="AA925" i="1"/>
  <c r="Z925" i="1"/>
  <c r="Y925" i="1"/>
  <c r="X925" i="1"/>
  <c r="AA924" i="1"/>
  <c r="Z924" i="1"/>
  <c r="Y924" i="1"/>
  <c r="X924" i="1"/>
  <c r="AA923" i="1"/>
  <c r="Z923" i="1"/>
  <c r="Y923" i="1"/>
  <c r="X923" i="1"/>
  <c r="AA922" i="1"/>
  <c r="Z922" i="1"/>
  <c r="Y922" i="1"/>
  <c r="X922" i="1"/>
  <c r="AA921" i="1"/>
  <c r="Z921" i="1"/>
  <c r="Y921" i="1"/>
  <c r="X921" i="1"/>
  <c r="AA920" i="1"/>
  <c r="Z920" i="1"/>
  <c r="Y920" i="1"/>
  <c r="X920" i="1"/>
  <c r="AA919" i="1"/>
  <c r="Z919" i="1"/>
  <c r="Y919" i="1"/>
  <c r="X919" i="1"/>
  <c r="AA918" i="1"/>
  <c r="Z918" i="1"/>
  <c r="Y918" i="1"/>
  <c r="X918" i="1"/>
  <c r="AA917" i="1"/>
  <c r="Z917" i="1"/>
  <c r="Y917" i="1"/>
  <c r="X917" i="1"/>
  <c r="AA916" i="1"/>
  <c r="Z916" i="1"/>
  <c r="Y916" i="1"/>
  <c r="X916" i="1"/>
  <c r="AA915" i="1"/>
  <c r="Z915" i="1"/>
  <c r="Y915" i="1"/>
  <c r="X915" i="1"/>
  <c r="AA914" i="1"/>
  <c r="Z914" i="1"/>
  <c r="Y914" i="1"/>
  <c r="X914" i="1"/>
  <c r="AA913" i="1"/>
  <c r="Z913" i="1"/>
  <c r="Y913" i="1"/>
  <c r="X913" i="1"/>
  <c r="AA912" i="1"/>
  <c r="Z912" i="1"/>
  <c r="Y912" i="1"/>
  <c r="X912" i="1"/>
  <c r="AA911" i="1"/>
  <c r="Z911" i="1"/>
  <c r="Y911" i="1"/>
  <c r="X911" i="1"/>
  <c r="AA910" i="1"/>
  <c r="Z910" i="1"/>
  <c r="Y910" i="1"/>
  <c r="X910" i="1"/>
  <c r="AA909" i="1"/>
  <c r="Z909" i="1"/>
  <c r="Y909" i="1"/>
  <c r="X909" i="1"/>
  <c r="AA908" i="1"/>
  <c r="Z908" i="1"/>
  <c r="Y908" i="1"/>
  <c r="X908" i="1"/>
  <c r="AA907" i="1"/>
  <c r="Z907" i="1"/>
  <c r="Y907" i="1"/>
  <c r="X907" i="1"/>
  <c r="AA906" i="1"/>
  <c r="Z906" i="1"/>
  <c r="Y906" i="1"/>
  <c r="X906" i="1"/>
  <c r="AA905" i="1"/>
  <c r="Z905" i="1"/>
  <c r="Y905" i="1"/>
  <c r="X905" i="1"/>
  <c r="AA904" i="1"/>
  <c r="Z904" i="1"/>
  <c r="Y904" i="1"/>
  <c r="X904" i="1"/>
  <c r="AA903" i="1"/>
  <c r="X1213" i="1" s="1"/>
  <c r="Z903" i="1"/>
  <c r="Y903" i="1"/>
  <c r="X903" i="1"/>
  <c r="AA902" i="1"/>
  <c r="Z902" i="1"/>
  <c r="Y902" i="1"/>
  <c r="X902" i="1"/>
  <c r="AA901" i="1"/>
  <c r="Z901" i="1"/>
  <c r="Y901" i="1"/>
  <c r="X901" i="1"/>
  <c r="AA900" i="1"/>
  <c r="Z900" i="1"/>
  <c r="Y900" i="1"/>
  <c r="X900" i="1"/>
  <c r="AA899" i="1"/>
  <c r="Z899" i="1"/>
  <c r="Y899" i="1"/>
  <c r="X899" i="1"/>
  <c r="AA898" i="1"/>
  <c r="Z898" i="1"/>
  <c r="Y898" i="1"/>
  <c r="X898" i="1"/>
  <c r="AA897" i="1"/>
  <c r="Z897" i="1"/>
  <c r="Y897" i="1"/>
  <c r="X897" i="1"/>
  <c r="AA896" i="1"/>
  <c r="Z896" i="1"/>
  <c r="Y896" i="1"/>
  <c r="X896" i="1"/>
  <c r="AA895" i="1"/>
  <c r="Z895" i="1"/>
  <c r="Y895" i="1"/>
  <c r="X895" i="1"/>
  <c r="AA894" i="1"/>
  <c r="Z894" i="1"/>
  <c r="Y894" i="1"/>
  <c r="X894" i="1"/>
  <c r="AA893" i="1"/>
  <c r="Z893" i="1"/>
  <c r="Y893" i="1"/>
  <c r="X893" i="1"/>
  <c r="AA892" i="1"/>
  <c r="Z892" i="1"/>
  <c r="Y892" i="1"/>
  <c r="X892" i="1"/>
  <c r="AA891" i="1"/>
  <c r="Z891" i="1"/>
  <c r="Y891" i="1"/>
  <c r="X891" i="1"/>
  <c r="AA890" i="1"/>
  <c r="Z890" i="1"/>
  <c r="Y890" i="1"/>
  <c r="X890" i="1"/>
  <c r="AA889" i="1"/>
  <c r="Z889" i="1"/>
  <c r="Y889" i="1"/>
  <c r="X889" i="1"/>
  <c r="AA888" i="1"/>
  <c r="Z888" i="1"/>
  <c r="Y888" i="1"/>
  <c r="X888" i="1"/>
  <c r="AA887" i="1"/>
  <c r="Z887" i="1"/>
  <c r="Y887" i="1"/>
  <c r="X887" i="1"/>
  <c r="AA886" i="1"/>
  <c r="Z886" i="1"/>
  <c r="Y886" i="1"/>
  <c r="X886" i="1"/>
  <c r="AA885" i="1"/>
  <c r="Z885" i="1"/>
  <c r="Y885" i="1"/>
  <c r="X885" i="1"/>
  <c r="AA884" i="1"/>
  <c r="Z884" i="1"/>
  <c r="Y884" i="1"/>
  <c r="X884" i="1"/>
  <c r="AA883" i="1"/>
  <c r="Z883" i="1"/>
  <c r="Y883" i="1"/>
  <c r="X883" i="1"/>
  <c r="AA882" i="1"/>
  <c r="Z882" i="1"/>
  <c r="Y882" i="1"/>
  <c r="X882" i="1"/>
  <c r="AA881" i="1"/>
  <c r="Z881" i="1"/>
  <c r="Y881" i="1"/>
  <c r="X881" i="1"/>
  <c r="AA880" i="1"/>
  <c r="Z880" i="1"/>
  <c r="Y880" i="1"/>
  <c r="X880" i="1"/>
  <c r="AA879" i="1"/>
  <c r="Z879" i="1"/>
  <c r="Y879" i="1"/>
  <c r="X879" i="1"/>
  <c r="AA878" i="1"/>
  <c r="Z878" i="1"/>
  <c r="Y878" i="1"/>
  <c r="X878" i="1"/>
  <c r="AA877" i="1"/>
  <c r="Z877" i="1"/>
  <c r="Y877" i="1"/>
  <c r="X877" i="1"/>
  <c r="AA876" i="1"/>
  <c r="Z876" i="1"/>
  <c r="Y876" i="1"/>
  <c r="X876" i="1"/>
  <c r="AA875" i="1"/>
  <c r="Z875" i="1"/>
  <c r="Y875" i="1"/>
  <c r="X875" i="1"/>
  <c r="AA874" i="1"/>
  <c r="Z874" i="1"/>
  <c r="Y874" i="1"/>
  <c r="X874" i="1"/>
  <c r="AA873" i="1"/>
  <c r="Z873" i="1"/>
  <c r="Y873" i="1"/>
  <c r="X873" i="1"/>
  <c r="AA872" i="1"/>
  <c r="Z872" i="1"/>
  <c r="Y872" i="1"/>
  <c r="X872" i="1"/>
  <c r="AA871" i="1"/>
  <c r="Z871" i="1"/>
  <c r="Y871" i="1"/>
  <c r="X871" i="1"/>
  <c r="AA870" i="1"/>
  <c r="Z870" i="1"/>
  <c r="Y870" i="1"/>
  <c r="X870" i="1"/>
  <c r="AA869" i="1"/>
  <c r="Z869" i="1"/>
  <c r="Y869" i="1"/>
  <c r="X869" i="1"/>
  <c r="AA868" i="1"/>
  <c r="Z868" i="1"/>
  <c r="Y868" i="1"/>
  <c r="X868" i="1"/>
  <c r="AA867" i="1"/>
  <c r="Z867" i="1"/>
  <c r="Y867" i="1"/>
  <c r="X867" i="1"/>
  <c r="AA866" i="1"/>
  <c r="Z866" i="1"/>
  <c r="Y866" i="1"/>
  <c r="X866" i="1"/>
  <c r="AA865" i="1"/>
  <c r="Z865" i="1"/>
  <c r="Y865" i="1"/>
  <c r="X865" i="1"/>
  <c r="AA864" i="1"/>
  <c r="Z864" i="1"/>
  <c r="Y864" i="1"/>
  <c r="X864" i="1"/>
  <c r="AA863" i="1"/>
  <c r="Z863" i="1"/>
  <c r="Y863" i="1"/>
  <c r="X863" i="1"/>
  <c r="AA862" i="1"/>
  <c r="Z862" i="1"/>
  <c r="Y862" i="1"/>
  <c r="X862" i="1"/>
  <c r="AA861" i="1"/>
  <c r="Z861" i="1"/>
  <c r="Y861" i="1"/>
  <c r="X861" i="1"/>
  <c r="AA860" i="1"/>
  <c r="Z860" i="1"/>
  <c r="Y860" i="1"/>
  <c r="X860" i="1"/>
  <c r="AA859" i="1"/>
  <c r="Z859" i="1"/>
  <c r="Y859" i="1"/>
  <c r="X859" i="1"/>
  <c r="AA858" i="1"/>
  <c r="Z858" i="1"/>
  <c r="Y858" i="1"/>
  <c r="X858" i="1"/>
  <c r="AA857" i="1"/>
  <c r="Z857" i="1"/>
  <c r="Y857" i="1"/>
  <c r="X857" i="1"/>
  <c r="AA856" i="1"/>
  <c r="Z856" i="1"/>
  <c r="Y856" i="1"/>
  <c r="X856" i="1"/>
  <c r="AA855" i="1"/>
  <c r="Z855" i="1"/>
  <c r="Y855" i="1"/>
  <c r="X855" i="1"/>
  <c r="AA854" i="1"/>
  <c r="Z854" i="1"/>
  <c r="Y854" i="1"/>
  <c r="X854" i="1"/>
  <c r="AA853" i="1"/>
  <c r="Z853" i="1"/>
  <c r="Y853" i="1"/>
  <c r="X853" i="1"/>
  <c r="AA852" i="1"/>
  <c r="Z852" i="1"/>
  <c r="Y852" i="1"/>
  <c r="X852" i="1"/>
  <c r="AA851" i="1"/>
  <c r="Z851" i="1"/>
  <c r="Y851" i="1"/>
  <c r="X851" i="1"/>
  <c r="AA850" i="1"/>
  <c r="Z850" i="1"/>
  <c r="Y850" i="1"/>
  <c r="X850" i="1"/>
  <c r="AA849" i="1"/>
  <c r="Z849" i="1"/>
  <c r="Y849" i="1"/>
  <c r="X849" i="1"/>
  <c r="AA848" i="1"/>
  <c r="Z848" i="1"/>
  <c r="Y848" i="1"/>
  <c r="X848" i="1"/>
  <c r="AA847" i="1"/>
  <c r="Z847" i="1"/>
  <c r="Y847" i="1"/>
  <c r="X847" i="1"/>
  <c r="AA846" i="1"/>
  <c r="Z846" i="1"/>
  <c r="Y846" i="1"/>
  <c r="X846" i="1"/>
  <c r="AA845" i="1"/>
  <c r="Z845" i="1"/>
  <c r="Y845" i="1"/>
  <c r="X845" i="1"/>
  <c r="AA844" i="1"/>
  <c r="Z844" i="1"/>
  <c r="Y844" i="1"/>
  <c r="X844" i="1"/>
  <c r="AA843" i="1"/>
  <c r="Z843" i="1"/>
  <c r="Y843" i="1"/>
  <c r="X843" i="1"/>
  <c r="AA842" i="1"/>
  <c r="Z842" i="1"/>
  <c r="Y842" i="1"/>
  <c r="X842" i="1"/>
  <c r="AA841" i="1"/>
  <c r="Z841" i="1"/>
  <c r="Y841" i="1"/>
  <c r="X841" i="1"/>
  <c r="AA840" i="1"/>
  <c r="Z840" i="1"/>
  <c r="Y840" i="1"/>
  <c r="X840" i="1"/>
  <c r="AA839" i="1"/>
  <c r="Z839" i="1"/>
  <c r="Y839" i="1"/>
  <c r="X839" i="1"/>
  <c r="AA838" i="1"/>
  <c r="Z838" i="1"/>
  <c r="Y838" i="1"/>
  <c r="X838" i="1"/>
  <c r="AA837" i="1"/>
  <c r="Z837" i="1"/>
  <c r="Y837" i="1"/>
  <c r="X837" i="1"/>
  <c r="AA836" i="1"/>
  <c r="Z836" i="1"/>
  <c r="Y836" i="1"/>
  <c r="X836" i="1"/>
  <c r="AA835" i="1"/>
  <c r="Z835" i="1"/>
  <c r="Y835" i="1"/>
  <c r="X835" i="1"/>
  <c r="AA834" i="1"/>
  <c r="Z834" i="1"/>
  <c r="Y834" i="1"/>
  <c r="X834" i="1"/>
  <c r="AA833" i="1"/>
  <c r="Z833" i="1"/>
  <c r="Y833" i="1"/>
  <c r="X833" i="1"/>
  <c r="AA832" i="1"/>
  <c r="Z832" i="1"/>
  <c r="Y832" i="1"/>
  <c r="X832" i="1"/>
  <c r="AA831" i="1"/>
  <c r="Z831" i="1"/>
  <c r="Y831" i="1"/>
  <c r="X831" i="1"/>
  <c r="AA830" i="1"/>
  <c r="Z830" i="1"/>
  <c r="Y830" i="1"/>
  <c r="X830" i="1"/>
  <c r="AA829" i="1"/>
  <c r="Z829" i="1"/>
  <c r="Y829" i="1"/>
  <c r="X829" i="1"/>
  <c r="AA828" i="1"/>
  <c r="Z828" i="1"/>
  <c r="Y828" i="1"/>
  <c r="X828" i="1"/>
  <c r="AA827" i="1"/>
  <c r="Z827" i="1"/>
  <c r="Y827" i="1"/>
  <c r="X827" i="1"/>
  <c r="AA826" i="1"/>
  <c r="Z826" i="1"/>
  <c r="Y826" i="1"/>
  <c r="X826" i="1"/>
  <c r="AA825" i="1"/>
  <c r="Z825" i="1"/>
  <c r="Y825" i="1"/>
  <c r="X825" i="1"/>
  <c r="AA824" i="1"/>
  <c r="Z824" i="1"/>
  <c r="Y824" i="1"/>
  <c r="X824" i="1"/>
  <c r="AA823" i="1"/>
  <c r="Z823" i="1"/>
  <c r="Y823" i="1"/>
  <c r="X823" i="1"/>
  <c r="AA822" i="1"/>
  <c r="Z822" i="1"/>
  <c r="Y822" i="1"/>
  <c r="X822" i="1"/>
  <c r="AA821" i="1"/>
  <c r="Z821" i="1"/>
  <c r="Y821" i="1"/>
  <c r="X821" i="1"/>
  <c r="AA820" i="1"/>
  <c r="Z820" i="1"/>
  <c r="Y820" i="1"/>
  <c r="X820" i="1"/>
  <c r="AA819" i="1"/>
  <c r="Z819" i="1"/>
  <c r="Y819" i="1"/>
  <c r="X819" i="1"/>
  <c r="AA818" i="1"/>
  <c r="Z818" i="1"/>
  <c r="Y818" i="1"/>
  <c r="X818" i="1"/>
  <c r="AA817" i="1"/>
  <c r="Z817" i="1"/>
  <c r="Y817" i="1"/>
  <c r="X817" i="1"/>
  <c r="AA816" i="1"/>
  <c r="Z816" i="1"/>
  <c r="Y816" i="1"/>
  <c r="X816" i="1"/>
  <c r="AA815" i="1"/>
  <c r="Z815" i="1"/>
  <c r="Y815" i="1"/>
  <c r="X815" i="1"/>
  <c r="AA814" i="1"/>
  <c r="Z814" i="1"/>
  <c r="Y814" i="1"/>
  <c r="X814" i="1"/>
  <c r="AA813" i="1"/>
  <c r="Z813" i="1"/>
  <c r="Y813" i="1"/>
  <c r="X813" i="1"/>
  <c r="AA812" i="1"/>
  <c r="Z812" i="1"/>
  <c r="Y812" i="1"/>
  <c r="X812" i="1"/>
  <c r="AA811" i="1"/>
  <c r="Z811" i="1"/>
  <c r="Y811" i="1"/>
  <c r="X811" i="1"/>
  <c r="AA810" i="1"/>
  <c r="Z810" i="1"/>
  <c r="Y810" i="1"/>
  <c r="X810" i="1"/>
  <c r="AA809" i="1"/>
  <c r="Z809" i="1"/>
  <c r="Y809" i="1"/>
  <c r="X809" i="1"/>
  <c r="AA808" i="1"/>
  <c r="Z808" i="1"/>
  <c r="Y808" i="1"/>
  <c r="X808" i="1"/>
  <c r="AA807" i="1"/>
  <c r="Z807" i="1"/>
  <c r="Y807" i="1"/>
  <c r="X807" i="1"/>
  <c r="AA806" i="1"/>
  <c r="Z806" i="1"/>
  <c r="Y806" i="1"/>
  <c r="X806" i="1"/>
  <c r="AA805" i="1"/>
  <c r="Z805" i="1"/>
  <c r="Y805" i="1"/>
  <c r="X805" i="1"/>
  <c r="AA804" i="1"/>
  <c r="Z804" i="1"/>
  <c r="Y804" i="1"/>
  <c r="X804" i="1"/>
  <c r="AA803" i="1"/>
  <c r="X1212" i="1" s="1"/>
  <c r="Z803" i="1"/>
  <c r="Y803" i="1"/>
  <c r="X803" i="1"/>
  <c r="AA802" i="1"/>
  <c r="Z802" i="1"/>
  <c r="Y802" i="1"/>
  <c r="X802" i="1"/>
  <c r="AA801" i="1"/>
  <c r="Z801" i="1"/>
  <c r="Y801" i="1"/>
  <c r="X801" i="1"/>
  <c r="AA800" i="1"/>
  <c r="Z800" i="1"/>
  <c r="Y800" i="1"/>
  <c r="X800" i="1"/>
  <c r="AA799" i="1"/>
  <c r="Z799" i="1"/>
  <c r="Y799" i="1"/>
  <c r="X799" i="1"/>
  <c r="AA798" i="1"/>
  <c r="Z798" i="1"/>
  <c r="Y798" i="1"/>
  <c r="X798" i="1"/>
  <c r="AA797" i="1"/>
  <c r="Z797" i="1"/>
  <c r="Y797" i="1"/>
  <c r="X797" i="1"/>
  <c r="AA796" i="1"/>
  <c r="Z796" i="1"/>
  <c r="Y796" i="1"/>
  <c r="X796" i="1"/>
  <c r="AA795" i="1"/>
  <c r="Z795" i="1"/>
  <c r="Y795" i="1"/>
  <c r="X795" i="1"/>
  <c r="AA794" i="1"/>
  <c r="Z794" i="1"/>
  <c r="Y794" i="1"/>
  <c r="X794" i="1"/>
  <c r="AA793" i="1"/>
  <c r="Z793" i="1"/>
  <c r="Y793" i="1"/>
  <c r="X793" i="1"/>
  <c r="AA792" i="1"/>
  <c r="Z792" i="1"/>
  <c r="Y792" i="1"/>
  <c r="X792" i="1"/>
  <c r="AA791" i="1"/>
  <c r="Z791" i="1"/>
  <c r="Y791" i="1"/>
  <c r="X791" i="1"/>
  <c r="AA790" i="1"/>
  <c r="Z790" i="1"/>
  <c r="Y790" i="1"/>
  <c r="X790" i="1"/>
  <c r="AA789" i="1"/>
  <c r="Z789" i="1"/>
  <c r="Y789" i="1"/>
  <c r="X789" i="1"/>
  <c r="AA788" i="1"/>
  <c r="Z788" i="1"/>
  <c r="Y788" i="1"/>
  <c r="X788" i="1"/>
  <c r="AA787" i="1"/>
  <c r="Z787" i="1"/>
  <c r="Y787" i="1"/>
  <c r="X787" i="1"/>
  <c r="AA786" i="1"/>
  <c r="Z786" i="1"/>
  <c r="Y786" i="1"/>
  <c r="X786" i="1"/>
  <c r="AA785" i="1"/>
  <c r="Z785" i="1"/>
  <c r="Y785" i="1"/>
  <c r="X785" i="1"/>
  <c r="AA784" i="1"/>
  <c r="Z784" i="1"/>
  <c r="Y784" i="1"/>
  <c r="X784" i="1"/>
  <c r="AA783" i="1"/>
  <c r="Z783" i="1"/>
  <c r="Y783" i="1"/>
  <c r="X783" i="1"/>
  <c r="AA782" i="1"/>
  <c r="Z782" i="1"/>
  <c r="Y782" i="1"/>
  <c r="X782" i="1"/>
  <c r="AA781" i="1"/>
  <c r="Z781" i="1"/>
  <c r="Y781" i="1"/>
  <c r="X781" i="1"/>
  <c r="AA780" i="1"/>
  <c r="Z780" i="1"/>
  <c r="Y780" i="1"/>
  <c r="X780" i="1"/>
  <c r="AA779" i="1"/>
  <c r="Z779" i="1"/>
  <c r="Y779" i="1"/>
  <c r="X779" i="1"/>
  <c r="AA778" i="1"/>
  <c r="Z778" i="1"/>
  <c r="Y778" i="1"/>
  <c r="X778" i="1"/>
  <c r="AA777" i="1"/>
  <c r="Z777" i="1"/>
  <c r="Y777" i="1"/>
  <c r="X777" i="1"/>
  <c r="AA776" i="1"/>
  <c r="Z776" i="1"/>
  <c r="Y776" i="1"/>
  <c r="X776" i="1"/>
  <c r="AA775" i="1"/>
  <c r="Z775" i="1"/>
  <c r="Y775" i="1"/>
  <c r="X775" i="1"/>
  <c r="AA774" i="1"/>
  <c r="Z774" i="1"/>
  <c r="Y774" i="1"/>
  <c r="X774" i="1"/>
  <c r="AA773" i="1"/>
  <c r="Z773" i="1"/>
  <c r="Y773" i="1"/>
  <c r="X773" i="1"/>
  <c r="AA772" i="1"/>
  <c r="Z772" i="1"/>
  <c r="Y772" i="1"/>
  <c r="X772" i="1"/>
  <c r="AA771" i="1"/>
  <c r="Z771" i="1"/>
  <c r="Y771" i="1"/>
  <c r="X771" i="1"/>
  <c r="AA770" i="1"/>
  <c r="Z770" i="1"/>
  <c r="Y770" i="1"/>
  <c r="X770" i="1"/>
  <c r="AA769" i="1"/>
  <c r="Z769" i="1"/>
  <c r="Y769" i="1"/>
  <c r="X769" i="1"/>
  <c r="AA768" i="1"/>
  <c r="Z768" i="1"/>
  <c r="Y768" i="1"/>
  <c r="X768" i="1"/>
  <c r="AA767" i="1"/>
  <c r="Z767" i="1"/>
  <c r="Y767" i="1"/>
  <c r="X767" i="1"/>
  <c r="AA766" i="1"/>
  <c r="Z766" i="1"/>
  <c r="Y766" i="1"/>
  <c r="X766" i="1"/>
  <c r="AA765" i="1"/>
  <c r="Z765" i="1"/>
  <c r="Y765" i="1"/>
  <c r="X765" i="1"/>
  <c r="AA764" i="1"/>
  <c r="Z764" i="1"/>
  <c r="Y764" i="1"/>
  <c r="X764" i="1"/>
  <c r="AA763" i="1"/>
  <c r="Z763" i="1"/>
  <c r="Y763" i="1"/>
  <c r="X763" i="1"/>
  <c r="AA762" i="1"/>
  <c r="Z762" i="1"/>
  <c r="Y762" i="1"/>
  <c r="X762" i="1"/>
  <c r="AA761" i="1"/>
  <c r="Z761" i="1"/>
  <c r="Y761" i="1"/>
  <c r="X761" i="1"/>
  <c r="AA760" i="1"/>
  <c r="Z760" i="1"/>
  <c r="Y760" i="1"/>
  <c r="X760" i="1"/>
  <c r="AA759" i="1"/>
  <c r="Z759" i="1"/>
  <c r="Y759" i="1"/>
  <c r="X759" i="1"/>
  <c r="AA758" i="1"/>
  <c r="Z758" i="1"/>
  <c r="Y758" i="1"/>
  <c r="X758" i="1"/>
  <c r="AA757" i="1"/>
  <c r="Z757" i="1"/>
  <c r="Y757" i="1"/>
  <c r="X757" i="1"/>
  <c r="AA756" i="1"/>
  <c r="Z756" i="1"/>
  <c r="Y756" i="1"/>
  <c r="X756" i="1"/>
  <c r="AA755" i="1"/>
  <c r="Z755" i="1"/>
  <c r="Y755" i="1"/>
  <c r="X755" i="1"/>
  <c r="AA754" i="1"/>
  <c r="Z754" i="1"/>
  <c r="Y754" i="1"/>
  <c r="X754" i="1"/>
  <c r="AA753" i="1"/>
  <c r="Z753" i="1"/>
  <c r="Y753" i="1"/>
  <c r="X753" i="1"/>
  <c r="AA752" i="1"/>
  <c r="Z752" i="1"/>
  <c r="Y752" i="1"/>
  <c r="X752" i="1"/>
  <c r="AA751" i="1"/>
  <c r="Z751" i="1"/>
  <c r="Y751" i="1"/>
  <c r="X751" i="1"/>
  <c r="AA750" i="1"/>
  <c r="Z750" i="1"/>
  <c r="Y750" i="1"/>
  <c r="X750" i="1"/>
  <c r="AA749" i="1"/>
  <c r="Z749" i="1"/>
  <c r="Y749" i="1"/>
  <c r="X749" i="1"/>
  <c r="AA748" i="1"/>
  <c r="Z748" i="1"/>
  <c r="Y748" i="1"/>
  <c r="X748" i="1"/>
  <c r="AA747" i="1"/>
  <c r="Z747" i="1"/>
  <c r="Y747" i="1"/>
  <c r="X747" i="1"/>
  <c r="AA746" i="1"/>
  <c r="Z746" i="1"/>
  <c r="Y746" i="1"/>
  <c r="X746" i="1"/>
  <c r="AA745" i="1"/>
  <c r="Z745" i="1"/>
  <c r="Y745" i="1"/>
  <c r="X745" i="1"/>
  <c r="AA744" i="1"/>
  <c r="Z744" i="1"/>
  <c r="Y744" i="1"/>
  <c r="X744" i="1"/>
  <c r="AA743" i="1"/>
  <c r="Z743" i="1"/>
  <c r="Y743" i="1"/>
  <c r="X743" i="1"/>
  <c r="AA742" i="1"/>
  <c r="Z742" i="1"/>
  <c r="Y742" i="1"/>
  <c r="X742" i="1"/>
  <c r="AA741" i="1"/>
  <c r="Z741" i="1"/>
  <c r="Y741" i="1"/>
  <c r="X741" i="1"/>
  <c r="AA740" i="1"/>
  <c r="Z740" i="1"/>
  <c r="Y740" i="1"/>
  <c r="X740" i="1"/>
  <c r="AA739" i="1"/>
  <c r="Z739" i="1"/>
  <c r="Y739" i="1"/>
  <c r="X739" i="1"/>
  <c r="AA738" i="1"/>
  <c r="Z738" i="1"/>
  <c r="Y738" i="1"/>
  <c r="X738" i="1"/>
  <c r="AA737" i="1"/>
  <c r="Z737" i="1"/>
  <c r="Y737" i="1"/>
  <c r="X737" i="1"/>
  <c r="AA736" i="1"/>
  <c r="Z736" i="1"/>
  <c r="Y736" i="1"/>
  <c r="X736" i="1"/>
  <c r="AA735" i="1"/>
  <c r="Z735" i="1"/>
  <c r="Y735" i="1"/>
  <c r="X735" i="1"/>
  <c r="AA734" i="1"/>
  <c r="Z734" i="1"/>
  <c r="Y734" i="1"/>
  <c r="X734" i="1"/>
  <c r="AA733" i="1"/>
  <c r="Z733" i="1"/>
  <c r="Y733" i="1"/>
  <c r="X733" i="1"/>
  <c r="AA732" i="1"/>
  <c r="Z732" i="1"/>
  <c r="Y732" i="1"/>
  <c r="X732" i="1"/>
  <c r="AA731" i="1"/>
  <c r="Z731" i="1"/>
  <c r="Y731" i="1"/>
  <c r="X731" i="1"/>
  <c r="AA730" i="1"/>
  <c r="Z730" i="1"/>
  <c r="Y730" i="1"/>
  <c r="X730" i="1"/>
  <c r="AA729" i="1"/>
  <c r="Z729" i="1"/>
  <c r="Y729" i="1"/>
  <c r="X729" i="1"/>
  <c r="AA728" i="1"/>
  <c r="Z728" i="1"/>
  <c r="Y728" i="1"/>
  <c r="X728" i="1"/>
  <c r="AA727" i="1"/>
  <c r="Z727" i="1"/>
  <c r="Y727" i="1"/>
  <c r="X727" i="1"/>
  <c r="AA726" i="1"/>
  <c r="Z726" i="1"/>
  <c r="Y726" i="1"/>
  <c r="X726" i="1"/>
  <c r="AA725" i="1"/>
  <c r="Z725" i="1"/>
  <c r="Y725" i="1"/>
  <c r="X725" i="1"/>
  <c r="AA724" i="1"/>
  <c r="Z724" i="1"/>
  <c r="Y724" i="1"/>
  <c r="X724" i="1"/>
  <c r="AA723" i="1"/>
  <c r="Z723" i="1"/>
  <c r="Y723" i="1"/>
  <c r="X723" i="1"/>
  <c r="AA722" i="1"/>
  <c r="Z722" i="1"/>
  <c r="Y722" i="1"/>
  <c r="X722" i="1"/>
  <c r="AA721" i="1"/>
  <c r="Z721" i="1"/>
  <c r="Y721" i="1"/>
  <c r="X721" i="1"/>
  <c r="AA720" i="1"/>
  <c r="Z720" i="1"/>
  <c r="Y720" i="1"/>
  <c r="X720" i="1"/>
  <c r="AA719" i="1"/>
  <c r="Z719" i="1"/>
  <c r="Y719" i="1"/>
  <c r="X719" i="1"/>
  <c r="AA718" i="1"/>
  <c r="Z718" i="1"/>
  <c r="Y718" i="1"/>
  <c r="X718" i="1"/>
  <c r="AA717" i="1"/>
  <c r="Z717" i="1"/>
  <c r="Y717" i="1"/>
  <c r="X717" i="1"/>
  <c r="AA716" i="1"/>
  <c r="Z716" i="1"/>
  <c r="Y716" i="1"/>
  <c r="X716" i="1"/>
  <c r="AA715" i="1"/>
  <c r="Z715" i="1"/>
  <c r="Y715" i="1"/>
  <c r="X715" i="1"/>
  <c r="AA714" i="1"/>
  <c r="Z714" i="1"/>
  <c r="Y714" i="1"/>
  <c r="X714" i="1"/>
  <c r="AA713" i="1"/>
  <c r="Z713" i="1"/>
  <c r="Y713" i="1"/>
  <c r="X713" i="1"/>
  <c r="AA712" i="1"/>
  <c r="Z712" i="1"/>
  <c r="Y712" i="1"/>
  <c r="X712" i="1"/>
  <c r="AA711" i="1"/>
  <c r="Z711" i="1"/>
  <c r="Y711" i="1"/>
  <c r="X711" i="1"/>
  <c r="AA710" i="1"/>
  <c r="Z710" i="1"/>
  <c r="Y710" i="1"/>
  <c r="X710" i="1"/>
  <c r="AA709" i="1"/>
  <c r="Z709" i="1"/>
  <c r="Y709" i="1"/>
  <c r="X709" i="1"/>
  <c r="AA708" i="1"/>
  <c r="Z708" i="1"/>
  <c r="Y708" i="1"/>
  <c r="X708" i="1"/>
  <c r="AA707" i="1"/>
  <c r="Z707" i="1"/>
  <c r="Y707" i="1"/>
  <c r="X707" i="1"/>
  <c r="AA706" i="1"/>
  <c r="Z706" i="1"/>
  <c r="Y706" i="1"/>
  <c r="X706" i="1"/>
  <c r="AA705" i="1"/>
  <c r="Z705" i="1"/>
  <c r="Y705" i="1"/>
  <c r="X705" i="1"/>
  <c r="AA704" i="1"/>
  <c r="Z704" i="1"/>
  <c r="Y704" i="1"/>
  <c r="X704" i="1"/>
  <c r="AA703" i="1"/>
  <c r="X1211" i="1" s="1"/>
  <c r="Z703" i="1"/>
  <c r="Y703" i="1"/>
  <c r="X703" i="1"/>
  <c r="AA702" i="1"/>
  <c r="Z702" i="1"/>
  <c r="Y702" i="1"/>
  <c r="X702" i="1"/>
  <c r="AA701" i="1"/>
  <c r="Z701" i="1"/>
  <c r="Y701" i="1"/>
  <c r="X701" i="1"/>
  <c r="AA700" i="1"/>
  <c r="Z700" i="1"/>
  <c r="Y700" i="1"/>
  <c r="X700" i="1"/>
  <c r="AA699" i="1"/>
  <c r="Z699" i="1"/>
  <c r="Y699" i="1"/>
  <c r="X699" i="1"/>
  <c r="AA698" i="1"/>
  <c r="Z698" i="1"/>
  <c r="Y698" i="1"/>
  <c r="X698" i="1"/>
  <c r="AA697" i="1"/>
  <c r="Z697" i="1"/>
  <c r="Y697" i="1"/>
  <c r="X697" i="1"/>
  <c r="AA696" i="1"/>
  <c r="Z696" i="1"/>
  <c r="Y696" i="1"/>
  <c r="X696" i="1"/>
  <c r="AA695" i="1"/>
  <c r="Z695" i="1"/>
  <c r="Y695" i="1"/>
  <c r="X695" i="1"/>
  <c r="AA694" i="1"/>
  <c r="Z694" i="1"/>
  <c r="Y694" i="1"/>
  <c r="X694" i="1"/>
  <c r="AA693" i="1"/>
  <c r="Z693" i="1"/>
  <c r="Y693" i="1"/>
  <c r="X693" i="1"/>
  <c r="AA692" i="1"/>
  <c r="Z692" i="1"/>
  <c r="Y692" i="1"/>
  <c r="X692" i="1"/>
  <c r="AA691" i="1"/>
  <c r="Z691" i="1"/>
  <c r="Y691" i="1"/>
  <c r="X691" i="1"/>
  <c r="AA690" i="1"/>
  <c r="Z690" i="1"/>
  <c r="Y690" i="1"/>
  <c r="X690" i="1"/>
  <c r="AA689" i="1"/>
  <c r="Z689" i="1"/>
  <c r="Y689" i="1"/>
  <c r="X689" i="1"/>
  <c r="AA688" i="1"/>
  <c r="Z688" i="1"/>
  <c r="Y688" i="1"/>
  <c r="X688" i="1"/>
  <c r="AA687" i="1"/>
  <c r="Z687" i="1"/>
  <c r="Y687" i="1"/>
  <c r="X687" i="1"/>
  <c r="AA686" i="1"/>
  <c r="Z686" i="1"/>
  <c r="Y686" i="1"/>
  <c r="X686" i="1"/>
  <c r="AA685" i="1"/>
  <c r="Z685" i="1"/>
  <c r="Y685" i="1"/>
  <c r="X685" i="1"/>
  <c r="AA684" i="1"/>
  <c r="Z684" i="1"/>
  <c r="Y684" i="1"/>
  <c r="X684" i="1"/>
  <c r="AA683" i="1"/>
  <c r="Z683" i="1"/>
  <c r="Y683" i="1"/>
  <c r="X683" i="1"/>
  <c r="AA682" i="1"/>
  <c r="Z682" i="1"/>
  <c r="Y682" i="1"/>
  <c r="X682" i="1"/>
  <c r="AA681" i="1"/>
  <c r="Z681" i="1"/>
  <c r="Y681" i="1"/>
  <c r="X681" i="1"/>
  <c r="AA680" i="1"/>
  <c r="Z680" i="1"/>
  <c r="Y680" i="1"/>
  <c r="X680" i="1"/>
  <c r="AA679" i="1"/>
  <c r="Z679" i="1"/>
  <c r="Y679" i="1"/>
  <c r="X679" i="1"/>
  <c r="AA678" i="1"/>
  <c r="Z678" i="1"/>
  <c r="Y678" i="1"/>
  <c r="X678" i="1"/>
  <c r="AA677" i="1"/>
  <c r="Z677" i="1"/>
  <c r="Y677" i="1"/>
  <c r="X677" i="1"/>
  <c r="AA676" i="1"/>
  <c r="Z676" i="1"/>
  <c r="Y676" i="1"/>
  <c r="X676" i="1"/>
  <c r="AA675" i="1"/>
  <c r="Z675" i="1"/>
  <c r="Y675" i="1"/>
  <c r="X675" i="1"/>
  <c r="AA674" i="1"/>
  <c r="Z674" i="1"/>
  <c r="Y674" i="1"/>
  <c r="X674" i="1"/>
  <c r="AA673" i="1"/>
  <c r="Z673" i="1"/>
  <c r="Y673" i="1"/>
  <c r="X673" i="1"/>
  <c r="AA672" i="1"/>
  <c r="Z672" i="1"/>
  <c r="Y672" i="1"/>
  <c r="X672" i="1"/>
  <c r="AA671" i="1"/>
  <c r="Z671" i="1"/>
  <c r="Y671" i="1"/>
  <c r="X671" i="1"/>
  <c r="AA670" i="1"/>
  <c r="Z670" i="1"/>
  <c r="Y670" i="1"/>
  <c r="X670" i="1"/>
  <c r="AA669" i="1"/>
  <c r="Z669" i="1"/>
  <c r="Y669" i="1"/>
  <c r="X669" i="1"/>
  <c r="AA668" i="1"/>
  <c r="Z668" i="1"/>
  <c r="Y668" i="1"/>
  <c r="X668" i="1"/>
  <c r="AA667" i="1"/>
  <c r="Z667" i="1"/>
  <c r="Y667" i="1"/>
  <c r="X667" i="1"/>
  <c r="AA666" i="1"/>
  <c r="Z666" i="1"/>
  <c r="Y666" i="1"/>
  <c r="X666" i="1"/>
  <c r="AA665" i="1"/>
  <c r="Z665" i="1"/>
  <c r="Y665" i="1"/>
  <c r="X665" i="1"/>
  <c r="AA664" i="1"/>
  <c r="Z664" i="1"/>
  <c r="Y664" i="1"/>
  <c r="X664" i="1"/>
  <c r="AA663" i="1"/>
  <c r="Z663" i="1"/>
  <c r="Y663" i="1"/>
  <c r="X663" i="1"/>
  <c r="AA662" i="1"/>
  <c r="Z662" i="1"/>
  <c r="Y662" i="1"/>
  <c r="X662" i="1"/>
  <c r="AA661" i="1"/>
  <c r="Z661" i="1"/>
  <c r="Y661" i="1"/>
  <c r="X661" i="1"/>
  <c r="AA660" i="1"/>
  <c r="Z660" i="1"/>
  <c r="Y660" i="1"/>
  <c r="X660" i="1"/>
  <c r="AA659" i="1"/>
  <c r="Z659" i="1"/>
  <c r="Y659" i="1"/>
  <c r="X659" i="1"/>
  <c r="AA658" i="1"/>
  <c r="Z658" i="1"/>
  <c r="Y658" i="1"/>
  <c r="X658" i="1"/>
  <c r="AA657" i="1"/>
  <c r="Z657" i="1"/>
  <c r="Y657" i="1"/>
  <c r="X657" i="1"/>
  <c r="AA656" i="1"/>
  <c r="Z656" i="1"/>
  <c r="Y656" i="1"/>
  <c r="X656" i="1"/>
  <c r="AA655" i="1"/>
  <c r="Z655" i="1"/>
  <c r="Y655" i="1"/>
  <c r="X655" i="1"/>
  <c r="AA654" i="1"/>
  <c r="Z654" i="1"/>
  <c r="Y654" i="1"/>
  <c r="X654" i="1"/>
  <c r="AA653" i="1"/>
  <c r="Z653" i="1"/>
  <c r="Y653" i="1"/>
  <c r="X653" i="1"/>
  <c r="AA652" i="1"/>
  <c r="Z652" i="1"/>
  <c r="Y652" i="1"/>
  <c r="X652" i="1"/>
  <c r="AA651" i="1"/>
  <c r="Z651" i="1"/>
  <c r="Y651" i="1"/>
  <c r="X651" i="1"/>
  <c r="AA650" i="1"/>
  <c r="Z650" i="1"/>
  <c r="Y650" i="1"/>
  <c r="X650" i="1"/>
  <c r="AA649" i="1"/>
  <c r="Z649" i="1"/>
  <c r="Y649" i="1"/>
  <c r="X649" i="1"/>
  <c r="AA648" i="1"/>
  <c r="Z648" i="1"/>
  <c r="Y648" i="1"/>
  <c r="X648" i="1"/>
  <c r="AA647" i="1"/>
  <c r="Z647" i="1"/>
  <c r="Y647" i="1"/>
  <c r="X647" i="1"/>
  <c r="AA646" i="1"/>
  <c r="Z646" i="1"/>
  <c r="Y646" i="1"/>
  <c r="X646" i="1"/>
  <c r="AA645" i="1"/>
  <c r="Z645" i="1"/>
  <c r="Y645" i="1"/>
  <c r="X645" i="1"/>
  <c r="AA644" i="1"/>
  <c r="Z644" i="1"/>
  <c r="Y644" i="1"/>
  <c r="X644" i="1"/>
  <c r="AA643" i="1"/>
  <c r="Z643" i="1"/>
  <c r="Y643" i="1"/>
  <c r="X643" i="1"/>
  <c r="AA642" i="1"/>
  <c r="Z642" i="1"/>
  <c r="Y642" i="1"/>
  <c r="X642" i="1"/>
  <c r="AA641" i="1"/>
  <c r="Z641" i="1"/>
  <c r="Y641" i="1"/>
  <c r="X641" i="1"/>
  <c r="AA640" i="1"/>
  <c r="Z640" i="1"/>
  <c r="Y640" i="1"/>
  <c r="X640" i="1"/>
  <c r="AA639" i="1"/>
  <c r="Z639" i="1"/>
  <c r="Y639" i="1"/>
  <c r="X639" i="1"/>
  <c r="AA638" i="1"/>
  <c r="Z638" i="1"/>
  <c r="Y638" i="1"/>
  <c r="X638" i="1"/>
  <c r="AA637" i="1"/>
  <c r="Z637" i="1"/>
  <c r="Y637" i="1"/>
  <c r="X637" i="1"/>
  <c r="AA636" i="1"/>
  <c r="Z636" i="1"/>
  <c r="Y636" i="1"/>
  <c r="X636" i="1"/>
  <c r="AA635" i="1"/>
  <c r="Z635" i="1"/>
  <c r="Y635" i="1"/>
  <c r="X635" i="1"/>
  <c r="AA634" i="1"/>
  <c r="Z634" i="1"/>
  <c r="Y634" i="1"/>
  <c r="X634" i="1"/>
  <c r="AA633" i="1"/>
  <c r="Z633" i="1"/>
  <c r="Y633" i="1"/>
  <c r="X633" i="1"/>
  <c r="AA632" i="1"/>
  <c r="Z632" i="1"/>
  <c r="Y632" i="1"/>
  <c r="X632" i="1"/>
  <c r="AA631" i="1"/>
  <c r="Z631" i="1"/>
  <c r="Y631" i="1"/>
  <c r="X631" i="1"/>
  <c r="AA630" i="1"/>
  <c r="Z630" i="1"/>
  <c r="Y630" i="1"/>
  <c r="X630" i="1"/>
  <c r="AA629" i="1"/>
  <c r="Z629" i="1"/>
  <c r="Y629" i="1"/>
  <c r="X629" i="1"/>
  <c r="AA628" i="1"/>
  <c r="Z628" i="1"/>
  <c r="Y628" i="1"/>
  <c r="X628" i="1"/>
  <c r="AA627" i="1"/>
  <c r="Z627" i="1"/>
  <c r="Y627" i="1"/>
  <c r="X627" i="1"/>
  <c r="AA626" i="1"/>
  <c r="Z626" i="1"/>
  <c r="Y626" i="1"/>
  <c r="X626" i="1"/>
  <c r="AA625" i="1"/>
  <c r="Z625" i="1"/>
  <c r="Y625" i="1"/>
  <c r="X625" i="1"/>
  <c r="AA624" i="1"/>
  <c r="Z624" i="1"/>
  <c r="Y624" i="1"/>
  <c r="X624" i="1"/>
  <c r="AA623" i="1"/>
  <c r="Z623" i="1"/>
  <c r="Y623" i="1"/>
  <c r="X623" i="1"/>
  <c r="AA622" i="1"/>
  <c r="Z622" i="1"/>
  <c r="Y622" i="1"/>
  <c r="X622" i="1"/>
  <c r="AA621" i="1"/>
  <c r="Z621" i="1"/>
  <c r="Y621" i="1"/>
  <c r="X621" i="1"/>
  <c r="AA620" i="1"/>
  <c r="Z620" i="1"/>
  <c r="Y620" i="1"/>
  <c r="X620" i="1"/>
  <c r="AA619" i="1"/>
  <c r="Z619" i="1"/>
  <c r="Y619" i="1"/>
  <c r="X619" i="1"/>
  <c r="AA618" i="1"/>
  <c r="Z618" i="1"/>
  <c r="Y618" i="1"/>
  <c r="X618" i="1"/>
  <c r="AA617" i="1"/>
  <c r="Z617" i="1"/>
  <c r="Y617" i="1"/>
  <c r="X617" i="1"/>
  <c r="AA616" i="1"/>
  <c r="Z616" i="1"/>
  <c r="Y616" i="1"/>
  <c r="X616" i="1"/>
  <c r="AA615" i="1"/>
  <c r="Z615" i="1"/>
  <c r="Y615" i="1"/>
  <c r="X615" i="1"/>
  <c r="AA614" i="1"/>
  <c r="Z614" i="1"/>
  <c r="Y614" i="1"/>
  <c r="X614" i="1"/>
  <c r="AA613" i="1"/>
  <c r="Z613" i="1"/>
  <c r="Y613" i="1"/>
  <c r="X613" i="1"/>
  <c r="AA612" i="1"/>
  <c r="Z612" i="1"/>
  <c r="Y612" i="1"/>
  <c r="X612" i="1"/>
  <c r="AA611" i="1"/>
  <c r="Z611" i="1"/>
  <c r="Y611" i="1"/>
  <c r="X611" i="1"/>
  <c r="AA610" i="1"/>
  <c r="Z610" i="1"/>
  <c r="Y610" i="1"/>
  <c r="X610" i="1"/>
  <c r="AA609" i="1"/>
  <c r="Z609" i="1"/>
  <c r="Y609" i="1"/>
  <c r="X609" i="1"/>
  <c r="AA608" i="1"/>
  <c r="Z608" i="1"/>
  <c r="Y608" i="1"/>
  <c r="X608" i="1"/>
  <c r="AA607" i="1"/>
  <c r="Z607" i="1"/>
  <c r="Y607" i="1"/>
  <c r="X607" i="1"/>
  <c r="AA606" i="1"/>
  <c r="Z606" i="1"/>
  <c r="Y606" i="1"/>
  <c r="X606" i="1"/>
  <c r="AA605" i="1"/>
  <c r="Z605" i="1"/>
  <c r="Y605" i="1"/>
  <c r="X605" i="1"/>
  <c r="AA604" i="1"/>
  <c r="Z604" i="1"/>
  <c r="Y604" i="1"/>
  <c r="X604" i="1"/>
  <c r="AA603" i="1"/>
  <c r="X1210" i="1" s="1"/>
  <c r="Z603" i="1"/>
  <c r="Y603" i="1"/>
  <c r="X603" i="1"/>
  <c r="AA602" i="1"/>
  <c r="Z602" i="1"/>
  <c r="Y602" i="1"/>
  <c r="X602" i="1"/>
  <c r="AA601" i="1"/>
  <c r="Z601" i="1"/>
  <c r="Y601" i="1"/>
  <c r="X601" i="1"/>
  <c r="AA600" i="1"/>
  <c r="Z600" i="1"/>
  <c r="Y600" i="1"/>
  <c r="X600" i="1"/>
  <c r="AA599" i="1"/>
  <c r="Z599" i="1"/>
  <c r="Y599" i="1"/>
  <c r="X599" i="1"/>
  <c r="AA598" i="1"/>
  <c r="Z598" i="1"/>
  <c r="Y598" i="1"/>
  <c r="X598" i="1"/>
  <c r="AA597" i="1"/>
  <c r="Z597" i="1"/>
  <c r="Y597" i="1"/>
  <c r="X597" i="1"/>
  <c r="AA596" i="1"/>
  <c r="Z596" i="1"/>
  <c r="Y596" i="1"/>
  <c r="X596" i="1"/>
  <c r="AA595" i="1"/>
  <c r="Z595" i="1"/>
  <c r="Y595" i="1"/>
  <c r="X595" i="1"/>
  <c r="AA594" i="1"/>
  <c r="Z594" i="1"/>
  <c r="Y594" i="1"/>
  <c r="X594" i="1"/>
  <c r="AA593" i="1"/>
  <c r="Z593" i="1"/>
  <c r="Y593" i="1"/>
  <c r="X593" i="1"/>
  <c r="AA592" i="1"/>
  <c r="Z592" i="1"/>
  <c r="Y592" i="1"/>
  <c r="X592" i="1"/>
  <c r="AA591" i="1"/>
  <c r="Z591" i="1"/>
  <c r="Y591" i="1"/>
  <c r="X591" i="1"/>
  <c r="AA590" i="1"/>
  <c r="Z590" i="1"/>
  <c r="Y590" i="1"/>
  <c r="X590" i="1"/>
  <c r="AA589" i="1"/>
  <c r="Z589" i="1"/>
  <c r="Y589" i="1"/>
  <c r="X589" i="1"/>
  <c r="AA588" i="1"/>
  <c r="Z588" i="1"/>
  <c r="Y588" i="1"/>
  <c r="X588" i="1"/>
  <c r="AA587" i="1"/>
  <c r="Z587" i="1"/>
  <c r="Y587" i="1"/>
  <c r="X587" i="1"/>
  <c r="AA586" i="1"/>
  <c r="Z586" i="1"/>
  <c r="Y586" i="1"/>
  <c r="X586" i="1"/>
  <c r="AA585" i="1"/>
  <c r="Z585" i="1"/>
  <c r="Y585" i="1"/>
  <c r="X585" i="1"/>
  <c r="AA584" i="1"/>
  <c r="Z584" i="1"/>
  <c r="Y584" i="1"/>
  <c r="X584" i="1"/>
  <c r="AA583" i="1"/>
  <c r="Z583" i="1"/>
  <c r="Y583" i="1"/>
  <c r="X583" i="1"/>
  <c r="AA582" i="1"/>
  <c r="Z582" i="1"/>
  <c r="Y582" i="1"/>
  <c r="X582" i="1"/>
  <c r="AA581" i="1"/>
  <c r="Z581" i="1"/>
  <c r="Y581" i="1"/>
  <c r="X581" i="1"/>
  <c r="AA580" i="1"/>
  <c r="Z580" i="1"/>
  <c r="Y580" i="1"/>
  <c r="X580" i="1"/>
  <c r="AA579" i="1"/>
  <c r="Z579" i="1"/>
  <c r="Y579" i="1"/>
  <c r="X579" i="1"/>
  <c r="AA578" i="1"/>
  <c r="Z578" i="1"/>
  <c r="Y578" i="1"/>
  <c r="X578" i="1"/>
  <c r="AA577" i="1"/>
  <c r="Z577" i="1"/>
  <c r="Y577" i="1"/>
  <c r="X577" i="1"/>
  <c r="AA576" i="1"/>
  <c r="Z576" i="1"/>
  <c r="Y576" i="1"/>
  <c r="X576" i="1"/>
  <c r="AA575" i="1"/>
  <c r="Z575" i="1"/>
  <c r="Y575" i="1"/>
  <c r="X575" i="1"/>
  <c r="AA574" i="1"/>
  <c r="Z574" i="1"/>
  <c r="Y574" i="1"/>
  <c r="X574" i="1"/>
  <c r="AA573" i="1"/>
  <c r="Z573" i="1"/>
  <c r="Y573" i="1"/>
  <c r="X573" i="1"/>
  <c r="AA572" i="1"/>
  <c r="Z572" i="1"/>
  <c r="Y572" i="1"/>
  <c r="X572" i="1"/>
  <c r="AA571" i="1"/>
  <c r="Z571" i="1"/>
  <c r="Y571" i="1"/>
  <c r="X571" i="1"/>
  <c r="AA570" i="1"/>
  <c r="Z570" i="1"/>
  <c r="Y570" i="1"/>
  <c r="X570" i="1"/>
  <c r="AA569" i="1"/>
  <c r="Z569" i="1"/>
  <c r="Y569" i="1"/>
  <c r="X569" i="1"/>
  <c r="AA568" i="1"/>
  <c r="Z568" i="1"/>
  <c r="Y568" i="1"/>
  <c r="X568" i="1"/>
  <c r="AA567" i="1"/>
  <c r="Z567" i="1"/>
  <c r="Y567" i="1"/>
  <c r="X567" i="1"/>
  <c r="AA566" i="1"/>
  <c r="Z566" i="1"/>
  <c r="Y566" i="1"/>
  <c r="X566" i="1"/>
  <c r="AA565" i="1"/>
  <c r="Z565" i="1"/>
  <c r="Y565" i="1"/>
  <c r="X565" i="1"/>
  <c r="AA564" i="1"/>
  <c r="Z564" i="1"/>
  <c r="Y564" i="1"/>
  <c r="X564" i="1"/>
  <c r="AA563" i="1"/>
  <c r="Z563" i="1"/>
  <c r="Y563" i="1"/>
  <c r="X563" i="1"/>
  <c r="AA562" i="1"/>
  <c r="Z562" i="1"/>
  <c r="Y562" i="1"/>
  <c r="X562" i="1"/>
  <c r="AA561" i="1"/>
  <c r="Z561" i="1"/>
  <c r="Y561" i="1"/>
  <c r="X561" i="1"/>
  <c r="AA560" i="1"/>
  <c r="Z560" i="1"/>
  <c r="Y560" i="1"/>
  <c r="X560" i="1"/>
  <c r="AA559" i="1"/>
  <c r="Z559" i="1"/>
  <c r="Y559" i="1"/>
  <c r="X559" i="1"/>
  <c r="AA558" i="1"/>
  <c r="Z558" i="1"/>
  <c r="Y558" i="1"/>
  <c r="X558" i="1"/>
  <c r="AA557" i="1"/>
  <c r="Z557" i="1"/>
  <c r="Y557" i="1"/>
  <c r="X557" i="1"/>
  <c r="AA556" i="1"/>
  <c r="Z556" i="1"/>
  <c r="Y556" i="1"/>
  <c r="X556" i="1"/>
  <c r="AA555" i="1"/>
  <c r="Z555" i="1"/>
  <c r="Y555" i="1"/>
  <c r="X555" i="1"/>
  <c r="AA554" i="1"/>
  <c r="Z554" i="1"/>
  <c r="Y554" i="1"/>
  <c r="X554" i="1"/>
  <c r="AA553" i="1"/>
  <c r="Z553" i="1"/>
  <c r="Y553" i="1"/>
  <c r="X553" i="1"/>
  <c r="AA552" i="1"/>
  <c r="Z552" i="1"/>
  <c r="Y552" i="1"/>
  <c r="X552" i="1"/>
  <c r="AA551" i="1"/>
  <c r="Z551" i="1"/>
  <c r="Y551" i="1"/>
  <c r="X551" i="1"/>
  <c r="AA550" i="1"/>
  <c r="Z550" i="1"/>
  <c r="Y550" i="1"/>
  <c r="X550" i="1"/>
  <c r="AA549" i="1"/>
  <c r="Z549" i="1"/>
  <c r="Y549" i="1"/>
  <c r="X549" i="1"/>
  <c r="AA548" i="1"/>
  <c r="Z548" i="1"/>
  <c r="Y548" i="1"/>
  <c r="X548" i="1"/>
  <c r="AA547" i="1"/>
  <c r="Z547" i="1"/>
  <c r="Y547" i="1"/>
  <c r="X547" i="1"/>
  <c r="AA546" i="1"/>
  <c r="Z546" i="1"/>
  <c r="Y546" i="1"/>
  <c r="X546" i="1"/>
  <c r="AA545" i="1"/>
  <c r="Z545" i="1"/>
  <c r="Y545" i="1"/>
  <c r="X545" i="1"/>
  <c r="AA544" i="1"/>
  <c r="Z544" i="1"/>
  <c r="Y544" i="1"/>
  <c r="X544" i="1"/>
  <c r="AA543" i="1"/>
  <c r="Z543" i="1"/>
  <c r="Y543" i="1"/>
  <c r="X543" i="1"/>
  <c r="AA542" i="1"/>
  <c r="Z542" i="1"/>
  <c r="Y542" i="1"/>
  <c r="X542" i="1"/>
  <c r="AA541" i="1"/>
  <c r="Z541" i="1"/>
  <c r="Y541" i="1"/>
  <c r="X541" i="1"/>
  <c r="AA540" i="1"/>
  <c r="Z540" i="1"/>
  <c r="Y540" i="1"/>
  <c r="X540" i="1"/>
  <c r="AA539" i="1"/>
  <c r="Z539" i="1"/>
  <c r="Y539" i="1"/>
  <c r="X539" i="1"/>
  <c r="AA538" i="1"/>
  <c r="Z538" i="1"/>
  <c r="Y538" i="1"/>
  <c r="X538" i="1"/>
  <c r="AA537" i="1"/>
  <c r="Z537" i="1"/>
  <c r="Y537" i="1"/>
  <c r="X537" i="1"/>
  <c r="AA536" i="1"/>
  <c r="Z536" i="1"/>
  <c r="Y536" i="1"/>
  <c r="X536" i="1"/>
  <c r="AA535" i="1"/>
  <c r="Z535" i="1"/>
  <c r="Y535" i="1"/>
  <c r="X535" i="1"/>
  <c r="AA534" i="1"/>
  <c r="Z534" i="1"/>
  <c r="Y534" i="1"/>
  <c r="X534" i="1"/>
  <c r="AA533" i="1"/>
  <c r="Z533" i="1"/>
  <c r="Y533" i="1"/>
  <c r="X533" i="1"/>
  <c r="AA532" i="1"/>
  <c r="Z532" i="1"/>
  <c r="Y532" i="1"/>
  <c r="X532" i="1"/>
  <c r="AA531" i="1"/>
  <c r="Z531" i="1"/>
  <c r="Y531" i="1"/>
  <c r="X531" i="1"/>
  <c r="AA530" i="1"/>
  <c r="Z530" i="1"/>
  <c r="Y530" i="1"/>
  <c r="X530" i="1"/>
  <c r="AA529" i="1"/>
  <c r="Z529" i="1"/>
  <c r="Y529" i="1"/>
  <c r="X529" i="1"/>
  <c r="AA528" i="1"/>
  <c r="Z528" i="1"/>
  <c r="Y528" i="1"/>
  <c r="X528" i="1"/>
  <c r="AA527" i="1"/>
  <c r="Z527" i="1"/>
  <c r="Y527" i="1"/>
  <c r="X527" i="1"/>
  <c r="AA526" i="1"/>
  <c r="Z526" i="1"/>
  <c r="Y526" i="1"/>
  <c r="X526" i="1"/>
  <c r="AA525" i="1"/>
  <c r="Z525" i="1"/>
  <c r="Y525" i="1"/>
  <c r="X525" i="1"/>
  <c r="AA524" i="1"/>
  <c r="Z524" i="1"/>
  <c r="Y524" i="1"/>
  <c r="X524" i="1"/>
  <c r="AA523" i="1"/>
  <c r="Z523" i="1"/>
  <c r="Y523" i="1"/>
  <c r="X523" i="1"/>
  <c r="AA522" i="1"/>
  <c r="Z522" i="1"/>
  <c r="Y522" i="1"/>
  <c r="X522" i="1"/>
  <c r="AA521" i="1"/>
  <c r="Z521" i="1"/>
  <c r="Y521" i="1"/>
  <c r="X521" i="1"/>
  <c r="AA520" i="1"/>
  <c r="Z520" i="1"/>
  <c r="Y520" i="1"/>
  <c r="X520" i="1"/>
  <c r="AA519" i="1"/>
  <c r="Z519" i="1"/>
  <c r="Y519" i="1"/>
  <c r="X519" i="1"/>
  <c r="AA518" i="1"/>
  <c r="Z518" i="1"/>
  <c r="Y518" i="1"/>
  <c r="X518" i="1"/>
  <c r="AA517" i="1"/>
  <c r="Z517" i="1"/>
  <c r="Y517" i="1"/>
  <c r="X517" i="1"/>
  <c r="AA516" i="1"/>
  <c r="Z516" i="1"/>
  <c r="Y516" i="1"/>
  <c r="X516" i="1"/>
  <c r="AA515" i="1"/>
  <c r="Z515" i="1"/>
  <c r="Y515" i="1"/>
  <c r="X515" i="1"/>
  <c r="AA514" i="1"/>
  <c r="Z514" i="1"/>
  <c r="Y514" i="1"/>
  <c r="X514" i="1"/>
  <c r="AA513" i="1"/>
  <c r="Z513" i="1"/>
  <c r="Y513" i="1"/>
  <c r="X513" i="1"/>
  <c r="AA512" i="1"/>
  <c r="Z512" i="1"/>
  <c r="Y512" i="1"/>
  <c r="X512" i="1"/>
  <c r="AA511" i="1"/>
  <c r="Z511" i="1"/>
  <c r="Y511" i="1"/>
  <c r="X511" i="1"/>
  <c r="AA510" i="1"/>
  <c r="Z510" i="1"/>
  <c r="Y510" i="1"/>
  <c r="X510" i="1"/>
  <c r="AA509" i="1"/>
  <c r="Z509" i="1"/>
  <c r="Y509" i="1"/>
  <c r="X509" i="1"/>
  <c r="AA508" i="1"/>
  <c r="Z508" i="1"/>
  <c r="Y508" i="1"/>
  <c r="X508" i="1"/>
  <c r="AA507" i="1"/>
  <c r="Z507" i="1"/>
  <c r="Y507" i="1"/>
  <c r="X507" i="1"/>
  <c r="AA506" i="1"/>
  <c r="Z506" i="1"/>
  <c r="Y506" i="1"/>
  <c r="X506" i="1"/>
  <c r="AA505" i="1"/>
  <c r="Z505" i="1"/>
  <c r="Y505" i="1"/>
  <c r="X505" i="1"/>
  <c r="AA504" i="1"/>
  <c r="Z504" i="1"/>
  <c r="Y504" i="1"/>
  <c r="X504" i="1"/>
  <c r="AA503" i="1"/>
  <c r="X1209" i="1" s="1"/>
  <c r="Z503" i="1"/>
  <c r="Y503" i="1"/>
  <c r="X503" i="1"/>
  <c r="AA502" i="1"/>
  <c r="Z502" i="1"/>
  <c r="Y502" i="1"/>
  <c r="X502" i="1"/>
  <c r="AA501" i="1"/>
  <c r="Z501" i="1"/>
  <c r="Y501" i="1"/>
  <c r="X501" i="1"/>
  <c r="AA500" i="1"/>
  <c r="Z500" i="1"/>
  <c r="Y500" i="1"/>
  <c r="X500" i="1"/>
  <c r="AA499" i="1"/>
  <c r="Z499" i="1"/>
  <c r="Y499" i="1"/>
  <c r="X499" i="1"/>
  <c r="AA498" i="1"/>
  <c r="Z498" i="1"/>
  <c r="Y498" i="1"/>
  <c r="X498" i="1"/>
  <c r="AA497" i="1"/>
  <c r="Z497" i="1"/>
  <c r="Y497" i="1"/>
  <c r="X497" i="1"/>
  <c r="AA496" i="1"/>
  <c r="Z496" i="1"/>
  <c r="Y496" i="1"/>
  <c r="X496" i="1"/>
  <c r="AA495" i="1"/>
  <c r="Z495" i="1"/>
  <c r="Y495" i="1"/>
  <c r="X495" i="1"/>
  <c r="AA494" i="1"/>
  <c r="Z494" i="1"/>
  <c r="Y494" i="1"/>
  <c r="X494" i="1"/>
  <c r="AA493" i="1"/>
  <c r="Z493" i="1"/>
  <c r="Y493" i="1"/>
  <c r="X493" i="1"/>
  <c r="AA492" i="1"/>
  <c r="Z492" i="1"/>
  <c r="Y492" i="1"/>
  <c r="X492" i="1"/>
  <c r="AA491" i="1"/>
  <c r="Z491" i="1"/>
  <c r="Y491" i="1"/>
  <c r="X491" i="1"/>
  <c r="AA490" i="1"/>
  <c r="Z490" i="1"/>
  <c r="Y490" i="1"/>
  <c r="X490" i="1"/>
  <c r="AA489" i="1"/>
  <c r="Z489" i="1"/>
  <c r="Y489" i="1"/>
  <c r="X489" i="1"/>
  <c r="AA488" i="1"/>
  <c r="Z488" i="1"/>
  <c r="Y488" i="1"/>
  <c r="X488" i="1"/>
  <c r="AA487" i="1"/>
  <c r="Z487" i="1"/>
  <c r="Y487" i="1"/>
  <c r="X487" i="1"/>
  <c r="AA486" i="1"/>
  <c r="Z486" i="1"/>
  <c r="Y486" i="1"/>
  <c r="X486" i="1"/>
  <c r="AA485" i="1"/>
  <c r="Z485" i="1"/>
  <c r="Y485" i="1"/>
  <c r="X485" i="1"/>
  <c r="AA484" i="1"/>
  <c r="Z484" i="1"/>
  <c r="Y484" i="1"/>
  <c r="X484" i="1"/>
  <c r="AA483" i="1"/>
  <c r="Z483" i="1"/>
  <c r="Y483" i="1"/>
  <c r="X483" i="1"/>
  <c r="AA482" i="1"/>
  <c r="Z482" i="1"/>
  <c r="Y482" i="1"/>
  <c r="X482" i="1"/>
  <c r="AA481" i="1"/>
  <c r="Z481" i="1"/>
  <c r="Y481" i="1"/>
  <c r="X481" i="1"/>
  <c r="AA480" i="1"/>
  <c r="Z480" i="1"/>
  <c r="Y480" i="1"/>
  <c r="X480" i="1"/>
  <c r="AA479" i="1"/>
  <c r="Z479" i="1"/>
  <c r="Y479" i="1"/>
  <c r="X479" i="1"/>
  <c r="AA478" i="1"/>
  <c r="Z478" i="1"/>
  <c r="Y478" i="1"/>
  <c r="X478" i="1"/>
  <c r="AA477" i="1"/>
  <c r="Z477" i="1"/>
  <c r="Y477" i="1"/>
  <c r="X477" i="1"/>
  <c r="AA476" i="1"/>
  <c r="Z476" i="1"/>
  <c r="Y476" i="1"/>
  <c r="X476" i="1"/>
  <c r="AA475" i="1"/>
  <c r="Z475" i="1"/>
  <c r="Y475" i="1"/>
  <c r="X475" i="1"/>
  <c r="AA474" i="1"/>
  <c r="Z474" i="1"/>
  <c r="Y474" i="1"/>
  <c r="X474" i="1"/>
  <c r="AA473" i="1"/>
  <c r="Z473" i="1"/>
  <c r="Y473" i="1"/>
  <c r="X473" i="1"/>
  <c r="AA472" i="1"/>
  <c r="Z472" i="1"/>
  <c r="Y472" i="1"/>
  <c r="X472" i="1"/>
  <c r="AA471" i="1"/>
  <c r="Z471" i="1"/>
  <c r="Y471" i="1"/>
  <c r="X471" i="1"/>
  <c r="AA470" i="1"/>
  <c r="Z470" i="1"/>
  <c r="Y470" i="1"/>
  <c r="X470" i="1"/>
  <c r="AA469" i="1"/>
  <c r="Z469" i="1"/>
  <c r="Y469" i="1"/>
  <c r="X469" i="1"/>
  <c r="AA468" i="1"/>
  <c r="Z468" i="1"/>
  <c r="Y468" i="1"/>
  <c r="X468" i="1"/>
  <c r="AA467" i="1"/>
  <c r="Z467" i="1"/>
  <c r="Y467" i="1"/>
  <c r="X467" i="1"/>
  <c r="AA466" i="1"/>
  <c r="Z466" i="1"/>
  <c r="Y466" i="1"/>
  <c r="X466" i="1"/>
  <c r="AA465" i="1"/>
  <c r="Z465" i="1"/>
  <c r="Y465" i="1"/>
  <c r="X465" i="1"/>
  <c r="AA464" i="1"/>
  <c r="Z464" i="1"/>
  <c r="Y464" i="1"/>
  <c r="X464" i="1"/>
  <c r="AA463" i="1"/>
  <c r="Z463" i="1"/>
  <c r="Y463" i="1"/>
  <c r="X463" i="1"/>
  <c r="AA462" i="1"/>
  <c r="Z462" i="1"/>
  <c r="Y462" i="1"/>
  <c r="X462" i="1"/>
  <c r="AA461" i="1"/>
  <c r="Z461" i="1"/>
  <c r="Y461" i="1"/>
  <c r="X461" i="1"/>
  <c r="AA460" i="1"/>
  <c r="Z460" i="1"/>
  <c r="Y460" i="1"/>
  <c r="X460" i="1"/>
  <c r="AA459" i="1"/>
  <c r="Z459" i="1"/>
  <c r="Y459" i="1"/>
  <c r="X459" i="1"/>
  <c r="AA458" i="1"/>
  <c r="Z458" i="1"/>
  <c r="Y458" i="1"/>
  <c r="X458" i="1"/>
  <c r="AA457" i="1"/>
  <c r="Z457" i="1"/>
  <c r="Y457" i="1"/>
  <c r="X457" i="1"/>
  <c r="AA456" i="1"/>
  <c r="Z456" i="1"/>
  <c r="Y456" i="1"/>
  <c r="X456" i="1"/>
  <c r="AA455" i="1"/>
  <c r="Z455" i="1"/>
  <c r="Y455" i="1"/>
  <c r="X455" i="1"/>
  <c r="AA454" i="1"/>
  <c r="Z454" i="1"/>
  <c r="Y454" i="1"/>
  <c r="X454" i="1"/>
  <c r="AA453" i="1"/>
  <c r="Z453" i="1"/>
  <c r="Y453" i="1"/>
  <c r="X453" i="1"/>
  <c r="AA452" i="1"/>
  <c r="Z452" i="1"/>
  <c r="Y452" i="1"/>
  <c r="X452" i="1"/>
  <c r="AA451" i="1"/>
  <c r="Z451" i="1"/>
  <c r="Y451" i="1"/>
  <c r="X451" i="1"/>
  <c r="AA450" i="1"/>
  <c r="Z450" i="1"/>
  <c r="Y450" i="1"/>
  <c r="X450" i="1"/>
  <c r="AA449" i="1"/>
  <c r="Z449" i="1"/>
  <c r="Y449" i="1"/>
  <c r="X449" i="1"/>
  <c r="AA448" i="1"/>
  <c r="Z448" i="1"/>
  <c r="Y448" i="1"/>
  <c r="X448" i="1"/>
  <c r="AA447" i="1"/>
  <c r="Z447" i="1"/>
  <c r="Y447" i="1"/>
  <c r="X447" i="1"/>
  <c r="AA446" i="1"/>
  <c r="Z446" i="1"/>
  <c r="Y446" i="1"/>
  <c r="X446" i="1"/>
  <c r="AA445" i="1"/>
  <c r="Z445" i="1"/>
  <c r="Y445" i="1"/>
  <c r="X445" i="1"/>
  <c r="AA444" i="1"/>
  <c r="Z444" i="1"/>
  <c r="Y444" i="1"/>
  <c r="X444" i="1"/>
  <c r="AA443" i="1"/>
  <c r="Z443" i="1"/>
  <c r="Y443" i="1"/>
  <c r="X443" i="1"/>
  <c r="AA442" i="1"/>
  <c r="Z442" i="1"/>
  <c r="Y442" i="1"/>
  <c r="X442" i="1"/>
  <c r="AA441" i="1"/>
  <c r="Z441" i="1"/>
  <c r="Y441" i="1"/>
  <c r="X441" i="1"/>
  <c r="AA440" i="1"/>
  <c r="Z440" i="1"/>
  <c r="Y440" i="1"/>
  <c r="X440" i="1"/>
  <c r="AA439" i="1"/>
  <c r="Z439" i="1"/>
  <c r="Y439" i="1"/>
  <c r="X439" i="1"/>
  <c r="AA438" i="1"/>
  <c r="Z438" i="1"/>
  <c r="Y438" i="1"/>
  <c r="X438" i="1"/>
  <c r="AA437" i="1"/>
  <c r="Z437" i="1"/>
  <c r="Y437" i="1"/>
  <c r="X437" i="1"/>
  <c r="AA436" i="1"/>
  <c r="Z436" i="1"/>
  <c r="Y436" i="1"/>
  <c r="X436" i="1"/>
  <c r="AA435" i="1"/>
  <c r="Z435" i="1"/>
  <c r="Y435" i="1"/>
  <c r="X435" i="1"/>
  <c r="AA434" i="1"/>
  <c r="Z434" i="1"/>
  <c r="Y434" i="1"/>
  <c r="X434" i="1"/>
  <c r="AA433" i="1"/>
  <c r="Z433" i="1"/>
  <c r="Y433" i="1"/>
  <c r="X433" i="1"/>
  <c r="AA432" i="1"/>
  <c r="Z432" i="1"/>
  <c r="Y432" i="1"/>
  <c r="X432" i="1"/>
  <c r="AA431" i="1"/>
  <c r="Z431" i="1"/>
  <c r="Y431" i="1"/>
  <c r="X431" i="1"/>
  <c r="AA430" i="1"/>
  <c r="Z430" i="1"/>
  <c r="Y430" i="1"/>
  <c r="X430" i="1"/>
  <c r="AA429" i="1"/>
  <c r="Z429" i="1"/>
  <c r="Y429" i="1"/>
  <c r="X429" i="1"/>
  <c r="AA428" i="1"/>
  <c r="Z428" i="1"/>
  <c r="Y428" i="1"/>
  <c r="X428" i="1"/>
  <c r="AA427" i="1"/>
  <c r="Z427" i="1"/>
  <c r="Y427" i="1"/>
  <c r="X427" i="1"/>
  <c r="AA426" i="1"/>
  <c r="Z426" i="1"/>
  <c r="Y426" i="1"/>
  <c r="X426" i="1"/>
  <c r="AA425" i="1"/>
  <c r="Z425" i="1"/>
  <c r="Y425" i="1"/>
  <c r="X425" i="1"/>
  <c r="AA424" i="1"/>
  <c r="Z424" i="1"/>
  <c r="Y424" i="1"/>
  <c r="X424" i="1"/>
  <c r="AA423" i="1"/>
  <c r="Z423" i="1"/>
  <c r="Y423" i="1"/>
  <c r="X423" i="1"/>
  <c r="AA422" i="1"/>
  <c r="Z422" i="1"/>
  <c r="Y422" i="1"/>
  <c r="X422" i="1"/>
  <c r="AA421" i="1"/>
  <c r="Z421" i="1"/>
  <c r="Y421" i="1"/>
  <c r="X421" i="1"/>
  <c r="AA420" i="1"/>
  <c r="Z420" i="1"/>
  <c r="Y420" i="1"/>
  <c r="X420" i="1"/>
  <c r="AA419" i="1"/>
  <c r="Z419" i="1"/>
  <c r="Y419" i="1"/>
  <c r="X419" i="1"/>
  <c r="AA418" i="1"/>
  <c r="Z418" i="1"/>
  <c r="Y418" i="1"/>
  <c r="X418" i="1"/>
  <c r="AA417" i="1"/>
  <c r="Z417" i="1"/>
  <c r="Y417" i="1"/>
  <c r="X417" i="1"/>
  <c r="AA416" i="1"/>
  <c r="Z416" i="1"/>
  <c r="Y416" i="1"/>
  <c r="X416" i="1"/>
  <c r="AA415" i="1"/>
  <c r="Z415" i="1"/>
  <c r="Y415" i="1"/>
  <c r="X415" i="1"/>
  <c r="AA414" i="1"/>
  <c r="Z414" i="1"/>
  <c r="Y414" i="1"/>
  <c r="X414" i="1"/>
  <c r="AA413" i="1"/>
  <c r="Z413" i="1"/>
  <c r="Y413" i="1"/>
  <c r="X413" i="1"/>
  <c r="AA412" i="1"/>
  <c r="Z412" i="1"/>
  <c r="Y412" i="1"/>
  <c r="X412" i="1"/>
  <c r="AA411" i="1"/>
  <c r="Z411" i="1"/>
  <c r="Y411" i="1"/>
  <c r="X411" i="1"/>
  <c r="AA410" i="1"/>
  <c r="Z410" i="1"/>
  <c r="Y410" i="1"/>
  <c r="X410" i="1"/>
  <c r="AA409" i="1"/>
  <c r="Z409" i="1"/>
  <c r="Y409" i="1"/>
  <c r="X409" i="1"/>
  <c r="AA408" i="1"/>
  <c r="Z408" i="1"/>
  <c r="Y408" i="1"/>
  <c r="X408" i="1"/>
  <c r="AA407" i="1"/>
  <c r="Z407" i="1"/>
  <c r="Y407" i="1"/>
  <c r="X407" i="1"/>
  <c r="AA406" i="1"/>
  <c r="Z406" i="1"/>
  <c r="Y406" i="1"/>
  <c r="X406" i="1"/>
  <c r="AA405" i="1"/>
  <c r="Z405" i="1"/>
  <c r="Y405" i="1"/>
  <c r="X405" i="1"/>
  <c r="AA404" i="1"/>
  <c r="Z404" i="1"/>
  <c r="Y404" i="1"/>
  <c r="X404" i="1"/>
  <c r="AA403" i="1"/>
  <c r="X1208" i="1" s="1"/>
  <c r="Z403" i="1"/>
  <c r="Y403" i="1"/>
  <c r="X403" i="1"/>
  <c r="AA402" i="1"/>
  <c r="Z402" i="1"/>
  <c r="Y402" i="1"/>
  <c r="X402" i="1"/>
  <c r="AA401" i="1"/>
  <c r="Z401" i="1"/>
  <c r="Y401" i="1"/>
  <c r="X401" i="1"/>
  <c r="AA400" i="1"/>
  <c r="Z400" i="1"/>
  <c r="Y400" i="1"/>
  <c r="X400" i="1"/>
  <c r="AA399" i="1"/>
  <c r="Z399" i="1"/>
  <c r="Y399" i="1"/>
  <c r="X399" i="1"/>
  <c r="AA398" i="1"/>
  <c r="Z398" i="1"/>
  <c r="Y398" i="1"/>
  <c r="X398" i="1"/>
  <c r="AA397" i="1"/>
  <c r="Z397" i="1"/>
  <c r="Y397" i="1"/>
  <c r="X397" i="1"/>
  <c r="AA396" i="1"/>
  <c r="Z396" i="1"/>
  <c r="Y396" i="1"/>
  <c r="X396" i="1"/>
  <c r="AA395" i="1"/>
  <c r="Z395" i="1"/>
  <c r="Y395" i="1"/>
  <c r="X395" i="1"/>
  <c r="AA394" i="1"/>
  <c r="Z394" i="1"/>
  <c r="Y394" i="1"/>
  <c r="X394" i="1"/>
  <c r="AA393" i="1"/>
  <c r="Z393" i="1"/>
  <c r="Y393" i="1"/>
  <c r="X393" i="1"/>
  <c r="AA392" i="1"/>
  <c r="Z392" i="1"/>
  <c r="Y392" i="1"/>
  <c r="X392" i="1"/>
  <c r="AA391" i="1"/>
  <c r="Z391" i="1"/>
  <c r="Y391" i="1"/>
  <c r="X391" i="1"/>
  <c r="AA390" i="1"/>
  <c r="Z390" i="1"/>
  <c r="Y390" i="1"/>
  <c r="X390" i="1"/>
  <c r="AA389" i="1"/>
  <c r="Z389" i="1"/>
  <c r="Y389" i="1"/>
  <c r="X389" i="1"/>
  <c r="AA388" i="1"/>
  <c r="Z388" i="1"/>
  <c r="Y388" i="1"/>
  <c r="X388" i="1"/>
  <c r="AA387" i="1"/>
  <c r="Z387" i="1"/>
  <c r="Y387" i="1"/>
  <c r="X387" i="1"/>
  <c r="AA386" i="1"/>
  <c r="Z386" i="1"/>
  <c r="Y386" i="1"/>
  <c r="X386" i="1"/>
  <c r="AA385" i="1"/>
  <c r="Z385" i="1"/>
  <c r="Y385" i="1"/>
  <c r="X385" i="1"/>
  <c r="AA384" i="1"/>
  <c r="Z384" i="1"/>
  <c r="Y384" i="1"/>
  <c r="X384" i="1"/>
  <c r="AA383" i="1"/>
  <c r="Z383" i="1"/>
  <c r="Y383" i="1"/>
  <c r="X383" i="1"/>
  <c r="AA382" i="1"/>
  <c r="Z382" i="1"/>
  <c r="Y382" i="1"/>
  <c r="X382" i="1"/>
  <c r="AA381" i="1"/>
  <c r="Z381" i="1"/>
  <c r="Y381" i="1"/>
  <c r="X381" i="1"/>
  <c r="AA380" i="1"/>
  <c r="Z380" i="1"/>
  <c r="Y380" i="1"/>
  <c r="X380" i="1"/>
  <c r="AA379" i="1"/>
  <c r="Z379" i="1"/>
  <c r="Y379" i="1"/>
  <c r="X379" i="1"/>
  <c r="AA378" i="1"/>
  <c r="Z378" i="1"/>
  <c r="Y378" i="1"/>
  <c r="X378" i="1"/>
  <c r="AA377" i="1"/>
  <c r="Z377" i="1"/>
  <c r="Y377" i="1"/>
  <c r="X377" i="1"/>
  <c r="AA376" i="1"/>
  <c r="Z376" i="1"/>
  <c r="Y376" i="1"/>
  <c r="X376" i="1"/>
  <c r="AA375" i="1"/>
  <c r="Z375" i="1"/>
  <c r="Y375" i="1"/>
  <c r="X375" i="1"/>
  <c r="AA374" i="1"/>
  <c r="Z374" i="1"/>
  <c r="Y374" i="1"/>
  <c r="X374" i="1"/>
  <c r="AA373" i="1"/>
  <c r="Z373" i="1"/>
  <c r="Y373" i="1"/>
  <c r="X373" i="1"/>
  <c r="AA372" i="1"/>
  <c r="Z372" i="1"/>
  <c r="Y372" i="1"/>
  <c r="X372" i="1"/>
  <c r="AA371" i="1"/>
  <c r="Z371" i="1"/>
  <c r="Y371" i="1"/>
  <c r="X371" i="1"/>
  <c r="AA370" i="1"/>
  <c r="Z370" i="1"/>
  <c r="Y370" i="1"/>
  <c r="X370" i="1"/>
  <c r="AA369" i="1"/>
  <c r="Z369" i="1"/>
  <c r="Y369" i="1"/>
  <c r="X369" i="1"/>
  <c r="AA368" i="1"/>
  <c r="Z368" i="1"/>
  <c r="Y368" i="1"/>
  <c r="X368" i="1"/>
  <c r="AA367" i="1"/>
  <c r="Z367" i="1"/>
  <c r="Y367" i="1"/>
  <c r="X367" i="1"/>
  <c r="AA366" i="1"/>
  <c r="Z366" i="1"/>
  <c r="Y366" i="1"/>
  <c r="X366" i="1"/>
  <c r="AA365" i="1"/>
  <c r="Z365" i="1"/>
  <c r="Y365" i="1"/>
  <c r="X365" i="1"/>
  <c r="AA364" i="1"/>
  <c r="Z364" i="1"/>
  <c r="Y364" i="1"/>
  <c r="X364" i="1"/>
  <c r="AA363" i="1"/>
  <c r="Z363" i="1"/>
  <c r="Y363" i="1"/>
  <c r="X363" i="1"/>
  <c r="AA362" i="1"/>
  <c r="Z362" i="1"/>
  <c r="Y362" i="1"/>
  <c r="X362" i="1"/>
  <c r="AA361" i="1"/>
  <c r="Z361" i="1"/>
  <c r="Y361" i="1"/>
  <c r="X361" i="1"/>
  <c r="AA360" i="1"/>
  <c r="Z360" i="1"/>
  <c r="Y360" i="1"/>
  <c r="X360" i="1"/>
  <c r="AA359" i="1"/>
  <c r="Z359" i="1"/>
  <c r="Y359" i="1"/>
  <c r="X359" i="1"/>
  <c r="AA358" i="1"/>
  <c r="Z358" i="1"/>
  <c r="Y358" i="1"/>
  <c r="X358" i="1"/>
  <c r="AA357" i="1"/>
  <c r="Z357" i="1"/>
  <c r="Y357" i="1"/>
  <c r="X357" i="1"/>
  <c r="AA356" i="1"/>
  <c r="Z356" i="1"/>
  <c r="Y356" i="1"/>
  <c r="X356" i="1"/>
  <c r="AA355" i="1"/>
  <c r="Z355" i="1"/>
  <c r="Y355" i="1"/>
  <c r="X355" i="1"/>
  <c r="AA354" i="1"/>
  <c r="Z354" i="1"/>
  <c r="Y354" i="1"/>
  <c r="X354" i="1"/>
  <c r="AA353" i="1"/>
  <c r="Z353" i="1"/>
  <c r="Y353" i="1"/>
  <c r="X353" i="1"/>
  <c r="AA352" i="1"/>
  <c r="Z352" i="1"/>
  <c r="Y352" i="1"/>
  <c r="X352" i="1"/>
  <c r="AA351" i="1"/>
  <c r="Z351" i="1"/>
  <c r="Y351" i="1"/>
  <c r="X351" i="1"/>
  <c r="AA350" i="1"/>
  <c r="Z350" i="1"/>
  <c r="Y350" i="1"/>
  <c r="X350" i="1"/>
  <c r="AA349" i="1"/>
  <c r="Z349" i="1"/>
  <c r="Y349" i="1"/>
  <c r="X349" i="1"/>
  <c r="AA348" i="1"/>
  <c r="Z348" i="1"/>
  <c r="Y348" i="1"/>
  <c r="X348" i="1"/>
  <c r="AA347" i="1"/>
  <c r="Z347" i="1"/>
  <c r="Y347" i="1"/>
  <c r="X347" i="1"/>
  <c r="AA346" i="1"/>
  <c r="Z346" i="1"/>
  <c r="Y346" i="1"/>
  <c r="X346" i="1"/>
  <c r="AA345" i="1"/>
  <c r="Z345" i="1"/>
  <c r="Y345" i="1"/>
  <c r="X345" i="1"/>
  <c r="AA344" i="1"/>
  <c r="Z344" i="1"/>
  <c r="Y344" i="1"/>
  <c r="X344" i="1"/>
  <c r="AA343" i="1"/>
  <c r="Z343" i="1"/>
  <c r="Y343" i="1"/>
  <c r="X343" i="1"/>
  <c r="AA342" i="1"/>
  <c r="Z342" i="1"/>
  <c r="Y342" i="1"/>
  <c r="X342" i="1"/>
  <c r="AA341" i="1"/>
  <c r="Z341" i="1"/>
  <c r="Y341" i="1"/>
  <c r="X341" i="1"/>
  <c r="AA340" i="1"/>
  <c r="Z340" i="1"/>
  <c r="Y340" i="1"/>
  <c r="X340" i="1"/>
  <c r="AA339" i="1"/>
  <c r="Z339" i="1"/>
  <c r="Y339" i="1"/>
  <c r="X339" i="1"/>
  <c r="AA338" i="1"/>
  <c r="Z338" i="1"/>
  <c r="Y338" i="1"/>
  <c r="X338" i="1"/>
  <c r="AA337" i="1"/>
  <c r="Z337" i="1"/>
  <c r="Y337" i="1"/>
  <c r="X337" i="1"/>
  <c r="AA336" i="1"/>
  <c r="Z336" i="1"/>
  <c r="Y336" i="1"/>
  <c r="X336" i="1"/>
  <c r="AA335" i="1"/>
  <c r="Z335" i="1"/>
  <c r="Y335" i="1"/>
  <c r="X335" i="1"/>
  <c r="AA334" i="1"/>
  <c r="Z334" i="1"/>
  <c r="Y334" i="1"/>
  <c r="X334" i="1"/>
  <c r="AA333" i="1"/>
  <c r="Z333" i="1"/>
  <c r="Y333" i="1"/>
  <c r="X333" i="1"/>
  <c r="AA332" i="1"/>
  <c r="Z332" i="1"/>
  <c r="Y332" i="1"/>
  <c r="X332" i="1"/>
  <c r="AA331" i="1"/>
  <c r="Z331" i="1"/>
  <c r="Y331" i="1"/>
  <c r="X331" i="1"/>
  <c r="AA330" i="1"/>
  <c r="Z330" i="1"/>
  <c r="Y330" i="1"/>
  <c r="X330" i="1"/>
  <c r="AA329" i="1"/>
  <c r="Z329" i="1"/>
  <c r="Y329" i="1"/>
  <c r="X329" i="1"/>
  <c r="AA328" i="1"/>
  <c r="Z328" i="1"/>
  <c r="Y328" i="1"/>
  <c r="X328" i="1"/>
  <c r="AA327" i="1"/>
  <c r="Z327" i="1"/>
  <c r="Y327" i="1"/>
  <c r="X327" i="1"/>
  <c r="AA326" i="1"/>
  <c r="Z326" i="1"/>
  <c r="Y326" i="1"/>
  <c r="X326" i="1"/>
  <c r="AA325" i="1"/>
  <c r="Z325" i="1"/>
  <c r="Y325" i="1"/>
  <c r="X325" i="1"/>
  <c r="AA324" i="1"/>
  <c r="Z324" i="1"/>
  <c r="Y324" i="1"/>
  <c r="X324" i="1"/>
  <c r="AA323" i="1"/>
  <c r="Z323" i="1"/>
  <c r="Y323" i="1"/>
  <c r="X323" i="1"/>
  <c r="AA322" i="1"/>
  <c r="Z322" i="1"/>
  <c r="Y322" i="1"/>
  <c r="X322" i="1"/>
  <c r="AA321" i="1"/>
  <c r="Z321" i="1"/>
  <c r="Y321" i="1"/>
  <c r="X321" i="1"/>
  <c r="AA320" i="1"/>
  <c r="Z320" i="1"/>
  <c r="Y320" i="1"/>
  <c r="X320" i="1"/>
  <c r="AA319" i="1"/>
  <c r="Z319" i="1"/>
  <c r="Y319" i="1"/>
  <c r="X319" i="1"/>
  <c r="AA318" i="1"/>
  <c r="Z318" i="1"/>
  <c r="Y318" i="1"/>
  <c r="X318" i="1"/>
  <c r="AA317" i="1"/>
  <c r="Z317" i="1"/>
  <c r="Y317" i="1"/>
  <c r="X317" i="1"/>
  <c r="AA316" i="1"/>
  <c r="Z316" i="1"/>
  <c r="Y316" i="1"/>
  <c r="X316" i="1"/>
  <c r="AA315" i="1"/>
  <c r="Z315" i="1"/>
  <c r="Y315" i="1"/>
  <c r="X315" i="1"/>
  <c r="AA314" i="1"/>
  <c r="Z314" i="1"/>
  <c r="Y314" i="1"/>
  <c r="X314" i="1"/>
  <c r="AA313" i="1"/>
  <c r="Z313" i="1"/>
  <c r="Y313" i="1"/>
  <c r="X313" i="1"/>
  <c r="AA312" i="1"/>
  <c r="Z312" i="1"/>
  <c r="Y312" i="1"/>
  <c r="X312" i="1"/>
  <c r="AA311" i="1"/>
  <c r="Z311" i="1"/>
  <c r="Y311" i="1"/>
  <c r="X311" i="1"/>
  <c r="AA310" i="1"/>
  <c r="Z310" i="1"/>
  <c r="Y310" i="1"/>
  <c r="X310" i="1"/>
  <c r="AA309" i="1"/>
  <c r="Z309" i="1"/>
  <c r="Y309" i="1"/>
  <c r="X309" i="1"/>
  <c r="AA308" i="1"/>
  <c r="Z308" i="1"/>
  <c r="Y308" i="1"/>
  <c r="X308" i="1"/>
  <c r="AA307" i="1"/>
  <c r="Z307" i="1"/>
  <c r="Y307" i="1"/>
  <c r="X307" i="1"/>
  <c r="AA306" i="1"/>
  <c r="Z306" i="1"/>
  <c r="Y306" i="1"/>
  <c r="X306" i="1"/>
  <c r="AA305" i="1"/>
  <c r="Z305" i="1"/>
  <c r="Y305" i="1"/>
  <c r="X305" i="1"/>
  <c r="AA304" i="1"/>
  <c r="Z304" i="1"/>
  <c r="Y304" i="1"/>
  <c r="X304" i="1"/>
  <c r="AA303" i="1"/>
  <c r="X1207" i="1" s="1"/>
  <c r="Z303" i="1"/>
  <c r="Y303" i="1"/>
  <c r="X303" i="1"/>
  <c r="AA302" i="1"/>
  <c r="Z302" i="1"/>
  <c r="Y302" i="1"/>
  <c r="X302" i="1"/>
  <c r="AA301" i="1"/>
  <c r="Z301" i="1"/>
  <c r="Y301" i="1"/>
  <c r="X301" i="1"/>
  <c r="AA300" i="1"/>
  <c r="Z300" i="1"/>
  <c r="Y300" i="1"/>
  <c r="X300" i="1"/>
  <c r="AA299" i="1"/>
  <c r="Z299" i="1"/>
  <c r="Y299" i="1"/>
  <c r="X299" i="1"/>
  <c r="AA298" i="1"/>
  <c r="Z298" i="1"/>
  <c r="Y298" i="1"/>
  <c r="X298" i="1"/>
  <c r="AA297" i="1"/>
  <c r="Z297" i="1"/>
  <c r="Y297" i="1"/>
  <c r="X297" i="1"/>
  <c r="AA296" i="1"/>
  <c r="Z296" i="1"/>
  <c r="Y296" i="1"/>
  <c r="X296" i="1"/>
  <c r="AA295" i="1"/>
  <c r="Z295" i="1"/>
  <c r="Y295" i="1"/>
  <c r="X295" i="1"/>
  <c r="AA294" i="1"/>
  <c r="Z294" i="1"/>
  <c r="Y294" i="1"/>
  <c r="X294" i="1"/>
  <c r="AA293" i="1"/>
  <c r="Z293" i="1"/>
  <c r="Y293" i="1"/>
  <c r="X293" i="1"/>
  <c r="AA292" i="1"/>
  <c r="Z292" i="1"/>
  <c r="Y292" i="1"/>
  <c r="X292" i="1"/>
  <c r="AA291" i="1"/>
  <c r="Z291" i="1"/>
  <c r="Y291" i="1"/>
  <c r="X291" i="1"/>
  <c r="AA290" i="1"/>
  <c r="Z290" i="1"/>
  <c r="Y290" i="1"/>
  <c r="X290" i="1"/>
  <c r="AA289" i="1"/>
  <c r="Z289" i="1"/>
  <c r="Y289" i="1"/>
  <c r="X289" i="1"/>
  <c r="AA288" i="1"/>
  <c r="Z288" i="1"/>
  <c r="Y288" i="1"/>
  <c r="X288" i="1"/>
  <c r="AA287" i="1"/>
  <c r="Z287" i="1"/>
  <c r="Y287" i="1"/>
  <c r="X287" i="1"/>
  <c r="AA286" i="1"/>
  <c r="Z286" i="1"/>
  <c r="Y286" i="1"/>
  <c r="X286" i="1"/>
  <c r="AA285" i="1"/>
  <c r="Z285" i="1"/>
  <c r="Y285" i="1"/>
  <c r="X285" i="1"/>
  <c r="AA284" i="1"/>
  <c r="Z284" i="1"/>
  <c r="Y284" i="1"/>
  <c r="X284" i="1"/>
  <c r="AA283" i="1"/>
  <c r="Z283" i="1"/>
  <c r="Y283" i="1"/>
  <c r="X283" i="1"/>
  <c r="AA282" i="1"/>
  <c r="Z282" i="1"/>
  <c r="Y282" i="1"/>
  <c r="X282" i="1"/>
  <c r="AA281" i="1"/>
  <c r="Z281" i="1"/>
  <c r="Y281" i="1"/>
  <c r="X281" i="1"/>
  <c r="AA280" i="1"/>
  <c r="Z280" i="1"/>
  <c r="Y280" i="1"/>
  <c r="X280" i="1"/>
  <c r="AA279" i="1"/>
  <c r="Z279" i="1"/>
  <c r="Y279" i="1"/>
  <c r="X279" i="1"/>
  <c r="AA278" i="1"/>
  <c r="Z278" i="1"/>
  <c r="Y278" i="1"/>
  <c r="X278" i="1"/>
  <c r="AA277" i="1"/>
  <c r="Z277" i="1"/>
  <c r="Y277" i="1"/>
  <c r="X277" i="1"/>
  <c r="AA276" i="1"/>
  <c r="Z276" i="1"/>
  <c r="Y276" i="1"/>
  <c r="X276" i="1"/>
  <c r="AA275" i="1"/>
  <c r="Z275" i="1"/>
  <c r="Y275" i="1"/>
  <c r="X275" i="1"/>
  <c r="AA274" i="1"/>
  <c r="Z274" i="1"/>
  <c r="Y274" i="1"/>
  <c r="X274" i="1"/>
  <c r="AA273" i="1"/>
  <c r="Z273" i="1"/>
  <c r="Y273" i="1"/>
  <c r="X273" i="1"/>
  <c r="AA272" i="1"/>
  <c r="Z272" i="1"/>
  <c r="Y272" i="1"/>
  <c r="X272" i="1"/>
  <c r="AA271" i="1"/>
  <c r="Z271" i="1"/>
  <c r="Y271" i="1"/>
  <c r="X271" i="1"/>
  <c r="AA270" i="1"/>
  <c r="Z270" i="1"/>
  <c r="Y270" i="1"/>
  <c r="X270" i="1"/>
  <c r="AA269" i="1"/>
  <c r="Z269" i="1"/>
  <c r="Y269" i="1"/>
  <c r="X269" i="1"/>
  <c r="AA268" i="1"/>
  <c r="Z268" i="1"/>
  <c r="Y268" i="1"/>
  <c r="X268" i="1"/>
  <c r="AA267" i="1"/>
  <c r="Z267" i="1"/>
  <c r="Y267" i="1"/>
  <c r="X267" i="1"/>
  <c r="AA266" i="1"/>
  <c r="Z266" i="1"/>
  <c r="Y266" i="1"/>
  <c r="X266" i="1"/>
  <c r="AA265" i="1"/>
  <c r="Z265" i="1"/>
  <c r="Y265" i="1"/>
  <c r="X265" i="1"/>
  <c r="AA264" i="1"/>
  <c r="Z264" i="1"/>
  <c r="Y264" i="1"/>
  <c r="X264" i="1"/>
  <c r="AA263" i="1"/>
  <c r="Z263" i="1"/>
  <c r="Y263" i="1"/>
  <c r="X263" i="1"/>
  <c r="AA262" i="1"/>
  <c r="Z262" i="1"/>
  <c r="Y262" i="1"/>
  <c r="X262" i="1"/>
  <c r="AA261" i="1"/>
  <c r="Z261" i="1"/>
  <c r="Y261" i="1"/>
  <c r="X261" i="1"/>
  <c r="AA260" i="1"/>
  <c r="Z260" i="1"/>
  <c r="Y260" i="1"/>
  <c r="X260" i="1"/>
  <c r="AA259" i="1"/>
  <c r="Z259" i="1"/>
  <c r="Y259" i="1"/>
  <c r="X259" i="1"/>
  <c r="AA258" i="1"/>
  <c r="Z258" i="1"/>
  <c r="Y258" i="1"/>
  <c r="X258" i="1"/>
  <c r="AA257" i="1"/>
  <c r="Z257" i="1"/>
  <c r="Y257" i="1"/>
  <c r="X257" i="1"/>
  <c r="AA256" i="1"/>
  <c r="Z256" i="1"/>
  <c r="Y256" i="1"/>
  <c r="X256" i="1"/>
  <c r="AA255" i="1"/>
  <c r="Z255" i="1"/>
  <c r="Y255" i="1"/>
  <c r="X255" i="1"/>
  <c r="AA254" i="1"/>
  <c r="Z254" i="1"/>
  <c r="Y254" i="1"/>
  <c r="X254" i="1"/>
  <c r="AA253" i="1"/>
  <c r="Z253" i="1"/>
  <c r="Y253" i="1"/>
  <c r="X253" i="1"/>
  <c r="AA252" i="1"/>
  <c r="Z252" i="1"/>
  <c r="Y252" i="1"/>
  <c r="X252" i="1"/>
  <c r="AA251" i="1"/>
  <c r="Z251" i="1"/>
  <c r="Y251" i="1"/>
  <c r="X251" i="1"/>
  <c r="AA250" i="1"/>
  <c r="Z250" i="1"/>
  <c r="Y250" i="1"/>
  <c r="X250" i="1"/>
  <c r="AA249" i="1"/>
  <c r="Z249" i="1"/>
  <c r="Y249" i="1"/>
  <c r="X249" i="1"/>
  <c r="AA248" i="1"/>
  <c r="Z248" i="1"/>
  <c r="Y248" i="1"/>
  <c r="X248" i="1"/>
  <c r="AA247" i="1"/>
  <c r="Z247" i="1"/>
  <c r="Y247" i="1"/>
  <c r="X247" i="1"/>
  <c r="AA246" i="1"/>
  <c r="Z246" i="1"/>
  <c r="Y246" i="1"/>
  <c r="X246" i="1"/>
  <c r="AA245" i="1"/>
  <c r="Z245" i="1"/>
  <c r="Y245" i="1"/>
  <c r="X245" i="1"/>
  <c r="AA244" i="1"/>
  <c r="Z244" i="1"/>
  <c r="Y244" i="1"/>
  <c r="X244" i="1"/>
  <c r="AA243" i="1"/>
  <c r="Z243" i="1"/>
  <c r="Y243" i="1"/>
  <c r="X243" i="1"/>
  <c r="AA242" i="1"/>
  <c r="Z242" i="1"/>
  <c r="Y242" i="1"/>
  <c r="X242" i="1"/>
  <c r="AA241" i="1"/>
  <c r="Z241" i="1"/>
  <c r="Y241" i="1"/>
  <c r="X241" i="1"/>
  <c r="AA240" i="1"/>
  <c r="Z240" i="1"/>
  <c r="Y240" i="1"/>
  <c r="X240" i="1"/>
  <c r="AA239" i="1"/>
  <c r="Z239" i="1"/>
  <c r="Y239" i="1"/>
  <c r="X239" i="1"/>
  <c r="AA238" i="1"/>
  <c r="Z238" i="1"/>
  <c r="Y238" i="1"/>
  <c r="X238" i="1"/>
  <c r="AA237" i="1"/>
  <c r="Z237" i="1"/>
  <c r="Y237" i="1"/>
  <c r="X237" i="1"/>
  <c r="AA236" i="1"/>
  <c r="Z236" i="1"/>
  <c r="Y236" i="1"/>
  <c r="X236" i="1"/>
  <c r="AA235" i="1"/>
  <c r="Z235" i="1"/>
  <c r="Y235" i="1"/>
  <c r="X235" i="1"/>
  <c r="AA234" i="1"/>
  <c r="Z234" i="1"/>
  <c r="Y234" i="1"/>
  <c r="X234" i="1"/>
  <c r="AA233" i="1"/>
  <c r="Z233" i="1"/>
  <c r="Y233" i="1"/>
  <c r="X233" i="1"/>
  <c r="AA232" i="1"/>
  <c r="Z232" i="1"/>
  <c r="Y232" i="1"/>
  <c r="X232" i="1"/>
  <c r="AA231" i="1"/>
  <c r="Z231" i="1"/>
  <c r="Y231" i="1"/>
  <c r="X231" i="1"/>
  <c r="AA230" i="1"/>
  <c r="Z230" i="1"/>
  <c r="Y230" i="1"/>
  <c r="X230" i="1"/>
  <c r="AA229" i="1"/>
  <c r="Z229" i="1"/>
  <c r="Y229" i="1"/>
  <c r="X229" i="1"/>
  <c r="AA228" i="1"/>
  <c r="Z228" i="1"/>
  <c r="Y228" i="1"/>
  <c r="X228" i="1"/>
  <c r="AA227" i="1"/>
  <c r="Z227" i="1"/>
  <c r="Y227" i="1"/>
  <c r="X227" i="1"/>
  <c r="AA226" i="1"/>
  <c r="Z226" i="1"/>
  <c r="Y226" i="1"/>
  <c r="X226" i="1"/>
  <c r="AA225" i="1"/>
  <c r="Z225" i="1"/>
  <c r="Y225" i="1"/>
  <c r="X225" i="1"/>
  <c r="AA224" i="1"/>
  <c r="Z224" i="1"/>
  <c r="Y224" i="1"/>
  <c r="X224" i="1"/>
  <c r="AA223" i="1"/>
  <c r="Z223" i="1"/>
  <c r="Y223" i="1"/>
  <c r="X223" i="1"/>
  <c r="AA222" i="1"/>
  <c r="Z222" i="1"/>
  <c r="Y222" i="1"/>
  <c r="X222" i="1"/>
  <c r="AA221" i="1"/>
  <c r="Z221" i="1"/>
  <c r="Y221" i="1"/>
  <c r="X221" i="1"/>
  <c r="AA220" i="1"/>
  <c r="Z220" i="1"/>
  <c r="Y220" i="1"/>
  <c r="X220" i="1"/>
  <c r="AA219" i="1"/>
  <c r="Z219" i="1"/>
  <c r="Y219" i="1"/>
  <c r="X219" i="1"/>
  <c r="AA218" i="1"/>
  <c r="Z218" i="1"/>
  <c r="Y218" i="1"/>
  <c r="X218" i="1"/>
  <c r="AA217" i="1"/>
  <c r="Z217" i="1"/>
  <c r="Y217" i="1"/>
  <c r="X217" i="1"/>
  <c r="AA216" i="1"/>
  <c r="Z216" i="1"/>
  <c r="Y216" i="1"/>
  <c r="X216" i="1"/>
  <c r="AA215" i="1"/>
  <c r="Z215" i="1"/>
  <c r="Y215" i="1"/>
  <c r="X215" i="1"/>
  <c r="AA214" i="1"/>
  <c r="Z214" i="1"/>
  <c r="Y214" i="1"/>
  <c r="X214" i="1"/>
  <c r="AA213" i="1"/>
  <c r="Z213" i="1"/>
  <c r="Y213" i="1"/>
  <c r="X213" i="1"/>
  <c r="AA212" i="1"/>
  <c r="Z212" i="1"/>
  <c r="Y212" i="1"/>
  <c r="X212" i="1"/>
  <c r="AA211" i="1"/>
  <c r="Z211" i="1"/>
  <c r="Y211" i="1"/>
  <c r="X211" i="1"/>
  <c r="AA210" i="1"/>
  <c r="Z210" i="1"/>
  <c r="Y210" i="1"/>
  <c r="X210" i="1"/>
  <c r="AA209" i="1"/>
  <c r="Z209" i="1"/>
  <c r="Y209" i="1"/>
  <c r="X209" i="1"/>
  <c r="AA208" i="1"/>
  <c r="Z208" i="1"/>
  <c r="Y208" i="1"/>
  <c r="X208" i="1"/>
  <c r="AA207" i="1"/>
  <c r="Z207" i="1"/>
  <c r="Y207" i="1"/>
  <c r="X207" i="1"/>
  <c r="AA206" i="1"/>
  <c r="Z206" i="1"/>
  <c r="Y206" i="1"/>
  <c r="X206" i="1"/>
  <c r="AA205" i="1"/>
  <c r="Z205" i="1"/>
  <c r="Y205" i="1"/>
  <c r="X205" i="1"/>
  <c r="AA204" i="1"/>
  <c r="Z204" i="1"/>
  <c r="Y204" i="1"/>
  <c r="X204" i="1"/>
  <c r="AA203" i="1"/>
  <c r="X1206" i="1" s="1"/>
  <c r="Z203" i="1"/>
  <c r="Y203" i="1"/>
  <c r="X203" i="1"/>
  <c r="AA202" i="1"/>
  <c r="Z202" i="1"/>
  <c r="Y202" i="1"/>
  <c r="X202" i="1"/>
  <c r="AA201" i="1"/>
  <c r="Z201" i="1"/>
  <c r="Y201" i="1"/>
  <c r="X201" i="1"/>
  <c r="AA200" i="1"/>
  <c r="Z200" i="1"/>
  <c r="Y200" i="1"/>
  <c r="X200" i="1"/>
  <c r="AA199" i="1"/>
  <c r="Z199" i="1"/>
  <c r="Y199" i="1"/>
  <c r="X199" i="1"/>
  <c r="AA198" i="1"/>
  <c r="Z198" i="1"/>
  <c r="Y198" i="1"/>
  <c r="X198" i="1"/>
  <c r="AA197" i="1"/>
  <c r="Z197" i="1"/>
  <c r="Y197" i="1"/>
  <c r="X197" i="1"/>
  <c r="AA196" i="1"/>
  <c r="Z196" i="1"/>
  <c r="Y196" i="1"/>
  <c r="X196" i="1"/>
  <c r="AA195" i="1"/>
  <c r="Z195" i="1"/>
  <c r="Y195" i="1"/>
  <c r="X195" i="1"/>
  <c r="AA194" i="1"/>
  <c r="Z194" i="1"/>
  <c r="Y194" i="1"/>
  <c r="X194" i="1"/>
  <c r="AA193" i="1"/>
  <c r="Z193" i="1"/>
  <c r="Y193" i="1"/>
  <c r="X193" i="1"/>
  <c r="AA192" i="1"/>
  <c r="Z192" i="1"/>
  <c r="Y192" i="1"/>
  <c r="X192" i="1"/>
  <c r="AA191" i="1"/>
  <c r="Z191" i="1"/>
  <c r="Y191" i="1"/>
  <c r="X191" i="1"/>
  <c r="AA190" i="1"/>
  <c r="Z190" i="1"/>
  <c r="Y190" i="1"/>
  <c r="X190" i="1"/>
  <c r="AA189" i="1"/>
  <c r="Z189" i="1"/>
  <c r="Y189" i="1"/>
  <c r="X189" i="1"/>
  <c r="AA188" i="1"/>
  <c r="Z188" i="1"/>
  <c r="Y188" i="1"/>
  <c r="X188" i="1"/>
  <c r="AA187" i="1"/>
  <c r="Z187" i="1"/>
  <c r="Y187" i="1"/>
  <c r="X187" i="1"/>
  <c r="AA186" i="1"/>
  <c r="Z186" i="1"/>
  <c r="Y186" i="1"/>
  <c r="X186" i="1"/>
  <c r="AA185" i="1"/>
  <c r="Z185" i="1"/>
  <c r="Y185" i="1"/>
  <c r="X185" i="1"/>
  <c r="AA184" i="1"/>
  <c r="Z184" i="1"/>
  <c r="Y184" i="1"/>
  <c r="X184" i="1"/>
  <c r="AA183" i="1"/>
  <c r="Z183" i="1"/>
  <c r="Y183" i="1"/>
  <c r="X183" i="1"/>
  <c r="AA182" i="1"/>
  <c r="Z182" i="1"/>
  <c r="Y182" i="1"/>
  <c r="X182" i="1"/>
  <c r="AA181" i="1"/>
  <c r="Z181" i="1"/>
  <c r="Y181" i="1"/>
  <c r="X181" i="1"/>
  <c r="AA180" i="1"/>
  <c r="Z180" i="1"/>
  <c r="Y180" i="1"/>
  <c r="X180" i="1"/>
  <c r="AA179" i="1"/>
  <c r="Z179" i="1"/>
  <c r="Y179" i="1"/>
  <c r="X179" i="1"/>
  <c r="AA178" i="1"/>
  <c r="Z178" i="1"/>
  <c r="Y178" i="1"/>
  <c r="X178" i="1"/>
  <c r="AA177" i="1"/>
  <c r="Z177" i="1"/>
  <c r="Y177" i="1"/>
  <c r="X177" i="1"/>
  <c r="AA176" i="1"/>
  <c r="Z176" i="1"/>
  <c r="Y176" i="1"/>
  <c r="X176" i="1"/>
  <c r="AA175" i="1"/>
  <c r="Z175" i="1"/>
  <c r="Y175" i="1"/>
  <c r="X175" i="1"/>
  <c r="AA174" i="1"/>
  <c r="Z174" i="1"/>
  <c r="Y174" i="1"/>
  <c r="X174" i="1"/>
  <c r="AA173" i="1"/>
  <c r="Z173" i="1"/>
  <c r="Y173" i="1"/>
  <c r="X173" i="1"/>
  <c r="AA172" i="1"/>
  <c r="Z172" i="1"/>
  <c r="Y172" i="1"/>
  <c r="X172" i="1"/>
  <c r="AA171" i="1"/>
  <c r="Z171" i="1"/>
  <c r="Y171" i="1"/>
  <c r="X171" i="1"/>
  <c r="AA170" i="1"/>
  <c r="Z170" i="1"/>
  <c r="Y170" i="1"/>
  <c r="X170" i="1"/>
  <c r="AA169" i="1"/>
  <c r="Z169" i="1"/>
  <c r="Y169" i="1"/>
  <c r="X169" i="1"/>
  <c r="AA168" i="1"/>
  <c r="Z168" i="1"/>
  <c r="Y168" i="1"/>
  <c r="X168" i="1"/>
  <c r="AA167" i="1"/>
  <c r="Z167" i="1"/>
  <c r="Y167" i="1"/>
  <c r="X167" i="1"/>
  <c r="AA166" i="1"/>
  <c r="Z166" i="1"/>
  <c r="Y166" i="1"/>
  <c r="X166" i="1"/>
  <c r="AA165" i="1"/>
  <c r="Z165" i="1"/>
  <c r="Y165" i="1"/>
  <c r="X165" i="1"/>
  <c r="AA164" i="1"/>
  <c r="Z164" i="1"/>
  <c r="Y164" i="1"/>
  <c r="X164" i="1"/>
  <c r="AA163" i="1"/>
  <c r="Z163" i="1"/>
  <c r="Y163" i="1"/>
  <c r="X163" i="1"/>
  <c r="AA162" i="1"/>
  <c r="Z162" i="1"/>
  <c r="Y162" i="1"/>
  <c r="X162" i="1"/>
  <c r="AA161" i="1"/>
  <c r="Z161" i="1"/>
  <c r="Y161" i="1"/>
  <c r="X161" i="1"/>
  <c r="AA160" i="1"/>
  <c r="Z160" i="1"/>
  <c r="Y160" i="1"/>
  <c r="X160" i="1"/>
  <c r="AA159" i="1"/>
  <c r="Z159" i="1"/>
  <c r="Y159" i="1"/>
  <c r="X159" i="1"/>
  <c r="AA158" i="1"/>
  <c r="Z158" i="1"/>
  <c r="Y158" i="1"/>
  <c r="X158" i="1"/>
  <c r="AA157" i="1"/>
  <c r="Z157" i="1"/>
  <c r="Y157" i="1"/>
  <c r="X157" i="1"/>
  <c r="AA156" i="1"/>
  <c r="Z156" i="1"/>
  <c r="Y156" i="1"/>
  <c r="X156" i="1"/>
  <c r="AA155" i="1"/>
  <c r="Z155" i="1"/>
  <c r="Y155" i="1"/>
  <c r="X155" i="1"/>
  <c r="AA154" i="1"/>
  <c r="Z154" i="1"/>
  <c r="Y154" i="1"/>
  <c r="X154" i="1"/>
  <c r="AA153" i="1"/>
  <c r="Z153" i="1"/>
  <c r="Y153" i="1"/>
  <c r="X153" i="1"/>
  <c r="AA152" i="1"/>
  <c r="Z152" i="1"/>
  <c r="Y152" i="1"/>
  <c r="X152" i="1"/>
  <c r="AA151" i="1"/>
  <c r="Z151" i="1"/>
  <c r="Y151" i="1"/>
  <c r="X151" i="1"/>
  <c r="AA150" i="1"/>
  <c r="Z150" i="1"/>
  <c r="Y150" i="1"/>
  <c r="X150" i="1"/>
  <c r="AA149" i="1"/>
  <c r="Z149" i="1"/>
  <c r="Y149" i="1"/>
  <c r="X149" i="1"/>
  <c r="AA148" i="1"/>
  <c r="Z148" i="1"/>
  <c r="Y148" i="1"/>
  <c r="X148" i="1"/>
  <c r="AA147" i="1"/>
  <c r="Z147" i="1"/>
  <c r="Y147" i="1"/>
  <c r="X147" i="1"/>
  <c r="AA146" i="1"/>
  <c r="Z146" i="1"/>
  <c r="Y146" i="1"/>
  <c r="X146" i="1"/>
  <c r="AA145" i="1"/>
  <c r="Z145" i="1"/>
  <c r="Y145" i="1"/>
  <c r="X145" i="1"/>
  <c r="AA144" i="1"/>
  <c r="Z144" i="1"/>
  <c r="Y144" i="1"/>
  <c r="X144" i="1"/>
  <c r="AA143" i="1"/>
  <c r="Z143" i="1"/>
  <c r="Y143" i="1"/>
  <c r="X143" i="1"/>
  <c r="AA142" i="1"/>
  <c r="Z142" i="1"/>
  <c r="Y142" i="1"/>
  <c r="X142" i="1"/>
  <c r="AA141" i="1"/>
  <c r="Z141" i="1"/>
  <c r="Y141" i="1"/>
  <c r="X141" i="1"/>
  <c r="AA140" i="1"/>
  <c r="Z140" i="1"/>
  <c r="Y140" i="1"/>
  <c r="X140" i="1"/>
  <c r="AA139" i="1"/>
  <c r="Z139" i="1"/>
  <c r="Y139" i="1"/>
  <c r="X139" i="1"/>
  <c r="AA138" i="1"/>
  <c r="Z138" i="1"/>
  <c r="Y138" i="1"/>
  <c r="X138" i="1"/>
  <c r="AA137" i="1"/>
  <c r="Z137" i="1"/>
  <c r="Y137" i="1"/>
  <c r="X137" i="1"/>
  <c r="AA136" i="1"/>
  <c r="Z136" i="1"/>
  <c r="Y136" i="1"/>
  <c r="X136" i="1"/>
  <c r="AA135" i="1"/>
  <c r="Z135" i="1"/>
  <c r="Y135" i="1"/>
  <c r="X135" i="1"/>
  <c r="AA134" i="1"/>
  <c r="Z134" i="1"/>
  <c r="Y134" i="1"/>
  <c r="X134" i="1"/>
  <c r="AA133" i="1"/>
  <c r="Z133" i="1"/>
  <c r="Y133" i="1"/>
  <c r="X133" i="1"/>
  <c r="AA132" i="1"/>
  <c r="Z132" i="1"/>
  <c r="Y132" i="1"/>
  <c r="X132" i="1"/>
  <c r="AA131" i="1"/>
  <c r="Z131" i="1"/>
  <c r="Y131" i="1"/>
  <c r="X131" i="1"/>
  <c r="AA130" i="1"/>
  <c r="Z130" i="1"/>
  <c r="Y130" i="1"/>
  <c r="X130" i="1"/>
  <c r="AA129" i="1"/>
  <c r="Z129" i="1"/>
  <c r="Y129" i="1"/>
  <c r="X129" i="1"/>
  <c r="AA128" i="1"/>
  <c r="Z128" i="1"/>
  <c r="Y128" i="1"/>
  <c r="X128" i="1"/>
  <c r="AA127" i="1"/>
  <c r="Z127" i="1"/>
  <c r="Y127" i="1"/>
  <c r="X127" i="1"/>
  <c r="AA126" i="1"/>
  <c r="Z126" i="1"/>
  <c r="Y126" i="1"/>
  <c r="X126" i="1"/>
  <c r="AA125" i="1"/>
  <c r="Z125" i="1"/>
  <c r="Y125" i="1"/>
  <c r="X125" i="1"/>
  <c r="AA124" i="1"/>
  <c r="Z124" i="1"/>
  <c r="Y124" i="1"/>
  <c r="X124" i="1"/>
  <c r="AA123" i="1"/>
  <c r="Z123" i="1"/>
  <c r="Y123" i="1"/>
  <c r="X123" i="1"/>
  <c r="AA122" i="1"/>
  <c r="Z122" i="1"/>
  <c r="Y122" i="1"/>
  <c r="X122" i="1"/>
  <c r="AA121" i="1"/>
  <c r="Z121" i="1"/>
  <c r="Y121" i="1"/>
  <c r="X121" i="1"/>
  <c r="AA120" i="1"/>
  <c r="Z120" i="1"/>
  <c r="Y120" i="1"/>
  <c r="X120" i="1"/>
  <c r="AA119" i="1"/>
  <c r="Z119" i="1"/>
  <c r="Y119" i="1"/>
  <c r="X119" i="1"/>
  <c r="AA118" i="1"/>
  <c r="Z118" i="1"/>
  <c r="Y118" i="1"/>
  <c r="X118" i="1"/>
  <c r="AA117" i="1"/>
  <c r="Z117" i="1"/>
  <c r="Y117" i="1"/>
  <c r="X117" i="1"/>
  <c r="AA116" i="1"/>
  <c r="Z116" i="1"/>
  <c r="Y116" i="1"/>
  <c r="X116" i="1"/>
  <c r="AA115" i="1"/>
  <c r="Z115" i="1"/>
  <c r="Y115" i="1"/>
  <c r="X115" i="1"/>
  <c r="AA114" i="1"/>
  <c r="Z114" i="1"/>
  <c r="Y114" i="1"/>
  <c r="X114" i="1"/>
  <c r="AA113" i="1"/>
  <c r="Z113" i="1"/>
  <c r="Y113" i="1"/>
  <c r="X113" i="1"/>
  <c r="AA112" i="1"/>
  <c r="Z112" i="1"/>
  <c r="Y112" i="1"/>
  <c r="X112" i="1"/>
  <c r="AA111" i="1"/>
  <c r="Z111" i="1"/>
  <c r="Y111" i="1"/>
  <c r="X111" i="1"/>
  <c r="AA110" i="1"/>
  <c r="Z110" i="1"/>
  <c r="Y110" i="1"/>
  <c r="X110" i="1"/>
  <c r="AA109" i="1"/>
  <c r="Z109" i="1"/>
  <c r="Y109" i="1"/>
  <c r="X109" i="1"/>
  <c r="AA108" i="1"/>
  <c r="Z108" i="1"/>
  <c r="Y108" i="1"/>
  <c r="X108" i="1"/>
  <c r="AA107" i="1"/>
  <c r="Z107" i="1"/>
  <c r="Y107" i="1"/>
  <c r="X107" i="1"/>
  <c r="AA106" i="1"/>
  <c r="Z106" i="1"/>
  <c r="Y106" i="1"/>
  <c r="X106" i="1"/>
  <c r="AA105" i="1"/>
  <c r="Z105" i="1"/>
  <c r="Y105" i="1"/>
  <c r="X105" i="1"/>
  <c r="AA104" i="1"/>
  <c r="Z104" i="1"/>
  <c r="Y104" i="1"/>
  <c r="X104" i="1"/>
  <c r="AA103" i="1"/>
  <c r="X1205" i="1" s="1"/>
  <c r="Z103" i="1"/>
  <c r="Y103" i="1"/>
  <c r="X103" i="1"/>
  <c r="AA102" i="1"/>
  <c r="Z102" i="1"/>
  <c r="Y102" i="1"/>
  <c r="X102" i="1"/>
  <c r="AA101" i="1"/>
  <c r="Z101" i="1"/>
  <c r="Y101" i="1"/>
  <c r="X101" i="1"/>
  <c r="AA100" i="1"/>
  <c r="Z100" i="1"/>
  <c r="Y100" i="1"/>
  <c r="X100" i="1"/>
  <c r="AA99" i="1"/>
  <c r="Z99" i="1"/>
  <c r="Y99" i="1"/>
  <c r="X99" i="1"/>
  <c r="AA98" i="1"/>
  <c r="Z98" i="1"/>
  <c r="Y98" i="1"/>
  <c r="X98" i="1"/>
  <c r="AA97" i="1"/>
  <c r="Z97" i="1"/>
  <c r="Y97" i="1"/>
  <c r="X97" i="1"/>
  <c r="AA96" i="1"/>
  <c r="Z96" i="1"/>
  <c r="Y96" i="1"/>
  <c r="X96" i="1"/>
  <c r="AA95" i="1"/>
  <c r="Z95" i="1"/>
  <c r="Y95" i="1"/>
  <c r="X95" i="1"/>
  <c r="AA94" i="1"/>
  <c r="Z94" i="1"/>
  <c r="Y94" i="1"/>
  <c r="X94" i="1"/>
  <c r="AA93" i="1"/>
  <c r="Z93" i="1"/>
  <c r="Y93" i="1"/>
  <c r="X93" i="1"/>
  <c r="AA92" i="1"/>
  <c r="Z92" i="1"/>
  <c r="Y92" i="1"/>
  <c r="X92" i="1"/>
  <c r="AA91" i="1"/>
  <c r="Z91" i="1"/>
  <c r="Y91" i="1"/>
  <c r="X91" i="1"/>
  <c r="AA90" i="1"/>
  <c r="Z90" i="1"/>
  <c r="Y90" i="1"/>
  <c r="X90" i="1"/>
  <c r="AA89" i="1"/>
  <c r="Z89" i="1"/>
  <c r="Y89" i="1"/>
  <c r="X89" i="1"/>
  <c r="AA88" i="1"/>
  <c r="Z88" i="1"/>
  <c r="Y88" i="1"/>
  <c r="X88" i="1"/>
  <c r="AA87" i="1"/>
  <c r="Z87" i="1"/>
  <c r="Y87" i="1"/>
  <c r="X87" i="1"/>
  <c r="AA86" i="1"/>
  <c r="Z86" i="1"/>
  <c r="Y86" i="1"/>
  <c r="X86" i="1"/>
  <c r="AA85" i="1"/>
  <c r="Z85" i="1"/>
  <c r="Y85" i="1"/>
  <c r="X85" i="1"/>
  <c r="AA84" i="1"/>
  <c r="Z84" i="1"/>
  <c r="Y84" i="1"/>
  <c r="X84" i="1"/>
  <c r="AA83" i="1"/>
  <c r="Z83" i="1"/>
  <c r="Y83" i="1"/>
  <c r="X83" i="1"/>
  <c r="AA82" i="1"/>
  <c r="Z82" i="1"/>
  <c r="Y82" i="1"/>
  <c r="X82" i="1"/>
  <c r="AA81" i="1"/>
  <c r="Z81" i="1"/>
  <c r="Y81" i="1"/>
  <c r="X81" i="1"/>
  <c r="AA80" i="1"/>
  <c r="Z80" i="1"/>
  <c r="Y80" i="1"/>
  <c r="X80" i="1"/>
  <c r="AA79" i="1"/>
  <c r="Z79" i="1"/>
  <c r="Y79" i="1"/>
  <c r="X79" i="1"/>
  <c r="AA78" i="1"/>
  <c r="Z78" i="1"/>
  <c r="Y78" i="1"/>
  <c r="X78" i="1"/>
  <c r="AA77" i="1"/>
  <c r="Z77" i="1"/>
  <c r="Y77" i="1"/>
  <c r="X77" i="1"/>
  <c r="AA76" i="1"/>
  <c r="Z76" i="1"/>
  <c r="Y76" i="1"/>
  <c r="X76" i="1"/>
  <c r="AA75" i="1"/>
  <c r="Z75" i="1"/>
  <c r="Y75" i="1"/>
  <c r="X75" i="1"/>
  <c r="AA74" i="1"/>
  <c r="Z74" i="1"/>
  <c r="Y74" i="1"/>
  <c r="X74" i="1"/>
  <c r="AA73" i="1"/>
  <c r="Z73" i="1"/>
  <c r="Y73" i="1"/>
  <c r="X73" i="1"/>
  <c r="AA72" i="1"/>
  <c r="Z72" i="1"/>
  <c r="Y72" i="1"/>
  <c r="X72" i="1"/>
  <c r="AA71" i="1"/>
  <c r="Z71" i="1"/>
  <c r="Y71" i="1"/>
  <c r="X71" i="1"/>
  <c r="AA70" i="1"/>
  <c r="Z70" i="1"/>
  <c r="Y70" i="1"/>
  <c r="X70" i="1"/>
  <c r="AA69" i="1"/>
  <c r="Z69" i="1"/>
  <c r="Y69" i="1"/>
  <c r="X69" i="1"/>
  <c r="AA68" i="1"/>
  <c r="Z68" i="1"/>
  <c r="Y68" i="1"/>
  <c r="X68" i="1"/>
  <c r="AA67" i="1"/>
  <c r="Z67" i="1"/>
  <c r="Y67" i="1"/>
  <c r="X67" i="1"/>
  <c r="AA66" i="1"/>
  <c r="Z66" i="1"/>
  <c r="Y66" i="1"/>
  <c r="X66" i="1"/>
  <c r="AA65" i="1"/>
  <c r="Z65" i="1"/>
  <c r="Y65" i="1"/>
  <c r="X65" i="1"/>
  <c r="AA64" i="1"/>
  <c r="Z64" i="1"/>
  <c r="Y64" i="1"/>
  <c r="X64" i="1"/>
  <c r="AA63" i="1"/>
  <c r="Z63" i="1"/>
  <c r="Y63" i="1"/>
  <c r="X63" i="1"/>
  <c r="AA62" i="1"/>
  <c r="Z62" i="1"/>
  <c r="Y62" i="1"/>
  <c r="X62" i="1"/>
  <c r="AA61" i="1"/>
  <c r="Z61" i="1"/>
  <c r="Y61" i="1"/>
  <c r="X61" i="1"/>
  <c r="AA60" i="1"/>
  <c r="Z60" i="1"/>
  <c r="Y60" i="1"/>
  <c r="X60" i="1"/>
  <c r="AA59" i="1"/>
  <c r="Z59" i="1"/>
  <c r="Y59" i="1"/>
  <c r="X59" i="1"/>
  <c r="AA58" i="1"/>
  <c r="Z58" i="1"/>
  <c r="Y58" i="1"/>
  <c r="X58" i="1"/>
  <c r="AA57" i="1"/>
  <c r="Z57" i="1"/>
  <c r="Y57" i="1"/>
  <c r="X57" i="1"/>
  <c r="AA56" i="1"/>
  <c r="Z56" i="1"/>
  <c r="Y56" i="1"/>
  <c r="X56" i="1"/>
  <c r="AA55" i="1"/>
  <c r="Z55" i="1"/>
  <c r="Y55" i="1"/>
  <c r="X55" i="1"/>
  <c r="AA54" i="1"/>
  <c r="Z54" i="1"/>
  <c r="Y54" i="1"/>
  <c r="X54" i="1"/>
  <c r="AA53" i="1"/>
  <c r="Z53" i="1"/>
  <c r="Y53" i="1"/>
  <c r="X53" i="1"/>
  <c r="AA52" i="1"/>
  <c r="Z52" i="1"/>
  <c r="Y52" i="1"/>
  <c r="X52" i="1"/>
  <c r="AA51" i="1"/>
  <c r="Z51" i="1"/>
  <c r="Y51" i="1"/>
  <c r="X51" i="1"/>
  <c r="AA50" i="1"/>
  <c r="Z50" i="1"/>
  <c r="Y50" i="1"/>
  <c r="X50" i="1"/>
  <c r="AA49" i="1"/>
  <c r="Z49" i="1"/>
  <c r="Y49" i="1"/>
  <c r="X49" i="1"/>
  <c r="AA48" i="1"/>
  <c r="Z48" i="1"/>
  <c r="Y48" i="1"/>
  <c r="X48" i="1"/>
  <c r="AA47" i="1"/>
  <c r="Z47" i="1"/>
  <c r="Y47" i="1"/>
  <c r="X47" i="1"/>
  <c r="AA46" i="1"/>
  <c r="Z46" i="1"/>
  <c r="Y46" i="1"/>
  <c r="X46" i="1"/>
  <c r="AA45" i="1"/>
  <c r="Z45" i="1"/>
  <c r="Y45" i="1"/>
  <c r="X45" i="1"/>
  <c r="AA44" i="1"/>
  <c r="Z44" i="1"/>
  <c r="Y44" i="1"/>
  <c r="X44" i="1"/>
  <c r="AA43" i="1"/>
  <c r="Z43" i="1"/>
  <c r="Y43" i="1"/>
  <c r="X43" i="1"/>
  <c r="AA42" i="1"/>
  <c r="Z42" i="1"/>
  <c r="Y42" i="1"/>
  <c r="X42" i="1"/>
  <c r="AA41" i="1"/>
  <c r="Z41" i="1"/>
  <c r="Y41" i="1"/>
  <c r="X41" i="1"/>
  <c r="AA40" i="1"/>
  <c r="Z40" i="1"/>
  <c r="Y40" i="1"/>
  <c r="X40" i="1"/>
  <c r="AA39" i="1"/>
  <c r="Z39" i="1"/>
  <c r="Y39" i="1"/>
  <c r="X39" i="1"/>
  <c r="AA38" i="1"/>
  <c r="Z38" i="1"/>
  <c r="Y38" i="1"/>
  <c r="X38" i="1"/>
  <c r="AA37" i="1"/>
  <c r="Z37" i="1"/>
  <c r="Y37" i="1"/>
  <c r="X37" i="1"/>
  <c r="AA36" i="1"/>
  <c r="Z36" i="1"/>
  <c r="Y36" i="1"/>
  <c r="X36" i="1"/>
  <c r="AA35" i="1"/>
  <c r="Z35" i="1"/>
  <c r="Y35" i="1"/>
  <c r="X35" i="1"/>
  <c r="AA34" i="1"/>
  <c r="Z34" i="1"/>
  <c r="Y34" i="1"/>
  <c r="X34" i="1"/>
  <c r="AA33" i="1"/>
  <c r="Z33" i="1"/>
  <c r="Y33" i="1"/>
  <c r="X33" i="1"/>
  <c r="AA32" i="1"/>
  <c r="Z32" i="1"/>
  <c r="Y32" i="1"/>
  <c r="X32" i="1"/>
  <c r="AA31" i="1"/>
  <c r="Z31" i="1"/>
  <c r="Y31" i="1"/>
  <c r="X31" i="1"/>
  <c r="AA30" i="1"/>
  <c r="Z30" i="1"/>
  <c r="Y30" i="1"/>
  <c r="X30" i="1"/>
  <c r="AA29" i="1"/>
  <c r="Z29" i="1"/>
  <c r="Y29" i="1"/>
  <c r="X29" i="1"/>
  <c r="AA28" i="1"/>
  <c r="Z28" i="1"/>
  <c r="Y28" i="1"/>
  <c r="X28" i="1"/>
  <c r="AA27" i="1"/>
  <c r="Z27" i="1"/>
  <c r="Y27" i="1"/>
  <c r="X27" i="1"/>
  <c r="AA26" i="1"/>
  <c r="Z26" i="1"/>
  <c r="Y26" i="1"/>
  <c r="X26" i="1"/>
  <c r="AA25" i="1"/>
  <c r="Z25" i="1"/>
  <c r="Y25" i="1"/>
  <c r="X25" i="1"/>
  <c r="AA24" i="1"/>
  <c r="Z24" i="1"/>
  <c r="Y24" i="1"/>
  <c r="X24" i="1"/>
  <c r="AA23" i="1"/>
  <c r="Z23" i="1"/>
  <c r="Y23" i="1"/>
  <c r="X23" i="1"/>
  <c r="AA22" i="1"/>
  <c r="Z22" i="1"/>
  <c r="Y22" i="1"/>
  <c r="X22" i="1"/>
  <c r="AA21" i="1"/>
  <c r="Z21" i="1"/>
  <c r="Y21" i="1"/>
  <c r="X21" i="1"/>
  <c r="AA20" i="1"/>
  <c r="Z20" i="1"/>
  <c r="Y20" i="1"/>
  <c r="X20" i="1"/>
  <c r="AA19" i="1"/>
  <c r="Z19" i="1"/>
  <c r="Y19" i="1"/>
  <c r="X19" i="1"/>
  <c r="AA18" i="1"/>
  <c r="Z18" i="1"/>
  <c r="Y18" i="1"/>
  <c r="X18" i="1"/>
  <c r="AA17" i="1"/>
  <c r="Z17" i="1"/>
  <c r="Y17" i="1"/>
  <c r="X17" i="1"/>
  <c r="AA16" i="1"/>
  <c r="Z16" i="1"/>
  <c r="Y16" i="1"/>
  <c r="X16" i="1"/>
  <c r="AA15" i="1"/>
  <c r="Z15" i="1"/>
  <c r="Y15" i="1"/>
  <c r="X15" i="1"/>
  <c r="AA14" i="1"/>
  <c r="Z14" i="1"/>
  <c r="Y14" i="1"/>
  <c r="X14" i="1"/>
  <c r="AA13" i="1"/>
  <c r="Z13" i="1"/>
  <c r="Y13" i="1"/>
  <c r="X13" i="1"/>
  <c r="AA12" i="1"/>
  <c r="Z12" i="1"/>
  <c r="Y12" i="1"/>
  <c r="X12" i="1"/>
  <c r="AA11" i="1"/>
  <c r="Z11" i="1"/>
  <c r="Y11" i="1"/>
  <c r="X11" i="1"/>
  <c r="AA10" i="1"/>
  <c r="Z10" i="1"/>
  <c r="Y10" i="1"/>
  <c r="X10" i="1"/>
  <c r="AA9" i="1"/>
  <c r="Z9" i="1"/>
  <c r="Y9" i="1"/>
  <c r="X9" i="1"/>
  <c r="AA8" i="1"/>
  <c r="Z8" i="1"/>
  <c r="Y8" i="1"/>
  <c r="X8" i="1"/>
  <c r="AA7" i="1"/>
  <c r="Z7" i="1"/>
  <c r="Y7" i="1"/>
  <c r="X7" i="1"/>
  <c r="AA6" i="1"/>
  <c r="Z6" i="1"/>
  <c r="Y6" i="1"/>
  <c r="X6" i="1"/>
  <c r="AA5" i="1"/>
  <c r="Z5" i="1"/>
  <c r="Y5" i="1"/>
  <c r="X5" i="1"/>
  <c r="AA4" i="1"/>
  <c r="Z4" i="1"/>
  <c r="Z1203" i="1" s="1"/>
  <c r="Z1217" i="1" s="1"/>
  <c r="Y4" i="1"/>
  <c r="X4" i="1"/>
  <c r="AA3" i="1"/>
  <c r="X1204" i="1" s="1"/>
  <c r="Z3" i="1"/>
  <c r="Y3" i="1"/>
  <c r="Y1203" i="1" s="1"/>
  <c r="Y1217" i="1" s="1"/>
  <c r="X3" i="1"/>
  <c r="X1203" i="1" s="1"/>
  <c r="X1217" i="1" s="1"/>
  <c r="AA1203" i="1" l="1"/>
  <c r="AA1217" i="1" l="1"/>
  <c r="AA1204" i="1"/>
  <c r="AA1205" i="1" s="1"/>
</calcChain>
</file>

<file path=xl/sharedStrings.xml><?xml version="1.0" encoding="utf-8"?>
<sst xmlns="http://schemas.openxmlformats.org/spreadsheetml/2006/main" count="4156" uniqueCount="1430">
  <si>
    <t>#1: App Usage</t>
  </si>
  <si>
    <t>#1: Inclusiveness</t>
  </si>
  <si>
    <t>#3: User Reaction</t>
  </si>
  <si>
    <t>#2: Inclusiveness</t>
  </si>
  <si>
    <t>#4: Non human-centric</t>
  </si>
  <si>
    <t>Unnamed: 0</t>
  </si>
  <si>
    <t>issue_id</t>
  </si>
  <si>
    <t>issue_comment_id</t>
  </si>
  <si>
    <t>issue_number</t>
  </si>
  <si>
    <t>project_name</t>
  </si>
  <si>
    <t>body_text</t>
  </si>
  <si>
    <t>Resource Usage</t>
  </si>
  <si>
    <t>Buginess</t>
  </si>
  <si>
    <t>Change/Update</t>
  </si>
  <si>
    <t>UI/UX</t>
  </si>
  <si>
    <t>Privacy/security</t>
  </si>
  <si>
    <t>Usage instruction</t>
  </si>
  <si>
    <t>Access issues</t>
  </si>
  <si>
    <t>Others</t>
  </si>
  <si>
    <t>Compatibility</t>
  </si>
  <si>
    <t>Location</t>
  </si>
  <si>
    <t>Language</t>
  </si>
  <si>
    <t>Accessibility</t>
  </si>
  <si>
    <t>Fulfilling interests</t>
  </si>
  <si>
    <t>Emotional aspects</t>
  </si>
  <si>
    <t>Preference</t>
  </si>
  <si>
    <t>cgeo</t>
  </si>
  <si>
    <t>You are right @Hauwertlhaufn!
It is the same behavior in Facebook, iMdb and Spotify app's search functions as well.
Very strange behavior IMHO.
But it still should return to the default action bar instead of the one above without the "c:geo" title and History icon.</t>
  </si>
  <si>
    <t>@moving-bits , @MagpieFourtyTwo Thanks for the good insights. I did not think before about situations where filtering has to be done on transient lists (not stored in DB) like results from address searches. I 100% agree with @moving-bits that this should be tackled at a larger context ("rework of searching, displaying and filtering of cache lists"), and he describes the situation perfectly.
This is, however, a larger topic. I am interested in tackling this, but I won't be able to do this right now.
Hence my suggestion:
I will create a PR speeding up in-memory filtering based on my findings yesterday, because this is simply not programmed in a performant way currently. This should already increase dramatically the current problems of @MagpieFourtyTwo described in this issue
I will create a new issue, basically with the content of @moving-bits 's last comment, and I will put this issue on my pesonal "ToDo-list" :-) (meaning that if others are interested in tackling this they may step in too). I want to put some sort of "closure" behind the logging topics before I dive into something so big again.
Would that be ok?</t>
  </si>
  <si>
    <t>Maybe we should place some often used shortcuts like Live Map, nearby caches and stored caches in an own card at the top (burger menu ‚Äì is it still called so? ‚Äì is an additional action for the user and on smaller screens status cards would fill the whole screen).</t>
  </si>
  <si>
    <t>WFM.
Is it possible that the line break depends on the longest list name in the list?
I. e. if your longest list name is to short, the line break happens?
Or does the list popup already fill nearly all of your screen (horizontally)?</t>
  </si>
  <si>
    <t>We can work together on this. I want to learn these things.
Probably it's a matter of just a handful of lines. When I started with c:geo / android coding, it always helped me a lot to look at the PR's of others (especially if they were not too extensive). If it's ok for you, I would suggest that when your PR is merged, I'll create two small PR's and ask for your review ;-)
BTW, hooray! Everything is green now...
Thanks for all your work you put into this PR!</t>
  </si>
  <si>
    <t>IIRC merging #4321 would fix this issue.</t>
  </si>
  <si>
    <t>Question: Shall we still stop the distribution of the beta version?</t>
  </si>
  <si>
    <r>
      <t xml:space="preserve">@eddiemuc
Is the issue happening specifically for the offline logging dialog and nowhere else in c:geo (maybe Waypoint Edit dialog or image select dialog)?
It's just offline logging - haven't noticed such time consuming stuff anywhere else.
Ok, apart from one scenario I sometimes do as a workaround for the missing filter Saved caches in map, where I sometimes just want to see saved caches only, while riding along, no matter in which list they are saved:
open list All caches
filter for Not found
This filter takes about 10 seconds. But I would not consider this to be unexpected.
</t>
    </r>
    <r>
      <rPr>
        <b/>
        <sz val="10"/>
        <color rgb="FF980000"/>
        <rFont val="Arial"/>
      </rPr>
      <t>Is it happening specifically on one device (and not on others)?</t>
    </r>
    <r>
      <rPr>
        <sz val="10"/>
        <color rgb="FF000000"/>
        <rFont val="Arial"/>
      </rPr>
      <t xml:space="preserve">
In fact we have a second P30Pro over here, and this one does not have this problem - but it has just 2k caches saved.
If yes: are there any other apps behaving strangely compared to same app on other devices?
Nop, everything else is pretty normal.</t>
    </r>
  </si>
  <si>
    <t>@Lineflyer: No, it took ~10 seconds right now (which is in the same order of magnitude as before). Server lag?</t>
  </si>
  <si>
    <t>It is basically the same thing, but this issue likely comes up because the link between the search result in our app and the gc.com page gets lost.
And what this depends on (timing? exact chain of calls?) is currently unclear to me.</t>
  </si>
  <si>
    <t>Let Crowdin redo as there are merge conflicts after merging release translations.</t>
  </si>
  <si>
    <t>Hmmm.... I was so enthusiastic and installed the latest nightly but now...
Maybe the pattern matching fails. When I have time I will have a look tonight.
I used the (meanwhile famous) GC768Y3, Stage 8. The formula was copied from the waypoint notes.</t>
  </si>
  <si>
    <t>I disagree. The sync mechanism would be pretty worthless if this would be true. It is primarily meant to preserve a copy of map themes in a fast-accessible way without the need to read it from public folder every session (because this is assumed to be very slow with SAF).
You are right. Therefore lets not define the themes as cached data.
Same as for the GeocacheData: if missing it will self-restore on startup (provided there is an internet connection of course).
AFAIK it will only self-restore on demand (i.e. if you open or refresh a cache) not on startup in general.
Anyway:
As said I will test with my worst-case setup (lot of themes, slow access) on some devices (also using the SAF debug access) and provide feedback.
Based on that, we should think over and finally decide if we stay with having the themes buffered in "GeocacheData" or some other method/destination.</t>
  </si>
  <si>
    <t>We could meanwhile use this gradle plugin to automatically push nightlies as alpha and similar things: https://github.com/Triple-T/gradle-play-publisher. However, that requires that @mucek4 creates a service account for doing so.</t>
  </si>
  <si>
    <t>Full request is also working:
http://www.gcvote.com/getVotes.php?userName=Lineflyer&amp;password=***&amp;waypoints=GCA687,GC352Y3,GC77,GC3TECK,GC3ZECK&amp;version=cgeo
results in:
&lt;votes userName='Lineflyer' currentVersion='3.1b' securityState='locked' loggedIn='true'&gt;
&lt;vote userName='Lineflyer' cacheId='0e8692d1-58d7-4482-bfa8-82c6efe0d9d4' voteMedian='5' voteAvg='4.8238341968912' voteCnt='193' voteUser='5.0' waypoint='GC3TECK' vote1='0' vote2='1' vote3='5' vote4='33' vote5='154' rawVotes='(2.5:1)(3.0:2)(3.5:3)(4.0:13)(4.5:20)(5.0:154)'/&gt;
&lt;vote userName='Lineflyer' cacheId='39eedff9-69ea-4a18-97b0-bde6bfbccfb7' voteMedian='4' voteAvg='3.7363977485929' voteCnt='533' voteUser='4.0' waypoint='GC77' vote1='7' vote2='27' vote3='202' vote4='199' vote5='98' rawVotes='(1.0:6)(1.5:1)(2.0:17)(2.5:10)(3.0:149)(3.5:53)(4.0:186)(4.5:13)(5.0:98)'/&gt;
&lt;vote userName='Lineflyer' cacheId='881f33d9-9df9-4d2f-b229-35b621b044b9' voteMedian='2.5' voteAvg='2.4166666666667' voteCnt='12' voteUser='3.0' waypoint='GC352Y3' vote1='0' vote2='9' vote3='3' vote4='0' vote5='0' rawVotes='(2.0:5)(2.5:4)(3.0:3)'/&gt;
&lt;vote userName='Lineflyer' cacheId='f1ee8cdf-f36c-496a-ac2e-7af670637572' voteMedian='4' voteAvg='3.6885245901639' voteCnt='61' voteUser='4.0' waypoint='GCA687' vote1='1' vote2='4' vote3='19' vote4='32' vote5='5' rawVotes='(1.0:1)(2.0:4)(3.0:10)(3.5:9)(4.0:29)(4.5:3)(5.0:5)'/&gt;
&lt;errorstring&gt;&lt;/errorstring&gt;
&lt;/votes&gt;</t>
  </si>
  <si>
    <t>Galaxy Note 1 ("n7000") on CM 11 nightly builds . Dalvik. And yes, that is a foreground crash, so the app really gets killed all the time quite randomly.</t>
  </si>
  <si>
    <t>On my phone issue is still existing. ( 2016.10.08-NB-aee6958 )</t>
  </si>
  <si>
    <t>If you have a closer look, then you see that I've only weakend the existing regex, because that one could never match (due to the "&amp;" sign at the end). So if it does not match now, it also did not match before.
And at least for me, the current regex works fine.</t>
  </si>
  <si>
    <t>There was one in between that introduced the issue (I was alerted by a user on geoclub.de) and the update from today fixed it again.
Nevertheless it may be worthwhile to check if there is a 'new' Api available we should switch to.</t>
  </si>
  <si>
    <t>Can one of the admins verify this patch?</t>
  </si>
  <si>
    <r>
      <t xml:space="preserve">I'm sorry triakcz, but i don't have programing background, </t>
    </r>
    <r>
      <rPr>
        <b/>
        <sz val="10"/>
        <color rgb="FF980000"/>
        <rFont val="Arial"/>
      </rPr>
      <t>at least at an level required to do something like that.
Here i'm just a user trying to give ideas to improve the geocaching experience with c:geo.</t>
    </r>
  </si>
  <si>
    <t>I have the very same problem for some time now and just searched for the issue and found this entry. I am also PM, and it is the very same for me. Deselecting "Hide own and found caches" helps resolving this.</t>
  </si>
  <si>
    <r>
      <t xml:space="preserve">For the first question: @moving-bits has implented the wizard such that for migration there are no questions asked, content is just moved
</t>
    </r>
    <r>
      <rPr>
        <b/>
        <sz val="10"/>
        <color rgb="FF980000"/>
        <rFont val="Arial"/>
      </rPr>
      <t>For the second question: from my personal perspective as a user, I insist of keeping the option "do nothing" which I will always use myself. I want to be in full control of my public files and not relying on what the app decide is best. The rest I don't have any opinion, whatever suites you best.</t>
    </r>
    <r>
      <rPr>
        <sz val="10"/>
        <color rgb="FF000000"/>
        <rFont val="Arial"/>
      </rPr>
      <t xml:space="preserve">
For the third option: what @fm-sys says can be done with this option too. I had the feeling that it should be kept, but I am not insisting in anything.</t>
    </r>
  </si>
  <si>
    <t>Maybe we need a separate configuration for the landscape mode. (only on line text, but more space left and right)</t>
  </si>
  <si>
    <t>Just merged your latest change.
But if I understand correctly it will not be effective on devices &gt;= Android 8.0 due to the original issue.</t>
  </si>
  <si>
    <t>I wouldn't qualify that as a bug: the text smileys are transformed into images by geocaching.com. Until then, they really are text smileys.</t>
  </si>
  <si>
    <t>Translations added to release and merged to master</t>
  </si>
  <si>
    <t>maybe this is also related to the failing tests #8706
I tested this multible times without any specific steps. Just a fresh install and directly navigating to offline map. Same happens when I restore a backup.
So probably this is a device specific problem</t>
  </si>
  <si>
    <t>For me, on Idea 2016.1, just opening the project and click sync gradle removes .iml files and create .idea/ directory structure... This is quiet annoying while commiting to see all those diff not related to the work going on. For me we should migrate.
I've opened a PR #5656 for others to test with their respective IDE.</t>
  </si>
  <si>
    <t>Independent of the discussion about whether to have a "new" button or not, I like flattening the list menu, therefore merging that one.</t>
  </si>
  <si>
    <t>Version 2015.06.15 was just published to 1% of the market.
@kumy: Just a heads up in case you want to watch your server.</t>
  </si>
  <si>
    <t>Why not base that on the cache's header coordinates?</t>
  </si>
  <si>
    <t>Thanks for the feedback. I fully understand that loading additional data which is not in the gpx file is not possible.
But as there are links to some images in gpx files the import should download at least the linked images. Of course only if offline storing of images is activated in the options.
As cgeo does not know what did generate the gpx file their could be any image links included. So additionally the recognition of gsak specific image tag links would be appreciated e.g. gsak:CacheImages. Possible this should be a separate feature request.</t>
  </si>
  <si>
    <t>Yes, it working with OSM on- and offline.
So I close this as duplicate.</t>
  </si>
  <si>
    <t>Here is what we get from the search  API:
{
            "Id": "f4ea9d5f-5ded-4043-8ac3-65cd6b7e4752",
            "Title": "Swakopmund Adventure Lab",
            "KeyImageUrl": "https://gsmediadata.blob.core.windows.net/mediacontainer/25167c65-f4dc-4205-8e5a-e74731361e15",
            "SmartLink": "9521c103-faf2-4e9a-82e2-7a3a42667fc7",
            "DeepLink": "https://labs.geocaching.com/goto/9521c103-faf2-4e9a-82e2-7a3a42667fc7",
            "FirebaseDynamicLink": "https://adventurelab.page.link/f96j",
            "Description": "",
            "OwnerPublicGuid": "e22db7fa-6045-4d09-823c-0f2bda0d4f2e",
            "Visibility": 2,
            "CreatedUtc": "0001-01-01T00:00:00",
            "PublishedUtc": "2020-12-16T04:35:06.13",
            "IsArchived": false,
            "RatingsAverage": 4.7,
            "RatingsTotalCount": 7,
            "Location": {
                "Latitude": -22.67625,
                "Longitude": 14.5248,
                "Altitude": null
            },
            "StagesTotalCount": 5,
            "IsTest": false,
            "IsComplete": false
        }
Id is what I put into cache.geocode
the last part of FirebaseDynamicLink I put into cache.uuid and use the full link for "Open in Brower".
I believe that interface has changed recently. And there will be changes for sure. And they will happen without notice for sure.
I'd assume it doesn't matter for launching the app whether we use the FirebaseDynamicLink or the SmartLink. I'd have to test. I just used one that works and felt more comforable with the short identifier atin FirebaseDynamikLink</t>
  </si>
  <si>
    <t>will be fixed with PR #8985</t>
  </si>
  <si>
    <t>I've now only implemented it for logs. I see no problem in somehow implementing that for the cache description itself also, but I would like to see a good concept for how to enable/invoke that for cache descriptions first.</t>
  </si>
  <si>
    <t>@jakedot @Lomanic
If you need assistance you should try to reach some of the team on our IRC channel (freenode.net #cgeo). Best time is evening hours (europe) or weekends.
Else feel free to open an issue here with details about your setup and the problem you are having to get it working.</t>
  </si>
  <si>
    <t>What does that mean at all? I think it makes no sense for most users?</t>
  </si>
  <si>
    <t>Agreed from my side...my personal testing usecase is nothing users do normally.</t>
  </si>
  <si>
    <t>Michael Keppler dixit:
@mirabilos Nope. This is cache content, not platform output.
Oh, okay then. This read as "all OC caches have one non-working link" to me, but if it isn't so, it's definitely the cache owner's fault.</t>
  </si>
  <si>
    <t>Nice addition, thanks!
What do you think?
IMHO let's merge it to master first, test it in the nightlies in parallel to current beta phase, and if it works out well we can include it in release by cherry-picking, otherwise refine it on master.</t>
  </si>
  <si>
    <t>I'd been having this issue with my Samsung Galaxy SIII - I was recently pleased to see that the most recent update to c:geo (version 2015.1.12) completely fixed the problem for me! No de-install/re-install needed.</t>
  </si>
  <si>
    <t>I'll try to test again tomorrow.</t>
  </si>
  <si>
    <t>Checking the live map this morning i noticed that stored caches are marked as non-reliable. After a refresh they are displayed correctly (as reliable). What about a general database update (set reliable where listId &gt;= 1) in cgeodata ?</t>
  </si>
  <si>
    <t>Cannot reproduce here, tested with both OSM offline maps and Google maps:
As soon as I close the "map quick settings" popup after changing from e. g. "walk" to "car" the route gets recalculated according to the chosen method.</t>
  </si>
  <si>
    <t>android:versionCode="20120511" android:versionName="1105-bdf40be"
This is extracted from a freshly downloaded nightly.</t>
  </si>
  <si>
    <t>The RC version looks rather stable in my tests on the long weekend.
I had one crash after long time of using the live map, but was unable to debug/reproduce. Most probably a problem we have had already in the past.
However before releasing this version I am still a little concerned about the change of functionality in the waypoint edit view (pressing back key will save changes but discarded them in the past).
Any chance we at least get the workaround mentioned by @rsudev above in place for this release (i.e. no save on back). Additionally @konpapa seemed to start working on a dialog but I am not sure if it is wise to implement it in this release as well (assuming it is ready soon)? Comments?</t>
  </si>
  <si>
    <t>IIRC one reason for the percentage not being available on every cache-page right away (or in exports for that matter) is, that it is relatively expensive to calculate for gc.com. Not sure if we want to put the additional load on them...
Of course we could display favorites/all finds, but that probably would create even more confusion...</t>
  </si>
  <si>
    <t>Ideally, and I am not even sure something like this can be done with the Android UI framework, if that checkbox that is currently labeled "Show direction" is not checked, the "Routing" line and everything below, should not even be visible as it has zero effect on what is shown on the map.
That is definitely possible. However, routing was for a long time a hidden function that almost no one knew although it is very useful. Therefore, we now show a playstore link to the brouter app if it is not installed. Hiding the buttons would mean that this  prominent advertisement is missing. A 4th button in this row would be both logical and vertically space-saving...</t>
  </si>
  <si>
    <r>
      <t xml:space="preserve">Hi, while trying to implement this I have discovered, that clicking on List title fires dialog for switching between lists ... so horizontal switching is really overkill. I think that problem is, </t>
    </r>
    <r>
      <rPr>
        <b/>
        <sz val="10"/>
        <rFont val="Arial"/>
      </rPr>
      <t>that users don't know, that they can switch lists this way</t>
    </r>
    <r>
      <rPr>
        <sz val="10"/>
        <color rgb="FF000000"/>
        <rFont val="Arial"/>
      </rPr>
      <t>. We have to decide how to show this feature to user.</t>
    </r>
  </si>
  <si>
    <t>Looks perfectly fine. Just one hint regarding your test scenario; If you use it to just test the display of theme names, everything is fine, but if you additionally want to check if the themes really work in the map (e. g. while testing the folder sync), the subfolder\Elements.xml will most probably not, as OpenAndroMap theme .xml files need an ele_res folder besides it, otherwise they will not find their .svg files.</t>
  </si>
  <si>
    <t>Thanks for your suggestion.
In fact a duplicate of #5801 and #4457.</t>
  </si>
  <si>
    <t>I'm not talking about the shown values but about the real battery runtime. It is possible that it shows c:geo with 80% and the battery will run the same time as without c:geo installed at all.
This is a known bug in Android and c:geo, but only cosmetic.
Regarding "exit": Android doesn't know the concept of "exit" an app. You simply move to another app, that's all.</t>
  </si>
  <si>
    <t>So ... at start this is a list of self made dialogs in c:geo (which needs to be refactored before closing this issue):
GPX Export (sharing of exported caches via menu)
Field Notes Export</t>
  </si>
  <si>
    <t>I don't think so: even without a password, GCvote is active as ratings will be retrieved.</t>
  </si>
  <si>
    <t>Note that removing fields usually does not require to bump the database version: they will be ignored if present, and not created if starting from scratch. That's what I did for latlon in 3451278.
That will not work for NOT NULL fields though, such as updated.</t>
  </si>
  <si>
    <r>
      <t xml:space="preserve">I think the first case is ok since the result is gray (=invalid).
The second case should also lead to a gray result.
I had a case where an 'x' was taken as multiplication operator sign: (Ax3-2)
Took some time to find the problem. But the result was also gray.
Same for negative numbers.
A different question is if a grayed out result font is enough indication for being invalid. Maybe an icon, e.g. ÔøΩÔøΩ or ÔøΩÔøΩ, </t>
    </r>
    <r>
      <rPr>
        <b/>
        <sz val="10"/>
        <color rgb="FF980000"/>
        <rFont val="Arial"/>
      </rPr>
      <t>or different background colors would help here.</t>
    </r>
  </si>
  <si>
    <t>As it seems to be in writeLogs it is probably an issue in one of the log entries. I suspect the relevant character is even visible in the stacktrace (d83d). With that we should be able to produce a test case and see how we might fix such a situation (as it is probably nothing the user can do anything about)</t>
  </si>
  <si>
    <t>It seems gc.com got it working again.
However the question remains if and how we should handle this situation.</t>
  </si>
  <si>
    <t>Yes, the cached caches are displayed. A nice feature, also if it was not intended. The user might expect this behavior, so it's ok.
It's only strange, that offline-caches are merged without filtering in not-live-mode.</t>
  </si>
  <si>
    <t>Now also tested consecutuve moving with my Samsung S7 which orginally revealed this problem. This time everytime is running smooth. Seems the recent changes made it more reliable. Closing for now.</t>
  </si>
  <si>
    <r>
      <t xml:space="preserve">Aehm, own and found is not mutally exclusive ,-) Think about an event that you have organized (and visited, too) or about a cache that you have found and later adopted.
If we divide the marker into a 3x3 field we could display 9 additional informations at maximum. I think that is to much. So the question is: </t>
    </r>
    <r>
      <rPr>
        <b/>
        <sz val="10"/>
        <rFont val="Arial"/>
      </rPr>
      <t>what is the most important additional information needed by the user</t>
    </r>
    <r>
      <rPr>
        <sz val="10"/>
        <color rgb="FF000000"/>
        <rFont val="Arial"/>
      </rPr>
      <t xml:space="preserve"> ?</t>
    </r>
  </si>
  <si>
    <t>I have some problems with my local workspace now: Running tests with a debug launch config works fine, running them with a run launch config leads to several ClassNotFoundExceptions for the Settings class. I've cleaned the workspace twice and have no clue what's going on. Anybody who can confirm or falsify this experience?</t>
  </si>
  <si>
    <t>Okay, I've just pushed a JSON implementation of the SQL BLOB.
I haven't spent much time checking things but thought I'd push it through before I went to bed so you guys could see it.  I'll look over it more thoroughly tomorrow evening, then will get onto the other issues.
Cheers,
Slarti.</t>
  </si>
  <si>
    <t>It should not get expanded and stay as "[NUMBER]" (as "[FOOBAR]" will stay as "[FOOBAR]"). What does it do now?</t>
  </si>
  <si>
    <r>
      <t xml:space="preserve">Google Maps is not mandatory for c:geo (so that it works on x86 emulator).
Concerning status, I'm not sure we should do it. F-droid choses to build their own version, which is their right, but </t>
    </r>
    <r>
      <rPr>
        <b/>
        <sz val="10"/>
        <rFont val="Arial"/>
      </rPr>
      <t>we should not concern ourselves with offering an infrastructure for every alternate</t>
    </r>
    <r>
      <rPr>
        <sz val="10"/>
        <color rgb="FF000000"/>
        <rFont val="Arial"/>
      </rPr>
      <t xml:space="preserve"> (i.e. not signed by us) version of c:geo. If they want to count their users, let them do that.
</t>
    </r>
    <r>
      <rPr>
        <b/>
        <sz val="10"/>
        <color rgb="FF980000"/>
        <rFont val="Arial"/>
      </rPr>
      <t>Moreover, they will already benefit from general messages targeting c:geo users. What they won't have is messages telling them to upgrade, and this is fine because we have no control over the timing of f-droid c:geo releases.</t>
    </r>
  </si>
  <si>
    <t>Please use the search next time: #6</t>
  </si>
  <si>
    <r>
      <t>H</t>
    </r>
    <r>
      <rPr>
        <b/>
        <sz val="10"/>
        <color rgb="FF980000"/>
        <rFont val="Arial"/>
      </rPr>
      <t xml:space="preserve">aving a blank there is the typographically correct way, at least for English and German. </t>
    </r>
    <r>
      <rPr>
        <sz val="10"/>
        <color rgb="FF000000"/>
        <rFont val="Arial"/>
      </rPr>
      <t xml:space="preserve">That's why this should stay as is. You are also not complaining about your Swipe keyboard inserting blanks between words, so why do you complain here? If you feel this is wrong for other languages, then </t>
    </r>
    <r>
      <rPr>
        <b/>
        <sz val="10"/>
        <rFont val="Arial"/>
      </rPr>
      <t>please add conditional code depending on the language</t>
    </r>
    <r>
      <rPr>
        <sz val="10"/>
        <color rgb="FF000000"/>
        <rFont val="Arial"/>
      </rPr>
      <t xml:space="preserve">.
</t>
    </r>
    <r>
      <rPr>
        <b/>
        <sz val="10"/>
        <color rgb="FF980000"/>
        <rFont val="Arial"/>
      </rPr>
      <t>I really want to have c:geo stand up against the general trend of people ignoring all rules of grammar, capitalization, punctuation, typography... en masse on the Internet.</t>
    </r>
  </si>
  <si>
    <r>
      <t xml:space="preserve">So, in this case it is a fault on gc.com ¬†or not.
We only need to be sure the field </t>
    </r>
    <r>
      <rPr>
        <b/>
        <sz val="10"/>
        <color rgb="FF980000"/>
        <rFont val="Arial"/>
      </rPr>
      <t>notes contain the correct z-time.</t>
    </r>
    <r>
      <rPr>
        <sz val="10"/>
        <color rgb="FF000000"/>
        <rFont val="Arial"/>
      </rPr>
      <t xml:space="preserve">
Von Samsung Mobile gesendet
-------- Original message --------
Subject: Re: [c-geo-opensource] Timezone incorrect in field note export (#1616)
From: campbeb reply@reply.github.com
To: Lars gc@droescher.eu
CC:
@Lineflyer
It will only work if user sets their time zone on gc.com as well.
Reply to this email directly or view it on GitHub:
#1616 (comment)</t>
    </r>
  </si>
  <si>
    <t>Please report to https://github.com/robneild/pocket-query-creator if you keep having problems.
But for me it logs in, syncs my existing PQ and is able to generate a new one.</t>
  </si>
  <si>
    <t>Thanks for your changes. I really appreciate them. I commented several times on your code. Please don't take this as offense or as some negative response. It is really normal that for the first pull requests, there will be some more critical comments than in the future. You simply cannot know beforehand, what kind of things are important to the project besides the pure functionality. And we all started like that and experienced the "horror" of critical remarks. :)</t>
  </si>
  <si>
    <t>I have had something similar happen to me since I updated recently. Currently using 2014.01.22-NB-2f53dd8. Using a Note II Android 4.3.
I have to restart c:geo to get GPS location working.
I am not sure it is to do with the amount of sleep time, however, I have not yet determined a cause.</t>
  </si>
  <si>
    <t>@haarspalter How at all can you verify the content of the "View all" if as seen in #5643 it opens Locus immdeiately?</t>
  </si>
  <si>
    <t>I have an owned GK which I let visit all my cache finds. Logged three GC caches yesterday. All visits showing up normal on the GK website.
Could it be related to @okainov logging them for GC.su caches?</t>
  </si>
  <si>
    <t>I re-applied the necessary workaround, so it should be fine now.</t>
  </si>
  <si>
    <r>
      <t xml:space="preserve">Personally </t>
    </r>
    <r>
      <rPr>
        <b/>
        <sz val="10"/>
        <rFont val="Arial"/>
      </rPr>
      <t>I like the "simple toggle" case myself but agree the current "hide" functionality is hard to happen upon naturally.</t>
    </r>
    <r>
      <rPr>
        <sz val="10"/>
        <color rgb="FF000000"/>
        <rFont val="Arial"/>
      </rPr>
      <t xml:space="preserve"> Perhaps it would be worth sacrificing the 'simple toggle' cleanness in order to expose the 'hide' capability more. I'll look into it.
I agree and I like the proposal from @pstorch with toggeling through the "space case".</t>
    </r>
  </si>
  <si>
    <t>Do you have any customized calendar on your phone ?
Which device is it ?</t>
  </si>
  <si>
    <t>Please check your SD-card.
Seems cgeo cannot access it, thus failing to show the pictures.
Sometimes reboot can fix it on your phone.</t>
  </si>
  <si>
    <t>Sounds good to me as well. I would try to get a step towards #1037 and #279 done.</t>
  </si>
  <si>
    <t>If yes - @Lineflyer - can you resent it to the team?
Sent
@Lineflyer did you send it only to bekuno or the whole team. Because I did not receive it and I would need that key too...</t>
  </si>
  <si>
    <t>I'm not sure what you mean?
Do you want me to post the rest of this stack trace, that I began to write in my initial post above?
CharArrayBuffer.expand (CharArrayBuffer.java:63)
CharArrayBuffer.append (CharArrayBuffer.java:93)
ActivityCompatHoneycomb.toString(RequiredFields.java:225)
getResponseDataNoError (Network.java:417)
...
I thought some of you would have access to the bug reports from users. So with the date, the custom text "out of memory error 2013-04-07 SP" and the phone informations you could easily find the matching bug report.
The stack trace does contain your code, or am I missing something?
Have a look in line 417 here: https://github.com/cgeo/c-geo-opensource/blob/master/main/src/cgeo/geocaching/network/Network.java
415    private static String getResponseDataNoError(final HttpResponse response, boolean replaceWhitespace) {
416       try {
417           String data = EntityUtils.toString(response.getEntity(), CharEncoding.UTF_8);
418           return replaceWhitespace ? BaseUtils.replaceWhitespace(data) : data;
419       } catch (Exception e) {
420           Log.e("getResponseData", e);
421           return null;
422       }
423   }
Or do you need some other input? Could you tell me how I could give you this input?</t>
  </si>
  <si>
    <r>
      <t xml:space="preserve">Without taking a stance regarding the issue as such I just wanted to share some feedback on your thoughts:
The GPX-Export has no specific relation to field notes. Offline logs just happen to be part of it as all other cache information (if I am not mistaken)
Using the 'share' idiom to hand over more kinds of information to external entities sounds like a good idea to me.
In the cases I recall, sharing is an action on the 'item at hand'. Having to select what to share in a second step seems unexpected, but could work nevertheless.
</t>
    </r>
    <r>
      <rPr>
        <b/>
        <sz val="10"/>
        <color rgb="FF980000"/>
        <rFont val="Arial"/>
      </rPr>
      <t>Long press to change the sharing target is IMO an interaction that is still difficult to discover for most users, would not be too fond of that. What I like is the sharing handling on my device (might be vendor implementation): When sharing something, a shortlist of recent share targets (including the account, e.g. for a messenger app) comes up with an additional list of all share target apps in general.</t>
    </r>
  </si>
  <si>
    <t>this is the code line I introduced into "LocalStorage" to get the internal dir to store map theme files (I use this method both as target for the sync and as source for getting available themes of course):
@pstorch As you probably introduced/refactored the LocalStorage back then, can you take a look? Looks correct to me.</t>
  </si>
  <si>
    <t>Does anyone know why the restart is needed after wizard completion anyway?</t>
  </si>
  <si>
    <r>
      <t xml:space="preserve">@pictom1
* regarding "import from android": when you...My question is if this works (if it doesn't then the problem is general with intents of c:geo, if it does then its specific for images)
It does not work. It also opens up the stored photos file, but no images are displayed. </t>
    </r>
    <r>
      <rPr>
        <b/>
        <sz val="10"/>
        <rFont val="Arial"/>
      </rPr>
      <t>The app freezes at that point.</t>
    </r>
    <r>
      <rPr>
        <sz val="10"/>
        <color rgb="FF000000"/>
        <rFont val="Arial"/>
      </rPr>
      <t xml:space="preserve">
* since you are a beta tester: did the problem also occur with the beta version?
Yes, this problem occurred before the latest beta update. I was hoping the update would fix the problem. I couldn't find a "submit problem" link within the beta version of c:geo. That would be helpful.</t>
    </r>
  </si>
  <si>
    <t>Are you debugging that yourself? Otherwise the exception type (i.e. the line above the current log excerpt) might be useful for others.</t>
  </si>
  <si>
    <t>I tried again today...now it is OK.
Yesterday I tried several times without success.
Sorry for bothering...maybe gc.com had some problems in the last days.</t>
  </si>
  <si>
    <t>I recently posted some crash reports from Google Play as issues here. If anyone knows what can be fixed easily feel free to do so: Issues Google play related</t>
  </si>
  <si>
    <t>Now I switched between two lists and became numbers on black background with a light coloured frame. Changing to another app and back (onResume) brings the colours back to normal.</t>
  </si>
  <si>
    <t>When I try to run live maps, nothing happened for a while and then get the error message that the application is not responding. The same happens on a cache when navigating - Map. I use two SE XPERIA arc. The problem comes with both.</t>
  </si>
  <si>
    <t>Any idea for a workaround or fix which could be included in the upcoming release?</t>
  </si>
  <si>
    <t>By the way, this effect is not with version 2019.06.06 on a Android 9 device.
I could reproduce it with a Android 7 device.</t>
  </si>
  <si>
    <t>BTW: When looking for the reset "Button", I first checked the map settings region ... was a little bit astonished, to finally find it in the map menu. YMMV, but I would say, settings would be the better place, cause a) you don't need this function every day and b) in the map menu it can easily be hit accidentally (although there's the "do you really" question).</t>
  </si>
  <si>
    <r>
      <rPr>
        <b/>
        <sz val="10"/>
        <rFont val="Arial"/>
      </rPr>
      <t>With the crash</t>
    </r>
    <r>
      <rPr>
        <sz val="10"/>
        <color rgb="FF000000"/>
        <rFont val="Arial"/>
      </rPr>
      <t>: you're right. I screwed it up. waypoint.getNote() can be null and I now call HTML.fromHtml() unconditionally.
Also can be easily reproduced on a duplicated waypoint where the note gets null after the first save.</t>
    </r>
  </si>
  <si>
    <t>I am using OSMand 1.8.3 loaded from Playstore together with c:geo 2014.09.22-NB which is working fine.
I have no information about what OSMand changed in their nightly.</t>
  </si>
  <si>
    <t>Regarding GeocachePhotos: #3438
And when I see this commit d48b4a6 it was called GeocacheSpoilers before.
I'll check where we put the photos taken with c:geo.</t>
  </si>
  <si>
    <t>@Sufer62 Did you try out the options mentioned by myself ? I think that should be really sufficient for wp-handling</t>
  </si>
  <si>
    <r>
      <t xml:space="preserve">Ah ok. I will hav a look at tomorrows NB and try again </t>
    </r>
    <r>
      <rPr>
        <b/>
        <sz val="10"/>
        <rFont val="Arial"/>
      </rPr>
      <t>from the perspective of a first time user</t>
    </r>
    <r>
      <rPr>
        <sz val="10"/>
        <color rgb="FF000000"/>
        <rFont val="Arial"/>
      </rPr>
      <t>.</t>
    </r>
  </si>
  <si>
    <t>GPX does not define any link between individual waypoints. c:geo guesses this link by looking at the name of the waypoint: It must have the format xxy* where xx is a random (but unique) identifier for that waypoint for that cache and y* is the GC code without GC.
Example: GC12345 ‚Üí PK12345 (parking waypoint)
Other apps may detect that this file contains only a single cache waypoint and interprets all other waypoints as children. Our data model is not capable of handling this case currently.</t>
  </si>
  <si>
    <t>Signal-Android</t>
  </si>
  <si>
    <t>Support for backups on external SD cards was removed back in 4.23. Did Signal store a backup on the external SD card? If so, can you explain more about how you have your external SD card setup? Is it setup to mimic internal storage?</t>
  </si>
  <si>
    <t>Another   Debug Log
Mms fails to send.
If a mms comes in i'm notified to switch on mobile data. Afterwards receiving works. But sending won't work.
Workflow: send a Image to signal user. Forward the sent message as mms to non-signal user.</t>
  </si>
  <si>
    <r>
      <rPr>
        <b/>
        <sz val="10"/>
        <color rgb="FF980000"/>
        <rFont val="Arial"/>
      </rPr>
      <t>Wow, I can't read "SMS" on my Galaxy Nexus. Maybe we can leave out the "arrow" (dunno how to call it) at the bottom of the gray bubble? I think it's duplicated to the one at the right of the message bubble. Without it, I'd call it a badge (to stay with twitter bootstrap slang). Now you can make the badge and the font size bigger.</t>
    </r>
    <r>
      <rPr>
        <sz val="10"/>
        <color rgb="FF000000"/>
        <rFont val="Arial"/>
      </rPr>
      <t xml:space="preserve">
Another idea: take the padlock, turn it by 90¬∞, enlarge the "body" and write SMS into it. Now we only have to but one symbol next to the time. Don't know if this still looks any good.</t>
    </r>
  </si>
  <si>
    <r>
      <t xml:space="preserve">It happens within a minute in most cases. (LG G3) For me it happens less while on the network (LTE).
</t>
    </r>
    <r>
      <rPr>
        <b/>
        <sz val="10"/>
        <color rgb="FF980000"/>
        <rFont val="Arial"/>
      </rPr>
      <t>I believe this has been problem since day 1 of new video/voice calling.</t>
    </r>
    <r>
      <rPr>
        <sz val="10"/>
        <color rgb="FF000000"/>
        <rFont val="Arial"/>
      </rPr>
      <t xml:space="preserve"> I thought it was a minor bug so wasn't taking it seriously until I finally confirmed this was happening in such frequency. U</t>
    </r>
    <r>
      <rPr>
        <b/>
        <sz val="10"/>
        <color rgb="FF980000"/>
        <rFont val="Arial"/>
      </rPr>
      <t>nfortunately I've stopped making voice/video calls as it annoys other end when this happens.</t>
    </r>
    <r>
      <rPr>
        <sz val="10"/>
        <color rgb="FF000000"/>
        <rFont val="Arial"/>
      </rPr>
      <t xml:space="preserve">
I am up to 7.1.2 on both LG G3 &amp; OPO + Signal 4.4.0
Call 1 &gt; OPO to G3 lasted 5 minutes, hung up
Call 2 &gt; G3 to G3 mic cut off both ways, 2 minutes
Call 3 &gt; G3 to G3 mic cut off one way, then shortly after both ways, 3 minutes
Something may be related: phone goes unresponsive to power button press mid-call. Screen eventually wakes up after few seconds. Unresponsiveness persists even after I end the problematic call for a little while as if background task is slowing the phone down.</t>
    </r>
  </si>
  <si>
    <t>What is still too dark using the dark theme, though, is the "background text", i. e. the string registration_lock_reminder_view__enter_pin ("Enter PIN") which is shown as long as you haven't entered anything. I nearly cannot see it.</t>
  </si>
  <si>
    <t>the stacktraces you expierenced in the log have nothing to do with it</t>
  </si>
  <si>
    <t>@Tursko My phone supports it, but I don't use it and have it disabled.</t>
  </si>
  <si>
    <t>Ok, the update fixed the problem for me :)</t>
  </si>
  <si>
    <t>Just threw it on a device and ran through it, a couple comments on the general preferences flow:
unsure that we should stick with "Access lock," it's kind of confusing. Any ideas for a better name? Device protection?
Enter key sends should probably have a dependency on Enable Enter key unless I'm missing something (not related to your change, that's in master right now).
super nitpick, the On and Off in SMS/MMS summary would look better lowercase.</t>
  </si>
  <si>
    <r>
      <rPr>
        <b/>
        <sz val="10"/>
        <color rgb="FF980000"/>
        <rFont val="Arial"/>
      </rPr>
      <t>It will be better if someone can add a splash screen with Signal's beautiful logo, that will be much better then a black screen during loading the application</t>
    </r>
    <r>
      <rPr>
        <sz val="10"/>
        <color rgb="FF000000"/>
        <rFont val="Arial"/>
      </rPr>
      <t xml:space="preserve">
Hey and welcome .
Please note github is only used for bug reports. The community forum ( https://community.signalusers.org/ ) is the preferred place for feature requests.</t>
    </r>
  </si>
  <si>
    <t>07-25 10:56:21.740 26075 26788 E AndroidRuntime: java.lang.AssertionError: assert
07-25 10:56:21.740 26075 26788 E AndroidRuntime: 	at org.thoughtcrime.securesms.service.WebRtcCallService.handleAnswerCall(WebRtcCallService.java:722)
07-25 10:56:21.740 26075 26788 E AndroidRuntime: 	at org.thoughtcrime.securesms.service.WebRtcCallService.lambda$onStartCommand$0$WebRtcCallService(WebRtcCallService.java:211)
07-25 10:56:21.740 26075 26788 E AndroidRuntime: 	at org.thoughtcrime.securesms.service.WebRtcCallService$$Lambda$0.run(Unknown Source:4)
07-25 10:56:21.740 26075 26788 E AndroidRuntime: 	at java.util.concurrent.ThreadPoolExecutor.runWorker(ThreadPoolExecutor.java:1162)
07-25 10:56:21.740 26075 26788 E AndroidRuntime: 	at java.util.concurrent.ThreadPoolExecutor$Worker.run(ThreadPoolExecutor.java:636)
07-25 10:56:21.740 26075 26788 E AndroidRuntime: 	at java.lang.Thread.run(Thread.java:764)</t>
  </si>
  <si>
    <t>made some small tweaks, in 3.6.0 now. Thanks much!</t>
  </si>
  <si>
    <t>Will post debug log soon. Stock Messaging works perfectly well on Google Fi.
Dmitri
‚Ä¶
________________________________
From: AJ Jordan &lt;notifications@github.com&gt;
Sent: Saturday, November 9, 2019 8:28:59 PM
To: signalapp/Signal-Android &lt;Signal-Android@noreply.github.com&gt;
Cc: Dmitri Smirnov &lt;dmitrism@microsoft.com&gt;; Author &lt;author@noreply.github.com&gt;
Subject: Re: [signalapp/Signal-Android] MMS are either not received or delayed for up to 24 hours. Pixel 3 XL. (#9172)
You might also try switching to the default Android messaging app temporarily, and getting a friend to send you a test message. That would eliminate carrier issues as the cause.
‚Äî
You are receiving this because you authored the thread.
Reply to this email directly, view it on GitHub&lt;https://nam06.safelinks.protection.outlook.com/?url=https%3A%2F%2Fgithub.com%2Fsignalapp%2FSignal-Android%2Fissues%2F9172%3Femail_source%3Dnotifications%26email_token%3DACWHYNAW3B6M6ZX6XH7QQ7LQS6EYXA5CNFSM4JLBXCW2YY3PNVWWK3TUL52HS4DFVREXG43VMVBW63LNMVXHJKTDN5WW2ZLOORPWSZGOEDUVCJI%23issuecomment-552161573&amp;data=02%7C01%7Cdmitrism%40microsoft.com%7C288c237b16574ce8ad2a08d7659681da%7C72f988bf86f141af91ab2d7cd011db47%7C1%7C0%7C637089569408975023&amp;sdata=DSi6f4V6lcly7feeemvLiKeZ6b0YdVsGdsT%2FxtFTmAU%3D&amp;reserved=0&gt;, or unsubscribe&lt;https://nam06.safelinks.protection.outlook.com/?url=https%3A%2F%2Fgithub.com%2Fnotifications%2Funsubscribe-auth%2FACWHYNG4Z35F5R56MONM4MDQS6EYXANCNFSM4JLBXCWQ&amp;data=02%7C01%7Cdmitrism%40microsoft.com%7C288c237b16574ce8ad2a08d7659681da%7C72f988bf86f141af91ab2d7cd011db47%7C1%7C0%7C637089569408975023&amp;sdata=KIJ%2FPS9nNKlbuQWnFMXhm5grxI%2B8ABds6NHDLZojCt4%3D&amp;reserved=0&gt;.</t>
  </si>
  <si>
    <r>
      <t xml:space="preserve">I think it </t>
    </r>
    <r>
      <rPr>
        <b/>
        <sz val="10"/>
        <rFont val="Arial"/>
      </rPr>
      <t>is very important for users that they can clearly distinguish the network-connection-phase from the partner's-phone-is-ringing-phase</t>
    </r>
    <r>
      <rPr>
        <sz val="10"/>
        <color rgb="FF000000"/>
        <rFont val="Arial"/>
      </rPr>
      <t>. Therefore i'd not change something in this area. I'm quite sure there have been issue-reports where users complained the distinction was not clear enough now (and the network-connection needs too long, but that seems to be network dependend).
A sonar sound while searching network connection seems to me really intuitive. I understood it immediately when first using Redphone. And i like the ping which alerts me that now somebody could answer my call and i should listen more carefully than before.</t>
    </r>
  </si>
  <si>
    <t>I've just been speaking to the guy I tried to get it to work for.
He installed it, sent me a bunch of PUSH messages that all worked fine.
I didn't reply quickly enough, he got annoyed and then uninstalled.
When I spoke to him later, he re-installed.  I got a message that I had the wrong key for him, so I selected the option that said "Yup I'm happy this isn't MITM attack, OK"
Then we got the errors.  I had to end the secure session, re-establish it then it worked.
I hope this helps, sorry, I should have added this detail to my original report.</t>
  </si>
  <si>
    <t>@moxie0 copying the link text works ÔøΩÔøΩ
https://gist.github.com/anonymous/f557892b53590b36d9c682b5c66ca08f</t>
  </si>
  <si>
    <t>By the way, if we're talking about this anyway.. Would you consider swapping the word 'push' for 'data'? Average Joe does not have the slightest idea what push may be, but 'data' is something he pays for and thus he probably knows that this is 'the internet on the phone'...</t>
  </si>
  <si>
    <t>I think you're missing the point.
The app shouldn't resend messages that are not delivered. Messages should ALWAYS be delivered (if the recipient is online of course), period. What I don't get is why messages stopped being delivered since they introduced delivery receipts. THAT'S the bug for how I see it.</t>
  </si>
  <si>
    <t>It was working fine in Samsung phone with Android 8.1.0, but I will wait for the next fix @greyson-signal and thank you.</t>
  </si>
  <si>
    <t>Great, this is fixed! Thank you!</t>
  </si>
  <si>
    <t>Hi, got a little side-tracked.
Nope, "Always Relay Calls" wasn't activated. Debug logs
Both sides were seeing the jumpy video and it was in both directions. Audio always stayed stable. It was only video that would sometimes slow down and desync.
Consumption stayed steady at 10%</t>
  </si>
  <si>
    <t>just to add to context here are my phone time clocks from the website time.is
phone 1
0.029 seconds
phone 2
0.028 seconds
this is when you load the website, however if you leave that running for a minute or so, the time delay expands, i wonder if this affects. if you reload the site again, then the time difference is again very small.
as i am writing this, without reloading the website, i can see the delay is growing. like a good solid second,
so is it what happens that if you call first time and get network failed! that's when the clock is out by say 1 second, yet when you call again, it has been pinged so it can hook correctly next time?</t>
  </si>
  <si>
    <t>I can confirm this behavior. This is a must have feature.</t>
  </si>
  <si>
    <t>Never mind, I'll reinstall, although it's a pity to loose the saved conversations and photos.
It would be great to really be able to do a complete backup (including configuration/keys) in some future version.</t>
  </si>
  <si>
    <t>you're right, I thought it would be more complicated:
Still not that beautiful though ÔøΩÔøΩ</t>
  </si>
  <si>
    <t>For many carriers, fetching MMS messages requires that you flip the radio into a specific "MMS" state.  This allows you to hit the IP address of the MMSC, which is often an RFC1918 address, and not publicly accessible.  This may not be true for CDMA, I dunno.
It's weird that you can fetch it from your browser, but the app is getting 403.  Can you see what happens when you hit the URL with "curl -i " from your desktop? (Or alternately, send the unobfuscated URL to me at moxie at moxie.org).  Maybe there's a 302 or something in there that we're missing.</t>
  </si>
  <si>
    <r>
      <t xml:space="preserve">If you want the initial query to run more quickly, you could include a limit, but I don't see a reason to swtich from a cursor.  #1094 is a problem for an old GB device, though, so I'd want to see a demonstration that </t>
    </r>
    <r>
      <rPr>
        <b/>
        <sz val="10"/>
        <rFont val="Arial"/>
      </rPr>
      <t xml:space="preserve">this is a problem on current devices </t>
    </r>
    <r>
      <rPr>
        <sz val="10"/>
        <color rgb="FF000000"/>
        <rFont val="Arial"/>
      </rPr>
      <t>before investing time or increasing code complexity for an optimization.</t>
    </r>
  </si>
  <si>
    <t>What @nrizzio said. Closing as duplicate.</t>
  </si>
  <si>
    <t>GitHub Issue Cleanup:
See #7598 for more information.</t>
  </si>
  <si>
    <r>
      <t xml:space="preserve">@moxie0, there is a need for encrypted SMS and there is a need for delivering short message over the data channel. </t>
    </r>
    <r>
      <rPr>
        <b/>
        <sz val="10"/>
        <color rgb="FF980000"/>
        <rFont val="Arial"/>
      </rPr>
      <t>TextSecure provides very reasonable solutions for both of these problems. However, it was probably a bad idea to try and solve both problems in the same application!</t>
    </r>
    <r>
      <rPr>
        <sz val="10"/>
        <color rgb="FF000000"/>
        <rFont val="Arial"/>
      </rPr>
      <t xml:space="preserve">
Instead of having one app do both of these (somewhat orthogonal) tasks, there should have been an "SMS encryption" app and a "Secure Push" app. This split would have greatly simplified your user interfaces, and it would have been much easier for users to understand the difference. As it is now, TextSecure is far too complicated. Even experienced users with a good background in crypto and networking cannot easily predict how the app is going to behave under certain circumstances, and this trait is quite undesirable for a program that's supposed to provide privacy and security.</t>
    </r>
  </si>
  <si>
    <t>Yesterday I installed the OS and today I used titanium backup to get everything, including signal, back on my phone again. First it worked for some time, but at some point it started to fail me. When it started to fail me I decided to download the latest apk from the signal website, but it didn't fix the problem.</t>
  </si>
  <si>
    <t>I found out some Minutes ago: After starting Google Hangout, Text Secure will recieve all missing messages. Maybe a problem with GCM?</t>
  </si>
  <si>
    <t>Signatures in an instant messaging app doesn't really make sense for me. For what do you need signatures?</t>
  </si>
  <si>
    <t>Yeiii! I've solved the issue.
I went to Signal settings. Then into Chats and media and from there under Media auto-download, I checked all: Images, Audio and Video when using mobile data.
That seemed to have fixed the problem.</t>
  </si>
  <si>
    <t>I'm very excited about these developments, and will be pulling this locally and having a play around with it later, but in the meantime here are some comments.
This is a definite step in the right direction, much better than having to open the context menu for each message individually, but I still feel this is not quite enough... To compare it with hangouts:
The Good:
It saves space (there is more room for your message)
The Bad:
It is too hidden...
My first hand experience was that it took me a while to discover the previous context menus for the send button, and I am going to extrapolate here and guess that the average user will find the same problem, and may never find this context menu. To solve that, we could either introduce a UI hint on first use, or make it more hangouts-y... and i feel a UI hint would bee to complicated, and a user may forget the feature. Basically, for the time being, we will still be getting issues reported where people haven't discovered this, and there will be many many more users who won't have even reported anything, and just got frustrated / uninstalled the app.
In short, I think we should go even further with the transport selector, and follow the hangouts style completely.
Also worth noting here, if this is indeed temporary, and doesn't persist on a per-contact basis, this is something we should add too. I can't imagine users wanting to set their transport preference each time they open a message thread.
&lt;/$0.02&gt;</t>
  </si>
  <si>
    <t>I have the same issue with Huawei P30 Pro / Android 10 / EMUI 11 / C431E8R2P3</t>
  </si>
  <si>
    <t>@hunleyd thanks for your opinion! Could you mention that in #945? We moved the discussion about the message colors over there so we don't get off topic in this one ;-)
There are also new versions over there, take a look!</t>
  </si>
  <si>
    <t>Maybe more duplicate of #7097
Closing here.</t>
  </si>
  <si>
    <t>ok, then i guess my ticket is just that i want to clean up my list of keys. this might sound frivolous but after many years of using textsecure the list on contact's keys could get pretty big and be hard to manage: it could take a long time to find keys you are looking for. also, the key database will get larger and larger... the size of this database is quite insignificant compared to the size of sd cards, i know, especially as they get bigger and bigger with new technology... but, well, yeah.</t>
  </si>
  <si>
    <t>Sure: https://debuglogs.org/5e2db280111ac04ef7ccd2e70bdea2b40d4601ed1cbc2d085c19a1bef6545cc8
Though the "memory free" line looks suspicious. Android tells me, that I'm using a bit over 50 % of the 2 GB installed.</t>
  </si>
  <si>
    <t>@jeffbl I decided to go ahead and blacklist the 6p from hardware AEC, hopefully that'll solve things for you. 6b8336d</t>
  </si>
  <si>
    <t>Awesome. thanks!
The background pattern color doesn't feel 100% right though.
And maybe @mcginty could tell if the grey icon should be used here.</t>
  </si>
  <si>
    <t>Hi @ikender  and welcome,
Please note github is only used for bug reports. The community forum ( https://community.signalusers.org/ ) is the preferred place for feature requests. A lot of discussing about usernames can be found there and it's actually something already being worked on. See e.g. https://community.signalusers.org/t/signal-introducing-usernames/9157.</t>
  </si>
  <si>
    <t>The message deletion timer starts when the attachment has been "read", but it should be when the attachment has completed downloading.
What about the auto download setting? Wouldn't this lead to potentially deleting the message before the user has actually seen it?</t>
  </si>
  <si>
    <t>ÔøΩÔøΩ
"This branch has conflicts that must be resolved"</t>
  </si>
  <si>
    <t>Copying my issue description from #2293:
Currently message delivery is unreliable. It often happens that I send a message to someone, but do not get a message receipt (check-mark icon). Messages sent later get a receipt. When I talk to the person a few hours later, they tell me they did not receive the message.
This issue is not limited to me sending, but also happens the other way around. It also happens for other people, as I have been told. It also happens for the message receipts themselves ‚Äì sometimes a message arrives on my phone, but the sender never receives the receipt. The CyanogenMod integrated WhisperPush service is not involved. The issue happens between stock Android users, as well as with CyanogenMod users.
From reading other issues I understand that GCM does not offer reliable delivery. I wonder if the equivalent of XEP-0198 section 4 "Acks" could be implemented on top of it in TextSecure.
Possible duplicates: #679, #970, #1971, #2098, #2238</t>
  </si>
  <si>
    <t>@jebljunk I've been seeing intermittent issues with iPhone users either not getting notifications or not getting messages delivered until they check the app, wake their phone, etc. They have been going on a long time but they are very hard to pin down. I know this doesn't address your concern here, but it might be worth a check with your iPhone-using contacts to see if the app is performing as it should.</t>
  </si>
  <si>
    <t>I also have problems sending pictures. it often takes about 4mins to send them, but doesnt block messages. happens in about 50% of cases. internet connection is good.
any updates here?
are the servers overloaded?</t>
  </si>
  <si>
    <t>I have the same problem. I will try the workaround</t>
  </si>
  <si>
    <t>I have encountered the same issue. Hundreds of copies send to the recipients.
Huawei p30, two sims. (danish TDC and 3 networks)
Problem occurs on both sims, no matter if the sending sim was on or off when I hit send.
Recipients are not on Signal, so SMS or MMS are used.
There seem to be a pattern of 5 messages,, a few minutes without  and then another burst of messages.
How do I generate a log to attach?</t>
  </si>
  <si>
    <t>@moxie0 its done on c1e3bff
I think it will brake soon but there is other improvements like checking sha256sum that would be nice to merge (#6121)</t>
  </si>
  <si>
    <t>Well the bad news is that that is not we're not talking about the same thing. The good news is yes, you can. You hold down the message, then click on the three dots, and then "Forward message". You can't share to other apps, but you can share to SMS and Signal users.
Edit: What I was talking about is the ability to share links in other apps (i.e. Youtube &amp; Reddit) directly to conversations, skipping the step to click on the app you're looking for in the "Share" box, like shown above.</t>
  </si>
  <si>
    <t>@Prillan From the testing I've done, the deviation appears to be too much. The CPU on most Android devices I've tested, other than tablets, is heavily impacted by work from other processes making a linear assumption much more difficult. If there were no other processes running on the device, I think the results might be more linear.
In a previous version, I had the runs incrementing by iterations of 5k, as you suggested, but the deviation is fairly inconsistent and on some old devices, the 5k increment and decrement was too large to hit the target time range causing the search to bounce between 10k and 15k for 30+ seconds.
There is a fine line for finding the right amount of iterations to increment by in order to scale up quickly in large increments to hit the target range on a tablet, such as the Nexus 10 at 60k iterations in 1-2 secs, but also be able to scale up quickly in small increments to hit the target range on a low end device at 10-15k iterations in the same 1-2 secs.
Feel free to grab the app, compile and test on your devices. I'm not sure how much work needs to be done on the algorithm to reach the desired end state.
If @moxie0 has a chance, I'd be interested to see his feedback on whether the binary search with dynamic steps in https://github.com/joeykrim/PBEKeyTester is a good route or if he prefers a different approach?</t>
  </si>
  <si>
    <t>See issue #127
Support for WebSockets is planed (#1000), but nothing has been implemeted
afaik.</t>
  </si>
  <si>
    <t>Not necessarily. I saw the fix in that thread by changing Advanced MMS settings in Signal, but I don't have that option in my settings.</t>
  </si>
  <si>
    <r>
      <t xml:space="preserve">Duplicate of #6660?
java.lang.IllegalStateException: couldn't move cursor to position 500
        at org.thoughtcrime.securesms.database.CursorRecyclerViewAdapter.getCursorAtPositionOrThrow(CursorRecyclerViewAdapter.java:189)
        at org.thoughtcrime.securesms.database.FastCursorRecyclerViewAdapter.getRecordForPositionOrThrow(FastCursorRecyclerViewAdapter.java:89)
        at org.thoughtcrime.securesms.ConversationAdapter.findLastSeenPosition(ConversationAdapter.java:320)
        at org.thoughtcrime.securesms.ConversationFragment.onLoadFinished(ConversationFragment.java:441)
        at org.thoughtcrime.securesms.ConversationFragment.onLoadFinished(ConversationFragment.java:88)
        at android.support.v4.app.LoaderManagerImpl$LoaderInfo.callOnLoadFinished(LoaderManager.java:476)
        at android.support.v4.app.LoaderManagerImpl$LoaderInfo.onLoadComplete(LoaderManager.java:444)
        at android.support.v4.content.Loader.deliverResult(Loader.java:126)
        at org.thoughtcrime.securesms.util.AbstractCursorLoader.deliverResult(AbstractCursorLoader.java:39)
        at org.thoughtcrime.securesms.util.AbstractCursorLoader.deliverResult(AbstractCursorLoader.java:11)
        at android.support.v4.content.AsyncTaskLoader.dispatchOnLoadComplete(AsyncTaskLoader.java:252)
        at android.support.v4.content.AsyncTaskLoader$LoadTask.onPostExecute(AsyncTaskLoader.java:80)
        at android.support.v4.content.ModernAsyncTask.finish(ModernAsyncTask.java:485)
        at android.support.v4.content.ModernAsyncTask$InternalHandler.handleMessage(ModernAsyncTask.java:502)
        at android.os.Handler.dispatchMessage(Handler.java:102)
        at android.os.Looper.loop(Looper.java:171)
        at android.app.ActivityThread.main(ActivityThread.java:5454)
        at java.lang.reflect.Method.invoke(Native Method)
        at com.android.internal.os.ZygoteInit$MethodAndArgsCaller.run(ZygoteInit.java:726)
        at com.android.internal.os.ZygoteInit.main(ZygoteInit.java:616)
not sure if that matters, but in both reports, </t>
    </r>
    <r>
      <rPr>
        <b/>
        <sz val="10"/>
        <rFont val="Arial"/>
      </rPr>
      <t>the crashes occured when entering a group conversation.</t>
    </r>
  </si>
  <si>
    <t>Okay. If someone still knows which devices this was for, we could maybe limit it to those?
But it's of course no urgent problem.</t>
  </si>
  <si>
    <t>@wb-higgins and @BienquistaBromista, does MMS work for you with the stock MMS app (not hangouts)? We recently switched to using the Android system APIs for sending/receiving MMS, which means that the APN information is now drawn from what's configured in your system settings rather than from the APN database we were using.  Can you check to make sure that information is correct for your carrier?</t>
  </si>
  <si>
    <t>Good to hear that its resolved for you. Don't know if you're planning to join the beta again any time soon but if you chose so it's highly appreciated to share a debug log if you run into an issue. By doing so the production version can be as stable as possible. But keep in mind that being on the beta always bring in an additional risk of running into issues.
Since there is no additional data can you please close the ticket? (Can't do it myself since I'm no Signal developer, just a volunteer, Thanks!)</t>
  </si>
  <si>
    <r>
      <t xml:space="preserve">According to the logs, a bunch of jobs that were "stuck" in WorkManager were migrated to the new JobManager and then subsequently run. I don't see anything stuck at the time of log submission.
Can you be very specific about what's happening?
Previously you said:
</t>
    </r>
    <r>
      <rPr>
        <b/>
        <sz val="10"/>
        <rFont val="Arial"/>
      </rPr>
      <t>Please help because I cannot even send any message to other contacts in Signal
But the logs indicate you have plenty of message sends going through.</t>
    </r>
  </si>
  <si>
    <t>Although not exactly the same is this similar in root cause to #2068?</t>
  </si>
  <si>
    <t>@greyson-signal my issue is gone after updating to 4.23.4. Backups are now correctly created but I didn't have a change to test if whole process works... but I assume it does ;)</t>
  </si>
  <si>
    <t>thanks but we're not going to do this</t>
  </si>
  <si>
    <t>@lukeIam I can confirm this. The nightly from August 18th works for me.</t>
  </si>
  <si>
    <r>
      <rPr>
        <b/>
        <sz val="10"/>
        <color rgb="FF980000"/>
        <rFont val="Arial"/>
      </rPr>
      <t>I love the look of the stripes, from a design perspective. But I think they are a bad idea from the UX perspective for all the reasons that were given by others in this ticket already. I also do not see the "innovation" in a message bubble with a stripe. Again, from a design perspective it is an obvious variant.</t>
    </r>
    <r>
      <rPr>
        <sz val="10"/>
        <color rgb="FF000000"/>
        <rFont val="Arial"/>
      </rPr>
      <t xml:space="preserve">
You could put a colored dot, use a 45 deg badge overlaying an edge of the bubble or use a faint pattern with the resp. color in the bg.
But the fact remains they're just obvious variations of the same. Namely "coloring the bubble". This has nothing to do with improving UX.
If it doesn't improve UX, you have to ask yourself: why do it? And: does it degrade UX.
Horizontal bars: yes (can't be seen when the bubble is partly visible and at the top of the screen).
Vertical bars: yes (harder to spot/see than a fully colored bubble).
HCI  (human computer interfaces) are subject of scientific study. Being a designer does not make you an HCI expert (and vice versa). This is a very common misconception.
TLDR;
What some people here do not get is that good usability decisions are not made based on "I like this", "it looks nice", we have 10 participants in this debate vote for A and 5 for B so it will be A. If you do an A/B test with 10k users, and 7k like B better, then you can make a point about B despite all conclusions from before pointing to A. Lacking such data, as we do here, we're down to logic &amp; reasoning.
Good usability is done by people who have lots of experience analyzing a use case and devising an interface considering all constraints. In this debate I often see people making points from their pov. This is useless (pun intended). ;) Forget what you like and try to solely think: Who is the average user? What do they want to do? Will this help them do it or make it harder?
You do not copy other apps because you don't want to innovate. You copy them because messaging apps are not new. There is only so much you can do in terms of innovative UX without punching average users in the face, who have learned certain UX paradigms that all other apps use, to convey certain concepts.
When you do something new, you must never force people to learn something new if you can use a paradigm that is used in another app, which matches your target audience but has several orders of magnitude more users. E.g. WhatsApp, KakaoTalk or FB messenger. This is a design principle for startups that want to attack an existing market.
Do you know why Gimp is hated by Photoshop users? Because everything I learned in PS, menu naming, filter naming, keyboard shortcuts, UI element positions, is different. For no reason other than to be different. There is zero innovation in this.</t>
    </r>
  </si>
  <si>
    <t>This would mean that TS would need the server storage capacity (not to mention the data transfer capacity) to store and transfer those pictures. Also, if you would want to sync these pictures into your address book (which I think would be a great feature...), you would want high-resolution pictures, increasing the amount of storage etc. we need...
I'm not sure that's an issue, but servers are to become the bottleneck in the future, I guess (since someone has to pay for them). I'm not sure if the current server owners think this is realistic...</t>
  </si>
  <si>
    <t>Another possibility, derived from the existing strings 'Name and message' and 'Neither':
Neither name nor message</t>
  </si>
  <si>
    <t>@zeeshan4971 This is an issue tracker, not a discussion forum.  We can't help you with your Android build environment.</t>
  </si>
  <si>
    <t>LBE Security Master also marks Textsecure as containing ads. It does not tell, what ads, but I find it a little disturbing.</t>
  </si>
  <si>
    <t>I suspected that change would cause problems. Can you test thoroughly to ensure that this is the last before we do another dot release?</t>
  </si>
  <si>
    <t>moved the "TextSecure messages" option to advanced and updated the screnshots</t>
  </si>
  <si>
    <t>Haven't looked at the log, but I'm assuming that if you're on a flaky connection, then occasionally the image upload may fail and be subsequently retried.</t>
  </si>
  <si>
    <r>
      <t xml:space="preserve">@L3st3r it's called the average user. If you go and talk to some about these things, you'll see what I mean. By the way, I don't mean your sciency friends, but normal people. They don't get all that technical stuff, as they only have a vague idea of what encryption is all about to begin with. Asking whether their life depends on the messages being secure is something they can answer, choosing security presets confuses them. </t>
    </r>
    <r>
      <rPr>
        <b/>
        <sz val="10"/>
        <rFont val="Arial"/>
      </rPr>
      <t>It is of the utmost importance not to confuse users.</t>
    </r>
    <r>
      <rPr>
        <sz val="10"/>
        <color rgb="FF000000"/>
        <rFont val="Arial"/>
      </rPr>
      <t xml:space="preserve">
But I don't see the point of continuing this discussion, you guys obviously don't consider my points and I can do much more productive things with my time. I think Moxie and the other authors of TextSecure did an amazing job at creating an intuitive product, and I dare claim that they won't change their mind about simplicity and ease of use because of this.</t>
    </r>
  </si>
  <si>
    <r>
      <t xml:space="preserve">I'd say:
It's OK to show the unlocked pad in case the user doesn't use TextSecure, but it's not obligatory to show it. The small existing padlock indicates this already, making this redundant.
It's OK to show that you manually verified, but not obligatory to show it. This gives false sense of the message being 100% secure, users will get annoyed when things leak even though they believe they did it right.
If the contact wasn't manually verified don't show that there might be wrong with the encryption, you will </t>
    </r>
    <r>
      <rPr>
        <b/>
        <sz val="10"/>
        <rFont val="Arial"/>
      </rPr>
      <t>confuse users</t>
    </r>
    <r>
      <rPr>
        <sz val="10"/>
        <color rgb="FF000000"/>
        <rFont val="Arial"/>
      </rPr>
      <t xml:space="preserve">. Showing a indication for this will cause trouble with users, I guarantee it.
There will be confusion if you show indicator for No.3. If you argue that it's important to let the user know that you can't trust the contact, you could just as well argue that you cant trust a manually verified contact in case of compromised phones or w/e. The confusion will lead to trouble, people make things up/believing in wrong information and further spreading false information further confusing more people.
Showing the indicator on the Top-bar of the chat causes issues in group chats and if there are old messages which were not manually verified. Rendering on top of each icon; isn't this waste of resources/clutter? you could just check the contact information to verify. I would leave No.2 up for discussion, but also point out that the indicator will be pointless as when something gets compromised it would could render the encryption pointless giving the user false sense of security. Users are experts at getting confused. Another important point is that the user wants to be spoon fed, the app is suppose to work out of the box, after all the user went through a "complicated" setup process to start the program the first time, telling the user that it further has to manually verify each contact makes them want to uninstall it because they believe the app wouldn't work anyhow without out some additional "hardcore hacker" steps.
Don't rely 100% on colours to deliver information, </t>
    </r>
    <r>
      <rPr>
        <b/>
        <sz val="10"/>
        <rFont val="Arial"/>
      </rPr>
      <t>colourblindness</t>
    </r>
    <r>
      <rPr>
        <sz val="10"/>
        <color rgb="FF000000"/>
        <rFont val="Arial"/>
      </rPr>
      <t xml:space="preserve"> is an issue and ignoring it isn't going to solve it. The app isn't tailored for you alone.
Bringing color blind people up is a valid point, but we can not make design choices for a small minority, that will negatively impact the usability for the huge majority.
I cringed when I read this. People are vision impaired (think about #945, besides colourblindness there are people with poor eye sight, people with glasses) and may have other handicaps, don't make things difficult, you are here to serve them. The app is confusing/annoying as it is, just by switching chat client users get confused/annoyed because of the change don't give them incentives to go back.
The most important color is red
According to wikipedia:
Color blindness affects a large number of individuals, with protanopia and deuteranopia being the most common types.[6] In individuals with Northern European ancestry, as many as 8 percent of men and 0.5 percent of women experience the common form of red-green color blindness.
Meaning 2 out of 25 men with Northern European ancestry are disappointed. Imagine it as 2 kids in your class have a strong sense of hate towards you. Assuming your class is made of Northern European ancestry. Check these examples:
What it looks like
http://www.colourblindawareness.org/wp-content/themes/outreach/images/slider/types/pigment.jpg
What colour blind people can see:
http://www.colourblindawareness.org/wp-content/themes/outreach/images/slider/types/pigment_d.jpg
http://www.colourblindawareness.org/wp-content/themes/outreach/images/slider/types/pigment_p.jpg
http://www.colourblindawareness.org/wp-content/themes/outreach/images/slider/types/pigment_t.jpg
fullsource: http://www.colourblindawareness.org/colour-blindness/types-of-colour-blindness/
Personally I don't feel like 1,2 or 3 should be shown on the main conversation, I wouldn't mind if No.2 is shown in the contact-details, but this idea shares flaws with the idea of showing a indicator on the Top-bar, that it won't show which messages were verified. The reason I say it shouldn't be shown in the main conversation is that it's still a false sense of security, but then again you could argue the same for the padlock. I'd say that the difference is that the novice user expect the app to encrypt stuff, and the padlock indicates that, adding another indicator to further implicate security is scary to them. This is my comment, make the best of it as you seem fit, but be careful with bloating/clutter.
When you design this app pretend this is the most intelligent user you have:
http://www.youtube.com/watch?v=Bj7LfR5Ee2c
He is capable of following instructions and push WIN+R, even used cmd. He is reasoning the best he can to his understanding, his imagination is strong he will confuse stuff with his best interpretation and spread it with authority and confidence, according to his friends he is the computer expert, he even hacked google once. Take his advice and install Bonzi Buddy.
(I don't mean to offend the kid, I'm trying to make a point, I admire his enthusiasm, hopefully he isn't a troll, I've liked some of his other videos too check them out if you feel like to.)
Users also have a tendency to ignore instructions/information/tutorials.
In the end you're fabricating another false sense of security in the eyes of a novice user.
(Hopefully no one interpreted my message as some kind of attack.)</t>
    </r>
  </si>
  <si>
    <t>Well, I could have guessed that ;-)
Deleting the message solved this issue.</t>
  </si>
  <si>
    <t>I've seen this message infrequently.  Like MatejKovacic, I've just put it down to mangled SMS.  The exact string I see is "Bad encrypted message..."
Android 4.1.1, kernel 3.0.31-381038
Textsecure 0.8.6</t>
  </si>
  <si>
    <t>My interpretation may very well be incorrect. In the interest of reducing notification spam, I'm going to take a step back and let Moxie make a determination when he gets around to it. Feel free to make a thread on the forum though.</t>
  </si>
  <si>
    <t>Do contacts appear if you pull-to-refresh on the contact selection screen?</t>
  </si>
  <si>
    <t>@stephzylstra  ÔøΩÔøΩ almost the same environment:
Nexus 5X,
Signal v4.6.1 and
Android 7.1.2 (=LineageOS 14.1)
Works as expected with both emojis: system and Signal's built-in
P.S. I'm talking about ‚ù§Ô∏è
EDIT: LineageOS without GApps</t>
  </si>
  <si>
    <t>This PR now has an iOS counterpart: signalapp/Signal-iOS#4193</t>
  </si>
  <si>
    <t>This probably is a duplicate of #926 and would be fixed by #928 ...</t>
  </si>
  <si>
    <t>@iomintz, it has also been strongly rebutted before: #9086 (comment). The argumentation has no technical merit and in the end should be a user choice.</t>
  </si>
  <si>
    <t>Is there any progress here? Will @theBoatman 's  patch being integrated in the official signal app?
If not, please note your decision here and close this ticket.</t>
  </si>
  <si>
    <t>I don't think I understand. I can't reproduce this by being in portrait orientation. Can you clarify how to make this happen?</t>
  </si>
  <si>
    <t>Could you maybe find out in your AppSucker what parts of TextSecure you
suspect of draining the battery?
Maybe you can than comment on the closed ticket so the information is in
one place and the ticket could potentially be re-opened if there is a case.</t>
  </si>
  <si>
    <t>@2-4601 I guess that's fixed with the PR mentioned.</t>
  </si>
  <si>
    <t>Same problem with version 4.19.1
https://debuglogs.org/e9f85cdbaaaa098b5b6a724b72f9f727968698af365ae345447ca06fb5b96270
My backup was created and then copied with SolidExlorer to sdcard/_Backups folder. Next I formated whole phone, installed Signal and tried to create almost empty backup (to naturally create folders where they supposed to be). It counts something (I have only 1 or 2 smses) and does not create anything. I'm on cheepo Chinese phone with 1gb ram, root and xposed.</t>
  </si>
  <si>
    <t>I have the same issue. Both within the notification menu and in quick reply. I will say the mark as read button works occasionally if I haven't replied but it never works if I have sent a reply.  Running Android Pie on OG Google Pixel XL</t>
  </si>
  <si>
    <t>So this makes your issue duplicate of or very similar to #9351 .  In the title, they mention about Mi A2 and in the comments Mi A2 Lite is also mentioned. I think we can close this and keep all the echo problems under one issue.</t>
  </si>
  <si>
    <t>Well, even after reboots the language of the notification stays the same (German) despite the setting... so I am not sure if caching is the reason.
Also, if I open a conversation from the notification, the whole UI for the conversation will be in German (i.e. upper right corner button). When I go back to the conversations list, the UI is English (my chosen language) again.</t>
  </si>
  <si>
    <t>That was a guess because people using emulator services are usually doing development.
Can you tell me more about your usecase, why and how you use an emulator. alan@signal.org if you  rather.</t>
  </si>
  <si>
    <t>@wsot i have the same problem in system_server on Android system
where can i find the test app to debug my problem?
pid: 1782, tid: 2529, name: Binder_C  &gt;&gt;&gt; system_server &lt;&lt;&lt;
signal 6 (SIGABRT), code -6 (SI_TKILL), fault addr --------
Abort message: 'heap corruption detected by dlmalloc'
r0 00000000  r1 000009e1  r2 00000006  r3 00000000
r4 00000006  r5 00000002  r6 000009e1  r7 0000010c
r8 7628fb60  r9 401ed338  sl 7893ad48  fp 7a213984
ip 00000006  sp 7a213868  lr 4008926d  pc 40098384  cpsr 00010010
d0  636f6c6c616d6c64  d1  206e6f6974707572
d2  0000000000000000  d3  0000000000000000
d4  70615f6465726168  d5  703d657079742070
d6  5f6d726f6674616c  d7  400000003f800000
d8  0000000000000000  d9  0000000000000000
d10 0000000000000000  d11 0000000000000000
d12 0000000000000000  d13 0000000000000000
d14 0000000000000000  d15 0000000000000000
d16 4000000000000000  d17 00000006ffffffff
d18 0000000000000000  d19 0000000000000000
d20 0000000000000000  d21 0002000200020002
d22 0010001000100010  d23 0000000000000000
d24 0003000000030000  d25 0003000000030000
d26 0707070703030303  d27 000000300000002f
d28 0001000000010000  d29 0001000000010000
d30 00b6800000b38000  d31 00bc800000b98000
scr 80000010
backtrace:
#0  pc 00022384  /system/lib/libc.so (tgkill+12)
#1  pc 00013269  /system/lib/libc.so (pthread_kill+48)
#2  pc 0001347d  /system/lib/libc.so (raise+10)
#3  pc 000121b3  /system/lib/libc.so
#4  pc 00021c38  /system/lib/libc.so (abort+4)
#5  pc 00012c99  /system/lib/libc.so
#6  pc 0000f3a5  /system/lib/libc.so
#7  pc 000102b1  /system/lib/libc.so (dlmalloc+604)
#8  pc 0000de7f  /system/lib/libc.so (malloc+10)
#9  pc 0000091b  /system/lib/libstdc++.so (operator new(unsigned int)+2)
#10  pc 0007260b  /system/lib/libandroid_runtime.so (android::ibinderForJavaObject(_JNIEnv*, _jobject*)+98)
#11  pc 0006bdc7  /system/lib/libandroid_runtime.so
#12  pc 0001dd4c  /system/lib/libdvm.so (dvmPlatformInvoke+112)
#13  pc 0004e3a7  /system/lib/libdvm.so (dvmCallJNIMethod(unsigned int const*, JValue*, Method const*, Thread*)+398)
#14  pc 00027160  /system/lib/libdvm.so
#15  pc 0002e120  /system/lib/libdvm.so (dvmMterpStd(Thread*)+76)
#16  pc 0002b7b8  /system/lib/libdvm.so (dvmInterpret(Thread*, Method const*, JValue*)+184)
#17  pc 00060801  /system/lib/libdvm.so (dvmCallMethodV(Thread*, Method const*, Object*, bool, JValue*, std::__va_list)+336)
#18  pc 0004d10d  /system/lib/libdvm.so
#19  pc 0006da6f  /system/lib/libandroid_runtime.so
#20  pc 000727ab  /system/lib/libandroid_runtime.so
#21  pc 00019225  /system/lib/libbinder.so (android::BBinder::transact(unsigned int, android::Parcel const&amp;, android::Parcel*, unsigned int)+60)
#22  pc 0001d799  /system/lib/libbinder.so (android::IPCThreadState::executeCommand(int)+508)
#23  pc 0001db17  /system/lib/libbinder.so (android::IPCThreadState::getAndExecuteCommand()+38)
#24  pc 0001db8d  /system/lib/libbinder.so (android::IPCThreadState::joinThreadPool(bool)+48)
#25  pc 000219f5  /system/lib/libbinder.so
#26  pc 0000ea5d  /system/lib/libutils.so (android::Thread::_threadLoop(void*)+216)
#27  pc 0004debd  /system/lib/libandroid_runtime.so (android::AndroidRuntime::javaThreadShell(void*)+68)
#28  pc 0000e58f  /system/lib/libutils.so
#29  pc 0000d3f8  /system/lib/libc.so (__thread_entry+72)
#30  pc 0000d590  /system/lib/libc.so (pthread_create+240)</t>
  </si>
  <si>
    <t>Added the library to the maven repository. As soon as it is merged, I will adapt this PullRequest.</t>
  </si>
  <si>
    <t>@moxie0 Have you already considered BrowserID (Persona) https://github.com/mozilla/persona - "Persona" is a login system based on the BrowserID protocol ?</t>
  </si>
  <si>
    <r>
      <t xml:space="preserve">Thank you @merkste - you helped me </t>
    </r>
    <r>
      <rPr>
        <b/>
        <sz val="10"/>
        <rFont val="Arial"/>
      </rPr>
      <t>break my Signal crash loop.</t>
    </r>
    <r>
      <rPr>
        <sz val="10"/>
        <color rgb="FF000000"/>
        <rFont val="Arial"/>
      </rPr>
      <t xml:space="preserve"> Switching off internet, and deleting the Signal image upload in limbo stopped my Signal from crashing at every start-up.
So far I could not reproduce either. How it happened for me:
use Signal for some time without issues
switch to camera app, take picture
switch to gallery, and select picture, select to share via Signal with a Signal contact
screen view switches to Signal, upload seems to start
Signal crashes, then message appears that 'Signal crashed'; when selecting 'Report', the 'Feedback' screen appears, shortly thereafter another 'Signal crashed' message is displayed over the 'Feedback' screen
Closing and opening Signal, force-stopping Signal before opening the app again, updating the app from the Google Play Store (by chance there was an update available), and restarting the phone all didn't prevent Signal from crashing every time afterwards when I opened the app.
I still have the picture that caused the crash in my gallery. It looks normal, no black parts etc. I repeated steps 1-4 above and there was no crash: same gallery, same picture, same Signal recipient, same private WiFi, (only Signal updated now, which alone didn't help, don't know if it was relevant).
I use the camera stock app of CyanogenMod corresponding to Android 6.0.1.
Mobile phone model: Samsung S4 mini
Signal version after update mentioned above: 3.17.0, before I didn't check but I update at least every 10 days</t>
    </r>
  </si>
  <si>
    <t>fenix</t>
  </si>
  <si>
    <t>A build flag or a build variant allowing us to build the app without the proprietary dependencies would be great ÔøΩÔøΩ</t>
  </si>
  <si>
    <t>Isn't issue #5054 related to this one in a way?</t>
  </si>
  <si>
    <t>I'm on nightly resdm
‚Ä¶
On Sun, Jun 30, 2019, 6:19 AM Leonard Ehrenfried ***@***.***&gt; wrote:
 @tdsmith &lt;https://github.com/tdsmith&gt; Are you on the beta app of Lastpass
 or the ordinary release?
 ‚Äî
 You are receiving this because you are subscribed to this thread.
 Reply to this email directly, view it on GitHub
 &lt;#87?email_source=notifications&amp;email_token=AL6MAO5T3VMXTSQHMRMK7ELP5CXFTA5CNFSM4GH2FEZKYY3PNVWWK3TUL52HS4DFVREXG43VMVBW63LNMVXHJKTDN5WW2ZLOORPWSZGODY4MBTQ#issuecomment-507035854&gt;,
 or mute the thread
 &lt;https://github.com/notifications/unsubscribe-auth/AL6MAO3LYUDPKLXFBSXHDY3P5CXFTANCNFSM4GH2FEZA&gt;
 .</t>
  </si>
  <si>
    <t>This unblocks #5113, which has a bugzilla bug.</t>
  </si>
  <si>
    <r>
      <t xml:space="preserve">Those screens looks great! </t>
    </r>
    <r>
      <rPr>
        <b/>
        <sz val="10"/>
        <color rgb="FF980000"/>
        <rFont val="Arial"/>
      </rPr>
      <t>Tbh I wish Fenix would always look like in those private mode screens. :)</t>
    </r>
    <r>
      <rPr>
        <sz val="10"/>
        <color rgb="FF000000"/>
        <rFont val="Arial"/>
      </rPr>
      <t xml:space="preserve">
I wonder how using light/dark themes to distinguish between normal/private browsing affects our battery meta (#240) and generic dark mode (#252)? If battery live is something we really want to have an impact on then it seems counter-productive to have a bright white app by default? (CC @colintheshots)</t>
    </r>
  </si>
  <si>
    <t>Removing Needs GV work label because x86_64 builds of GV already exist. Fennec has been testing x86_64 in Nightly and Beta without any reports of problems (though there are very few x86_64 Fennec users).
https://maven.mozilla.org/?prefix=maven2/org/mozilla/geckoview/geckoview-nightly-x86_64/</t>
  </si>
  <si>
    <t>Beta channel has been live for 3.0.</t>
  </si>
  <si>
    <t>FYI: In 0.39.0 we landed a feature-findinpage component. We haven't integrated it into the reference browser yet.</t>
  </si>
  <si>
    <t>Made a note of this in #347!</t>
  </si>
  <si>
    <t>Include all "YES" MVP events and deeplinks: https://docs.google.com/spreadsheets/d/1vp3Km7qyyAvkDiUQ3b4lRQUFyA7DQixR8xP1VadA4iw/edit#gid=1742911874</t>
  </si>
  <si>
    <t>@sblatz I'd suggest we remove the second acceptance criteria "Block autoplay when on mobile" for now and add it as enhancement in a later story;
the options for autoplay are:
Allow audio and video
Block audio (default)
Block audio and video</t>
  </si>
  <si>
    <t>This is dependent on AC in the sense that we are going to use mozilla-mobile/android-components#3584, but we are not dependent on their UI element :)</t>
  </si>
  <si>
    <t>If it's just staying on Nightly then it should be good for now. We may add a 'Running in Firefox' notification at some point.</t>
  </si>
  <si>
    <r>
      <t xml:space="preserve">4. If a user has a screen reader active, the quick action bar will always stay open and will not collapse even when the user scrolls (just like is the behavior of the toolbar currently)
</t>
    </r>
    <r>
      <rPr>
        <b/>
        <sz val="10"/>
        <rFont val="Arial"/>
      </rPr>
      <t>I don't think that would be the desired behavior</t>
    </r>
    <r>
      <rPr>
        <sz val="10"/>
        <color rgb="FF000000"/>
        <rFont val="Arial"/>
      </rPr>
      <t xml:space="preserve">. It takes up an nontrivial amount of screen space.
I think </t>
    </r>
    <r>
      <rPr>
        <b/>
        <sz val="10"/>
        <rFont val="Arial"/>
      </rPr>
      <t>this should work similar to the app drawer in the home screen.</t>
    </r>
    <r>
      <rPr>
        <sz val="10"/>
        <color rgb="FF000000"/>
        <rFont val="Arial"/>
      </rPr>
      <t xml:space="preserve"> There is a little arrow that appears when TalkBack is on. It becomes focusable with the cursor. Double tapping it opens the app drawer. We don't even need to add a special widget for TalkBack users since it looks like we have a little pull tab already.
Note, a TalkBack user can use a two finger swipe which passes through to the app as a one finger swipe. So in the app drawer case, a familiar user would know they can do a two finger swipe in the bottom fourth of the screen as a shortcut. This should be considered a power-move and not be the expected way for users to do this, since it requires dexterity and is not discoverable.
Here is an example:</t>
    </r>
  </si>
  <si>
    <t>Verified that in Settings - Privacy section there is a new option "Add private browsing shortcut" which adds a private browsing shortcut to the device's home screen. Launcher icon opens private browsing mode within Fenix.app.
Tested on RC 2.0.0-rc.2 with Xiaomi Mi Pad 2 (Android 5.1), and One Plus 5T (Android 9).</t>
  </si>
  <si>
    <t>@topotropic - this would have to be done before milestone 2 for engineering start (Feb 8).
Please comment add mock-ups as they are ready. Please also connect with @colintheshots on feasibility.</t>
  </si>
  <si>
    <t>This issue is referring to the Eng tasks, so I think this should still be kept open (cc @vesta0)</t>
  </si>
  <si>
    <r>
      <t xml:space="preserve">@colintheshots wrote:
Are users going to know the Fenix logo is a button and not simply a brand mark or a favicon?
@mheubusch wrote:
I share Colin's concern that the Fenix button looks like a logo and competes with the space given to the URL
Originally, I was going to give users one-tap access to open links from third-party apps in Fenix (which will then save that link into a session). This is our default state.
But your points are both very good:
The Fenix logo doesn‚Äôt look like a button
It </t>
    </r>
    <r>
      <rPr>
        <b/>
        <sz val="10"/>
        <rFont val="Arial"/>
      </rPr>
      <t>reduces the space for page title</t>
    </r>
    <r>
      <rPr>
        <sz val="10"/>
        <color rgb="FF000000"/>
        <rFont val="Arial"/>
      </rPr>
      <t xml:space="preserve">
So now I‚Äôm thinking that, by default, our custom tab shouldn‚Äôt come with any toolbar button:
‚ÄùOpen in Firefox Fenix‚Äù¬†is now the last link inside the overflow menu.
Doing this frees up quite a bit of additional space that we can use to show page title. What do you think?
@mheubusch wrote:
[‚Ä¶] am not sure if what you are suggesting is that this is the default and a developer could move this action to the overflow menu or are you suggesting that this would be a text link in the overflow menu and a developer could add whatever they want there?
Even without our own toolbar action, a developer can still have their own. </t>
    </r>
    <r>
      <rPr>
        <b/>
        <sz val="10"/>
        <rFont val="Arial"/>
      </rPr>
      <t>Doing this will leave less space for page title</t>
    </r>
    <r>
      <rPr>
        <sz val="10"/>
        <color rgb="FF000000"/>
        <rFont val="Arial"/>
      </rPr>
      <t>, but it means more flexibility for developers ‚Äì¬†and many developers will choose not to use that precious space:
We have moved our ‚ÄúOpen in Fenix‚Äù action into the overflow menu, but a developer can also have their own item there. Hopefully, most developers will choose this option!
It should be noted that a developer can have both a custom toolbar action and a custom overflow menu item.
Just for completion‚Äôs sake, a developer can also</t>
    </r>
    <r>
      <rPr>
        <b/>
        <sz val="10"/>
        <rFont val="Arial"/>
      </rPr>
      <t xml:space="preserve"> </t>
    </r>
    <r>
      <rPr>
        <sz val="10"/>
        <color rgb="FF000000"/>
        <rFont val="Arial"/>
      </rPr>
      <t>recolour the toolbar</t>
    </r>
    <r>
      <rPr>
        <b/>
        <sz val="10"/>
        <rFont val="Arial"/>
      </rPr>
      <t xml:space="preserve"> </t>
    </r>
    <r>
      <rPr>
        <sz val="10"/>
        <color rgb="FF000000"/>
        <rFont val="Arial"/>
      </rPr>
      <t>to make it more seamless with their app:</t>
    </r>
  </si>
  <si>
    <t>Can we consider delegating this to Pocket?</t>
  </si>
  <si>
    <r>
      <t xml:space="preserve">I'll try to shed some light here.
@bbinto mentioned:
Will Fenix have bookmarks? If so, when?
Yes, for MVP
Will Fenix Sync bookmarks? If so, when?
Yes, ideally for MVP
Ultimately, Fenix will have bookmarks and they will sync to desktop and other devices. The Application Services team has already been working on the Rust component for Bookmark storage and syncing. The component will be designed to provide Fenix with bookmark management that will be at parity with desktop. (i.e. full management with ability to create folders, rename, etc) It will just be a matter of surfacing UI to do it.
Everything can be summarized by the answers of these two questions:
Will </t>
    </r>
    <r>
      <rPr>
        <b/>
        <sz val="10"/>
        <rFont val="Arial"/>
      </rPr>
      <t xml:space="preserve">users expect </t>
    </r>
    <r>
      <rPr>
        <sz val="10"/>
        <color rgb="FF000000"/>
        <rFont val="Arial"/>
      </rPr>
      <t xml:space="preserve">to find their desktop bookmarks on Fenix? We believe the answer is yes.
Will </t>
    </r>
    <r>
      <rPr>
        <b/>
        <sz val="10"/>
        <rFont val="Arial"/>
      </rPr>
      <t>Fenix users expect to find</t>
    </r>
    <r>
      <rPr>
        <sz val="10"/>
        <color rgb="FF000000"/>
        <rFont val="Arial"/>
      </rPr>
      <t xml:space="preserve"> their bookmarks/favorites on Desktop? We also believe the answer to be yes.
In terms of UI/UX changes... @bbinto said:
I would like to go with the simplest way / feature parity to Fennec where possible, this will make the transition from Fennec sync to Fenix sync easier.
This all being said, the initial post in this issue is inaccurate now based on Barbara's most recent comment (and my offline conversation with her):
Favourite != bookmark and won't provide bookmark management
As a side note, bookmarks have a concept of labels which aren't widely used by users but are in the data model. In the future, we can explore and experiment with a </t>
    </r>
    <r>
      <rPr>
        <b/>
        <sz val="10"/>
        <rFont val="Arial"/>
      </rPr>
      <t>new UI or various ways of sorting bookmarks</t>
    </r>
    <r>
      <rPr>
        <sz val="10"/>
        <color rgb="FF000000"/>
        <rFont val="Arial"/>
      </rPr>
      <t xml:space="preserve">. This should allow us to explore the types of experiences that Barbara initially had in mind while maintaining </t>
    </r>
    <r>
      <rPr>
        <b/>
        <sz val="10"/>
        <rFont val="Arial"/>
      </rPr>
      <t>compatibility with other browsers</t>
    </r>
    <r>
      <rPr>
        <sz val="10"/>
        <color rgb="FF000000"/>
        <rFont val="Arial"/>
      </rPr>
      <t>.</t>
    </r>
  </si>
  <si>
    <t>This landed as part of: #548</t>
  </si>
  <si>
    <t>I started work on this, but it looks like we don't have access to the GeckoRuntimeSettings we need (even when I try to add them in AC, the right GV hooks are not exposed).
I have updated the GV bug with my questions: https://bugzilla.mozilla.org/show_bug.cgi?id=1593843#c25</t>
  </si>
  <si>
    <t>Not clear what that entails, could you please provide more info.</t>
  </si>
  <si>
    <t>"If user deletes a downloaded file from the file system, I no longer see the download in the browser" is not implemented yet, and will not be present in this build.</t>
  </si>
  <si>
    <t>I think we need follow-up from @liuche on the status of this ticket.</t>
  </si>
  <si>
    <t>To me that's a P1, it might be a P3 for UX, i.e. it's not that controversial or new to UX to design but it's a big part towards making the milestone 1 and 2 and the MVP since those are basic requirements we need to have in there (=MVP).
@lime124 please let me know your thoughts.</t>
  </si>
  <si>
    <t>Note that both perform different actions: One switches to that tab (from sessions provider) and the other one opens a new tab (from history provider). They currently just look the same.
This is related to those two A-C issues:
mozilla-mobile/android-components#1368 - Something we want to do in the AwesomeBar component is to merge duplicates if applicable.
mozilla-mobile/android-components#1367 - Differentiate between suggestions from different providers. Technically that's something you can do already. But we do not do that by default.</t>
  </si>
  <si>
    <t>This should be done once the FxA integration into Fenix happens</t>
  </si>
  <si>
    <t>@bbinto as far as I can tell, all the UI is going to be either via the 3rd party apps or something provided by the OS. It doesn't seem like there's anything for UX to provide to simply access their passwords in the app of their choice. @colintheshots am I missing something?
@bbinto If you are you wanting some sort of specific Fenix UI that is getting new users to go and download Lockbox, I think that should be a separate GitHub issue from this one which is just letting people get access to whatever they are already using.
Am I misunderstanding something?</t>
  </si>
  <si>
    <r>
      <t xml:space="preserve">My investigation found that GeckoView currently lacks the necessary content/media permissions for blocking autoplay on a per request basis. </t>
    </r>
    <r>
      <rPr>
        <b/>
        <sz val="10"/>
        <rFont val="Arial"/>
      </rPr>
      <t>We need additional features that exist on desktop.</t>
    </r>
    <r>
      <rPr>
        <sz val="10"/>
        <color rgb="FF000000"/>
        <rFont val="Arial"/>
      </rPr>
      <t xml:space="preserve">
If we want to land part of this with today's GeckoView, we can offer global allow/block of autoplay until the site permissions and exceptions become possible.</t>
    </r>
  </si>
  <si>
    <t>We also need to consider the position of the toolbar for custom tabs. The browser is meant to look more like the native app itself to give the illusion of not leaving the context of the calling app, so we might want to think about re-positioning the toolbar to the top like most apps would have.
cc: @lime124</t>
  </si>
  <si>
    <t>Just leaving a note here that the Control Center/Site Information UI will need to show permissions given to websites, and allow users to turn those permissions on and off.
I already designed a page under Site Permissions settings that shows permission on a per-site basis. Maybe we can deep link to there from this Control Center.</t>
  </si>
  <si>
    <t>I think we can close this. It doesn't have anything actionable on it.</t>
  </si>
  <si>
    <t>yeah good point @pocmo , @ekager we may as well point to webcompat so the team can test it against GV and get some web compat going.</t>
  </si>
  <si>
    <t>@bbinto - Bram is out until the 28th. He can probably work on this when he returns, but he's also going to be joining Amazon TV/Show at that time. I don't feel comfortable providing a concrete deadline on his behalf without checking in with him first. Sorry I don't have a more concrete answer.</t>
  </si>
  <si>
    <t>Amy is out today but will be back tomorrow. I'll check with her about this.</t>
  </si>
  <si>
    <t>Thanks @bsurd!
It looks like this webpage is a responsive page, so we are requesting the desktop site, but without also messing with the window size, we are then getting the mobile sized responsive site.</t>
  </si>
  <si>
    <t>I should note one corner case that‚Äôs missing from these mockups, but doesn‚Äôt require any visual.
I allow Android System to let Fenix access my camera
I allow Fenix to let a site access my camera
I go into Settings &gt; Apps &amp; notifications &gt; Fenix &gt; Permissions
I turn the Camera toggle OFF
In this scenario, our behaviour should be as follows:
When the Camera permission is triggered, Fenix cannot show its permission dialogue
Instead, Fenix will show the Android System dialogue
a. If, on this System dialogue, the user taps ‚ÄúDeny‚Äù, the toggle under Android Settings remain OFF. The dialogue closes.
b. If the user taps ‚ÄúAllow‚Äù, the Android Settings toggle will be switched to ON. The dialogue closes, and the camera is now given access.
Question: do we have the power to invoke this Android System dialogue when we detect this scenario? If yes, then that‚Äôs not a problem.
If no, then we‚Äôll need to think of a solution. For example: if we show an interstitial dialogue with a ‚ÄúContinue‚Äù button, can it then trigger the Android System permission dialogue?</t>
  </si>
  <si>
    <t>@bbinto added this to a milestone. I assume that means they're going to do it. Right?</t>
  </si>
  <si>
    <r>
      <t xml:space="preserve">I can confirm this isn't fixed.
</t>
    </r>
    <r>
      <rPr>
        <b/>
        <sz val="10"/>
        <color rgb="FF980000"/>
        <rFont val="Arial"/>
      </rPr>
      <t>Latest LastPass beta isn't showing any AutoFill prompts, and it's been granted accesibility permission.</t>
    </r>
    <r>
      <rPr>
        <sz val="10"/>
        <color rgb="FF000000"/>
        <rFont val="Arial"/>
      </rPr>
      <t xml:space="preserve">
Tried Preview and Preview Nightly.
Pixel 2 XL, Android 10</t>
    </r>
  </si>
  <si>
    <r>
      <t>Now I'm using Fenix Nightly as a daily driver I'm finding the</t>
    </r>
    <r>
      <rPr>
        <b/>
        <sz val="10"/>
        <color rgb="FF980000"/>
        <rFont val="Arial"/>
      </rPr>
      <t xml:space="preserve"> absence of the tab queue feature quite frustrating</t>
    </r>
    <r>
      <rPr>
        <sz val="10"/>
        <color rgb="FF000000"/>
        <rFont val="Arial"/>
      </rPr>
      <t>. Links clicked in other apps open immediately in a new tab in Fenix, which interrupts workflow considerably, e.g. reading an email, or a news article, in an app which doesn't use custom tabs causing the focus to switch to Fenix, interrupting my flow in the original app.
I have also had cases where I've opened multiple links like this from another app then found that Fenix has lost some of them. However, it's difficult to reproduce which is why I've not opened a bug yet.</t>
    </r>
  </si>
  <si>
    <t>Fenix toolbar feedback from "me" :)
URL bar wastes space
move URL text closer to padlock icon and home button, gets more URL text
make 3 dot menu button narrower horizontally to make gray roundrect larger, more URL text
could easily have 25% more URL text without cluttering toolbar
Need to think about adding tabs tray button and reader button and PWA button and "open in app" button  ... and .... Toolbar could get very cluttered &amp; URL text very short. Fennec toolbar already cluttered, Fenix should be "better".
Supplementary nits
toolbar uses too much vertical space, eg several px above and below gray roundrect I would prefer more vertical px for content and fewer px for toolbar (this was also a complaint when Fennec moved to Quantum design, toolbar got bigger causing low grade bitching). Take a look at Samsung Internet, toolbar is about 8 mm high on my Galaxy S7 vs 10 mm for Fenix. And Samsung Internet looks just fine to me.
home icon bigger than padlock icon &amp; 3 dot menu icon. Looks unbalanced</t>
  </si>
  <si>
    <t>@rootkea This, it would make me essentially not use the application and would be very frustrating to say the least. I hope good decisions are made here.
I love Fennec, but it's kinda outdated and can be buggy, But I'd rather stay on it if Mozilla doesn't make good decisions towards a FOSS Fenix release.</t>
  </si>
  <si>
    <t>@pocmo What is this issue about? Did we already cover this with any of the new A-C metas?</t>
  </si>
  <si>
    <t>Are we waiting for UX or sticking with native Android animations?
This question can be confusing since the default and the suggested are both native animations.
To clarify then, the native Android animation (which @AmyYLee also shared) is that the animation would animate from the bottom.
Yes it would animation from the bottom (basically coming out from the 3-dot menu)</t>
  </si>
  <si>
    <t>@colintheshots can you (or another dev) let us know if you have enough to get started? Thanks!</t>
  </si>
  <si>
    <r>
      <t xml:space="preserve">@sblatz Okay well in that case, I'm not sure that "Download" is really the right label for this button then -- it isn't like the corresponding feature in Firefox desktop is called that (it is called "Save" or "Take a Screenshot" if that is the feature). In Fennec, it is called "Save as PDF" (not sure what format the save will save as).
Is "Downloads" in the Library meant to show these saved pages, or is it meant to show traditional file downloads (or both?)?
Fennec and Firefox desktop both show all downloads (saved pages, links, and other files) in the download lists.
</t>
    </r>
    <r>
      <rPr>
        <b/>
        <sz val="10"/>
        <color rgb="FF980000"/>
        <rFont val="Arial"/>
      </rPr>
      <t>Just wondering what this feature ultimately looks like and whether Downloads is the best label - the Firefox screenshotter in desktop ran into some amusing controversy with a button labeled "Save" that uploaded to the cloud, upending notions of what "Save" meant, so I think labels matter.</t>
    </r>
  </si>
  <si>
    <t>FYI: For UI tests on Firebase we only upload debug builds that do not send any telemetry. To Nimbledroid we upload Nightly and Release builds though.</t>
  </si>
  <si>
    <t>Verified as fixed on 2/10 build.</t>
  </si>
  <si>
    <t>@colintheshots Did Nicole's advice here suffice? Can we consider this done from a UX perspective?</t>
  </si>
  <si>
    <t>what was the reason again that you can't depend on our Maven repo?
Nothing specific to the Mozilla repo. F-Droid aims at building everything from source to make sure that binaries correspond to the source code. Currently we allow some widespread repositories like Maven Central, JCenter, JitPack, etc. but in the future we'd like to get rid of this legacy.
Is there anything we can do?
My wishlist :) to all upstream developers:
Improve documentation about building components (and keep it up-to-date). For instance, there are mutual dependencies between Android Components and Application Services. Would be great to have the bootstrapping procedure described.
Simplify build setup. For example, after some trial and error I had to set several variables and call 2 scripts to build Application Services. Would be nice if build.gradle could do this for us.
Make builds reproducible. This would be a whole new level of transparancy.</t>
  </si>
  <si>
    <t>@liuche Do we have the translations for the language names (endonym and exonym) available somewhere?
Also, I saw that some of our translation files are not complete (for example, the Catalan one), so I'm thinking we should not include these ones in our list since it will be a bit weird for the user to have only 2-3 strings translated.</t>
  </si>
  <si>
    <t>As discussed with @vesta0 - we could start with supporting viewport screenshot support for MVP if possible, but it should not be a MUST criteria. Keeping it on the board as a "could" seems reasonable.
GV has support for viewport screenshots (for page thumbnails in tab switcher UI) has landed and is ready for the AC team to start using (android-components#498).
The GV API for full page shots (bug 1530967) is still planned but it will be more work.</t>
  </si>
  <si>
    <t>20190207_120117.mp4.zip
Hi Amy, video attached, this is at Window Animation Scale 10x. At the moment the Settings menu starts near the middle of the screen and expands and drops down to cover the URL bar. It looks like it is expanding out of a point in the middle of the screen. I think this is wrong. I think it should expand out of the three dot menu on the URL bar, so, start small at the bottom right and expand up and to the left to its full size.</t>
  </si>
  <si>
    <t>Does this refer to setting a default search engine? I think this was completed last sprint, so we may be able to close this ticket?</t>
  </si>
  <si>
    <t>Engineering - please review the items on this spreadsheet - this is a punchlist showing fit and finish issues blocking feature completeness.
https://docs.google.com/spreadsheets/d/11iULib1ePcpadfibEW_9wEVX5aBiRsadMSi84fsJ9KM/edit?usp=sharing</t>
  </si>
  <si>
    <t>We have tracked the feature down to an issue with slow autocompletion from the history storage. Since that may not be needed for the prototype I suggest removing the addHistoryStorageProvider line from ToolbarIntegration.</t>
  </si>
  <si>
    <t>Please use the URL. Showing the title is super friendly to phishing.</t>
  </si>
  <si>
    <t>The current implementation looks good to me ‚Äì¬†clearing the bar is fine.</t>
  </si>
  <si>
    <t>Verified the feature was added to Fenix.</t>
  </si>
  <si>
    <t>I just tested Facebook version 1.9.0 (Download APK). It was originally built around the time of Android version 4 (Ice Cream Sandwich and Jelly Beans), but can still be installed in Android Pie. It has lots of warnings, but many functionalities were surprisingly intact.
This version of Facebook was special, because it adds three launcher icons for three separate activities: Facebook, Camera and Messenger.
Pre sign in
Tapping all icons would bring you to the same sign in screen:
Post sign in
Tapping Facebook would bring you to your timeline on Facebook.app
Tapping Messenger would bring you to the ‚ÄúMessages‚Äù tab on Facebook.app
Tapping Camera would bring you to a camera view (?) that behaves as if it was a separate app
Facebook and Messenger
Both launcher icons share the same behaviour:
They are shortcuts to two views within the same Facebook.app
If you go to the app switcher, Android System sees one app
Facebook itself promotes these icons not as separate apps, but as ‚Äúshortcuts for sharing‚Äù.
Camera
This launcher icon behaves differently:
Distinct, unique UI from Facebook/Messenger
There‚Äôs no entry point to access Facebook/Messenger from Camera, and vice versa
If I go to the app switcher, Android System thinks that it‚Äôs totally different from Facebook/Messenger
In other words, Camera behaves as if it‚Äôs a separate app.</t>
  </si>
  <si>
    <t>FYI: The 3rd party apps like LastPass and Bitwarden won't work with the new Nightly package name (org.mozilla.fenix.nightly). The PlayStore version (the public release version) works now with both.</t>
  </si>
  <si>
    <t>@brampitoyo I filed #332 for the prompts, so this one can be about management of permissions</t>
  </si>
  <si>
    <t>As per comment, we might pull this back into a Battery saving story after MVP, however it should land for MVP as an individual feature.</t>
  </si>
  <si>
    <t>@AmyYLee, @lime124 can we close this? Seems like it's done.
Please re-open if I'm mistaken :)</t>
  </si>
  <si>
    <r>
      <t xml:space="preserve">@anmol257 No specific ETA for when each gesture will be in Fenix. Right now the gestures marked P2 (priority 2) are what I'm currently working on. Some gestures will take more time to implement and polish than others but </t>
    </r>
    <r>
      <rPr>
        <b/>
        <sz val="10"/>
        <rFont val="Arial"/>
      </rPr>
      <t>we are aware that many users want them</t>
    </r>
    <r>
      <rPr>
        <sz val="10"/>
        <color rgb="FF000000"/>
        <rFont val="Arial"/>
      </rPr>
      <t>.</t>
    </r>
  </si>
  <si>
    <t>This shipped. Thanks to @relan and anyone else involved with the f-droid Fennec/Fenix project. It is better to track tasks about upstreaming any useful code in new issues. This one is far too messy to be of much use.</t>
  </si>
  <si>
    <r>
      <t xml:space="preserve">@mhammond and I believe that we should sync the deletion of individual pages but that we shouldn't sync bulk deletion like "Clear All".
Given mobile devices will have synced desktop History, a "Clear All" will wipe your desktop History on your local mobile device but we don't think </t>
    </r>
    <r>
      <rPr>
        <b/>
        <sz val="10"/>
        <rFont val="Arial"/>
      </rPr>
      <t>users would expect it to also wipe all of the History on their desktops too.</t>
    </r>
  </si>
  <si>
    <t>The next/prev and close buttons should have larger touch targets.</t>
  </si>
  <si>
    <t>@AndiAJ - I tried sending an additional push campaign using just your client ID and it doesn't appear that you've received it.
There's nothing wrong with the targeting or campaign set up as far as I can tell. We'll follow up with Leanplum support to understand why the test messages aren't being received.</t>
  </si>
  <si>
    <t>Blocked by PM to write up feature brief / user stories</t>
  </si>
  <si>
    <t>Of the partner customizations listed above, I think the only ones that might affect GeckoView are:
Possible additions to user agent (device information primarily)
Fennec's existing general.useragent.device_id code (from https://bugzilla.mozilla.org/show_bug.cgi?id=1262591) should already work in GeckoView, but we will need to test when the time comes.
There also needs to be a unique distirbution ID that is reported via telemetry.
We might need to update the telemetry API between Fenix and GeckoView.</t>
  </si>
  <si>
    <t>UX is in the library UI mocks</t>
  </si>
  <si>
    <t>Won't set up a separate Beta channel for MVP</t>
  </si>
  <si>
    <r>
      <t xml:space="preserve">@shorlander Are we doing title and favicon? I've heard a number of folks suggest they're bad for </t>
    </r>
    <r>
      <rPr>
        <b/>
        <sz val="10"/>
        <rFont val="Arial"/>
      </rPr>
      <t>security due to phishing</t>
    </r>
    <r>
      <rPr>
        <sz val="10"/>
        <color rgb="FF000000"/>
        <rFont val="Arial"/>
      </rPr>
      <t xml:space="preserve">. They might not be as bad on the multitasking page though?
Where do the backdrop graphics come from for each tab, below the title and favicon? Is that the top of the tab's thumbnail scaled to fit the horizontal width of that button? It seems a lot of desktop-sized sites might only show </t>
    </r>
    <r>
      <rPr>
        <b/>
        <sz val="10"/>
        <rFont val="Arial"/>
      </rPr>
      <t>a plain background color</t>
    </r>
    <r>
      <rPr>
        <sz val="10"/>
        <color rgb="FF000000"/>
        <rFont val="Arial"/>
      </rPr>
      <t>, but we could work with this.
I can't see from Invision</t>
    </r>
    <r>
      <rPr>
        <b/>
        <sz val="10"/>
        <rFont val="Arial"/>
      </rPr>
      <t xml:space="preserve"> if any animations are desired</t>
    </r>
    <r>
      <rPr>
        <sz val="10"/>
        <color rgb="FF000000"/>
        <rFont val="Arial"/>
      </rPr>
      <t>. It seems like there might be some kind of reveal animation on choosing or adding a tab and maybe just the default remove animation on deleting a tab. Is that right?
Also, the "+" button in multitasking might not be immediately obvious in terms of "buttonness" affordances. It might be too flat. One could simply flash the button backgrounds briefly or use some kind of SVG ShapeShifter animation perhaps. Even a circle around the "+" might help. It could also become some kind of FAB or bottom button, since it seems to be the primary action for the screen and it's far out of thumb reach.</t>
    </r>
  </si>
  <si>
    <r>
      <t xml:space="preserve">Thanks for adding back the </t>
    </r>
    <r>
      <rPr>
        <b/>
        <sz val="10"/>
        <rFont val="Arial"/>
      </rPr>
      <t>Feature request label</t>
    </r>
    <r>
      <rPr>
        <sz val="10"/>
        <color rgb="FF000000"/>
        <rFont val="Arial"/>
      </rPr>
      <t>. We need more investigation before building this so it's on the roadmap but not prioritized.</t>
    </r>
  </si>
  <si>
    <t>https://vreplay.mozilla.com/replay/showRecordingExternal.html?key=HJI4gtp2yXDG8B3
Is there a non-Flash version available?</t>
  </si>
  <si>
    <t>@topotropic The GV API currently only allows to set it to ALLOW or BLOCK autoplay. Is that good enough for a first iteration or do we depend on separating this by media type (audio/video)?</t>
  </si>
  <si>
    <r>
      <t xml:space="preserve">In AC we offer:
browser-tabstray+ feature-tabs for displaying tabs and related functionality. Please let us know if that is helpful and how we can </t>
    </r>
    <r>
      <rPr>
        <b/>
        <sz val="10"/>
        <rFont val="Arial"/>
      </rPr>
      <t>support customization options</t>
    </r>
    <r>
      <rPr>
        <sz val="10"/>
        <color rgb="FF000000"/>
        <rFont val="Arial"/>
      </rPr>
      <t xml:space="preserve"> (like for the awesomebar).
SessionStorage from from browser-session can save/restore a snapshot of the SessionManager. It's what we use in the reference browser. feature-session-bundling can do the same but save multiple snapshots ("bundles") with a lifetime. @boek used that in the prototype for user testing.</t>
    </r>
  </si>
  <si>
    <t>InVision: https://mozilla.invisionapp.com/share/XBRNF6MJVUY
These screens do not account for Trailhead, however, I did a brief exploration of that at the end.</t>
  </si>
  <si>
    <t>Verified on:
1.0.1910 (Build #10642115)
Devices:
Nokia 6 (Android 7.1.1)
HTC Desire 820 (Android 6.0.1)</t>
  </si>
  <si>
    <t>The only sharing that is feasible for MVP is:
Standard Android Share Sheet to share the current page you are looking at (or the link you long press on)
"Send Tab" functionality to send a tab to one of your other devices (requires FxA)
The first is done and ready to be integrated - see the Reference Browser for guidance.
The latter is a stretch Q1 OKR for the A-C team and heavily depends on the work the App Services team is doing for this. Initial discussions to understand all the moving pieces and work to break it down has started.
@bbinto Regarding time - after talking to the App Services team today I think it will be safe to assume that Send Tab could be ready for testing early Q2. So that would be during Milestone 3. We will be working on a more comprehensive timeline for this work with the PushBox team.</t>
  </si>
  <si>
    <t>Thanks for the suggestion. Will be addressed here: #176</t>
  </si>
  <si>
    <t>This is in GV's November sprint.</t>
  </si>
  <si>
    <t>Closing this meta as this feature has been built. Any outstanding bugs and enhancements can be filed as separate issues.</t>
  </si>
  <si>
    <t>@st3fan @colintheshots please let us know if you have questions or feedback. otherwise we can close this issue. thanks!</t>
  </si>
  <si>
    <t>‚¨ÜÔ∏è @Rudloff @sm4rk0 I need your help with this.
Issues that prevents Fenix to be distributed via F-Droid:
 Proprietary font.
 Dependencies from maven.mozilla.org.
 Using non-free play services library.
anything else?</t>
  </si>
  <si>
    <t>@AmyYLee to investigate if we need the "toggle" to set "always open in private mode". How does Firefox Lite work? Do we need to add the shortcut to the home screen in order to see the private mode as an option when setting default browser?</t>
  </si>
  <si>
    <r>
      <t>If this is about using multiple tabs, I think pretty much everything is in place e</t>
    </r>
    <r>
      <rPr>
        <b/>
        <sz val="10"/>
        <rFont val="Arial"/>
      </rPr>
      <t xml:space="preserve">xcept small snapshots on tabs in the tab manager. </t>
    </r>
    <r>
      <rPr>
        <sz val="10"/>
        <color rgb="FF000000"/>
        <rFont val="Arial"/>
      </rPr>
      <t>That is an outstanding bug in A-C which depends on GeckoView work. It is unclear if Fenix needs this.
The work in the Reference Browser is coordinated in:
mozilla-mobile/reference-browser#189
It is currently blocked on https://bugzilla.mozilla.org/show_bug.cgi?id=1462018</t>
    </r>
  </si>
  <si>
    <t>This definitely looks like a Proguard issue. It's good to catch these now.</t>
  </si>
  <si>
    <t>@pocmo
I wonder how using light/dark themes to distinguish between normal/private browsing affects our battery meta and generic dark mode?
With the next version of Android rumored to support dark mode, it seems smart to decouple light/dark themes with normal/private browsing modes.
What we may want to consider instead is to have theme selection under Settings (which can be either ‚ÄúLight‚Äù, ‚ÄúDark‚Äù or ‚ÄúFollow system settings‚Äù).
To mark private browsing, we colour it differently from other icons ‚Äì¬†neither light grey or dark blue, but purple.
Finding something that looks distinct from every other icons, but equally at home in both dark and light themes, is hard. Take the mockup below with a grain of salt.
Maybe something to consider in future versions?</t>
  </si>
  <si>
    <t>We have a related reference browser issue that may have the same cause:
mozilla-mobile/reference-browser#395</t>
  </si>
  <si>
    <r>
      <t xml:space="preserve">The  reason for this to ship in Firefox itself, instead of an add-on is that </t>
    </r>
    <r>
      <rPr>
        <b/>
        <sz val="10"/>
        <rFont val="Arial"/>
      </rPr>
      <t>many users do not know about add-on support</t>
    </r>
    <r>
      <rPr>
        <sz val="10"/>
        <color rgb="FF000000"/>
        <rFont val="Arial"/>
      </rPr>
      <t>.
Most does not even know what an add-on is. They just install the browser and get on with it.
This should be in Firefox itself, if you ask me!
Still, add-on support in Firefox Mobile, should be more marketed!!!</t>
    </r>
  </si>
  <si>
    <t>Should we start creating color resources? Also, are our primary color attributes correctly set or are they leftover from the reference browser?</t>
  </si>
  <si>
    <t>Looks like #376 is handling this.</t>
  </si>
  <si>
    <t>Oh,  I didn't know this was filed already. Anyhow, I opened a PR for that today :)
#408</t>
  </si>
  <si>
    <t>@shorlander Yep! I I think the main concern with how many touch targets there would be at the bottom of the phone. I have no problem problem implementing the current design so we can test it out and iterate based on feedback :)</t>
  </si>
  <si>
    <r>
      <t xml:space="preserve">There are a couple of permissions that are immediately important to design for:
Notifications
Location
Camera
Microphone
Camera + Microphone (together)
Bluetooth
Local Storage
Furthermore, </t>
    </r>
    <r>
      <rPr>
        <b/>
        <sz val="10"/>
        <color rgb="FF980000"/>
        <rFont val="Arial"/>
      </rPr>
      <t>some permissions are handled differently, because Fenix will first need to ask Android System for access, before it can grant access to individual sites.
Fennec already has a way to handle permission prompt</t>
    </r>
    <r>
      <rPr>
        <sz val="10"/>
        <color rgb="FF000000"/>
        <rFont val="Arial"/>
      </rPr>
      <t xml:space="preserve">s. I won‚Äôt attempt to reinvent the wheel here. Instead, I will simply try to align the visual design to Fenix‚Äôs house style.
Let‚Äôs tackle them one by one.
1. Notifications
Need Android System access?
No
</t>
    </r>
    <r>
      <rPr>
        <b/>
        <sz val="10"/>
        <color rgb="FF980000"/>
        <rFont val="Arial"/>
      </rPr>
      <t>This permissions is the most straightforward of all. No system dialogue. No ‚ÄúDon‚Äôt ask me‚Äù.</t>
    </r>
    <r>
      <rPr>
        <sz val="10"/>
        <color rgb="FF000000"/>
        <rFont val="Arial"/>
      </rPr>
      <t xml:space="preserve">
We simply say:
Allow {sitename} to send notifications?
[Don‚Äôt allow] [Allow]
2. Location
Need Android System access?
Yes
Although we need to show the Android System dialogue (which we cannot alter in any way) before showing our own, location permission itself is simple:
Allow {sitename} to use your location?
[ ] Don‚Äôt ask me again on this site
[Don‚Äôt allow] [Allow]
3. Camera
Need Android System access?
Yes
This permission is complicated by the fact that:
The user will need to pick a camera before proceeding
In the future, the user may elect to pick another camera
Fennec handles problem 1 by showing a drop-down menu that will appear on top of the existing modal dialogue. Fenix will handle it by using radio buttons. We‚Äôre pretty confident that the radio buttons won‚Äôt ever overcrowd the screen, because smartphones don‚Äôt have that many cameras available to use.
Fennec handles problem 2 by re-showing the same dialogue. We will handle it by rewriting the dialogue.
The first time around, we say:
Allow {sitename} to use your camera?
[Don‚Äôt allow] [Allow]
Every other time after that, we say:
Select camera to use
[Cancel] [OK]
Dialogue shown on subsequent triggers
Microphone
Need Android System access?
Yes
This permission behaves and looks identically to camera permission.
Instead of saying:
Allow {sitename} to use your camera?
Select camera to use
We say:
Allow {sitename} to use your microphone?
Select microphone to use
Dialogue shown on subsequent triggers
4. Camera + Microphone (together)
This permission behaves and looks identically to camera and microphone permissions.
But there‚Äôs a twist: how do we show a list of cameras and microphones in one modal dialogue?
Android System solves this problem by showing one dialogue after the other, and labelling them ‚Äú1 of 2‚Äù and ‚Äú2 of 2‚Äù.
Fenix will solve this problem not by using two drop-down menus. Instead, we will show the radio list of microphones right underneath the list of cameras.
On subsequent times, we will again modify the string slightly.
System dialogue ‚Äì shown first
Fenix dialogue ‚Äì shown after the user taps ‚ÄúAllow‚Äù on system dialogue
Dialogue shown on subsequent triggers
5. Bluetooth
Need Android System access?
No
When a site wants to pair with another device via Bluetooth, Fenix will show a dialogue that says:
Pair {sitename} with
[ ] Device 1
[ ] Device 2
[ ] Device 3
[ ] etc.
[Cancel] [Pair]
Consider including a loading indicator to the top-right corner of this dialogue, to make it clear that Fenix will keep searching for connectible Bluetooth devices, as long as this dialogue remains open.
6. Local Storage
Need Android System access?
Yes
We say:
Allow {sitename} to permanently store data on your device?
[Don‚Äôt allow] [Allow]
Question: does this permission also apply to times when the user needs to browse, select and upload files (e.g. select/upload files to a form or a remote server). If yes, then we will need to reword our dialogue so it‚Äôs more generic and can apply to this situation.</t>
    </r>
  </si>
  <si>
    <t>#18 is potentially another child ticket?</t>
  </si>
  <si>
    <r>
      <t xml:space="preserve">decide if we should show URL vs title
The address bar should never  show title or favicon.
Neither of those provide any accurate, verifiable information as they are user-generated content, phishers would love to write anything there. It takes away the user freedom of seeing what page are you on, keeping only the way the web developer wants to represent it.
</t>
    </r>
    <r>
      <rPr>
        <b/>
        <sz val="10"/>
        <color rgb="FF980000"/>
        <rFont val="Arial"/>
      </rPr>
      <t>Better yet, I would recommend using the address bar of Firefox Lite as it is smaller and therefore fits more of the address.</t>
    </r>
  </si>
  <si>
    <t>bitcoin-wallet</t>
  </si>
  <si>
    <t>Ok sorry, sure there is. Use Options &gt; Settings &gt; Reset blockchain to replay the wallet. Make sure your device is connected to a stable WLAN and plugged into a charger when doing this. I assume the balance will be correct after the wallet is replayed. Let me know if that's right.</t>
  </si>
  <si>
    <t>This is not a support forum. Please post to
https://plus.google.com/communities/105515929887248493912
or
https://bitcointalk.org/index.php?board=100.0</t>
  </si>
  <si>
    <t>Are there any plans to support replace-by-fee? It seems it would lead to lower overall fees and less wasted block space.</t>
  </si>
  <si>
    <t>Do you mean the decrypted output? That is plaintext and looks as follows:
KEEP YOUR PRIVATE KEYS SAFE! Anyone who can read this can spend your Bitcoins.
KEY DATE</t>
  </si>
  <si>
    <t>Thank you. I agree in principle re: passing around private keys, and in fact I often advise against using paper wallets. If you could mark future similar requests as duplicates/merge into this one, it would make it easier to find this information.</t>
  </si>
  <si>
    <t>Merged via 97aa4d1.
Thanks for spotting this!</t>
  </si>
  <si>
    <t>Thanks for the quick response. I found the issue. My NFC tag write app, "Tagstand Writer", wrote the URI as plain text. Thanks to your hint to the readme (in the deprecated code repo) I tried NXP TagWriter, which writes a URI when using the share function in the Bitcoin Wallet app and then scanning the tag with the Bitcoin Wallet app open works flawlessly.
Improvement suggestions:
Move the readme from the deprecated google code repo to the github code repo
Add to the NFC section: "The shared Bitcoin URI needs to be written as URI and not as plain text, as some apps like 'Tagstand Writer' currently do."</t>
  </si>
  <si>
    <t>@schildbach not really, if I enter any other password the response is ''Wallet could not be restored: could not decrypt bytes. Bad password?" Similar outcome using openssl, where entering any other password would results in the "bad decrypt" response.</t>
  </si>
  <si>
    <t>How do I do this? Im fairly new to this bitcoin ordeal.
‚Ä¶
On Mon, Jun 25, 2018, 9:04 PM TortugaVerde ***@***.***&gt; wrote:
 From the dropdown menu, please add Exit right below Help.
 ‚Äî
 You are receiving this because you are subscribed to this thread.
 Reply to this email directly, view it on GitHub
 &lt;#539&gt;, or mute
 the thread
 &lt;https://github.com/notifications/unsubscribe-auth/Ak6wwCD8jLPVUx_6LjmgvuKBtM4f0AXGks5uAZa2gaJpZM4U3H2n&gt;
 .</t>
  </si>
  <si>
    <t>Can you tap on the payment to expand it? Then select 'Report issue' from the payment's context menu and send your report.</t>
  </si>
  <si>
    <t>I just contacted the owner to get a statement on the future of Biteasy.</t>
  </si>
  <si>
    <t>For the color blind, there are +/- signs in the amount. The colors are entirely redundant.</t>
  </si>
  <si>
    <t>According to BitEasy, their sync will be finished today or early tomorrow.</t>
  </si>
  <si>
    <t>This might be duplicate of #212?</t>
  </si>
  <si>
    <t>Mr. Schildbach,
While I'd be happy to try and help by building something such as this, I
have zero experience. I wouldn't even know where to begin such an endeavor.
Is there any way you could help me get my private key or point me in the
right direction?
On Oct 21, 2015 2:29 AM, "Andreas Schildbach" notifications@github.com
wrote:
You could build such a feature into wallet-tool. It would be a welcome
addition I think.
‚Äî
Reply to this email directly or view it on GitHub
https://github.com/schildbach/bitcoin-wallet/issues/261#issuecomment-149816112
.</t>
  </si>
  <si>
    <t>Ok, I just looked into it. BitPay does not transmit the BIP21 amount and address any more. That means Bitcoin Wallet cannot validate the authenticity of the BIP70 payment request any more. Hence the error message. Can you open a ticket with BitPay?</t>
  </si>
  <si>
    <t>Unfortunately almost the same thing happens with version 4.11, 10 seconds white screen, then approximately 1 minute and 30 seconds black screen before the app crashes.</t>
  </si>
  <si>
    <t>With your wording, won't the app never be compliant?
I would make the BIP more strict to align with your implementation - changing the meaning with "must":
Line 29:
If the "r" parameter is provided, an "h" parameter must be provided.  The h parameter must contain a non-padded Base64Url-encoded SHA256 hash of the PaymentRequest message bytes referred to by the "r" parameter.
Line 38:
When Bitcoin wallet software that support this BIP receives a bitcoin: URI with a request parameter, it should fetch the PaymentRequest and verify the hash found in the "h" parameter.  If they do not match, or there is some other problem, the software may use any present address/amount/label/message in the URI as a fallback.
WRT line 47:
If the hash does not match, shouldn't there be an error?  What sort of future are you thinking of?  If we go in a different direction in the future, can't we change parameter names entirely?
Maybe it's impossible to change the existing behavior at this point.  If that's the case, you face a problem with the app - to support the existing insecure behavior as described by the spec or forever remain non-compliant.
Here's what I'd write for that backward-compatible case - note the use of "may" rather than "can":
Line 29:
If the "r" parameter is provided, an "h" parameter may also be provided.  If provided, the h parameter must contain a non-padded Base64Url-encoded SHA256 hash of the PaymentRequest message bytes referred to by the "r" parameter.
Line 38:
When Bitcoin wallet software that supports this BIP receives a bitcoin: URI with an "r" parameter, it should fetch a PaymentRequest message.  If an "h" parameter is present and matches the fetched message or if the "h" parameter is absent, the software should ignore the bitcoin address/amount/label/message in the URI and instead follow the payment protocol, as described in BIP 70.  If the "h" parameter is present but does not match, the software should discard the PaymentRequest but may still use the fallback address/amount/label/message from the URI.
Even here, I'm changing the meaning from what you wrote - if the hash does not match, I'm treating it as a problem.  If a failed hash isn't an error, then why bother with it?
If we go this route - or the route outlined by your version (at least as I read it), we still have the problem of making the app compliant: This issue would remain open.</t>
  </si>
  <si>
    <t>Thanks for your contribution. I'd like to fix the issue with the --password option first.</t>
  </si>
  <si>
    <t>Thanks for spotting this. I posted a fix here:
bitcoinj/bitcoinj#53
Let's see if it will be accepted.
May I ask how you created this URI?</t>
  </si>
  <si>
    <t>I indeed just noticed the localized safety notes are missing. It should be called "safety_da.html". You can add a commit here if you want.</t>
  </si>
  <si>
    <t>I'm using the normal official Nextcloud App from https://play.google.com/store/apps/details?id=com.nextcloud.client
Currently I've version 3.9.0 installed.
If you're interested in an account for easier testing, please drop me a short note to joerg at ebeling dot ws</t>
  </si>
  <si>
    <t>For an HTTP client, there is no such differentiation into static and dynamic resources. It's just an HTTP resource. Most web servers have a way to configure the content-type of static resources, like a filename to content-type mapping.</t>
  </si>
  <si>
    <t>This ATM prints a paper Wallet which I have to scan, so it could be loaded. If I try to scan my own QR-Code the ATM say I have to use this printout.
In Z√ºrich I only know the ATM from bitcoinsuisse.</t>
  </si>
  <si>
    <t>Yes, all addresses under 'Your addresses' can be used for receiving.</t>
  </si>
  <si>
    <t>@schildbach my apologies this must have been user/transcription error. BIP38 says:
58 characters always starting with '6P'
and I am unable to generate an example.</t>
  </si>
  <si>
    <t>Here is a preview of my change proposal. It's not a PR yet, I wanted to hear if that sounds good to you.
https://github.com/schildbach/bips/commits/bip72-hash</t>
  </si>
  <si>
    <t>Such issues are best discussed on the community: https://plus.google.com/communities/105515929887248493912
Can you post there and explain the process of how you want to deliver the proof? Maybe we can find a way.</t>
  </si>
  <si>
    <r>
      <t xml:space="preserve">This is a must. </t>
    </r>
    <r>
      <rPr>
        <b/>
        <sz val="10"/>
        <color rgb="FF980000"/>
        <rFont val="Arial"/>
      </rPr>
      <t>The app had an exit menu item in the past which was removed for some reason.</t>
    </r>
    <r>
      <rPr>
        <sz val="10"/>
        <color rgb="FF000000"/>
        <rFont val="Arial"/>
      </rPr>
      <t xml:space="preserve"> I don't get why and the developer always says about restricting background data. But there's a usecase when this is not enough: when you use the wallet really occasionally. Say, once in several months. Why should the app sit in memory and eat battery all the time when I only need it this rarely? What exactly was wrong with the exit feature (and why should it be called a feature when it's a natural user's choice?)? So many questions, so few answers...</t>
    </r>
  </si>
  <si>
    <t>The QR codes have a CR or LF encoded into the amount. This makes them invalid.</t>
  </si>
  <si>
    <t>I'm not sure if this was fixed intentionally. Can you say what version you were using when you faced the issue?</t>
  </si>
  <si>
    <t>When you open for example the safety notes, you have to press "Dismiss" to close/exit the notes. "Dismiss" sound like a function you can press if you don't want to follow the notes, while "Close" would sound better if you just would like to close down the notes.</t>
  </si>
  <si>
    <t>Should is easy to say. Someone needs to write the code and support it. I'm not going to do that, but you are welcome to do so. If you're an advanced user, you can also follow these instructions and use wallet-tool to extract keys.</t>
  </si>
  <si>
    <t>@schildbach What is the usage of P2PK transaction? I know it is supported by BitcoinJ but I am not aware of anyone still using that.
To simply not add the P2PK data to the filter will already remove the most critical flaw.
To persist the nonce and reuse that at every startup is another super simple fix. I am aware that there are still more issues open but those 2 steps are at least so cheap that I cannot see a reason why not to apply them.</t>
  </si>
  <si>
    <t>We won't do a multicoin wallet. What you probably want is a separate BCH wallet app.</t>
  </si>
  <si>
    <t>That would be great, I'll send you a mail :)
As I said, I don't know much about the workings of sending Bitcoins, but if you implement something, I can probably work with it. In my app, contacts would know each other (because of the inital key exchange), but you're right, they wouldn't have to be close to each other or be directly connected.</t>
  </si>
  <si>
    <t>Bitcoin Core does not have any anti-dust rules for transaction fees. Besides that, the anti-dust criteria is decided by miners and nodes.</t>
  </si>
  <si>
    <t>Thanks. You're running out of memory. This is because your wallet has thousands of outputs (stemmig from thousands of incoming transactions). I'm afraid the app is currently not very scalable in that way.</t>
  </si>
  <si>
    <t>About the Android backup file format it's probably best to ask on some Android support forum. For questions about the Bitcoin Wallet app please go to https://plus.google.com/b/101256420499771441772/communities/105515929887248493912
The backup file can have any size, mainly depending on how many payments your wallet has.</t>
  </si>
  <si>
    <t>Using the clipboard for Bitcoin addresses is not recommended. See https://plus.google.com/101256420499771441772/posts/dRAPrwhgLgF
If you really need to copy an address to the clipboard, you can use Request coins, Copy action.</t>
  </si>
  <si>
    <t>First of all, key export will never be supported. It's dangerous to manually move keys around. Many people have lost Bitcoins because they tried.
I guess we're talking about wallet backups. The wallet already backed up to internal (app-private) storage automatically. See the readme for location of files: https://raw.githubusercontent.com/schildbach/bitcoin-wallet/master/wallet/README
So I guess your proposal is already implemented and I'll close this for now.</t>
  </si>
  <si>
    <t>Thanks! Can you provide a link to your project?
If we disable accessibility services, how are disabled users going to enter their passwords and passphrases?</t>
  </si>
  <si>
    <t>I have the same problem.  My wallet is being creditied every day by a cloud miner sending to multiple addresses.  I can't get it to sync, 11 weeks behind, and I can't send out bitcoins.  The app crashes every time before the signing is complete.</t>
  </si>
  <si>
    <t>Bitcoinj 0.12 is not released yet, and will not for quite some time.</t>
  </si>
  <si>
    <t>Are there any plans to publish APKs here on GitHub or on F-Droid again?</t>
  </si>
  <si>
    <t>We're afraid there is nothing we can do. You need to remember the PIN.</t>
  </si>
  <si>
    <t>If someone wants to work on this, it needs to be implemented in (or on top of) bitcoinj first.</t>
  </si>
  <si>
    <t>I implement this and can submit very soon.</t>
  </si>
  <si>
    <t>@skddc What do you mean by "works with openssl"? If openssl decryption gives you a valid wallet but restoring the same file as a backup, using the same password, does not work that would be a serious bug.</t>
  </si>
  <si>
    <t>The request coins screen shares a BIP70 payment request if you enable that in the settings.</t>
  </si>
  <si>
    <t>Is birthdate really so important? I mean, if you create a wallet now, it will probably save you same cycles but only for short period of time (as blockchain grows exponentially). But if you use the wallet for longer time (years), the saving is not so big. Also on can use 1st of January of 2014 as birthdate for all BIP39 wallets, because there was no such wallet before that date, but there are much more transactions in last 3 years than the first 5 years of Bitcoin, which is supporting my argument.</t>
  </si>
  <si>
    <t>No, addresses are single-use tokens. If you reuse them you are at risk of loss, and harm both your own and others' privacy. It would be a bug for a wallet to not rotate them out when they're used...</t>
  </si>
  <si>
    <t>with base64 -d command you are decoding a base64 encoded data which is still encrypted. i made some google search on openssl behaviour, if openssl does not throw a password error this does not always mean the given password is correct, but with the correct password always outputs correct data.</t>
  </si>
  <si>
    <t>Did you ever solve it? I have a protobuf dogecoin wallet from a whole-phone backup, and none of the tools will work. Wallet-tool from dogecoinj complains about it being dogecoin network instead of bitcoin. I even tried encrypting it with ssl, but the dogecoin app can't import it. I'm stuck with a wallet-protobuf and keys-backup-protobuf. No encryption, but o tools that will let me get my coins.</t>
  </si>
  <si>
    <t>The issue was merely filed to suggest not to automatically generate a new address on fresh start.</t>
  </si>
  <si>
    <t>For support questions can you join the community? https://plus.google.com/communities/105515929887248493912</t>
  </si>
  <si>
    <t>Yes, the "your addresses" doesn't contain the deterministically derived addresses. It only contains the random addresses from pre-4.0 versions.</t>
  </si>
  <si>
    <t>I actually went with java 8 myself, I had just assumed others in the future might be using 9.
It's too bad there's no generic openjdk jre / jdk package in the repos.</t>
  </si>
  <si>
    <t>Looks like Android 5 isn't going for transparent widgets. I wonder maybe it will be introduced as a user-configurable "tint" somewhere in future. Anyway, I'm closing this for now. If anyone wants to work on widget design, pull requests welcome.</t>
  </si>
  <si>
    <t>This was only a backup restore issue. d8aa5dc correctly fixes it. Indeed I regained access to all coins. Cheers !</t>
  </si>
  <si>
    <t>Thanks for the contribution! I'll review your code soon, but before that I'd like to try it. Do you have a test system running somewhere, preferably for testnet?</t>
  </si>
  <si>
    <t>Is a very simple clean layout. ..
On Thu, May 12, 2016, 9:40 AM Joeseph Rodrigues notifications@github.com
wrote:
There should not be three or more buttons for basic actions on the bottom
left, it should be one plus button that exposes more, as defined in the
material style guidelines. Also, we as a society are thoroughly done with
gaussian blur, 2007 has come and gone.
Sorry for the harshness, but I care about the design of this app, and I
dont want to see it stray farther from material design, rather than towards.
‚Äî
You are receiving this because you are subscribed to this thread.
Reply to this email directly or view it on GitHub
#290 (comment)</t>
  </si>
  <si>
    <t>@haight6716 Can you describe the list of outputs you create? What kind of scripts are you using, and how are amounts distributed? May I ask what's your usecase? I'm asking because I want to evaluate if I can relax the check in some way without sacrificing its purpose.
If all fails, we'll add a hash.</t>
  </si>
  <si>
    <t>Can you ask questions on the community? https://plus.google.com/b/101256420499771441772/communities/105515929887248493912
This is for bug reports and code contributions only.</t>
  </si>
  <si>
    <t>Hmm feels like we need to rethink the widget layout‚Ä¶</t>
  </si>
  <si>
    <t>Yes, using six dots is standard.
https://en.wikipedia.org/wiki/Ellipsis#In_Japanese
Some may use three dots in UI to save spaces.</t>
  </si>
  <si>
    <t>Andreas, I'm just curious, but could we expect BIP39 HD wallet recovery function on Android app in next 1-2 months? Thanks for your hard work!</t>
  </si>
  <si>
    <t>Generally you should not move keys around. Instead use a normal Bitcoin transaction to move value.
I know you've got troubles to sync your chain, so here is an answer to the question:
The backup file is a bitcoinj wallet file in protobuf format. The format is documented here:
https://raw.githubusercontent.com/bitcoinj/bitcoinj/master/core/src/wallet.proto
You can use bitcoinj "wallet-tool" to work with wallets. I think it can also print your private key.</t>
  </si>
  <si>
    <t>Thanks for your contribution! Note that translations happen on Transifex, see https://github.com/bitcoin-wallet/bitcoin-wallet/blob/master/wallet/README.md#translations
Since Welsh has just been added as a language on Transifex, I can upload your translation to there and add you as a language moderator. If you agree, please state your Transifex user name.</t>
  </si>
  <si>
    <t>It's fixed now.
As for other sources, unfortunately there is no standard format so it's a lot of work to maintain each source. If anyone wants to contribute, feel welcome!</t>
  </si>
  <si>
    <t>When you get to the point of dumping your wallet, add --dump-privkeys to the command line (and --password if you're using a spending PIN). It will print the private keys for each of your addresses in WIF (wallet import format).</t>
  </si>
  <si>
    <t>Really weird. You could try switching bitcoinj to the master branch, clean build the project and try again.
Also, perhaps switching to the current HWE kernel (4.10.0-42, package: linux-signed-generic-hwe-16.04) helps?</t>
  </si>
  <si>
    <t>Ah, missed the safety file. I've added it to this pull request now.
I can use Transifex, although git works quite well for me, too. Sorry to have just assumed contributing through git would work best for you. I didn't realize you are using Transifex.
I'm "pryds" on Transifex, You can assign me as coordinator as suggested.</t>
  </si>
  <si>
    <t>Blockchain.info do their own thing. They are not relevant, they're just one node of the thousands of Bitcoin P2P nodes. The memory pool is distributed between these nodes. If one node forgets (easy ‚Äì just shut down the node), it will get reminded by the others.
One method of fee bumping I'd like to support is CPFP (child pays for parent). However as far as I know only a tiny ~5% fraction of the hashing power supports this.</t>
  </si>
  <si>
    <t>It'd be great if Bitcoin Wallet exposed an intent/binder API that let other apps request a bitcoin URI and/or PaymentRequest message. Ideally a PaymentRequest message.</t>
  </si>
  <si>
    <t>Can you please not open duplicate issues? Thanks.</t>
  </si>
  <si>
    <t>I'm in the same situation. I'm lost with my backup file</t>
  </si>
  <si>
    <t>Now it says "Parse error: no value for is_spent".</t>
  </si>
  <si>
    <r>
      <rPr>
        <b/>
        <sz val="10"/>
        <color rgb="FF980000"/>
        <rFont val="Arial"/>
      </rPr>
      <t>The app does have an error message for I/O errors.</t>
    </r>
    <r>
      <rPr>
        <sz val="10"/>
        <color rgb="FF000000"/>
        <rFont val="Arial"/>
      </rPr>
      <t xml:space="preserve"> I suspect what you're seeing is Biteasy being back on blocks. It's currently at 341414 while it should be at 341533. If you just created the paper wallet this </t>
    </r>
    <r>
      <rPr>
        <b/>
        <sz val="10"/>
        <color rgb="FF980000"/>
        <rFont val="Arial"/>
      </rPr>
      <t>means Biteasy will not see its balance and report 0</t>
    </r>
    <r>
      <rPr>
        <sz val="10"/>
        <color rgb="FF000000"/>
        <rFont val="Arial"/>
      </rPr>
      <t>. I'm afraid there is not much I can do.</t>
    </r>
  </si>
  <si>
    <t>Not in the UI. You can use bitcoinj wallet-tool to print the phrase, but be aware most apps use a different derivation scheme so it's not interchangeable.
Please ask question on the community: https://plus.google.com/b/101256420499771441772/communities/105515929887248493912</t>
  </si>
  <si>
    <t>The "protected by password" issue is probably a bug, I'll look into it.</t>
  </si>
  <si>
    <t>I don't mind the layout, but I think a new color scheme or theme would go a long ways and give it a new feel. Maybe a version without grey tones and dark menu bars. I'm not familiar with android apps though.</t>
  </si>
  <si>
    <t>Thanks, great to hear that version 5 is still maintained.</t>
  </si>
  <si>
    <t>BIP150 and BIP151 will hopefully solve those problems. If they're implemented in bitcoind I will happily work on support in bitcoinj.
Work on Tor/Onion support has stalled because of a couple of technical reasons. In fact, if no one steps up as maintainer for Orchid I plan to remove it from bitcoinj.</t>
  </si>
  <si>
    <t>RBF is a broken concept. It breaks the transaction graph (causing dead transactions) and only the sender can use it (while raising fee is usually needed on the receiving side). So no, except maybe in special usecases.</t>
  </si>
  <si>
    <r>
      <t xml:space="preserve">Hi Andreas,
</t>
    </r>
    <r>
      <rPr>
        <b/>
        <sz val="10"/>
        <color rgb="FF980000"/>
        <rFont val="Arial"/>
      </rPr>
      <t>So we have managed to get an new receiving address from breadwallet (ios),
however are still struggling to get a new receiving address through android
btc wallet. Seems the fetch payment doesnt expose the new address, we
actually need a "fetchnewaddress" class.</t>
    </r>
    <r>
      <rPr>
        <sz val="10"/>
        <color rgb="FF000000"/>
        <rFont val="Arial"/>
      </rPr>
      <t xml:space="preserve">
intent.SetComponent(new
Android.Content.ComponentName("de.schildbach.wallet",
"de.schildbach.wallet.ui.fetchnewreceiveaddress");
is this possible?
thanks again
On Tue, Aug 23, 2016 at 1:30 PM, Neil Croft neil@mahalamobile.co.za wrote:
Hi Andreas,
Is there a way in app to change to the testnet blockchain?
thanks
On Tue, Aug 23, 2016 at 10:26 AM, Andreas Schildbach &lt;
notifications@github.com&gt; wrote:
If you want a safe proof of payment, you need to set up your own full
node and query from that. An app that runs on a device owned by an
untrusted party cannot be trusted for this purpose.
‚Äî
You are receiving this because you were mentioned.
Reply to this email directly, view it on GitHub
#212 (comment),
or mute the thread
https://github.com/notifications/unsubscribe-auth/AHVQqEt5CoKoqNvw7wXeZA55Px0TXBjJks5qiq7CgaJpZM4DsrZ8
.</t>
    </r>
  </si>
  <si>
    <t>add the use case of recovering BASE58 wallet backups and how this circumstance is curently manifested within the App UI</t>
  </si>
  <si>
    <t>Thanks. This wasn't made clear in the README, but I've got it working now. I'll use that community next time, thanks. I do suggest making a note in the README though.</t>
  </si>
  <si>
    <t>Yes, exactly. BIP70 is fully implemented, but I never agreed to BIP72 because of this flaw in the spec. Finally I implemented BIP72 but with this small twist.
Actually there is a third alternative. If BitPay really wants to go payment protocol only, they could put the payment request message directly into the QR code (without any "r=" indirection). It isn't standardized yet, but Bitcoin Wallet supports this.</t>
  </si>
  <si>
    <t>@noconfirm Bitcoin transactions cannot simply be made forgotten by the network like that. As long as they're valid and standard, they will live on and get rebroadcasted back to you. Until they're included in a block.</t>
  </si>
  <si>
    <r>
      <t xml:space="preserve">Had this issue just now with 7.15.
Old wallet, pin protected.
java.lang.OutOfMemoryError: Failed to allocate a 1036 byte allocation with 1529632 free bytes and 1493KB until OOM; failed due to fragmentation (required continguous free 131072 bytes for a new buffer where largest contiguous free 106496 bytes)
I even tried to free up ram but to no avail. I guess it's a sandbox limitation. Android 6.0.1, rooted samsung j500f.
I worked around this by backing up, </t>
    </r>
    <r>
      <rPr>
        <b/>
        <sz val="10"/>
        <rFont val="Arial"/>
      </rPr>
      <t>sendind to another, newer, phone with more ram and newer android</t>
    </r>
    <r>
      <rPr>
        <sz val="10"/>
        <color rgb="FF000000"/>
        <rFont val="Arial"/>
      </rPr>
      <t xml:space="preserve"> (samsung s7), installed the wallet app and restored my wallet in it. Removed the pin and backed up. Restored the backed up copy on my phone.</t>
    </r>
  </si>
  <si>
    <t>We talked about the linking several times. The goal is I can be sure the payment request is from the person who showed me the QR code. Since up to now no better solution was agreed on, I will use what I have.
The spec is "draft" for a reason.</t>
  </si>
  <si>
    <t>did you just make a backup within the app and give the password and nothing else right? you backed up the data and now you are trying to get your private keys. i did exactly that a couple days ago in order to just check if its working.
human brain tend to believe its going to remember the passphrases but in fact not using passphrase in a long time makes it fade away from your memory. i bet the password was not the one that you believe it is, right now. since you said the password should be complex (if you always set strong passwords) brute forcing will take long time perhaps infinity.
you may also dealing with the wrong backup.
memory can fail, this is why most wallet apps suggest you the write it down on secure place.
we are learning it the hard way.</t>
  </si>
  <si>
    <t>Right, I don't know why but it appears that replacing
decodeTextAsBytes = BASE64_DECRYPT.decode(textToDecode);
with
decodeTextAsBytes = android.util.Base64.decode(textToDecode);
in Crypto.java allows the wallet to be imported successfully. Sorry, I haven't been able to debug this further.</t>
  </si>
  <si>
    <t>Found it! In bitcoinj.core.Wallet.Wallet(...) constructor line 268, some old testing code:
if (params == UnitTestParams.get())    this.keychain.setLookaheadSize(5);  // Cut down excess computation for unit tests.
Basically when starting the android wallet sometimes the network would be initialized to be "UnitTest" network instead of prod if the wallet-reloading activity ran before the other network services. Commented out the line and can't reproduce the crashes anymore.</t>
  </si>
  <si>
    <t>Thanks for your reply.
Ok well noted and will wait until returned back
Il 16 Dic 2017 7:39 PM, "Luigi R. Viggiano" &lt;notifications@github.com&gt; ha
scritto:
‚Ä¶
 Transactions gets out of the mempools of the nodes after some time. If
 they don't get through the miners into the blockchain the funds are
 returned to their origin with no fee applied. So be patient, and you'll get
 a refund so you can try again with higher network fees.
 Blockexplorer may have a littler mempool than other miners and that's why
 your unconfirmed transaction isn't listed.
 ‚Äî
 You are receiving this because you authored the thread.
 Reply to this email directly, view it on GitHub
 &lt;#488 (comment)&gt;,
 or mute the thread
 &lt;https://github.com/notifications/unsubscribe-auth/Ag_7oGfZYgcY_yn9JZtopY0iz-shKCkgks5tBA53gaJpZM4REW6R&gt;
 .</t>
  </si>
  <si>
    <t>Just tested again and grabbed the log. This appears to be the relevant fragment:
22:13:05 [backgroundThread] RequestPaymentRequestTask - trying to request payment request from https://bitpay.com/i/N5qEfgL2WFNoA9j9VxaTyZ
22:13:05 [main] BlockchainServiceImpl - service start command: Intent { cmp=de.schildbach.wallet/.service.BlockchainServiceImpl }
22:13:06 [AsyncTask #12] DynamicFeeLoader - Dynamic fees not modified at https://wallet.schildbach.de/fees, took 342.8 ms
22:13:07 [backgroundThread] RequestPaymentRequestTask - received PaymentIntent[BIP70,BitPay, Inc., Atlanta, US/The Go Daddy Group, Inc., US,[Output[0.024993,14AMAFCqmQxkUoDRP7P1mvwQEefWGnWZLm]],https://bitpay.com/i/N5qEfgL2WFNoA9j9VxaTyZ,payeeData=7b22696e766f6963654964223a224e35714566674c3257464e6f41396a3956786154795a222c226d65726368616e744964223a224169666d414a346156766f5a7737754366434e463462227d,paymentRequestHash=f7fac8cdab3c35b644ece97ae192fcc14e8b8c95c89d1bee39f2ddf4f2f0c187] via http
22:13:07 [main] SendCoinsFragment - BIP72 trust check failed: address, amount
The full log has been sent via email.</t>
  </si>
  <si>
    <t>How hard do you think it would be to get the project working with gradle 4.6? Is it a long road?</t>
  </si>
  <si>
    <t>I implemented support for compressed keys a little bit differently. I pushed a beta version to the beta channel. See the G+ community for instructions on how to join the beta channel. If you could test if it works with your paper wallets it would be nice. Thanks!</t>
  </si>
  <si>
    <t>I've got a branch that has this implemented. Will PR soon.</t>
  </si>
  <si>
    <t>android</t>
  </si>
  <si>
    <t>Please follow our contributing guidelines from https://github.com/duckduckgo/Android/blob/develop/CONTRIBUTING.md</t>
  </si>
  <si>
    <t>Hey @subsymbolic
I read #557 and tried to address one of the problem. I am sorry I should have notified you on the issue itself before starting.
Let me know the final decision from the product team.</t>
  </si>
  <si>
    <t>Hello @casibus Sorry for the very late response, we are currently going through old feature requests.
After internal discussion with the team, we've agreed that there's no plan in the foreseeable future to support this request. This feature was also removed from the iOS app, so no plans to do similar on Android. That being said, we will soon run a project to improve our bookmark management, hope that will address some of the ideas posted in this thread.</t>
  </si>
  <si>
    <t>I realized today that the issue has been fixed, thanks!</t>
  </si>
  <si>
    <t>Thanks for submitting this @juniorjainsahab. I like the concept! We already have bookmark search integrated in autocomplete but I can see the value of adding an explicit search here too. I have sent this to our product team to see what they think of the change. If they give it the go-ahead, I'll then review your code.
As we can't always accept product changes, I recommend creating an issue to check with us before submitting PRs. Have a look at https://github.com/duckduckgo/Android/blob/develop/CONTRIBUTING.md for our contribution guidelines.</t>
  </si>
  <si>
    <t>Thanks for creating this PR.
At the moment, we aren't yet ready to accept PRs for translations as we don't have the resources to verify them and ensure each new language is maintained. You can see more about what we are looking for in the Contributing page.</t>
  </si>
  <si>
    <t>What happens with the 5.63.1 which is on F-Droid is this.
I type something on the main url/search space. There is the blue line that tells you the page loads, this blue line goes all the way till it's done and I stay on a blank page nothing appears.
But if I leave the app and come back on it then the page appears.
I don't know if it makes sense...
And if I search for something on a tab that I already used for something else then no issues at all. It's like when I start a new tab it needs a kick by me doing something else and come back on it to finally showing me the page I want to...</t>
  </si>
  <si>
    <t>Hello @femto-code, thanks for taking the time to submit this feature request.
After internal discussion with the team, we've agreed that there's no plan in the foreseeable future to support this request. Should this change in the future, we'll update this conversation appropriately.</t>
  </si>
  <si>
    <t>if any of the campaigns suffixes matches an active variant key
Good question. There is no technical restriction in place to stop this, but by convention we shouldn't see any referrer suffix conflicting our m namespace. But i'll highlight this to the relevant folks to be careful of.
Raised here: https://app.asana.com/0/72649045549333/1154030261090258/f</t>
  </si>
  <si>
    <t>This may be downgrade protection. Can you try downgrading other apps?</t>
  </si>
  <si>
    <r>
      <t xml:space="preserve">We too are experiencing this problem in app. It was brought to our attention by one of </t>
    </r>
    <r>
      <rPr>
        <b/>
        <sz val="10"/>
        <rFont val="Arial"/>
      </rPr>
      <t>our users who was using DuckDuckGo android browser and we've told them to just use Chrome at this point.</t>
    </r>
    <r>
      <rPr>
        <sz val="10"/>
        <color rgb="FF000000"/>
        <rFont val="Arial"/>
      </rPr>
      <t xml:space="preserve">
Really wish this would get more priority in being fixed because it gives the impression of a broken website.
Also closing this in favour of #914 doesn't seem ideal - that issue looks to be related to something else, more to do with scrolling. It's also a more complex example and doesn't help encourage contributors, as compared to the more simpler examples on this issue (youtube, bbc news, simple reproduceable examples, etc)</t>
    </r>
  </si>
  <si>
    <t>Just to understand: Why can't the same algorithm, which is being used in the DDG endpoint, be utilized in the app?
If I understand correctly the only reasons are slightly increase performance, reduced network traffic and easier implementation.
Is that correct?</t>
  </si>
  <si>
    <t>@redeveloper3 Thanks for sharing the issue you are having with your Kindle Fire device.
Our browser internally uses the Android System WebView. Do you know if there's any way to check which WebView version you have on your device?</t>
  </si>
  <si>
    <t>Hi @cmonfortep, Sorry for Responding late, actually the main advantage of this, downloading large files with slow internet can be a little messy with android or any browser download manager. So forwarding this download to ADM is more helpful.</t>
  </si>
  <si>
    <t>Thanks for reporting this @issueseverywhere, I have opened it up to community contributions.</t>
  </si>
  <si>
    <t>It has reduced to a significant extent.
But, sometimes it happened again. After automatic closure, I have to re-open.
But, on that day, it was happening repeatedly, so I restarted the phone.
By the way, thanks for responding.
@cmonfortep</t>
  </si>
  <si>
    <t>We have created an internal task to further investigate this issue: https://app.asana.com/0/414730916066338/1200206978219280/f</t>
  </si>
  <si>
    <t>I don't know if this is useful but occasionally, it also says the webpage cannot be displayed even when scrolling.</t>
  </si>
  <si>
    <t>@moshpirit asana is where we keep our internal backlog. This is something we may introduce at some point if we find a solution that we can integrate into our apps (e.g: an opensource library that we can use or our own implementation).
I will close this ones since it has been added to our backlog, thanks.</t>
  </si>
  <si>
    <t>Looks good, thanks again for submitting this.</t>
  </si>
  <si>
    <r>
      <t xml:space="preserve">I love how the Reddit squad have hijacked this issue with their egregious accusations and demands. It really does reflect badly on everyone here if this is the standard for communications.
The amount of off-topic content here is shameful, and </t>
    </r>
    <r>
      <rPr>
        <b/>
        <sz val="10"/>
        <rFont val="Arial"/>
      </rPr>
      <t>very stressful for anyone that then has to clean up your m</t>
    </r>
    <r>
      <rPr>
        <sz val="10"/>
        <color rgb="FF000000"/>
        <rFont val="Arial"/>
      </rPr>
      <t>ess. I really don't see how you expect a collaborative response when this is the attitude here.
That being said, I would be interested in a technical explanation for this functionality, if the DuckDuckGo developers would be so kind to provide one.
EDIT: every down vote saves a kitten's life! Save the kittens! ��
Many thanks,
Synth</t>
    </r>
  </si>
  <si>
    <t>Nice catch, I'm not seeing this on my emulators or real devices (Samsung s7 edge, Nexus 5). Which device are you seeing it on? I'll try and reproduce it.</t>
  </si>
  <si>
    <t>Thanks for the contribution and for the good explanation. It makes sense to fix this copy.</t>
  </si>
  <si>
    <t>Many thanks for submitting this, we really appreciate it. Unfortunately an earlier PR #663 has now been merged and clashes with your approach. If you get up to speed with the develop branch you'll see that closing the extra tab also dismisses the new download confirmation dialog.
If you want to try implementing a different solution, you are most welcome to update this PR. If not, that's ok too, just close this PR.</t>
  </si>
  <si>
    <t>@nhatzHK Any particular website to test this scenario? I've tested several websites, full-screen mode keeps the screen on.</t>
  </si>
  <si>
    <t>Closing this task in favor of #467 and #209</t>
  </si>
  <si>
    <t>We have been trying to reproduce this issue without any luck (using Don't keep activities). Probably this was solved by previous changes in our browser (I hope so).
Closing this until someone manages to reproduce it again. Thanks.</t>
  </si>
  <si>
    <t>This is the site I'm talking about: https://www.essentia-consultancy.nl
Thank you.</t>
  </si>
  <si>
    <t>Hi @bigppgang, currently we don't support FTP sites, that's why you are getting that message when you try to access the url. Thanks for contacting us.</t>
  </si>
  <si>
    <t>Thanks for reporting @WillHick, I will check with the team what's the expected behavior there.
From the code, I see that the expected behavior is to remove all the information inside Location settings except if you fireproofed that domain. Did you try fireproofing the domain you want to keep the location info?
@BennoFlo I may be missing something on your description, but when using withContext execution suspends till the value is returned:
&lt;T&gt; withContext(
    context: CoroutineContext,
    block: suspend CoroutineScope.() -&gt; T
): T 
So, in our case, restarting the app will not happen till all the info has been cleared.</t>
  </si>
  <si>
    <r>
      <t xml:space="preserve">First of all - I am a big fan of DDG
I promote it whenever I can
I use it anywhere possible
This comment is meant to help the DDG team to understand this PR issue. Even tough - we (OS_Community) are very concerned that this explanation is necessary in the first place! We normally do not rise up from our cellars - because we code. But now where the realms of management and C0D3 collide again, and the management does not show any signs of understanding - we have to take action.
This is why I will now explain, (again) what the problem with your answer is and what it indicates.
Hi all, CTO of DuckDuckGo here. I thought it might be helpful if I briefly shared some of our internal thinking around this issue so folks can see how we got here and how we plan to move forward.
Your 'internal thinking' is what has raised this issue in public! It is basically the bare reason for our concerns! Because it shows, that you do not even understand our </t>
    </r>
    <r>
      <rPr>
        <b/>
        <sz val="10"/>
        <rFont val="Arial"/>
      </rPr>
      <t>privacy argument!</t>
    </r>
    <r>
      <rPr>
        <sz val="10"/>
        <color rgb="FF000000"/>
        <rFont val="Arial"/>
      </rPr>
      <t xml:space="preserve"> It is not about the bug, it is your action and the, like @calimeroteknik puts it, "curios wording", that makes it appear, like you have not understood our critic at all.
Time of Events
@Tritonio </t>
    </r>
    <r>
      <rPr>
        <b/>
        <sz val="10"/>
        <rFont val="Arial"/>
      </rPr>
      <t>found a curios line of code that sends unnecessary requests to one of your backends</t>
    </r>
    <r>
      <rPr>
        <sz val="10"/>
        <color rgb="FF000000"/>
        <rFont val="Arial"/>
      </rPr>
      <t xml:space="preserve">
@tagawa said: "The purpose of the request you observed is to retrieve a website's favicon so that it can be displayed in certain places within the app or on the results page"
https://github.com/duckduckgo/Android/pull/878/files#diff-63ac5c0d645555fe179e72977d9c1728
Then @stefan01 and later we said, please stop this! There is no reason to send data in the first place! A big part of privacy focused software is, to avoid to creating unnecessary data in the first place. It is not necessary! Please do not send our browser history or any unnecessary request, to any server! No matter how "secure" this server is. Please load the favicon locally, we love you and we do not like heartbreaks!
In the worst case - security is only a illusion - only the hacker with root access knows, what is really going on and maybe like @Tritonio indicates Microsoft.
DGG show no real understanding and argues in a "curios way" - and now you @nilnilnil continue
</t>
    </r>
    <r>
      <rPr>
        <b/>
        <sz val="10"/>
        <rFont val="Arial"/>
      </rPr>
      <t xml:space="preserve">Bugs can happen! Bad decisions can happen! But arguing with "trust us, it anonymous", it "saves user badwidth", and its "the only visible attribute", on top of that "we already have a anonymous [...] service"! It is pure poison for trust, because it indicates, you entirely missed the point! Either on purpose or not. Both would be alarming!
</t>
    </r>
    <r>
      <rPr>
        <sz val="10"/>
        <color rgb="FF000000"/>
        <rFont val="Arial"/>
      </rPr>
      <t xml:space="preserve">
The logic behind how we’ve been displaying favicons in our apps is a function of how we operate our private search engine. Since we already have an anonymous favicon service through our search engine, using it has a number of benefits: it avoids more requests to known non-anonymous websites that are visited, it's way faster since it runs server side, saves user bandwidth, and the only externally visible attribute is that the app is connecting to DuckDuckGo.com (as the favicon location is actually encrypted in the path in transit). To our team, utilizing this anonymous service we had made for the search engine seemed like an optimal principled choice across a set of criteria.
Its not that we do not understand your reasoning or the reasoning of @tagawa. The problem is your reasoning, seems to entirely miss our point!
Now you continue - as CTO! This indicates no real insight at all!
We want to be clear that at no point was the actual visited domain otherwise exposed. This favicon service is fully anonymous on our end, and URL parameters (like the favicon domain) are encrypted in transit, just like the search engine (with search queries). This is also why when this issue was raised in the past, we decided to keep the solution as is. At no point was this ignored.
We said, please do not mix the search engine code and your browser code! They should not relate on each other if not necessary (for example if the user actually wants to do a search on DDG).
Arguing "we already have a anonymous [...] service" is very hard to understand from a technical point of view. It might make sense for a CFO, but not for nerds or hackers!
However, we understand that there is an alternative method of getting the favicons locally that a lot of folks prefer while still maintaining our privacy standards. We also believe that method is in line with our product vision of "Privacy, simplified.", considering its a somewhat simpler method than the one we had been using.
Like @calimeroteknik already said: Luckily higher security standards meet your standard! -_-
So, we went ahead today and implemented the change for both Android (#878) and iOS (duckduckgo/iOS#667) that will move this logic onto the client, and we will no longer be using the favicon service in our apps. These changes are currently in the release phase and are rolling out live now.
You only took this action after enormous public pressure, there was no sign of insight or internal intention to resolve this! This is why you have been compared with BigCorp, because they act like this. (Or like pointed out by some people, are even doing a better job than you, handling these kinds of issues)
[LARP MODE ON]
[Loading Game Data...]
You currently have (3) quests!
[(1) Closed Quest] Even under enormous public pressure, do not remove the criticized code, before at least one year has past!
[(1) Open Quest] Understand the whole point, and communicate it in a acceptable way.
[(1) Bonus Quest] Build trust back by transparent actions in the future, which reflect that you understood what we said
[LARP MODE OFF]
We really appreciate the feedback and exchange of ideas on this topic, and on ways to further improve the privacy of our products in general.
You are welcome! I hope this helps!</t>
    </r>
  </si>
  <si>
    <t>Hi @cmonfortep,
I just updated the PR's description. Sorry, it took a while.
Thank you!</t>
  </si>
  <si>
    <t>Looks like there's now some duplicate code left over in NotificationScheduler
it still also tries to cancel unnecessary work
it also defines deprecated work tag list
Heads up that this comment hasn't been addressed</t>
  </si>
  <si>
    <t>Please do that we need it too</t>
  </si>
  <si>
    <t>This is the stacktrace of the error described above:
android.os.BadParcelableException: 
  at android.os.Parcel.readParcelableCreator (Parcel.java:3059)
  at android.os.Parcel.readParcelable (Parcel.java:2981)
  at android.os.Parcel.readValue (Parcel.java:2883)
  at android.os.Parcel.readArrayMapInternal (Parcel.java:3261)
  at android.os.BaseBundle.initializeFromParcelLocked (BaseBundle.java:292)
  at android.os.BaseBundle.unparcel (BaseBundle.java:236)
  at android.os.BaseBundle.getBoolean (BaseBundle.java:899)
  at android.content.Intent.getBooleanExtra (Intent.java:8415)
  at com.duckduckgo.app.browser.BrowserActivity.launchNewSearchOrQuery (BrowserActivity.kt:191)
  at com.duckduckgo.app.browser.BrowserActivity.access$launchNewSearchOrQuery (BrowserActivity.kt:59)
  at com.duckduckgo.app.browser.BrowserActivity$BrowserStateRenderer.showWebContent (BrowserActivity.kt:403)
  at com.duckduckgo.app.browser.BrowserActivity$BrowserStateRenderer.renderBrowserViewState (BrowserActivity.kt:384)
  at com.duckduckgo.app.browser.BrowserActivity$onCreate$1.onChanged (BrowserActivity.kt:111)
  at com.duckduckgo.app.browser.BrowserActivity$onCreate$1.onChanged (BrowserActivity.kt:59)
  at androidx.lifecycle.LiveData.considerNotify (LiveData.java:131)
  at androidx.lifecycle.LiveData.dispatchingValue (LiveData.java:149)
  at androidx.lifecycle.LiveData.setValue (LiveData.java:307)
  at androidx.lifecycle.MutableLiveData.setValue (MutableLiveData.java:50)
  at com.duckduckgo.app.browser.BrowserViewModel$dataClearingObserver$1.onChanged (BrowserViewModel.kt:103)
  at com.duckduckgo.app.browser.BrowserViewModel$dataClearingObserver$1.onChanged (BrowserViewModel.kt:50)
  at androidx.lifecycle.LiveData.considerNotify (LiveData.java:131)
  at androidx.lifecycle.LiveData.dispatchingValue (LiveData.java:149)
  at androidx.lifecycle.LiveData.setValue (LiveData.java:307)
  at androidx.lifecycle.MutableLiveData.setValue (MutableLiveData.java:50)
  at com.duckduckgo.app.fire.AutomaticDataClearer.clearDataWhenAppInForeground (AutomaticDataClearer.kt:171)
  at com.duckduckgo.app.fire.AutomaticDataClearer$clearDataWhenAppInForeground$1.invokeSuspend (Unknown Source:12)
  at kotlin.coroutines.jvm.internal.BaseContinuationImpl.resumeWith (ContinuationImpl.kt:33)
  at kotlinx.coroutines.UndispatchedCoroutine.afterResume (Builders.common.kt:207)
  at kotlinx.coroutines.AbstractCoroutine.resumeWith (AbstractCoroutine.kt:113)
  at kotlin.coroutines.jvm.internal.BaseContinuationImpl.resumeWith (ContinuationImpl.kt:46)
  at kotlinx.coroutines.DispatchedTask.run (DispatchedTask.kt:56)
  at android.os.Handler.handleCallback (Handler.java:883)
  at android.os.Handler.dispatchMessage (Handler.java:100)
  at android.os.Looper.loop (Looper.java:237)
  at android.app.ActivityThread.main (ActivityThread.java:7948)
  at java.lang.reflect.Method.invoke (Native Method)
  at com.android.internal.os.RuntimeInit$MethodAndArgsCaller.run (RuntimeInit.java:493)
  at com.android.internal.os.ZygoteInit.main (ZygoteInit.java:1075)</t>
  </si>
  <si>
    <t>I guess what I'm really trying to say is your screwing up my elegant transition between my stories and your browser like how it was in duckduckgo search and stories</t>
  </si>
  <si>
    <t>Additional test case to cover under this fix: searches like std::fabs</t>
  </si>
  <si>
    <t>That sounds right; Google specifically advise against allowing apps to be installed on the SD card when they contain a widget.
See section Applications that should NOT install on external storage from https://developer.android.com/guide/topics/data/install-location
While we don't officially support moving the app to the SD card, some phones will still offer it up as an option, and will likely break the widget in the process. ��
Thanks for the info.</t>
  </si>
  <si>
    <r>
      <t xml:space="preserve">Please </t>
    </r>
    <r>
      <rPr>
        <b/>
        <sz val="10"/>
        <rFont val="Arial"/>
      </rPr>
      <t>add the bookmark import/export function.</t>
    </r>
    <r>
      <rPr>
        <sz val="10"/>
        <color rgb="FF000000"/>
        <rFont val="Arial"/>
      </rPr>
      <t xml:space="preserve">
And until you do please tell me where the bookmark file is stored, what format it's in, and whether rooting my Android phone is necesssary to access it.</t>
    </r>
  </si>
  <si>
    <t>Hello @christophergeiger3.
I did a small demo project of this will look like in our app, but we've agreed that there's no plan in the foreseeable future to support this request. Should this change in the future, we'll update this conversation appropriately.</t>
  </si>
  <si>
    <r>
      <t xml:space="preserve">Hello @CDRussell,
Thank you for your response and suggestions.
Hey, thanks for getting the ball rolling on this.
Not a problem; I enjoy doing these kinds of things, and being able to work on a piece of software that I actually use alongside the developers is, for lack of a better term, “wicked awesome.”
Really, here, it should perform a search just like if you enter foo site:example.com.
Yes!  I did not consider this.
I wonder if instead, what we need is to check if any other apps could handle it inside SpecialUrlDetector.buildIntent function. And if no other app could handle it, treat it like a query.
I had originally thought about doing something like this, but upon more careful consideration I thought the regex </t>
    </r>
    <r>
      <rPr>
        <b/>
        <sz val="10"/>
        <rFont val="Arial"/>
      </rPr>
      <t>method might deliver a more stable user experience</t>
    </r>
    <r>
      <rPr>
        <sz val="10"/>
        <color rgb="FF000000"/>
        <rFont val="Arial"/>
      </rPr>
      <t xml:space="preserve">.  I’ll illustrate this with a thought-provoking magnification of a semi-real(ish) problem: I don’t like how if I am, for example, on www.SuperImportantWebsite.eu.nl.co.uk and click on a valid intent link for which no specialized handler is available, that the browser would navigate away from the super important page and redirect me to a search engine.  I personally think it’s best in this case to err on the side of staying on the current page, and I feel like the </t>
    </r>
    <r>
      <rPr>
        <b/>
        <sz val="10"/>
        <rFont val="Arial"/>
      </rPr>
      <t>end user should have a somewhat reasonable expectation of this</t>
    </r>
    <r>
      <rPr>
        <sz val="10"/>
        <color rgb="FF000000"/>
        <rFont val="Arial"/>
      </rPr>
      <t xml:space="preserve"> behavior as well [when clicking on certain links – especially in the case of a hypothetical http link that may redirect to an intent link; this would be especially frustrating for the user].  Staying on the page and giving a toast also gives the user a better idea of what’s going on; I feel </t>
    </r>
    <r>
      <rPr>
        <b/>
        <sz val="10"/>
        <rFont val="Arial"/>
      </rPr>
      <t>many users wouldn’t understand that they need to install an app to open this kind of link and would be very confused to see a search query launched.  P</t>
    </r>
    <r>
      <rPr>
        <sz val="10"/>
        <color rgb="FF000000"/>
        <rFont val="Arial"/>
      </rPr>
      <t xml:space="preserve">erhaps </t>
    </r>
    <r>
      <rPr>
        <b/>
        <sz val="10"/>
        <rFont val="Arial"/>
      </rPr>
      <t>some kind of dialog box asking the user if they would like to launch a search quer</t>
    </r>
    <r>
      <rPr>
        <sz val="10"/>
        <color rgb="FF000000"/>
        <rFont val="Arial"/>
      </rPr>
      <t>y would alleviate these concerns somewhat, but it would still not be a behavior that I, as a user, would expect.
I propose that we keep the regex (see new commit), but I am all about that hashtag respect and would like to hear your thoughts on this as I trust your judgment over my own and would only want to keep the regex if you agreed it was preferable in light of the concerns I’ve raised.  I do like the idea of trying to launch a search query if no handler is available, but I feel like we might need an entire IntentURIUtilities.kt class with some more complex logic to implement this well.  If you disagree with my thought process, I would be happy to implement the packageManager fix you suggested and test it for you.  The concerns I raised about it aren’t really as bad as my paradoxical illustrative rant made them out to be, and I do understand that to some extent the problems I referenced will always exist in some capacity.  I just feel like the regex would be a slightly safer option for the time being.
I may have over-complicated things in the new commit, but I thought it was more interesting to implement it the way I did as opposed to hard-coding the “site” string into the regex, and it’s nice to have a separate blacklist string to make future additions/subtractions/testing simpler.  The string is generated via a "dummy" ArrayList whose sole purpose is to help generate the blacklist string with a predictable format in an abstract manner.  I’m really not sure if this is the best idea, however, and would like to hear your input on this.
Thank you for taking the time to read this, sir!
Edit: I had some issues committing, namely with the build.gradle file; I was under the impression that if I did not stage the updated file it would not be committed but I guess I was mistaken (or I'm doing something else wrong maybe).  I'm not sure if this is an issue and I figured I should stop trying to fix it for now before I mess it up even worse than I already did. I figured out what I did wrong, and I apologize for my carelessness.
Edit: Added some test cases; I've never done anything like this before but they seemed pretty hard to mess up, and I thought they made a lot of sense here.</t>
    </r>
  </si>
  <si>
    <t>@CDRussell totally missed your tidy feedback! Sorry about that. I'll remove those in my next PR.</t>
  </si>
  <si>
    <t>Any updates. I like this feature too.</t>
  </si>
  <si>
    <t>Thanks @WillHick This is an intended change, not a bug.</t>
  </si>
  <si>
    <t>Closing this. This was done in #1056</t>
  </si>
  <si>
    <t>Great work! Thanks for fixing this issue</t>
  </si>
  <si>
    <t>#342
These are two of the news sites, but they all use facebook comment boards as a plugin.
However, it will be hidden by the APP, so the whitelist method is needed to strengthen the assistance,
But if you can solve this kind of problem with other parties, it's acceptable.
http://n.yam.com/Article/20180829560607
https://tw.news.appledaily.com/international/realtime/20180830/1420550/
thank you!</t>
  </si>
  <si>
    <t>I tested this as well and I don't see any differences at my end. If anything, Firefox and Google Chrome were slower. I think the speed test is affected by multiple parameters and DuckDuckGo Android app is specifically not causing anything, at least at my end.</t>
  </si>
  <si>
    <t>This issue still persists, we don't have time to look at it right now but will leave it open in case someone in the community has time.</t>
  </si>
  <si>
    <t>Does this answer your question @ghost? If not, please provide more details so I can help.</t>
  </si>
  <si>
    <t>This seems to work on 5.16.0 based on quick test, I changed my primary phone from the problematic OnePlus 3 as the replacement Nokia 1 doesn't have circuit/battery problem and has VoLTE/VoWiFi.</t>
  </si>
  <si>
    <t>@thecliguy it's a good suggestion and we are tempted to make the change but still discussing the pros and cons internally as it can be abused by sites and many users find the new tab launch unexpected. I'll update this issue again once we have made a decision.</t>
  </si>
  <si>
    <t>If you've already done the work then feel free but it will likely languish here. We'll be better placed to accept contributions once this app has progressed past the prototype phase. Stay with us!</t>
  </si>
  <si>
    <t>We don't have any surveys running right now but I tested this with some dummy data and can confirm that the progress bar wasn't displayed on API 21 and is fixed by this change as per the gif.</t>
  </si>
  <si>
    <t>Here's my issue: DDG shows status that a file is downloaded but I cannot find the downloaded file. Is that a separate issue/bug?  That is my showstopper, I presumed that issue: "lost downloaded file, having checked expected locations" was at the core of the "specify location for download" request.  If losing the downloaded file (or if it didn't actually download) is a separate issue/bug that's where I should be focused. My presumption, right or wrong, was invalid, I apologise for that.
To clarify: I read below:
@Jomme5 to address your question, files will be stored in different directories depending on their type:
For images: "Pictures" standard directory.
For the rest: "Download" standard directory.
If this describes current behavior of DDG (with exception of filetypes as specified) that clarifies the problem, since I'm not able to find any downloaded files, and I be should address as a new or supported known bug. Please clarify since "will be" is ambiguous in context, and the original issue as stated read like the one I'm having: missing/lost files downloaded in web session (using separate app to look in expected folders and system wide within date parameters).</t>
  </si>
  <si>
    <t>Thanks @Usiel, I will take a look this week.</t>
  </si>
  <si>
    <t>I don't know why all the fuss... You all know that if you are using his app, you already "trust" that his search service is respecting your privacy, right? C'mon, they are being transparent, as usual.
@scabros  - Please checkout the reply above: #527 (comment) This is not about using their search service, we all know search provider know exactly what you are searching for. But this particular issue is about using the browser, it's when user directly visit the website from browser address bar or reference link.</t>
  </si>
  <si>
    <t>@zenithar89, we do officially maintain and support this app. We have a request with F-Droid to update their listing and would love to keep that in sync with our releases page here. We'll keep working with them to do that.</t>
  </si>
  <si>
    <t>Something seems off in the UI @marcosholgado. The padding between elements seems bigger that the one we use in similar screens:
Ideally we'd have the same padding in all the screens that have the same look and feel. Location and Fireproof sites follow this pattern.
Nice catch! Should be good now!</t>
  </si>
  <si>
    <r>
      <t xml:space="preserve">@aitorvs I've checked for this issue on 5.90.0 and I see these:
still the file names are not as expected
original file
path
named file
File.py
uploads/***/
no name
File.c
uploads/***/
uploads.cpp
File.js
uploads/***/
uploads.js
File.txt
static/***/
static.txt
FilewithnoExt or binary
static/***/
no name
File.tar.gz
static/***/
static.gz
</t>
    </r>
    <r>
      <rPr>
        <b/>
        <sz val="10"/>
        <rFont val="Arial"/>
      </rPr>
      <t xml:space="preserve">when tried to open a downloaded pdf. it says the pdf is corrupted
</t>
    </r>
    <r>
      <rPr>
        <sz val="10"/>
        <color rgb="FF000000"/>
        <rFont val="Arial"/>
      </rPr>
      <t>complete file name disappears sometimes in the download popup
When I inspected the download url, I noticed that naming file is url based on but not Filename and file extension.
ex:  if the file text.js is in https://www.example.com/uploads/djfkrkgksiciie488edkgkk3kfkdkskgkfjkwkfkdksk/text.js, then ddg takes the uploads name which is at the beginning and  .js  which is at the end to name it. So that's where the error comes from I think. If I'm wrong please correct me.</t>
    </r>
  </si>
  <si>
    <t>@Usiel besides the overscroll indicators, I've found something that would love to have fixed. Some sites have already implemented their own version of Pull to Refresh (if you navigate to twitter.com from our app in Google Play and pull to refresh you'll see their own version) and we'd like that our implementation does not override the one from the site.
A few ideas on how to overcome this:
Detect if a site has pull to refresh implemented
Map the host url of a few sites that have it implemented to the current url and use a flag in the BrowserViewState that indicates if PTR should be enabled or not.
What do you think?</t>
  </si>
  <si>
    <r>
      <t xml:space="preserve">Thanks. We don't have plans to move away from webview as it currently fits our needs and the cost is pretty high. We frequently audit our browser to detect any possible </t>
    </r>
    <r>
      <rPr>
        <b/>
        <sz val="10"/>
        <rFont val="Arial"/>
      </rPr>
      <t>privacy</t>
    </r>
    <r>
      <rPr>
        <sz val="10"/>
        <color rgb="FF000000"/>
        <rFont val="Arial"/>
      </rPr>
      <t xml:space="preserve"> implications. If you have detected any possible security issue, reach us via hackerone, it will go through our privacy expert team (see https://github.com/duckduckgo/Android/blob/develop/CONTRIBUTING.md#report-an-issue).
Btw, I really appreciate you responded back to us. Feel free to respond even if the issue was closed, that only means no action is required from our side, but if that changes we can always reopen the issue :)</t>
    </r>
  </si>
  <si>
    <r>
      <t xml:space="preserve">I just switched to Brave due to this, but I set DDG as my search engine
…
On Fri, Jan 15, 2021, 9:48 AM David ***@***.***&gt; wrote:
 </t>
    </r>
    <r>
      <rPr>
        <b/>
        <sz val="10"/>
        <rFont val="Arial"/>
      </rPr>
      <t>I would also like the import/export bookmarks feature</t>
    </r>
    <r>
      <rPr>
        <sz val="10"/>
        <color rgb="FF000000"/>
        <rFont val="Arial"/>
      </rPr>
      <t xml:space="preserve"> on duckduckgo mobile
 browser. (y)
 —
 You are receiving this because you commented.
 Reply to this email directly, view it on GitHub
 &lt;#209 (comment)&gt;,
 or unsubscribe
 &lt;https://github.com/notifications/unsubscribe-auth/ABTAXOMTDEQYGMTSGAYQT33S2BIVTANCNFSM4ETHY3LQ&gt;
 .</t>
    </r>
  </si>
  <si>
    <t>Thanks for requesting this feature. This is still on our radar and we are now tracking it under #350 and will publish any further updates in there.</t>
  </si>
  <si>
    <t>I just downloaded 5.56.0
I do not understand why this wasn't in patchnotes on github...</t>
  </si>
  <si>
    <r>
      <t xml:space="preserve">Any progress ?
This </t>
    </r>
    <r>
      <rPr>
        <b/>
        <sz val="10"/>
        <rFont val="Arial"/>
      </rPr>
      <t xml:space="preserve">feature is essential </t>
    </r>
    <r>
      <rPr>
        <sz val="10"/>
        <color rgb="FF000000"/>
        <rFont val="Arial"/>
      </rPr>
      <t>for some users.
Thank you.</t>
    </r>
  </si>
  <si>
    <t>Thanks for submitting the @dapacheco, I'll review it next week.</t>
  </si>
  <si>
    <t>This was fixed in #481. Thanks for reporting it!</t>
  </si>
  <si>
    <t>Isn't showing "site is major tracker network" for Facebook - could be because it was redirected to the mobile site?</t>
  </si>
  <si>
    <t>No problem @wseemann.
"We welcome pull requests aimed at fixing bugs and security issues. We have also labeled tasks you can help with as help wanted."
TLDR; we expect only to get PRs from open issues that have been triaged by us. Our goal is to avoid people working on contributions that may not be finally merged due to incompatibilities with our roadmap or team setup. In this concrete case, the related issue was not triaged (see label "needs triage").
The other PR you mentioned was 100% fine, the related issue had the label "hacktoberfest", meaning that we accept any external contribution for Hacktoberfest.
P.S: if something was not clear enough in our contribution guidelines, please share it with us so I can improve them. Thanks!!</t>
  </si>
  <si>
    <t>Hi, thanks for the request. I'm not sure we'd want to remove it to be honest. I know it might feel redundant to see it every time, but I figure for some people they will appreciate the confirmation that the data is gone. ��
I'll raise it with the team and see what the thinking is, though.</t>
  </si>
  <si>
    <r>
      <t xml:space="preserve">Hi @yakkomajuri, as you correctly saw, we don't currently support </t>
    </r>
    <r>
      <rPr>
        <b/>
        <sz val="10"/>
        <rFont val="Arial"/>
      </rPr>
      <t>Brazilian Portuguese.</t>
    </r>
    <r>
      <rPr>
        <sz val="10"/>
        <color rgb="FF000000"/>
        <rFont val="Arial"/>
      </rPr>
      <t xml:space="preserve">
You can check the full list of supported languages here: https://github.com/duckduckgo/Android/blob/develop/TRANSLATIONS.md
We would love to support as many languages as possible, but at the same time, we need to keep a manageable size of translations.
You did great even not being familiar with our dev tools. Following our translation guidelines, I'm very sorry to discard this contribution.</t>
    </r>
  </si>
  <si>
    <t>When you tap the overflow menu the logo on the background seems to adjust size.</t>
  </si>
  <si>
    <t>@cmonfortep, i still see this in the logs, suggesting we should be calling that function?
#916 (comment)</t>
  </si>
  <si>
    <t>Okay, so you don't actually need to be scrolling up much for this to happen. I've had it happen earlier where I was near the top of the page (youtube video), scrolled up just a little bit to reach the top of the page, and it just instantly refreshed the page.</t>
  </si>
  <si>
    <t>is there anything that needs translate n2 Spanish</t>
  </si>
  <si>
    <r>
      <t xml:space="preserve">Thanks for sharing with us that report. We have a project in our backlog that should improve our </t>
    </r>
    <r>
      <rPr>
        <b/>
        <sz val="10"/>
        <rFont val="Arial"/>
      </rPr>
      <t>fingerprinting protection</t>
    </r>
    <r>
      <rPr>
        <sz val="10"/>
        <color rgb="FF000000"/>
        <rFont val="Arial"/>
      </rPr>
      <t xml:space="preserve"> (https://app.asana.com/0/1163321984198618/1199130622356231/f). Actually, some work is already coming to our iOS app duckduckgo/iOS#795
Closing this issue as we have clear next steps. Thanks.</t>
    </r>
  </si>
  <si>
    <t>Thanks for PR, we're still in the early prototyping phase of the app so I have added a separate readme file to communicate that. It's great to see such community enthusiasm for this project, we'll hopefully be in a position to accept contributions later this year.</t>
  </si>
  <si>
    <t>@cmonfortep it seems that JetBrains will save the day, after all: https://youtrack.jetbrains.com/issue/IDEA-261387#focus=Comments-27-4675742.0-0 ��</t>
  </si>
  <si>
    <t>Why would you not just write all of this in ticket #527 ?
Ideally please comment: "Pull request merged at upstream", and close the comments section. Too much c**cer already there.</t>
  </si>
  <si>
    <t>Sneaking in one quick code analysis issue I just noticed:
Still approved, merge when you're ready.</t>
  </si>
  <si>
    <r>
      <t xml:space="preserve">Does "Site </t>
    </r>
    <r>
      <rPr>
        <b/>
        <sz val="10"/>
        <rFont val="Arial"/>
      </rPr>
      <t>Privacy Protection</t>
    </r>
    <r>
      <rPr>
        <sz val="10"/>
        <color rgb="FF000000"/>
        <rFont val="Arial"/>
      </rPr>
      <t xml:space="preserve">" on the Privacy Dashboard have anything to do with the trackers blocked on that same page?
Yes, that switch enables or disables our privacy protection in the site you are visiting, and that includes our tracker blocking.
You are right, we could update somehow the </t>
    </r>
    <r>
      <rPr>
        <b/>
        <sz val="10"/>
        <rFont val="Arial"/>
      </rPr>
      <t>UI to make more clear what's happening. Currently, we only change icon background color (the above "Enhanced from X to Y") from green to grey</t>
    </r>
    <r>
      <rPr>
        <sz val="10"/>
        <color rgb="FF000000"/>
        <rFont val="Arial"/>
      </rPr>
      <t>, but I can see why that's not clear enough. About changing the number of trackers blocked when you change the switch, we need to reload the site to know that number, that's why you could see the real number if you go back to the browser and check the privacy dashboard again. But good call.
I'm going to take your feedback and share it internally. Yet, I'm not sure if we will apply changes to current screen in the short term. The reason is that we know that it needs to be improved and there are some proposals to change it from scratch and build a new one. But who knows! maybe we end up finding some time to introduce some quick changes to the current screen.
Thanks for sharing not only those ideas but also the things that you would expect to see in there.</t>
    </r>
  </si>
  <si>
    <t>Hey, thanks for letting us know! Are you referring to the app in the Play Store? This one is still unreleased.</t>
  </si>
  <si>
    <t>It looks like an issue with the dot in the end of url - not the address
itself.
…
--
Piotr Wittchen,
http://wittchen.io
pon., 19 sie 2019, 16:38 użytkownik torerobo &lt;notifications@github.com&gt;
napisał:
 Location RU GP
 screen
 [image: IMG_20190819_173433_378]
 &lt;https://user-images.githubusercontent.com/35532898/63274144-f529e000-c2a7-11e9-9d25-9bbb584a6dc3.jpg&gt;
 link open
 [image: IMG_20190819_173436_774]
 &lt;https://user-images.githubusercontent.com/35532898/63274172-01ae3880-c2a8-11e9-9451-c56e9332e67c.jpg&gt;
 —
 You are receiving this because you commented.
 Reply to this email directly, view it on GitHub
 &lt;#562?email_source=notifications&amp;email_token=AAFJYF222YJH7ZI6KZI6XJDQFKV5TA5CNFSM4IMW2XLKYY3PNVWWK3TUL52HS4DFVREXG43VMVBW63LNMVXHJKTDN5WW2ZLOORPWSZGOD4TE7QY#issuecomment-522604483&gt;,
 or mute the thread
 &lt;https://github.com/notifications/unsubscribe-auth/AAFJYF3NI6UW2WO6ORFR5CDQFKV5TANCNFSM4IMW2XLA&gt;
 .</t>
  </si>
  <si>
    <r>
      <t xml:space="preserve">Since this was merged, would it be possible to modify #209 and mark it as Resolved rather than Closed? That issue has more watchers than this PR and the fact that the issue has been addressed is not visible on the main page; instead it's buried in the discussion where things were moved. I'm just after spending a bunch of time looking for a workaround to this issue, since I didn't click through to the discussion until just a bit ago to find this.
Regardless, </t>
    </r>
    <r>
      <rPr>
        <b/>
        <sz val="10"/>
        <rFont val="Arial"/>
      </rPr>
      <t>I'm so glad this feature is now available!</t>
    </r>
    <r>
      <rPr>
        <sz val="10"/>
        <color rgb="FF000000"/>
        <rFont val="Arial"/>
      </rPr>
      <t xml:space="preserve">
@oldphones68 I'm running 5.86.2 (58602) on Android 5.1 and I'm seeing the option to import/export as of checking just now.</t>
    </r>
  </si>
  <si>
    <r>
      <t xml:space="preserve">Issue 1. Install the certficate
URL: http://test.yoram.me/download/ddg.p12
Password: duckduckgo
Response:
HTTP/1.1 200 OK
Content-Type: application/x-pkcs12
Video explaining the problem: https://user-images.githubusercontent.com/26814402/104548307-32c79f80-5639-11eb-95be-72c882eca39a.mp4
Issue 2. Accessing sites with Client Certificate
When I go to a site requiring a client certificate, it </t>
    </r>
    <r>
      <rPr>
        <b/>
        <sz val="10"/>
        <rFont val="Arial"/>
      </rPr>
      <t>fails under DDG but works under Chrome</t>
    </r>
    <r>
      <rPr>
        <sz val="10"/>
        <color rgb="FF000000"/>
        <rFont val="Arial"/>
      </rPr>
      <t xml:space="preserve">
Video explaining the problem: https://user-images.githubusercontent.com/26814402/104549175-fb59f280-563a-11eb-8ac9-370f132ea1c3.mp4
_All videos are in H.265 - Under Windows you may need a codec and plugin under existing browser (you may only hear the sound otherwise). You can also download and use VLC _</t>
    </r>
  </si>
  <si>
    <r>
      <t xml:space="preserve">Thanks for all the feedback @runboy93. My thoughts below:
DNT is almost never honoured by websites. That said, this will hopefully change in the future and ensuring we have the DNT header would be a nice addition to our product. Do you mind creating a specific issue for this suggestion?
Duplicate of #429
We block third party cookies by default. This fits with our product being a </t>
    </r>
    <r>
      <rPr>
        <b/>
        <sz val="10"/>
        <rFont val="Arial"/>
      </rPr>
      <t xml:space="preserve">privacy browser </t>
    </r>
    <r>
      <rPr>
        <sz val="10"/>
        <color rgb="FF000000"/>
        <rFont val="Arial"/>
      </rPr>
      <t xml:space="preserve">and we see no reason to make the option configurable.
We </t>
    </r>
    <r>
      <rPr>
        <b/>
        <sz val="10"/>
        <rFont val="Arial"/>
      </rPr>
      <t xml:space="preserve">want to provide privacy to users </t>
    </r>
    <r>
      <rPr>
        <sz val="10"/>
        <color rgb="FF000000"/>
        <rFont val="Arial"/>
      </rPr>
      <t>rather than blanket ad blocking. We will however consider adding an ad blocking feature if enough users request it. Regarding phishing, we take that very seriously, if you have any specific examples that we are vulnerable to, please submit details to our hacker one program https://hackerone.com/duckduckgo.
I'm not really sure what you mean by hidden settings. We also don't collect user information, see https://help.duckduckgo.com/privacy/atb/ for more information.
If you have more feedback please log it as individual issues rather than together in one task. Individual items are easier to track, mark as duplicates and garner more likes/community support/discussion from other users with the same suggestion. Thanks again for sharing your feedback!</t>
    </r>
  </si>
  <si>
    <t>Thanks for submitting this and for all the brainstorming and exploration. This is the top reference in our internal task.</t>
  </si>
  <si>
    <r>
      <t xml:space="preserve">We need to periodically download data in order to </t>
    </r>
    <r>
      <rPr>
        <b/>
        <sz val="10"/>
        <rFont val="Arial"/>
      </rPr>
      <t>keep users safe</t>
    </r>
    <r>
      <rPr>
        <sz val="10"/>
        <color rgb="FF000000"/>
        <rFont val="Arial"/>
      </rPr>
      <t xml:space="preserve">. This data includes updates to tracker lists and https upgrades.
In order to ensure that our download jobs </t>
    </r>
    <r>
      <rPr>
        <b/>
        <sz val="10"/>
        <rFont val="Arial"/>
      </rPr>
      <t>continue to happen even after the user restarts their device</t>
    </r>
    <r>
      <rPr>
        <sz val="10"/>
        <color rgb="FF000000"/>
        <rFont val="Arial"/>
      </rPr>
      <t>, we need to include this permission.
Without this permission, our scheduled job to update the lists would stop after the device was powered off.
More info:
https://developer.android.com/reference/android/app/job/JobInfo.Builder.html?#setPersisted%28boolean%29</t>
    </r>
  </si>
  <si>
    <r>
      <t xml:space="preserve">Hi
I tried again with duckduckgo.com/feedback
This time I have had to set up an account with hackerone.
There doesn't seem a way to submit </t>
    </r>
    <r>
      <rPr>
        <b/>
        <sz val="10"/>
        <rFont val="Arial"/>
      </rPr>
      <t>a "bug" report.</t>
    </r>
    <r>
      <rPr>
        <sz val="10"/>
        <color rgb="FF000000"/>
        <rFont val="Arial"/>
      </rPr>
      <t xml:space="preserve">
I have had to submit it as a "vulnerability" report.
That's weird.
Thanks for your help</t>
    </r>
  </si>
  <si>
    <t>Great suggestion @S2606 and thanks for the PR @abhaymaniyar. We're still in the early prototyping phase for this app so I have added a specific readme to communicate this.</t>
  </si>
  <si>
    <t>@subsymbolic  this is good to go!</t>
  </si>
  <si>
    <t>@marcosholgado  I've removed the changes to the Dialogs and it's now good for re-review. Addressed the comments you had too. Thanks for the review!</t>
  </si>
  <si>
    <t>Thanks @subin-chella I've just merged the PR, it will be included in our next release. ��</t>
  </si>
  <si>
    <t>Is this still a draft @aitorvs ?
shoot I forgot, now it's ready</t>
  </si>
  <si>
    <r>
      <t xml:space="preserve">Thanks. As I said we will work on a </t>
    </r>
    <r>
      <rPr>
        <b/>
        <sz val="10"/>
        <rFont val="Arial"/>
      </rPr>
      <t>new design for that new tab screen</t>
    </r>
    <r>
      <rPr>
        <sz val="10"/>
        <color rgb="FF000000"/>
        <rFont val="Arial"/>
      </rPr>
      <t>, so expect some new exciting changes on that screen at some point ��</t>
    </r>
  </si>
  <si>
    <t>Phased rollout on Android is already underway, iOS to follow.</t>
  </si>
  <si>
    <r>
      <t xml:space="preserve">@malmstein Updated to 5.81.0.
But </t>
    </r>
    <r>
      <rPr>
        <b/>
        <sz val="10"/>
        <rFont val="Arial"/>
      </rPr>
      <t>faced this problem</t>
    </r>
    <r>
      <rPr>
        <sz val="10"/>
        <color rgb="FF000000"/>
        <rFont val="Arial"/>
      </rPr>
      <t xml:space="preserve"> today morning
I have no fireproof sites, but this issue happened again.
@oldphones68 5.81.0 went out before this PR was merged, this fix will be available in the next release. Thanks for letting us know though!</t>
    </r>
  </si>
  <si>
    <r>
      <t xml:space="preserve">Thanks, @bonninf. AS @gursewakk we are </t>
    </r>
    <r>
      <rPr>
        <b/>
        <sz val="10"/>
        <rFont val="Arial"/>
      </rPr>
      <t>private by default</t>
    </r>
    <r>
      <rPr>
        <sz val="10"/>
        <color rgb="FF000000"/>
        <rFont val="Arial"/>
      </rPr>
      <t xml:space="preserve">, and using the Fire button will remove all stored data by websites.
However, I understand what you mean by being able to burn a specific session or concrete tabs. We explored that and we were a bit restricted by how WebView works. There are many elements that are shared between all tabs, or stored in the file system.
We know users like to be able to clear any trace but at the same time, there's info they don't want to lose. We are trying to introduce new features and improve current ones to make the </t>
    </r>
    <r>
      <rPr>
        <b/>
        <sz val="10"/>
        <rFont val="Arial"/>
      </rPr>
      <t>fire button more flexible for our users</t>
    </r>
    <r>
      <rPr>
        <sz val="10"/>
        <color rgb="FF000000"/>
        <rFont val="Arial"/>
      </rPr>
      <t>. To give you an example: you can manually fireproof a site (see options when you click the 3 dots button) to avoid losing your data in there. We still remove tabs when clearing all data, but if you logged in on a fireproof site, you should not be logged out.
Hope that one, and other features coming will be helpful for you :)</t>
    </r>
  </si>
  <si>
    <t>Closing this as it doesn't work as intended. Thanks for submitting this @vargbeaumont, feel free to resubmit when you had addressed my earlier comments.</t>
  </si>
  <si>
    <t>termux-app</t>
  </si>
  <si>
    <t>Updated permalink to above tutorial: https://glow.li/technology/2015/11/06/run-an-ssh-server-on-your-android-with-termux/</t>
  </si>
  <si>
    <t>You only fixed half of the OP. Fn+Left/Right were expected to be Home/End respectively.
Though I am not sure if it's really our problem to fix anyway. While the modifications might sound sensible, I don't know if they are universal enough that it's fine to hard code them in the app...</t>
  </si>
  <si>
    <t>Thanks a million @TheDiamondYT1  .. Glad I asked first.  Oh well, looks like I have to settle for the much lesser (sic) TerminalIDE, for now.</t>
  </si>
  <si>
    <t>What is output of stty -a command running as root ?
speed 38400 baud; rows 77; columns 106; line = 0;
intr = ^C; quit = ^\; erase = ^?; kill = ^U; eof = ^D; eol = &lt;undef&gt;; eol2 = &lt;undef&gt;; swtch = &lt;undef&gt;;
start = ^Q; stop = ^S; susp = ^Z; rprnt = ^R; werase = ^W; lnext = ^V; discard = ^O; min = 1; time = 0;
-parenb -parodd -cmspar cs8 -hupcl -cstopb cread -clocal -crtscts
-ignbrk -brkint -ignpar -parmrk -inpck -istrip -inlcr -igncr icrnl ixon -ixoff -iuclc -ixany -imaxbel
-iutf8
opost -olcuc -ocrnl onlcr -onocr -onlret -ofill -ofdel nl0 cr0 tab0 bs0 vt0 ff0
isig icanon iexten echo echoe echok -echonl -noflsh -xcase -tostop -echoprt echoctl echoke -flusho -extproc```</t>
  </si>
  <si>
    <t>This does indeed looks like a bug in busybox - I have now reported it upstream at https://bugs.busybox.net/show_bug.cgi?id=9106.</t>
  </si>
  <si>
    <t>@abbazs which arch are you on? This error doesn't seem to occur on arm or aarch64.</t>
  </si>
  <si>
    <r>
      <t xml:space="preserve">The only options available are for viewing, AFAIK: termux-open  and on Android 7, I can open some termux files from the Downloads app. No modifications allowed that I have found so far... I tried to </t>
    </r>
    <r>
      <rPr>
        <b/>
        <sz val="10"/>
        <rFont val="Arial"/>
      </rPr>
      <t>use this to keep some files app-private</t>
    </r>
    <r>
      <rPr>
        <sz val="10"/>
        <color rgb="FF000000"/>
        <rFont val="Arial"/>
      </rPr>
      <t>, but found them in Downloads. :P I haven't been able to edit them yet, but haven't tried very powerful apps.</t>
    </r>
  </si>
  <si>
    <r>
      <t xml:space="preserve">So the termux application can only </t>
    </r>
    <r>
      <rPr>
        <b/>
        <sz val="10"/>
        <rFont val="Arial"/>
      </rPr>
      <t>open 8 windows.</t>
    </r>
    <r>
      <rPr>
        <sz val="10"/>
        <color rgb="FF000000"/>
        <rFont val="Arial"/>
      </rPr>
      <t xml:space="preserve"> Can not open more than
is not you
V√†o 1:29 Th 4, 12 thg 12 2018 Leonid Plyushch &lt;notifications@github.com ƒë√£
vi·∫øt:
‚Ä¶
 how to open more than 8 of numbers in termux.
 who can help me with that?
 Use package tmux or screen. There no point in having many "real" terminal
 windows.
 ‚Äî
 You are receiving this because you commented.
 Reply to this email directly, view it on GitHub
 &lt;#231 (comment)&gt;,
 or mute the thread
 &lt;https://github.com/notifications/unsubscribe-auth/AqTNH-IT9uOphEAHmHYnbDNWPci1tOi2ks5u3_lugaJpZM4La1sM&gt;
 .</t>
    </r>
  </si>
  <si>
    <t>@Grimler91 @cswl Magisk 18.X (18.1 or 18.2) has added back 64-bit binaries.</t>
  </si>
  <si>
    <t>How to use htop as root? Termux doesnt even find it
You can run htop as root using the 'tsu' utlity.
$ pkg install tsu
Then to run, drop to root shell, set your TERM envvar, then you can run it as before.
$ tsu
$ export TERM=xterm-256color
$ htop
Still experiencing this on Lineage 15.1 on both Lenovo Tab 3 plus and Nexus 6. Going from the info here, the workaround above is going to be the only way to resolve on most devices.</t>
  </si>
  <si>
    <r>
      <t xml:space="preserve">Did something else change with this? Looking at the commit it doesn't look like it, but it behaves somewhat differently now: If I copy something into the clipboard, Emacs does not appear to update its kill ring. I.e. using keyboard commands to paste pastes whatever Emacs had in its kill ring instead before I copied it from wherever else. If I use long press -&gt; paste, it gets pasted and the contents of the kill ring is updated, i.e. Emacs yank commands start pasting the new paste.
</t>
    </r>
    <r>
      <rPr>
        <b/>
        <sz val="10"/>
        <rFont val="Arial"/>
      </rPr>
      <t>I'm pretty sure it worked before, though whether it's a change in Termux or the fact that my tablet got updated to Nougat</t>
    </r>
    <r>
      <rPr>
        <sz val="10"/>
        <color rgb="FF000000"/>
        <rFont val="Arial"/>
      </rPr>
      <t>, I cannot quite say.</t>
    </r>
  </si>
  <si>
    <t>I have this very similar idea and I've implemented something like this using Web technology, though it is only for Bash at the moment.
You may take a look here at:
https://github.com/wcchoi/swell.sh
Take a look at the section Termux support setting on how to run on Termux.
Basically you run a Python script in Termux that opens a HTTP server, and connect to it using Chrome to use the Web terminal UI.
It's a bit limited right now, but I would like to hear what you think about it if you play with it.</t>
  </si>
  <si>
    <r>
      <t xml:space="preserve">What I am looking for is to start SSHD by sending an intent
Variants of what could be done for this:
Termux:Intents plugin. It may implement APIs for opening Termux session with executed arbitrary command and/or executing arbitrary command by third party application without opening Termux session and somehow returning output of this command.
A functionality mentioned above will be integrated into Termux and it will be possible </t>
    </r>
    <r>
      <rPr>
        <b/>
        <sz val="10"/>
        <rFont val="Arial"/>
      </rPr>
      <t>to enable/disable it via checkbox in settings</t>
    </r>
    <r>
      <rPr>
        <sz val="10"/>
        <color rgb="FF000000"/>
        <rFont val="Arial"/>
      </rPr>
      <t>.
These arbitrary intents/broadcasts should be disabled by default.
And imagine the possibilities of 3rd Party Plugins! :O
And how these plugins will interact with Termux ? They won't be able to read/write files under $PREFIX or $HOME anyway. To share user id between applications, the same signature is required.</t>
    </r>
  </si>
  <si>
    <r>
      <rPr>
        <b/>
        <sz val="10"/>
        <rFont val="Arial"/>
      </rPr>
      <t xml:space="preserve">i want embedded termux in my app...
</t>
    </r>
    <r>
      <rPr>
        <sz val="10"/>
        <color rgb="FF000000"/>
        <rFont val="Arial"/>
      </rPr>
      <t xml:space="preserve">
Even if you embed Termux into your app, you will have to recompile all needed packages (in your case python and it's deps) because of changed prefix which is /data/data/{app package}/files/usr/...
@xeffyr how can I achieve this?
Do I have to recompile on my embedded version of termux? thanks for replying</t>
    </r>
  </si>
  <si>
    <t>I created apyaload but when I try to copy it to discard I cannot find that payload .I used cp  /sdcard</t>
  </si>
  <si>
    <t>@notorand-it Termux doesn't have settings menu. It use a 'Context Menu' instead.
Even if you tap a such 'menu button', the context menu will be shown anyway because of this (snippet of TermuxActivity.java):
    /** Hook system menu to show context menu instead. */
    public boolean onCreateOptionsMenu(Menu menu) {
        mTerminalView.showContextMenu();
        return false;
    }
To open a context menu, just do a long tap somewhere on screen and you will see something like this:
If you tap button 'more...':</t>
  </si>
  <si>
    <t>That fixed it. Thanks for the help @Neo-Oli
I have created authorized hosts file with ssh keys. However ssh is failing is it is not able to find keys.
adb shell 'echo $HOME'
/
130|athene:/ # ls -la .ssh
total 4
drwx------  2 root root   0 2017-07-05 16:14 .
drwxr-xr-x 22 root root   0 2017-07-05 14:36 ..
-rw-r--r--  1 root root 395 2017-07-05 16:14 authorized_keys
athene:/ # logcat -s 'syslog:*'                                                                                                                      
07-05 16:35:56.426 29837 29837 I syslog  : sshd - Server listening on :: port 22.
07-05 16:35:56.427 29837 29837 I syslog  : sshd - Server listening on 0.0.0.0 port 22.
07-05 16:36:02.759 29850 29850 I syslog  : /data/data/com.termux/files/usr/bin/sshd - Connection closed by authenticating user root 192.168.1.11 port 36404
ssh root@192.168.1.16 -v
debug1: Authentications that can continue: publickey,keyboard-interactive
debug1: Trying private key: /home/chillaranand/.ssh/id_dsa
debug1: Trying private key: /home/chillaranand/.ssh/id_ecdsa
debug1: Trying private key: /home/chillaranand/.ssh/id_ed25519
debug1: Next authentication method: keyboard-interactive
debug1: Authentications that can continue: publickey,keyboard-interactive
debug1: No more authentication methods to try.
Permission denied (publickey,keyboard-interactive).</t>
  </si>
  <si>
    <r>
      <t xml:space="preserve">@Emex4gman as mentioned above CTRL d I'm relatively sure </t>
    </r>
    <r>
      <rPr>
        <b/>
        <sz val="10"/>
        <rFont val="Arial"/>
      </rPr>
      <t>does not work in some places like screen</t>
    </r>
    <r>
      <rPr>
        <sz val="10"/>
        <color rgb="FF000000"/>
        <rFont val="Arial"/>
      </rPr>
      <t xml:space="preserve"> because it's a transmitted terminal thing, and e.g. might close the screen session instead (which is not the same as closing the local terminal)</t>
    </r>
  </si>
  <si>
    <t>Closing for the same reason as termux/termux-packages#1788</t>
  </si>
  <si>
    <t>@raphj The buttons are locked (tested at Android 7). Which Android version are you using?</t>
  </si>
  <si>
    <t>I am on Android 5 and I can write to /storage/usbdisk without getting a "permission denied" error. Can you write to the usbdisk with other apps?</t>
  </si>
  <si>
    <t>Any time I am in github in termux tell me to lusername and password</t>
  </si>
  <si>
    <t>I haven't installed an sdcard (internal or external) in my Android 5.1 device, so I don't have experience with this problem, yet, but
$ termux-setup-storage help
says it sets up "$HOME/.storage". I don't know if it affects "/storage". I have "$HOME/storage" without running it manually, but maybe it or something similar was run automatically on install?</t>
  </si>
  <si>
    <r>
      <t xml:space="preserve">@Quasic Yes, it worked for me. Both on Android 6 and on 7. Sometimes I had to toggle software keyboard. Like I wrote, it had some quirks. :) But for me, it was still well worth it. </t>
    </r>
    <r>
      <rPr>
        <b/>
        <sz val="10"/>
        <rFont val="Arial"/>
      </rPr>
      <t>I don't like wasted pixels, especially on the small screens.</t>
    </r>
    <r>
      <rPr>
        <sz val="10"/>
        <color rgb="FF000000"/>
        <rFont val="Arial"/>
      </rPr>
      <t xml:space="preserve">
@fornwall Yes, I am using HW keyboard, either bluetooth one, or USB one through USB adapter. Thanks to this great app I do not see reason to buy notebook anymore, since I live mostly in shell anyway.</t>
    </r>
  </si>
  <si>
    <t>Does the command
svn checkout http://svn.apache.org/repos/asf/spamassassin/trunk spamassassin
work for you?
Which arch are you running (output of running uname -m) and which android version?</t>
  </si>
  <si>
    <t>Actually if the session is aware of whether all attached processes have gone already (which seems to be the case, judging by the strking through of the session index), perhaps we can even make short-press on such session as exit.</t>
  </si>
  <si>
    <t>I found the answer here: https://wiki.termux.com/wiki/Terminal_Settings</t>
  </si>
  <si>
    <r>
      <t xml:space="preserve">@fornwall I think that I have an idea of what might be going on in the code. in "TerminalRenderer.java" there is an object "mTextPaint" which to my understanding  reders the </t>
    </r>
    <r>
      <rPr>
        <b/>
        <sz val="10"/>
        <rFont val="Arial"/>
      </rPr>
      <t>text on the screen</t>
    </r>
    <r>
      <rPr>
        <sz val="10"/>
        <color rgb="FF000000"/>
        <rFont val="Arial"/>
      </rPr>
      <t>. I think that the method "setTextDirection" should be set to 'anyRtl' (=2):
mTextPaint.setTextDirection(2)  or to disable rtl completely in case this doesn't work set the value to 'ltr'.
for reference:
https://developer.android.com/reference/android/view/View.html#attr_android:textDirection
https://developer.android.com/reference/android/view/View.html#setTextDirection(int)</t>
    </r>
  </si>
  <si>
    <t>That will let people install packages that they download locally and continue working like before if they're rooted.
Use dpkg. apt isn't right thing for local *.deb installation.
Actually it is, and dpkg is the tool you shouldn't use, since it doesn't handle dependencies. It'll just break your packages if you install in the wrong order.</t>
  </si>
  <si>
    <t>Install the required package for building lxml:
apt install libxslt-dev
Does it work now?</t>
  </si>
  <si>
    <t>And if you can't cd into Termux's directories, then you greatly messed with SELinux labels. Use /system/bin/restorecon -r to fix them (as root !).
This should be added to the wiki
restorecon</t>
  </si>
  <si>
    <t>@Neo-Oli Sorry, I forgot I had mentioned the issue here too. I actually wrote that entry in the FAQ (#335)</t>
  </si>
  <si>
    <r>
      <t xml:space="preserve">from building and running software on a device as a </t>
    </r>
    <r>
      <rPr>
        <b/>
        <sz val="10"/>
        <rFont val="Arial"/>
      </rPr>
      <t>safety measure against polymorphic or metamorphic malware</t>
    </r>
    <r>
      <rPr>
        <sz val="10"/>
        <color rgb="FF000000"/>
        <rFont val="Arial"/>
      </rPr>
      <t xml:space="preserve">
The goal of these changes is to work towards enforcing w^x across the board to improve app security. You're misunderstanding the reasoning behind it and what it provides. It's not there to crack down on what malicious apps can do but rather to protect apps from exploitation and to make post-exploitation more difficult. Disallowing data from being executed is part of the basics of security. They really should have done this from the start and then come up with a way for apps like Termux to obtain permission to deviate from it, but Android started out with a wild west, anything goes approach and has had to make painful changes over time instead.
The end goal would be to forbid generating and running native code in memory (execmem), via tmpfs / ashmem or via storage (app_data_file execute). It remains to be seen how quickly they'll be able to work towards that, especially since ART has a JIT compiler.
There's not going to be anything blocking building and running code on a device but you need to be aware that the vehicle for that is an apk, i.e. bundle the libraries / executables into an apk and run them from there. You can use shared uid apks where there's a central one with the base code and then others providing more libraries / executables. These changes aren't going to prevent this, only doing it without going through an apk, and it's still quite a while before they'll come close to completing this, especially with blockers like the ART JIT.</t>
    </r>
  </si>
  <si>
    <t>Damn, rmeq is your own script? I'm sorry :'D</t>
  </si>
  <si>
    <t>I can see this temptation already. Someone adds rm -rf $PREFIX noob to long press help in our app or similar.</t>
  </si>
  <si>
    <t>DNS Resolver is 8.8.8.8
CLI I am Installing  - https://github.com/gotify/cli
Worked on Ubuntu system but not in Termux</t>
  </si>
  <si>
    <t>$ apt --version
apt 1.0.10.2 for arm compiled on Aug 25 2015 17:40:58</t>
  </si>
  <si>
    <t>termux-exec takes care of this. Install with pkg install termux-exec, see the sources for more information.</t>
  </si>
  <si>
    <t>https://github.com/WebAssembly/wasi-sdk/blob/master/README.md#notable-limitations
"Emscripten &amp; WASI &amp; POSIX"
emscripten-core/emscripten#9479
https://github.com/emscripten-core/emscripten/blob/master/docs/upgrading-bundled-libs.Markdown</t>
  </si>
  <si>
    <t>I think symlinks are more error-prone than just copying (that's what AFAIK mercurial does in Windows), so I added:
[...]
import shutil
[...]
oslink = shutil.copy2
[...]
And it works like a charm!</t>
  </si>
  <si>
    <t>One more thing to mention Google is planning to deny any type of exec, read here: https://issuetracker.google.com/issues/128554619
Relying on exec() may be problematic in future Android versions.
The steps they took:
Deny downloaded code execution using policy
Now denying execution from /data/data/[app]
Next step would probably be denying any exec, removing Runtime.exec / ProcessBuilder, ...
So any solution implemented here will probably not work next year or even earlier. Essentially they will kill apps like Termux, server apps, ... unless you build everything using jni / ndk.</t>
  </si>
  <si>
    <t>It's possible to create the symlink to storage manually:
$ ln -s /storage/emulated/0 storage</t>
  </si>
  <si>
    <t>Do you have network problems?
For unknown reason, IPv6 downloads are really slow on some devices and Termux may bootstrap 10 minutes or more. I had similar issue when IPv6 was enabled in my network, but affected only ARM device.</t>
  </si>
  <si>
    <t>Same problem here. My device is Oneplus5T, with Oreo 8.0 + Magisk 15.3.</t>
  </si>
  <si>
    <t>but shouldn't termux-exec overcome that problem?
i did
termux-fix-shebang getip
and the script get as:
#!/data/data/com.termux/files/usr/bin/bash
ifconfig | awk '/inet addr/{print substr($2,6)}'
but doing ./getip gives me the same error...</t>
  </si>
  <si>
    <t>Thanks. This happens intermittently.
Is there anything wrong with the .gpg file?
‚Ä¶
On Tue, 1 Oct 2019, 06:03 Leonid Plyushch, ***@***.***&gt; wrote:
 403 Forbidden ==&gt; termux/termux-packages#4358
 &lt;termux/termux-packages#4358&gt;
 ‚Äî
 You are receiving this because you commented.
 Reply to this email directly, view it on GitHub
 &lt;#1057?email_source=notifications&amp;email_token=AF4R3PKVVPKGH7XSYZJVQF3QMKLGHA5CNFSM4G44ZWTKYY3PNVWWK3TUL52HS4DFVREXG43VMVBW63LNMVXHJKTDN5WW2ZLOORPWSZGOD77QOTQ#issuecomment-536807246&gt;,
 or mute the thread
 &lt;https://github.com/notifications/unsubscribe-auth/AF4R3PKDGTBJQY6GGVTCLCTQMKLGHANCNFSM4G44ZWTA&gt;
 .</t>
  </si>
  <si>
    <t>Re torsocks, just gave it a go and I believe it's not working because of - termux/termux-packages#2711
I meant connecting the Termux app to Orbot via the localhost proxy; but if I understand you correctly, this is not possible because the processes that termux will spawn will not be using that connection?
Sorry I don't understand how it works under the hood so maybe a dumb question..</t>
  </si>
  <si>
    <t>Same problem here. Please fix @st42</t>
  </si>
  <si>
    <r>
      <t xml:space="preserve">It is configurable now, so this issue can be closed. Seems </t>
    </r>
    <r>
      <rPr>
        <b/>
        <sz val="10"/>
        <rFont val="Arial"/>
      </rPr>
      <t xml:space="preserve">like it isn't documented </t>
    </r>
    <r>
      <rPr>
        <sz val="10"/>
        <color rgb="FF000000"/>
        <rFont val="Arial"/>
      </rPr>
      <t>yet though.
You can configure it by setting extra-keys in ~/.termux/termux.properties. For the old keys, set this:
extra-keys = [["ESC", "/", "-", "HOME", "UP", "END", "PGUP"], ["TAB", "CTRL", "ALT", "LEFT", "DOWN", "RIGHT", "PGDN"]]</t>
    </r>
  </si>
  <si>
    <t>Why not fork() Termux and then load proot as a shared library, this way even if the app library folder becomes noexec, it should still work? (Unless fork() is blocked.)</t>
  </si>
  <si>
    <r>
      <t xml:space="preserve">Hello! I was going to open a new issue, when I saw this one.
So, the shortcut CTRL^H always sends to terminal to print a backspace. But it is a bit problematic in this situation: https://savannah.gnu.org/bugs/index.php?56994#comment3
</t>
    </r>
    <r>
      <rPr>
        <b/>
        <sz val="10"/>
        <rFont val="Arial"/>
      </rPr>
      <t xml:space="preserve">I don't know if this bug affects other programs.
</t>
    </r>
    <r>
      <rPr>
        <sz val="10"/>
        <color rgb="FF000000"/>
        <rFont val="Arial"/>
      </rPr>
      <t>Please tell if I need to open a new issue.</t>
    </r>
  </si>
  <si>
    <t>Used by terminal-based programs to catch mouse positions.
echo -ne "\e[?1000h" # to enable Send Mouse X &amp; Y on button press and release
echo -ne "\e[?9h" # to enable Send MIT Mouse Row &amp; Column on Button Press</t>
  </si>
  <si>
    <r>
      <t xml:space="preserve">The same here that Termux </t>
    </r>
    <r>
      <rPr>
        <b/>
        <sz val="10"/>
        <rFont val="Arial"/>
      </rPr>
      <t>runs quite well for several days, then suddenly quits.</t>
    </r>
    <r>
      <rPr>
        <sz val="10"/>
        <color rgb="FF000000"/>
        <rFont val="Arial"/>
      </rPr>
      <t xml:space="preserve"> Android 7.1.</t>
    </r>
  </si>
  <si>
    <t>Pinch zooming. Just like in web browser.</t>
  </si>
  <si>
    <t>Can we please keep this conversation on topic? To prevent locks like this one #1072 (comment)</t>
  </si>
  <si>
    <r>
      <t xml:space="preserve">Can we get exectuable permission in /data/local/tmp?
@iCodeShit No, apps can't write to /data/local/tmp it is usable only by ADB or rooted shell. Becoming a root-only app is not a way that @termux will choose for now.
Even if it is possible to put files here by regular app, that won't be a proper solution to the problem since this is still W^X violation.
We already have chosen in-APK packaging as the most correct solution and some work already done in https://github.com/termux/termux-app/tree/android-10 - it works, but needs some </t>
    </r>
    <r>
      <rPr>
        <b/>
        <sz val="10"/>
        <rFont val="Arial"/>
      </rPr>
      <t>UX-related fixes</t>
    </r>
    <r>
      <rPr>
        <sz val="10"/>
        <color rgb="FF000000"/>
        <rFont val="Arial"/>
      </rPr>
      <t>. Other solutions posted here are either non-viable (like proot), inadequate (like convert everything to WASM) or just unproven ideas from people who do not really understand this issue.</t>
    </r>
  </si>
  <si>
    <t>The suggested packages are packages suggested by people to be included in the termux packages and are not available yet. If you want to know what packages are available you can run apt list, and if you need more information about a package you can run apt show &lt;package&gt;.</t>
  </si>
  <si>
    <t>Hey Guys, any updates on build-essentials?</t>
  </si>
  <si>
    <r>
      <t>I can l</t>
    </r>
    <r>
      <rPr>
        <b/>
        <sz val="10"/>
        <rFont val="Arial"/>
      </rPr>
      <t>ong press and highlight text</t>
    </r>
    <r>
      <rPr>
        <sz val="10"/>
        <color rgb="FF000000"/>
        <rFont val="Arial"/>
      </rPr>
      <t xml:space="preserve"> but, I can't seem to figure out how to copy it. CTRL+C doesn't work, long pressing again after highlighting doesn't seem to do anything. I'm specifically on a chromebook (Samsung Chromebook Pro) and trying this both with the </t>
    </r>
    <r>
      <rPr>
        <b/>
        <sz val="10"/>
        <rFont val="Arial"/>
      </rPr>
      <t>touch screen</t>
    </r>
    <r>
      <rPr>
        <sz val="10"/>
        <color rgb="FF000000"/>
        <rFont val="Arial"/>
      </rPr>
      <t xml:space="preserve"> (doesn't register any presses in Termux) and using the touche pad (registers the long press).
I would merely like to be able to copy and paste from a Termux screen into a webpage.</t>
    </r>
  </si>
  <si>
    <t>Closing as off-topic (and lack of information). Feodora or wine isn't termux packages.
Wine has been discussed before, I think the problem was either missing kernel features or lack of support for arm, which might explain your issues. Search for the relevant issues in the termux repos.</t>
  </si>
  <si>
    <t>$ hashcat -b
hashcat (v4.0.0) starting in benchmark mode...
Benchmarking uses hand-optimized kernel code by default.
You can use it in your cracking session by setting the -O option.
Note: Using optimized kernel code limits the maximum supported password length.
To disable the optimized kernel code in benchmark mode, use the -w option.
clGetPlatformIDs(): CL_INVALID_VALUE
Started: Wed Apr 25 19:03:46 2018
Stopped: Wed Apr 25 19:03:46 2018</t>
  </si>
  <si>
    <t>Here is what I get in the logs:
05-18 11:34:57.626 10415 31380 W PackageParser: Unknown element under &lt;manifest&gt;: meta-data at /data/user/0/org.fdroid.fdroid/cache/apks/f-droid.org--1/com.termux_49.apk Binary XML file line #26
05-18 11:34:57.638  2092  4495 I ActivityManager: START u0 {act=org.fdroid.fdroid.installer.DefaultInstaller.action.INSTALL_PACKAGE dat=file:///data/user/0/org.fdroid.fdroid/files/install--601978291.apk cmp=org.fdroid.fdroid/.installer.DefaultInstallerActivity (has extras)} from uid 10092 on display 0
05-18 11:34:57.638  2092  4495 W ActivityManager: startActivity called from non-Activity context; forcing Intent.FLAG_ACTIVITY_NEW_TASK for: Intent { act=org.fdroid.fdroid.installer.DefaultInstaller.action.INSTALL_PACKAGE dat=file:///data/user/0/org.fdroid.fdroid/files/install--601978291.apk cmp=org.fdroid.fdroid/.installer.DefaultInstallerActivity (has extras) }
05-18 11:34:57.658  2092  6288 I ActivityManager: START u0 {act=android.intent.action.INSTALL_PACKAGE dat=file:///data/user/0/org.fdroid.fdroid/files/install--601978291.apk cmp=com.android.packageinstaller/.PackageInstallerActivity (has extras)} from uid 10092 on display 0
05-18 11:34:57.678 30737 30737 W PackageParser: Unknown element under &lt;manifest&gt;: meta-data at /data/user/0/org.fdroid.fdroid/files/install--601978291.apk Binary XML file line #26
05-18 11:34:57.764  2092  2127 I ActivityManager: Displayed com.android.packageinstaller/.PackageInstallerActivity: +98ms (total +116ms)
05-18 11:34:59.322  2092  4213 I ActivityManager: START u0 {dat=file:///data/user/0/org.fdroid.fdroid/files/install--601978291.apk flg=0x2000000 cmp=com.android.packageinstaller/.InstallAppProgress (has extras)} from uid 10061 on display 0
05-18 11:34:59.361 30737 30737 W InstallAppProgress: Replacing package:com.termux
05-18 11:34:59.386 30778 30789 E NativeLibraryHelper: Failed to load assets verifier: 0
05-18 11:34:59.398 28042 28042 I Finsky  : [1] com.google.android.vending.verifier.PackageVerificationReceiver.onReceive(12): Verification requested, id = 7
05-18 11:34:59.407 28042 28151 W PackageParser: Unknown element under &lt;manifest&gt;: meta-data at /data/user/0/org.fdroid.fdroid/files/install--601978291.apk Binary XML file line #26
05-18 11:34:59.419  2092  2127 I ActivityManager: Displayed com.android.packageinstaller/.InstallAppProgress: +87ms
05-18 11:34:59.491 28042 28151 I Finsky  : [3102] com.google.android.finsky.services.ForegroundCoordinator.a(11): Task 7 requested foreground
05-18 11:34:59.492 28042 28151 I Finsky  : [3102] com.google.android.finsky.services.ForegroundCoordinator.a(34): Not entering foreground
05-18 11:34:59.675 28042 28042 I Finsky  : [1] com.google.android.vending.verifier.az.a_(7): Verification id=7 response=0
05-18 11:34:59.700 28042 28042 I Finsky  : [1] com.google.android.vending.verifier.bk.c(91): Verifying id=7, result=1
05-18 11:34:59.703 28042 28042 I Finsky  : [1] com.google.android.vending.verifier.bk.c(102): Verification complete: id=7, package_name=com.termux
05-18 11:34:59.705 30778 30788 D DefContainer: Copying /data/user/0/org.fdroid.fdroid/files/install--601978291.apk to base.apk
05-18 11:34:59.712  2092  2132 E NativeLibraryHelper: Failed to load assets verifier: 0
05-18 11:34:59.713  2092  2132 D NativeLibraryHelper: Library 'libtermux.so' is not page-aligned - will not be able to open it directly from apk.
05-18 11:34:59.713  2092  2132 W NativeHelper: Failure copying native libraries [errorCode=-2]
05-18 11:34:59.714  2092  2132 I art     : Starting a blocking GC Explicit
05-18 11:34:59.790  2092  2132 I art     : Explicit concurrent mark sweep GC freed 54903(3MB) AllocSpace objects, 18(472KB) LOS objects, 33% free, 20MB/30MB, paused 879us total 73.530ms
05-18 11:34:59.875 10415 10415 E AppDetails: install aborted with errorMessage: L'installation a √©chou√© pour une raison inconnue</t>
  </si>
  <si>
    <t>nslookup does also use the custom resolv.conf. (I only tested it with this utility)
However when some tools do it differently this is much more confusing. There should be a consistent behaviour, otherwise this complicates debugging and such things.
So either should all Termux programs honour the users resolv.conf or they should not.
My initial request is still valid through: Apps honouring the custom resolv.conf should be able to use the built-in Android dns server. At least thee should be a consistent behaviour.</t>
  </si>
  <si>
    <t>libtermux-exec.so is 64bit, it is loaded through LD_PRELOAD.
Unset LD_PRELOAD before running your binary and it will succeed.</t>
  </si>
  <si>
    <t>You can force extractNativeLibs=true in an Android App Bundle, by placing android.bundle.enableUncompressedNativeLibs=false into gradle.properties.</t>
  </si>
  <si>
    <r>
      <t xml:space="preserve">I haven't tried Nano, but in emacs the </t>
    </r>
    <r>
      <rPr>
        <b/>
        <sz val="10"/>
        <rFont val="Arial"/>
      </rPr>
      <t>syntax color formatting can get glitchy on long lines once in a while</t>
    </r>
    <r>
      <rPr>
        <sz val="10"/>
        <color rgb="FF000000"/>
        <rFont val="Arial"/>
      </rPr>
      <t>, so yeah those issues may also be caused by the same thing.
Unfortunately, I'm not sure how to further debug.</t>
    </r>
  </si>
  <si>
    <r>
      <t xml:space="preserve">I've </t>
    </r>
    <r>
      <rPr>
        <b/>
        <sz val="10"/>
        <rFont val="Arial"/>
      </rPr>
      <t xml:space="preserve">run into this issue </t>
    </r>
    <r>
      <rPr>
        <sz val="10"/>
        <color rgb="FF000000"/>
        <rFont val="Arial"/>
      </rPr>
      <t>also, and I'd love to know if there is  a solution. npm install fails on shared storage, restricting node development to private storage. This forecloses the possibility of using an external application to make edits. Although I did notice that Termux implements the Storage Access Framework, there aren't any good editor apps that implement this feature. My device is rooted, and there are some editors that allow root mode, however this still causes problems as saving files in root mode changes ownership to root, causing permissions issues when executing node as the Termux user. The Termux Sudo solution posted in another thread also fails for commands like sudo npm start and sudo supervisor app.js.
It would be great to hear if anyone has a good node workflow on Android that doesn't involve using a nix editor like vim or emacs.</t>
    </r>
  </si>
  <si>
    <t>does the file ok?
probably you are on /sdcard/ path</t>
  </si>
  <si>
    <t>Okay, I'll try both of them later. Maybe by tomorrow JST.</t>
  </si>
  <si>
    <t>@xrat Android 5+ or Chrome OS</t>
  </si>
  <si>
    <t>Yes! Please have a look at image below.</t>
  </si>
  <si>
    <t>In termux,
mkdir -p /data/data/com.termux/files/usr/var/cache/apt/archives/partial
apt-get autoclean
This works :)</t>
  </si>
  <si>
    <t>Well it took more than 3 years but it's finally a thing! ÔøΩÔøΩ ÔøΩÔøΩ ÔøΩÔøΩ
Fixed via PR #1028.</t>
  </si>
  <si>
    <t>Well, is it possible to use proot to intercept any calls to /proc, and translate to our own implemented faked /proc?</t>
  </si>
  <si>
    <r>
      <t xml:space="preserve">@xeffyr how putting packages in APKs will solve problems with the traffic? And again, ok, I'm fine with that. Until I have an option to run my own compiled applications. </t>
    </r>
    <r>
      <rPr>
        <b/>
        <sz val="10"/>
        <rFont val="Arial"/>
      </rPr>
      <t>Without performance killing proot,</t>
    </r>
    <r>
      <rPr>
        <sz val="10"/>
        <color rgb="FF000000"/>
        <rFont val="Arial"/>
      </rPr>
      <t xml:space="preserve"> I have a root for that.
And again, I would better like to not see Termux on G***** Play than having stupid restrictions.</t>
    </r>
  </si>
  <si>
    <t>It is nearly impossible to detect where program prompts a password. Reason - it is same stdin, the only difference here is password usually not echoed. Should be possible to track "no echo" terminal state, but most likely will produce false positives in certain cases.
This can be implemented with an environment variable?
Environment variable useless. Child processes can't modify variables of parent.</t>
  </si>
  <si>
    <r>
      <t>(three years later...)
Now sudo and su do work in Termux after I let Magisk grant root access to Termux, but I use it sparsely.
However, it would be nice (</t>
    </r>
    <r>
      <rPr>
        <b/>
        <sz val="10"/>
        <rFont val="Arial"/>
      </rPr>
      <t>and secure !)</t>
    </r>
    <r>
      <rPr>
        <sz val="10"/>
        <color rgb="FF000000"/>
        <rFont val="Arial"/>
      </rPr>
      <t xml:space="preserve"> that these commands (su, tsu, sudo) to run as root have a password.
The only way to work around this is granting root access each time you really need 'run as root' from Termux.</t>
    </r>
  </si>
  <si>
    <t>If you have twrp installed then you could try wiping cache from there as well.
We can't do anything about this. A logcat would tell us what the problem is, but it's probably not caused by termux-app 0.66</t>
  </si>
  <si>
    <t>You know about this problem already..
Then why to post a duplicate ?
Related issues: termux/termux-api#52 and termux/termux-api#124.</t>
  </si>
  <si>
    <t>Great that it works!
Thanks for you bug report. I thought I fixed this in #873 (so that busybox's wget would suffice) but apparently not.</t>
  </si>
  <si>
    <t>Tried termux-url-opener with following content command "$1" &amp;&amp; exit
It is temporary solution  and close termux automatically after finish.</t>
  </si>
  <si>
    <t>SDK 29 is going to be enforced on Google Play and at some point on OS level. There also no guarantee that SELinux restriction won't be enforced for all SDK's in future Android OS versions.
Keeping Termux on SDK 28 means that we dropping support for future OS versions or at least can't provide it on same level. Making Termux as F-Droid only app shouldn't be a problem. But dropping new Android versions isn't our choice for now.</t>
  </si>
  <si>
    <t>A better solution might be one which only displays nonzero error codes:
But I still want the full removal. Its just so much cleaner for oneshot scripts.
@cgarz I am just curious why you want nonzero exit codes hidden also.</t>
  </si>
  <si>
    <r>
      <t xml:space="preserve">You can do any mental gymnastics you want here but it does not forbid downloading and running third party code, only modifying already installed APK. And yes later they updated policy with malicious behavior, that denied third party code download / execution.
It's not possible for an app to modify the installed APK at a technical level. The policy used to state that apps couldn't modify, replace or update the code (extending it counts as updating it too, as bringing in the new code is an update). Apps obviously can't touch the APK itself, since the OS doesn't permit them to do that. Their policies are not listing out things that are implemented by the OS sandbox and permission model, because you're forbidden from exploiting it in general.
I think it's ridiculous for you to make these disingenuous misrepresentations of the policies and then claim that I'm the one doing mental gymnastics. It would be completely fair to disagree with the policy and argue that the drawbacks of the limitations it imposes are not worth the </t>
    </r>
    <r>
      <rPr>
        <b/>
        <sz val="10"/>
        <rFont val="Arial"/>
      </rPr>
      <t>security advantages</t>
    </r>
    <r>
      <rPr>
        <sz val="10"/>
        <color rgb="FF000000"/>
        <rFont val="Arial"/>
      </rPr>
      <t xml:space="preserve"> that it provides. That's not a debate about the facts but rather the value of allowing apps in the Play Store to do whatever they want vs. them policing it. Part of them being able to police it is being able to review and analyze the code used by apps, which they can't do if the code is dynamically downloaded from outside the Play Store. Separately from that, having non-read-only code is a </t>
    </r>
    <r>
      <rPr>
        <b/>
        <sz val="10"/>
        <rFont val="Arial"/>
      </rPr>
      <t>security issue in general</t>
    </r>
    <r>
      <rPr>
        <sz val="10"/>
        <color rgb="FF000000"/>
        <rFont val="Arial"/>
      </rPr>
      <t xml:space="preserve">, and the system packaging system provides substantial security by not allowing apps to write to their code, including native executables and libraries it has extracted. When installing apps with apt on a system like Debian, the same thing is true, and in general very few apps will install code to your home directory because it's a bad practice with security issues. Disabling in-memory and on-disk code generation to improve security is an extremely common practice on traditional Linux distributions too. Even web developers without systems programming knowledge are taught to make their server side code read-only for the web / application server user, so a file write vulnerability is not arbitrary code execution. It's part of security 101.
I certainly agree that the policy is unfortunate for use cases like Termux and that it will be painful to adapt it to an approach like apk-based packages. I do think an approach like that is viable and it wouldn't make using it substantially worse unless you need to compile / download and run native code for development. It won't impact development in scripting languages like Python, other than installing libraries with native code, which could be packaged by Termux via apks in the same way. It does definitely throw a wrench into native code development workflows, since you would need a system for generating an apk packaging up your code. I don't think that's completely awful though, and it would be neat to be able to generate a standalone apk out of the code not depending on Termux, which is definitely feasible. It could package Termux into the generated apk with the user code.
Yea that is the main point. Road to hell is paved with good intentions - earlier call recorders, now termux, servers, ... . For those who came to Android because it was platform that would allow doing advanced stuff those changes are big evil
Call recording is still often provided by the base OS along with screen recording capturing audio. It's also worth noting that only the native telephony layer calls are impacted at all. An app like WhatsApp or Signal is fully allowed to provide call recording for their own calling implementation if they choose. There are regulations on the legacy telephone infrastructure for call recording, and they are expected by the authorities in some regions to prevent it or at least to add a notice that the call is being recorded. I suggest avoiding telephony layer text and voice calls in the first place because they aren't secure and in practice many people / organizations are able to listen in on them if they choose.
Apps like Termux are still allowed and possible. The part that's disallowed is the internal apt-based package management, but it was also disallowed since at least 2012 anyway. The SELinux policies just hadn't advanced to the point that they made the assumption apps didn't violate the policy to implement a mitigation.
Of course bad because it is taking freedom due to security. In my dictionary it is never good. </t>
    </r>
    <r>
      <rPr>
        <b/>
        <sz val="10"/>
        <rFont val="Arial"/>
      </rPr>
      <t xml:space="preserve">Of course it would be possible to implement properly by letting user choose he wants app executing external code or not </t>
    </r>
    <r>
      <rPr>
        <sz val="10"/>
        <color rgb="FF000000"/>
        <rFont val="Arial"/>
      </rPr>
      <t xml:space="preserve">- simply add a permission and issue is resolved (same goes to other breaking changes that users are still unhappy about - like SAF, call recorders, ...).
That model doesn't work, even for experienced power users and developers. Apps are in a position to coerce users into accepting permissions. They choose not to implement fallbacks. For example, an app could respond to being denied the Contacts permission by using the API for having the user pick contacts to provide to the app which requires no permission. Are you aware of any app doing that? The same goes for storage access and camera access. They could ask for what they want and then fall back to a working implementation without a bulk data access permission. However, they don't, as they know users have to say yes to get done what they want to get done. The alternative is removing an app, which is often not even an option unless you want to lose your job, make your friends upset, etc. </t>
    </r>
    <r>
      <rPr>
        <b/>
        <sz val="10"/>
        <rFont val="Arial"/>
      </rPr>
      <t>A better way of doing it is having the user in control of exactly what is granted, like picking which contacts (or groups of contacts) an app is provided with, or which subset of the storage is provided (S</t>
    </r>
    <r>
      <rPr>
        <sz val="10"/>
        <color rgb="FF000000"/>
        <rFont val="Arial"/>
      </rPr>
      <t>AF), etc. Android has had the better way of doing things in many areas for a long time, such as SAF being introduced in 4.4. It's no good if it's not what the ecosystem uses, even as a fallback.
I'm not sure why people would be unhappy about the storage changes, since those only put users in control and they can still grant apps access to everything. Look at Termux itself for a good implementation of part of SAF. It has a storage provider exposing the internal storage to the file manager. You can move files / directories in and out of Termux without trusting it to access anything else. The other part of the picture is apps requesting access to external files / directories outside of their own scope, which is something Termux could do, although I don't think it's worth implementing. The existing implementation is already solid.
Yea you sure - who are those people who want that?, maybe same people that wanted SAF forced on them or denied call recording (only read angry comments about those).
I certainly care about the privacy and security of my device. I've always been incredibly unhappy with the way that external (as in shared between apps) storage worked. The storage changes as fantastic from my perspective and don't eliminate any capabilities. Termux won't have an issue with that. It can choose to provide more SAF-based functionality or not, since the existing functionality is already fine.
No there are not - you can`t be sure any of those will be allowed in future as it seems to have become unpredictable. One rule change and Google will deny any apps that include emulator or packing binary code in lib dir, only loading .so file with jni.
It's not at all unpredictable. There was no change in policy beyond more aggressive wording and considering apps violating it to be malicious. You'd probably argue that their new wording allows apps to add and run new code dynamically outside a sandbox because they specifically state 'downloaded' but the intent of the policy is as clear as it has always been. Trying to find loopholes in the wording doesn't work with these things. It's not code or a technical implementation of rules like SELinux policy. It works like a code of law, where it is interpreted by humans and intent of the creators of the law is what matters. You have the option to avoid it by avoiding the Play Store, in which case you're only restricted by the OS implementation, but</t>
    </r>
  </si>
  <si>
    <t>Locked temporarily to hopefully discourage off-topic discussions</t>
  </si>
  <si>
    <t>i am running huawei nexus 6p running android 7.0, seems 7.1.1 is available, will update now.
btw, i compiled this on ubuntu amd64 as follows:
GOARCH=arm64 go build test.go
then from termux i scp'd test binary over and ran as ./test</t>
  </si>
  <si>
    <t>It also happens when I try any type of command like apt update pkg install</t>
  </si>
  <si>
    <r>
      <t>Closing as I can't understand what is requested/reported here.
Next time please use "</t>
    </r>
    <r>
      <rPr>
        <b/>
        <sz val="10"/>
        <rFont val="Arial"/>
      </rPr>
      <t>Google Translate" (or similar) to translate the text to english.</t>
    </r>
  </si>
  <si>
    <t>is my problem too.
i want to create symlink myproject to default-site Apache.
for editing with application Our code editor not editor from termux, ex: micro, nano.</t>
  </si>
  <si>
    <t>Hi this is happening on my mobile as well .... samsung galaxy a7</t>
  </si>
  <si>
    <t>Try running tsu or the /sbin/su and see if that gives another behaviour.</t>
  </si>
  <si>
    <t>pls, i remove "termux-exec" it started giving /data/data/com.termux/files/usr/bin/pkg: 28: /data/data/com.termux/files/usr/bin/pkg: apt: not found error
please help me.
i'm looking forward to hearing from you.
Thank you....</t>
  </si>
  <si>
    <t>Aren't we supposed to include permissions in AndroidManifest.xml ?</t>
  </si>
  <si>
    <t>@nmnm112233 set https_proxy=http://localhost:1080¬†(not https) in cmd and it will be work!</t>
  </si>
  <si>
    <r>
      <t>Could you link to where you read that?
Termux can't provide a su binary in a package, i</t>
    </r>
    <r>
      <rPr>
        <b/>
        <sz val="10"/>
        <rFont val="Arial"/>
      </rPr>
      <t>t's impossible with androids security model.</t>
    </r>
  </si>
  <si>
    <t>Where can I find this restorecon-package?
pkg search restorecon doesn't return anything, nor does $ restorecon.
EDIT: restorecon is a package installed on android itself. You will need to use adb shell instead of termux itself.</t>
  </si>
  <si>
    <r>
      <t xml:space="preserve">Ah.. I've found a way to fix it without rebooting.  If i switch off my bluetooth keyboard while Termux is open in portrait mode, the </t>
    </r>
    <r>
      <rPr>
        <b/>
        <sz val="10"/>
        <rFont val="Arial"/>
      </rPr>
      <t>onscreen keyboard</t>
    </r>
    <r>
      <rPr>
        <sz val="10"/>
        <color rgb="FF000000"/>
        <rFont val="Arial"/>
      </rPr>
      <t xml:space="preserve"> will appear, and then when I switch back on my keyboard, Termux will resize and start using the full screen again.
So it's possible the issue is related to resizing for the onscreen keyboard.</t>
    </r>
  </si>
  <si>
    <r>
      <t xml:space="preserve">To </t>
    </r>
    <r>
      <rPr>
        <b/>
        <sz val="10"/>
        <rFont val="Arial"/>
      </rPr>
      <t>toggle TalkBack</t>
    </r>
    <r>
      <rPr>
        <sz val="10"/>
        <color rgb="FF000000"/>
        <rFont val="Arial"/>
      </rPr>
      <t xml:space="preserve"> (in two steps) I use the app https://play.google.com/store/apps/details?id=com.antziola.settingsshortcuts and then the volumeUp+volumeDown shortcut. I would be interested in how to make it one step though...</t>
    </r>
  </si>
  <si>
    <t>@fornwall
Ah, good point!  My bad for not testing that in isolation.
The script containing those lines is called from inotifyd.
So:
inotifyd ~/someScript ~/notes</t>
  </si>
  <si>
    <t>I have same issue. I try to access the url by chrome and it return "Method Not Allowed".
error info as follow:
[P9824 14:30:02.020 client.go:310 W] RPC failed transiently. Will retry in 1s
{"error":"failed to send request: Post https://chrome-infra-packages.appspot.co
m/prpc/cipd.Repository/ResolveVersion: dial tcp 75.126.2.43:443: connectex: A co
nnection attempt failed because the connected party did not properly respond aft
er a period of time, or established connection failed because connected host has
failed to respond.", "host":"chrome-infra-packages.appspot.com", "method":"Reso
lveVersion", "service":"cipd.Repository", "sleepTime":"1s"}
[P9824 14:30:24.044 client.go:310 W] RPC failed transiently. Will retry in 2s
{"error":"failed to send request: Post https://chrome-infra-packages.appspot.co
m/prpc/cipd.Repository/ResolveVersion: dial tcp 75.126.2.43:443: connectex: A co
nnection attempt failed because the connected party did not properly respond aft
er a period of time, or established connection failed because connected host has
failed to respond.", "host":"chrome-infra-packages.appspot.com", "method":"Reso
lveVersion", "service":"cipd.Repository", "sleepTime":"2s"}</t>
  </si>
  <si>
    <t>FBReaderJ</t>
  </si>
  <si>
    <t>While you're waiting for someone to implement SNI-support in FBReader you can do the same as I did to get my OPDS Catalog app (Nextcloud and Owncloud versions exist) working with FBReader and other non-SNI apps: run an extra virtual server on a different port for your OPDS catalog. Set the web root for that server to (in your case) COPS's root, give the server its own certificate pointing at just that server (eg. opds.example.org) and configure FBReader to use that address (eg https://opds.example.org:8443/). While not ideal, it does allow you to use your server in the here and now which always beats waiting...</t>
  </si>
  <si>
    <t>I have the same problem with proguard.
Please help!</t>
  </si>
  <si>
    <t>Hi,
The exception you sent is an internal Eclipse problem; we do not use Eclipse in our development, sorry.
Regards,
-- Nikolay
On 16 Nov 2011, at 01:41, larrymail2011 wrote:
Hello Friends,
I am the error "The application fbreaderj stopped unexpectedly.". The following has more details.
Could someone kindly let me what is causing the problem?
Thanks
Larry
Error
Tue Nov 15 11:24:26 EST 2011
No command output when running: 'am start -n org.geometerplus.zlibrary.ui.android/org.geometerplus.android.fbreader.FBReader -a android.intent.action.MAIN -c android.intent.category.LAUNCHER' on device emulator-5554
com.android.ddmlib.ShellCommandUnresponsiveException
at com.android.ddmlib.AdbHelper.executeRemoteCommand(AdbHelper.java:408)
at com.android.ddmlib.Device.executeShellCommand(Device.java:311)
at com.android.ide.eclipse.adt.internal.launch.ActivityLaunchAction.doLaunchAction(ActivityLaunchAction.java:74)
at com.android.ide.eclipse.adt.internal.launch.AndroidLaunchController.launchApp(AndroidLaunchController.java:1148)
at com.android.ide.eclipse.adt.internal.launch.AndroidLaunchController.clientChanged(AndroidLaunchController.java:1498)
at com.android.ddmlib.AndroidDebugBridge.clientChanged(AndroidDebugBridge.java:871)
at com.android.ddmlib.Device.update(Device.java:436)
at com.android.ddmlib.Client.update(Client.java:836)
at com.android.ddmlib.HandleAppName.handleAPNM(HandleAppName.java:90)
at com.android.ddmlib.HandleAppName.handleChunk(HandleAppName.java:64)
at com.android.ddmlib.MonitorThread.callHandler(MonitorThread.java:414)
at com.android.ddmlib.MonitorThread.processClientActivity(MonitorThread.java:322)
at com.android.ddmlib.MonitorThread.run(MonitorThread.java:263)
Reply to this email directly or view it on GitHub:
#17</t>
  </si>
  <si>
    <t>For Android Studio, I found this: https://github.com/liquiddandruff/FBReaderJ/blob/android_studio/README.md  (pointed from: http://www.goldyliang.net/blog/how-to-build-fbreaderj-android/)</t>
  </si>
  <si>
    <t>yes. this was reported to me by somebody and I confirmed it except I was using cm10</t>
  </si>
  <si>
    <t>You're welcome.
You can spell my name as it is inside Minihelp.ca.fb2 header comments. No web page to link as of now.</t>
  </si>
  <si>
    <t>Thanks! As for build file changes, I'll merge them into the main branch. (Yes, that's a good idea to avoid python usage.) I just want to check the code before merging and I cannot do this at 2am. :)
As for cygwin instruction, what do you think about adding it into our wiki? (Here, at github.) You can create a separate page in "developer" section and put a link to your document (and a short description) onto this page.
Regards,
-- Nikolay</t>
  </si>
  <si>
    <t>Well but somewhere in the sourcecode of FBReaderJ the system language should be checked and after the certain language file(s) should be loaded. Where (in what package) is this "decision code" located?</t>
  </si>
  <si>
    <t>Looks interesting. I will finish with Bookshelf plugin soon, then will read this carefully.</t>
  </si>
  <si>
    <t>Can't request to pull into new branches, so I left it at master.</t>
  </si>
  <si>
    <t>hi
i dont have any Experience to compiling this source who can give me a tutorial and detailed ?
tanks.</t>
  </si>
  <si>
    <t>Hi Dmitriy, thanks for reply.
I tried to built FBReaderJ in Android Studio, I did the modify the path for SDK and for NDK in local.properties and also modify the project.pro but I got the error like Gradle is not synchronized with the FBReaderJ project so please give step wise procedure to built FBReaderJ in Android Studio . . .</t>
  </si>
  <si>
    <t>Hi,
First of all, who are you? :) Do you develop GPL code based on FBReader?
Regards,
-- Nikolay</t>
  </si>
  <si>
    <t>I've added missing files into repository. Thanks for the report!</t>
  </si>
  <si>
    <t>–ê–≥–∞, –≤—Å—ë –ø—Ä–∞–≤–¥–∞, –∏ —É–∂–µ –Ω–µ—Å–∫–æ–ª—å–∫–æ –≤–µ—Ä—Å–∏–π –∫–∞–∫. –ü–æ–ø—Ä–∞–≤–∏–ª–∏, –≤ 1.4.2 –Ω–µ –±—É–¥–µ—Ç –ø—Ä–æ–±–ª–µ–º—ã.
On 26 Mar 2012, at 20:52, Nikolay Pultsin wrote:
–°–º–æ—Ç—Ä–∏–º, —Å–ø–∞—Å–∏–±–æ!
On 26 Mar 2012, at 18:41, Dmitrij wrote:
–ü—Ä–∏ –ø–µ—Ä–≤–æ–º –∑–∞–ø—É—Å–∫–µ –ø–ª–∞–≥–∏–Ω—ã –Ω–∞ –º–µ—Å—Ç–µ http://dl.dropbox.com/u/11362313/tmp/fb1.png
–ï—Å–ª–∏ "–∑–∞–∫—Ä—ã—Ç—å" –ø—Ä–æ–≥—Ä–∞–º–º—É –∫–Ω–æ–ø–∫–æ–π "–ù–∞–∑–∞–¥" –∏ –∑–∞–Ω–æ–≤–æ –æ—Ç–∫—Ä—ã—Ç—å - –ø–ª–∞–≥–∏–Ω—ã –∏—Å—á–µ–∑–∞—é—Ç http://dl.dropbox.com/u/11362313/tmp/fb2.png
–í—ã–ª–µ—á–∏–≤–∞–µ—Ç—Å—è –æ—Å—Ç–∞–Ω–æ–≤–∫–æ–π –ø—Ä–æ–≥—Ä–∞–º–º—ã —á–µ—Ä–µ–∑ –ù–∞—Å—Ç—Ä–æ–π–∫–∏-–£–ø—Ä–∞–≤–ª–µ–Ω–∏–µ –ø—Ä–∏–ª–æ–∂–µ–Ω–∏—è–º–∏.
–ü—Ä–æ–≤–µ—Ä–∏–ª –Ω–∞ —ç–º—É–ª—è—Ç–æ—Ä–µ 4.0.3 –∏ —Ä–µ–∞–ª—å–Ω–æ–º 2.3.5
http://dl.dropbox.com/u/11362313/tmp/fb3.jpg
http://dl.dropbox.com/u/11362313/tmp/fb4.jpg
Reply to this email directly or view it on GitHub:
#41</t>
  </si>
  <si>
    <t>Android (or at least Android as instructed by FBReader) doesn't render JPG correctly. I made a simple pattern, saved it at the highest quality to a JPG file and used it as the background for FBReader. The PNG file is the pattern cut from the screenshot. There are 5 blurred areas for 40 pixels, i.e. blurred areas repeat every 8 pixels. Both Kindle Fire HD 7 with FireOS and Samsung Galaxy S4 with CyanogenMod 11 exhibit the same blurring, but it's probably easier to see on Kindle Fire. Perhaps FBReader should use PNG. PNG patterns don't bleed.</t>
  </si>
  <si>
    <t>Is there a way for me to tell which files it is crashing on?
On Jun 22, 2015 10:55, "Nikolay Pultsin" notifications@github.com wrote:
looks like it crashes on some files and stops scanning. we need to have
these files for testing
‚Äî
Reply to this email directly or view it on GitHub
#333 (comment).</t>
  </si>
  <si>
    <t>Oh, I closed it with no merge. My mistake, sorry...</t>
  </si>
  <si>
    <t>you have to run ant native (ok, Eclipse should have own way to build native libraries)</t>
  </si>
  <si>
    <t>I see. But what is "search button"? "Search" item in the menu?</t>
  </si>
  <si>
    <t>AFAIK, the PDF-plugin is non-free (closed-source).</t>
  </si>
  <si>
    <t>We plan to implement bookmarks synchronisation soon. (Via FBReader Book Network.) The main problem is, of course, conflict resolving. How to detect if some bookmark is deleted or not added on the device yet?</t>
  </si>
  <si>
    <t>Was this ever merged properly? Are there recent instructions on how to compile this project in Android Studio. So far I am using this project:
https://github.com/jaychou2012/FBReaderJ-Android-Studio
However it doesn't look to be in sync with this repository.
Thanks</t>
  </si>
  <si>
    <t>Yes, some optimisation are (or were) not fully correctly, so proguard is now disabled in our releases.
On 11 Nov 2014, at 17:56, el-sh notifications@github.com wrote:
As you know and provided proguard.cfg, to use its abilities in shrinking and optimizing.
Is there any problem?
‚Äî
Reply to this email directly or view it on GitHub #187 (comment).</t>
  </si>
  <si>
    <t>datetime.utcnow().isoformat() prints out something like 2012-07-30T21:01:07.239314, and FBReaderJ shows empty catalog, where feed or some entry has updated value in this format.</t>
  </si>
  <si>
    <t>I solve this problem. Change value for DEFAULT_PACKAGE in FBReaderIntents class</t>
  </si>
  <si>
    <t>Thanks! Could you please check assets/resources/zlibrary/fr.xml too? (Just several language names.)</t>
  </si>
  <si>
    <t>Oh! I know what's up! My software version is 1.3.1 and my model is the
BNRV500. I have the glowlight nook but its functioning as a simple touch.
Except for those strings. I'll test to see if it works if I change them in
my system device.prop
On Feb 27, 2015 6:53 AM, "James Gissendaner" jamestgissendanerjr@gmail.com
wrote:
No I don't see that option.
On Feb 27, 2015 5:44 AM, "Nikolay Pultsin" notifications@github.com
wrote:
Hmm, it works fine on my old NST. May be this means it does not detect
your Nook as Nook. Please check: in Settings dialog, is there 'E-Ink screen
settings' (4th item fro top)?
‚Äî
Reply to this email directly or view it on GitHub
#58 (comment).</t>
  </si>
  <si>
    <t>Btw, there is one more file to translate now: https://github.com/geometer/FBReaderJ/blob/master/assets/data/premium/en.html</t>
  </si>
  <si>
    <t>Hi,
Answered in the group.
Could you please send me a sample epub with relative paths containing '../'? I made some cosmetical changes in your code and I want to test this code now. (geometer-at-fbreader-dot-org).
Regards,
-- Nikolay</t>
  </si>
  <si>
    <t>Yes, exporting bookmarks would be great.</t>
  </si>
  <si>
    <t>Hi Dmitriy,
sorry for late reply. I am trying to customize the behavior of FBReaderJ, so for that I need to build fbreaderJ.
I was trying to built fbreaderJ in Android studio but its not working.
So I added the FbreadeJ source in eclipse-Mars but I got following errors while 'ant release':
Buildfile: /home/nrcfoss/Downloads/fbreader-android/FBReaderJ/obsolete/j2me/build.xml
  [taskdef] Could not load definitions from resource antenna.properties. It could not be found.
prepare:
BUILD FAILED
/home/nrcfoss/Downloads/fbreader-android/FBReaderJ/obsolete/j2me/build.xml:31: Warning: Could not find file /media/android/Projects/FBReaderJ/platform/j2me/FBReaderJ.jad to copy.
I also try to built 'ant release' using terminal but I got following errors:
BUILD FAILED
/media/android/Android/Sdk/tools/ant/build.xml:597: The following error occurred while executing this line:
/media/android/Android/Sdk/tools/ant/build.xml:649: The following error occurred while executing this line:
/media/android/Android/Sdk/tools/ant/build.xml:694: null returned: 1
Please give your suggestion for building FbreaderJ on Linux Platform.</t>
  </si>
  <si>
    <t>Such irony: the issue theme and issue number.</t>
  </si>
  <si>
    <t>This is fixed now in fbreader 1.6.4. My principle concern is to make sure that the F-droid.org build is working as it should be. In relation to this, it appears that FbReader 1.6.4 is marked as incompatible on my CM7.2 (Android 2.3.7) phone, even though the maxsdk is 10. FBReader 1.6.1 is compatible. Are we building a wrong branch perhaps?</t>
  </si>
  <si>
    <t>I just read https://github.com/geometer/FBReaderJ/commits/master.atom on feedly.com.</t>
  </si>
  <si>
    <t>Ok, I have entered issue #373 for that.</t>
  </si>
  <si>
    <t>Hi
try this
http://sourceforge.net/projects/arabicreader/
it's built on top of FBreaderJ and it support arabic books</t>
  </si>
  <si>
    <t>Agreed, I had this problem too before I just decided to export everything into a single directory. It would definitely be better if sub-directories are also scanned.</t>
  </si>
  <si>
    <t>Favorites –∫–æ–Ω–µ—á–Ω–æ –ø–æ–¥—Ö–æ–¥–∏—Ç, –Ω–æ –∫–∞–∫ –∏ –ø—Ä–µ–¥–ª–æ–∂–∏–ª, –Ω—É–∂–Ω–∞ –±—É–¥–µ—Ç –≤–æ–∑–º–æ–∂–Ω–æ—Å—Ç—å –¥–æ–±–∞–≤–ª—è—Ç—å –≤ —Å–ø–∏—Å–æ–∫ –∫–Ω–∏–≥–∏ –∫–æ—Ç–æ—Ä—ã–µ –µ—â—ë –Ω–µ –∑–∞–≥—Ä—É–∂–µ–Ω—ã.</t>
  </si>
  <si>
    <t>–ê —Å–º—ã—Å–ª –∏–º–µ—Ç—å –≤ —Å–ø–∏—Å–∫–µ –Ω–µ–∑–∞–≥—Ä—É–∂–µ–Ω–Ω—ã–µ –∫–Ω–∏–≥–∏? –ú–µ—Å—Ç-—Ç–æ –æ–Ω–∏ –º–∞–ª–æ –∑–∞–Ω–∏–º–∞—é—Ç.</t>
  </si>
  <si>
    <t>–Ø —Å–¥–µ–ª–∞–ª —á—Ç–æ–±—ã –±—ã–ª–∞ –≤–æ–∑–º–æ–∂–Ω–æ—Å—å –º–µ–Ω—è—Ç—å —Ä–∞–∑–º–µ—Ä –æ–∫–Ω–∞ —Å–æ —Å–ª–æ–≤–∞—Ä–µ–º. –ü–æ—Å–ª–µ –ø–æ—Å–ª–µ–¥–Ω–∏—Ö –æ–±–Ω–æ–≤–ª–µ–Ω–∏–π –æ–Ω–æ —Å—Ç–∞–ª–æ –º–µ–Ω—å—à–µ –∏ –ø–æ–ª—å–∑–æ–≤–∞—Ç—å—Å—è –∏–º —Å—Ç–∞–ª–æ –Ω–µ —Ç–∞–∫ —É–¥–æ–±–Ω–æ. –ü–æ —É–º–æ–ª—á–∞–Ω–∏—é –æ—Å—Ç–∞–≤–∏–ª —Ç–æ—Ç –∂–µ —Ä–∞–∑–º–µ—Ä.
–£ –º–µ–Ω—è –Ω–µ –ø–æ–ª—É—á–∏–ª–æ—Å—å –≤—ã–±—Ä–∞—Ç—å –∫–∞–∫–∏–µ –∫–æ–º–º–∏—Ç—ã —Ö–æ—á—É –æ—Ç–ø—Ä–∞–≤–∏—Ç—å –≤ pull-request. –ò –ø–æ—ç—Ç–æ–º—É –æ—Ñ–æ—Ä–º–∏–ª –µ–≥–æ —Ç–∞–∫. –ï—Å–ª–∏ —á—Ç–æ-—Ç–æ –Ω–µ —Ç–∞–∫, –Ω–∞–ø–∏—à–∏—Ç–µ, –ø–æ–ø—Ä–æ–±—É—é –ø–æ–ø—Ä–∞–≤–∏—Ç—å.</t>
  </si>
  <si>
    <t>I still have to look into that. Good free Dutch books in different genres are not easy to find. Gutenberg has enough Dutch books, but they are in old (pre WWII) Dutch spelling and style. Not that easy to read.</t>
  </si>
  <si>
    <t>I have downloaded the FBReader from http://www.fbreader.org/FBReaderJ. However, when i am going to do an ant build it is showing the following error:
som@som-laptop:/media/6C888C98888C6286/Dev/Android/Examples/FBReaderJ-sources-1.3.7$ ant package
Buildfile: build.xml
BUILD FAILED
Target "package" does not exist in the project "FBReaderJ".
Total time: 0 seconds
please help me out.
thank you for your time...</t>
  </si>
  <si>
    <t>Thanks; sorry for the long delay</t>
  </si>
  <si>
    <t>Reading the guideline (http://www.idpf.org/accessibility/guidelines/content/xhtml/notes.php),
I think we should have more flexibility.
The current EPUB parser: Everything is in the main view.
My patch: Tags with id and epub:type="footnote" attributes are accessible only in the footnote view (and thus via popup).
Ideal: &lt;aside&gt; (even with no id attribute) is translated to a star linked to its contents, which is stored only in the footnote-view. And every tag with epub:type="footnote" (or "rearnote") attibute is accessible both in the main and the footnote view.
I find it difficult to store the contents into both main and footnote simultaneously. Gave up my ideal.</t>
  </si>
  <si>
    <r>
      <t>Hi,
No, no special branch. That would be nice to have the file + the screenshot to fix this.
Regards,
-- Nikolay
On 27 Nov 2012, at 20:47, Aplicatii Romanesti wrote:
Hi Nikolay,
I have some people with issues on Xperia.
They complain that they see "</t>
    </r>
    <r>
      <rPr>
        <b/>
        <sz val="10"/>
        <rFont val="Arial"/>
      </rPr>
      <t>Chinese characters</t>
    </r>
    <r>
      <rPr>
        <sz val="10"/>
        <color rgb="FF000000"/>
        <rFont val="Arial"/>
      </rPr>
      <t>" instead of the normal
ones, only in Xperia.
It seems the issue is not there on FBReader, so I guess someone fixed it.
Do you recall where was the issue? Or do you have a different branch for
Xperia?
Thanks!
2012/1/16 Nikolay Pultsin &lt;
reply@reply.github.com
Hi Mary,
I've sent a reply to your other address. ;)
Regards,
-- Nikolay
On 16 Jan 2012, at 07:55, Aplicatii Romanesti wrote:
Hi Nikolay,
As I said in my other email (from maryhit@gmail.com), if you find it
useful
maybe you can put the steps in the github's Wiki and in the HowToBuild
file
(inside the project).
Very important are 3 things out of the full list:
Fix project properties once imported in Eclipse
Add the jmdns in the library list
Configure the right source directories in Eclipse (by default it's the
root path).
Regards,
Mary
2012/1/15 Nikolay Pultsin &lt;
reply@reply.github.com
Thanks! Tweeted in @FBReader.
Regards,
-- Nikolay
On 15 Jan 2012, at 16:11, Aplicatii Romanesti wrote:
After spending many days/nights on forums, I have found the way to
build
it.
Follow these steps to build it:
http://howtobuildfbreaderj.blogspot.com/#!/2012/01/how-to-build-fbreaderj-fbreader-on.html
Reply to this email directly or view it on GitHub:
#22 (comment)
Reply to this email directly or view it on GitHub:
#22 (comment)
Doamne ajuta!
aplicatii.romanesti: http://ortodox.maryhit.com/
Reply to this email directly or view it on GitHub:
#22 (comment)
Reply to this email directly or view it on GitHub:
#22 (comment)
‚Äî
Reply to this email directly or view it on GitHub.</t>
    </r>
  </si>
  <si>
    <r>
      <t>Anyway</t>
    </r>
    <r>
      <rPr>
        <b/>
        <sz val="10"/>
        <rFont val="Arial"/>
      </rPr>
      <t xml:space="preserve"> it's important to build a version. Even without pdf support</t>
    </r>
    <r>
      <rPr>
        <sz val="10"/>
        <color rgb="FF000000"/>
        <rFont val="Arial"/>
      </rPr>
      <t xml:space="preserve">
as F-Droid currently got FBReader to archive</t>
    </r>
  </si>
  <si>
    <t>Yes! That's my idea. This is the book!
2015-03-18 19:00 GMT+08:00 Steven Huang notifications@github.com:
Do you mean that the page number is not right when there is one image
in the book? Can you share your book? We need some more information.
‚Äî
Reply to this email directly or view it on GitHub
#308 (comment).</t>
  </si>
  <si>
    <t>As this repo is now obsolete I just created new repo with actual i18n files: https://github.com/geometer/fbreader-module-resources
I added your update there; would be nice if you could review new additions in Portuguese. All new strings marked with 'toBeTranslated' attribute.
There is also one more (small) pt.xml file in src/main/assets/resources/zlibrary/ -- not sure if it should be amended or updated for Brazilian version.</t>
  </si>
  <si>
    <t>The same for "fb2" format. FBReaderJ does not indent or render {cite} tags distinguished from an ordinary paragraph in any other way.
Please fix it!</t>
  </si>
  <si>
    <t>This is still an issue.  On a new tablet running Android 6.01 Marshmallow, FBReaderJ cannot load books from an external card, let alone write to it.  Attempting to select /storage/extsd as a place to look for books returns a Permission Denied error.  This makes FBReader unusable on that platform.</t>
  </si>
  <si>
    <t>Hi all,
I am new to Android and FbreaderJ, I am trying to build run FBReaderJ from Source that given on  FBReaderJ repository, but its working fine, I tried to add source from VCS-&gt;CheckOUtFromGit-&gt;Git in Android studio but its added file but its not build and run.
So I tried from command prompt that 'git clone http://FBReaderJ-path' so its added all files, but its not built successfully.
So please give proper way to Built FBReaderJ in Android Studio on Linux Platform. I got following errors while building in Android studio:
Error:(10, 33) error: package android.support.v4.widget does not exist
Error:(28, 53) error: cannot find symbol cla
/home/nrcfoss/AndroidStudioProjects/FBReaderJ/library/src/main/java/com/mobeta/android/dslv/DragSortCursorAdapter.java
Error:(10, 33) error: package android.support.v4.widget does not exist
Error:(28, 53) error: cannot find symbol class CursorAdapter
Error:(56, 5) error: method does not override or implement a method from a supertype
Error:(58, 22) error: cannot find symbol variable super
Error:(68, 5) error: method does not override or implement a method from a supertype
Error:(70, 9) error: cannot find symbol variable super
Error:(79, 9) error: cannot find symbol method notifyDataSetChanged()
Error:(87, 5) error: method does not override or implement a method from a supertype
Error:(89, 16) error: cannot find symbol variable super
Error:(92, 5) error: method does not override or implement a method from a supertype
Error:(94, 16) error: cannot find symbol variable super
Error:(97, 5) error: method does not override or implement a method from a supertype
Error:(99, 16) error: cannot find symbol variable super
Error:(102, 5) error: method does not override or implement a method from a supertype
Error:(104, 16) error: cannot find symbol variable super
Error:(131, 13) error: cannot find symbol method notifyDataSetChanged()
Error:(157, 9) error: cannot find symbol method notifyDataSetChanged()
Error:(187, 5) error: method does not override or implement a method from a supertype
Error:(189, 16) error: cannot find symbol variable super
/home/nrcfoss/AndroidStudioProjects/FBReaderJ/library/src/main/java/com/mobeta/android/dslv/ResourceDragSortCursorAdapter.java
Error:(106, 5) error: method does not override or implement a method from a supertype
Error:(111, 5) error: method does not override or implement a method from a supertype
/home/nrcfoss/AndroidStudioProjects/FBReaderJ/library/src/main/java/com/mobeta/android/dslv/SimpleDragSortCursorAdapter.java
Error:(138, 5) error: method does not override or implement a method from a supertype
Error:(311, 5) error: method does not override or implement a method from a supertype
Error:(319, 21) error: cannot find symbol method convertToString(Cursor)
Error:Execution failed for task ':library:compileReleaseJavaWithJavac'.
&gt; Compilation failed; see the compiler error output for details.</t>
  </si>
  <si>
    <t>This issue is fixed as in version 1.8.1 for HTC Legend Android 2.3.7
Thank you.</t>
  </si>
  <si>
    <t>Already has search intents,
&lt;!-- @author Dominik K√∂ppl                         Added two different intents to catch simple and advanced queries from other external applications. --&gt; &lt;intent-filter&gt; &lt;action android:name="android.intent.action.PROCESS_TEXT" /&gt; &lt;category android:name="android.intent.category.DEFAULT" /&gt; &lt;data android:mimeType="text/plain" /&gt; &lt;/intent-filter&gt; &lt;intent-filter&gt; &lt;action android:name="android.intent.action.SEND" /&gt; &lt;category android:name="android.intent.category.DEFAULT" /&gt; &lt;data android:mimeType="text/plain" /&gt; &lt;/intent-filter&gt; &lt;intent-filter&gt; &lt;action android:name="android.intent.action.SEARCH" /&gt; &lt;category android:name="android.intent.category.DEFAULT" /&gt; &lt;/intent-filter&gt; &lt;intent-filter&gt; &lt;action android:name="com.hughes.action.ACTION_SEARCH_DICT" /&gt;</t>
  </si>
  <si>
    <t>I installed the latest FBReader Premium release from Google Play.  It says it "* Fixed library scanning issues for large book collections"
Unfortunately, it doesn't fix the problem here.  I am still seeing the symptoms reported above.
If there is any information I can provide to help debug this, tell me what it it and how to provide it.
If there is an inherent limit on library size, tell me what it is so I can stay within it.
At a guess, your code is fine, but you are using third-party libraries and one of them is choking trying to iterate over all books in the library.  (There are quite a few thousand books on the external card, so I'm not surprised.)
I hate to say this, but I'm about to switch eBook viewers.  FBReader is currently just not usable on my device, and eBook viewer is the main reason I use the device.</t>
  </si>
  <si>
    <t>https://github.com/liquiddandruff/FBReaderJ/releases
You'd still need to uninstall since I've signed these myself, but I will be (manually) posting updated APK builds once in a while if I'm free.</t>
  </si>
  <si>
    <t>I think this can be marked as resolved.</t>
  </si>
  <si>
    <t>now in matm branch in the main repository</t>
  </si>
  <si>
    <t>Also, for what it's worth, there is a standard for hyperlinking into epub document: epubcfi (from there: http://www.idpf.org/epub/linking/cfi/epub-cfi.html ).
Reading position and bookmarks could be saved in this format to a remote (personal) server (via a GET/POST requests).</t>
  </si>
  <si>
    <t>+1 :-)  I really would love to see this feature to get rid of these annoying repeated questions for the password.</t>
  </si>
  <si>
    <t>I have been looking into the intents available for this application to perhaps make this work using Tasker. Is the android.fbreader.action.API intent documented anywhere?</t>
  </si>
  <si>
    <t>Hi,
Take a look at: http://developer.android.com/reference/android/os/StrictMode.html
it may help you in your research, it report long task that run on UI thread.
Yours,
Ahmed</t>
  </si>
  <si>
    <t>Could you please attach sample file that includes such image?</t>
  </si>
  <si>
    <t>Thanks! All merged. Please use new repo https://github.com/geometer/fbreader-module-resources next time, it contains actual version of resources. (All your changes are already there.)</t>
  </si>
  <si>
    <t>@geometer Please include this! It'll make this very good dictionary available for fbreader.</t>
  </si>
  <si>
    <t>Yes, this is known problem, the metadata in the local db is stored by path, not by hash. Additionally it cannot take "same" bookmark for two different books. This will be fixed in next major update. (We do not want to make such big change in 2.6.* series as it is finally quite stable.)
As a workaround, delete all local data. You will lost the settings, but all synchronisable data will be loaded successfully.</t>
  </si>
  <si>
    <t>I think you can checkout latest sources and build every 24 hours. ;) And even automatically. This not requires our efforts. :)
On 4 Dec 2014, at 20:58, gerroon notifications@github.com wrote:
Hi
Is it possible to provide nightlies? I would be much interested in testing edge versions.
thanks
‚Äî
Reply to this email directly or view it on GitHub #263.</t>
  </si>
  <si>
    <t>@sinhpn92 Were you able to build on Studio ?</t>
  </si>
  <si>
    <t>Thank you once more. I would like to mention your contribution on our site page: http://fbreader.org/content/documentation/i18n/android. Please let me know how to write your name and what page you want to link there (if any).</t>
  </si>
  <si>
    <t>No, it does not compile. I've found the "culprit" - it's because I've got the JDK 7 on my laptop and in Java 7 this code is no longer valid. You can check it on-line here:
http://www.innovation.ch/java/java_compile.html
BTW I would never have guessed that this code is valid in Java 6 and Java 5...</t>
  </si>
  <si>
    <t>This is implemented in Bookshelf plugin, 1.2 beta. User can create and manage "custom shelves". In plans: save order of books on these custom shelves, synchronise via cloud.</t>
  </si>
  <si>
    <r>
      <t xml:space="preserve">Good idea eevleevs. I would like this too.
I propose the same 3 entries (library, network library, previous book) to be added in the </t>
    </r>
    <r>
      <rPr>
        <b/>
        <sz val="10"/>
        <rFont val="Arial"/>
      </rPr>
      <t xml:space="preserve">back key/back key longpress screens </t>
    </r>
    <r>
      <rPr>
        <sz val="10"/>
        <color rgb="FF000000"/>
        <rFont val="Arial"/>
      </rPr>
      <t xml:space="preserve">such that when selected, </t>
    </r>
    <r>
      <rPr>
        <b/>
        <sz val="10"/>
        <rFont val="Arial"/>
      </rPr>
      <t>instead of opening the cancel menu, they will immediately take the user to their chosen screen.</t>
    </r>
    <r>
      <rPr>
        <sz val="10"/>
        <color rgb="FF000000"/>
        <rFont val="Arial"/>
      </rPr>
      <t xml:space="preserve">
Since we're here, I think the default long press behaviour should be changed slightly. In my opinion, the handling of long press keypresses should not be handled in onKeyUp, but continually in onKeyPress. The former would require the user to lift his finger up after an ambiguous amount of time, and the latter would activate the long press action reliably and automatically. It is more fluid and easier to use--in the first case, if the user lifts his finger up even a bit too early, the back key action would be inadvertently activated.
Additionally, I feel that all instances of "Cancel menu" should be renamed to maybe the "Back button menu", as I feel that is a more appropriate name for what it actually is.</t>
    </r>
  </si>
  <si>
    <t>Ok, I'll try to understand your comments tomorrow. :) Anyway please test the build I sent. I do not really expect it will work, but... :)</t>
  </si>
  <si>
    <t>If you are an end-user OR device manufacturer, that's possible. FBReader reads user-defined keymap.xml from
embedded FBReader resources
/system/usr/share/FBReader/keymap.xml
the books directory (first book directory, if you defined several)
(It reads all existing files from the list, in the order I listed them, latest definition for the key would be used.)
keymap.xml format should be clear from https://github.com/geometer/FBReaderJ/blob/f2f11431981d2938ec7e4b55876c07ca30a50c91/assets/default/keymap.xml
I have no idea how to add options for non-standard keys to FBReader preferences with no confusions for most users. In principle, that might be possible to write 'extra settings' plugin for FBReader that would be device-specific.</t>
  </si>
  <si>
    <t>Microtypography is most useful/beautiful with justified text and serif fonts. I guess there may be cases where we don't want that or where we might want to disable it altogether. For example my code probably should be disabled for sections in monospaced fonts (like code), if that is possible.
Also, maybe it would be useful to add a preference for this and change the implementation in ZLTextBaseStyle, as it is done with alignment and so on, but I didn't tried to mess with the preferences system.</t>
  </si>
  <si>
    <t>As per your suggestion I moved the Nook specific key-bindings to a specific xml file. I just realized that the Nook Color tables may have the same manufacturer and device strings in the build.prop file so I need to figure out their information to allow them to use the default keymaps.</t>
  </si>
  <si>
    <t>Support for moving to gradle. It will be much more convenient for continurous development in gradle and android studio.</t>
  </si>
  <si>
    <t>Hi,
Thank you. Please send it to geometer@fbreader.org.</t>
  </si>
  <si>
    <t>before accepting please double-check encoding is fine and xml formatting for human errors.</t>
  </si>
  <si>
    <t>Can you please send me the log? I can add additional debug printings if the log will be not informative enough.</t>
  </si>
  <si>
    <t>Now it's fixed, isn't it?
Maybe fixed with 3124079 or 336821c</t>
  </si>
  <si>
    <t>I'd like to close this issue because it is mostly implemented.
If you want more, you'd open another issue.</t>
  </si>
  <si>
    <t>I also had an email discussion with Nikolay, and he said they were aware of the problem but hadn't been able to fix it.  It was either very difficult or they were missing something simple and stupid.  (My bet was the latter.) I queried a chap at Google in the Android development group about the permissions changes in recent versions and what apps had to do to get read/write permissions on external cards.  He sent me this:
the storage expert says:
--BEGIN QUOTE--
Apps can use this API to ask the user to gain access to an entire
directory tree on the device, such as an attached USB drive:
https://developer.android.com/reference/android/content/Intent.html#ACTION_OPEN_DOCUMENT_TREE
If they have a bunch of existing java.io.File-style code, they can do
a pretty much drop-in replacement using this support library API:
https://developer.android.com/reference/androidx/documentfile/provider/DocumentFile
Specifically, take the tree-style Uri granted from the first API above
and pass it in here:
https://developer.android.com/reference/androidx/documentfile/provider/DocumentFile.html#fromTreeUri(android.content.Context,%20android.net.Uri)
--END QUOTE--
I passed that to Nikolay.  I await a new version using that sort of code.  (But it's moot at the moment because the 10" tablet that was the problem child failed and requires replacement.)  FBReader still works fine on my other devices.</t>
  </si>
  <si>
    <r>
      <t>I find by going to File Tree &amp; scrolling up &amp; down a few times, that it acts like a forced refresh, if you don't do that, newly added books don't appear to show anywhere in Library. I don't need to open the book in FBReader for it to be seen. It does suggest the Rescan option doesn't do anything. (</t>
    </r>
    <r>
      <rPr>
        <b/>
        <sz val="10"/>
        <rFont val="Arial"/>
      </rPr>
      <t>It would be nice if every time you opened up Library it did an auto rescan/refresh so  anything new would just automagically show up.</t>
    </r>
    <r>
      <rPr>
        <sz val="10"/>
        <color rgb="FF000000"/>
        <rFont val="Arial"/>
      </rPr>
      <t xml:space="preserve">
I'm not clear what the default behaviour is supposed to be currently, but moving forward, autorefresh seems best. I have a library of 160+ books and they're all  fairly small file sizes, I wouldn't think it would be a huge performance hit for an auto refresh.</t>
    </r>
  </si>
  <si>
    <t>Hi
Well sure that would work if everyone knew how to do that. This way all the packages are signed (android) by you which means that no need to frequently install uninstall stuff we can just install your packages.
Anyway not a biggie it was just a recommendation. For example Koreader provides dailies, and they get much frequent reports as a result.</t>
  </si>
  <si>
    <t>Thanks. I found this string is missing during doing Japanese screenshots. Added it from an alternative translation.
Btw, there is a number of new strings below. ;) Not sure set is complete for 2.1, but it is close to be complete.</t>
  </si>
  <si>
    <r>
      <t xml:space="preserve">Here's what the </t>
    </r>
    <r>
      <rPr>
        <b/>
        <sz val="10"/>
        <rFont val="Arial"/>
      </rPr>
      <t xml:space="preserve">WIP layout looks like currently. </t>
    </r>
    <r>
      <rPr>
        <sz val="10"/>
        <color rgb="FF000000"/>
        <rFont val="Arial"/>
      </rPr>
      <t>The statistics calculations are separate from the view calculations, so complete layout changes in the future should be simple. I have tested this extensively through the following situations and things appear to be working normally.
first install cases
upgrade cases
0 books in library
general usage
Implementation details
when a book is detected and determined to be new, a BookStatistics is created and assigned to that book with System.currentTimeMillis to mark date added (in addBook(), where FireBookEvent(BookEvent.Added, book) is called)
database upgrade
BookStatistics table is created, all books currently in Books are inserted into the new table with System.currentTimeMillis to mark date added.
onResume marks the start of a session, onPause marks the end of a session, difference is used to calculate the total time spent on the current book
session date and duration is logged as a CSV pair in the book's statistics
session history size currently has a max length of 350 characters
is serialized with the book (length will be lowered should it impact performance too much)
every page flip increments a number in the current book's statistics
every page flip saves the current book's statistics to the database (uses mySaverThread like savePosition())
To do
override the onClick() of each statistic to show relevant information
graph?
clean up (remove logs, deduplicate code)
use resource files
invalidate view to update statistics when current book is modified (eg when books are removed from favorites/deleted)
test layout on other dpi devices (tested on Nexus 5)
Bugs
Not sure if I just started noticing or what, but flipping a page forward/backward sometimes doesn't update the current page number, or it changes the displayed total amount of pages in a book (weird)
probably has something to do with the saving of an out of date book
Binary
https://github.com/liquiddandruff/FBReaderJ/releases/tag/nightly3_release2.21</t>
    </r>
  </si>
  <si>
    <t>Wow, Dutch intro! Thank you very much! Any ideas about where to take (and how to choose) 5 free books in Dutch?</t>
  </si>
  <si>
    <t>What's wrong with this pull request? Why isn't this feature merged into the mainline?
I have been using a patched version of FBReaderJ and definitely won't go back to the official version until this is merged.</t>
  </si>
  <si>
    <r>
      <t xml:space="preserve">I would like to second this request, with a slightly different usage scenario: </t>
    </r>
    <r>
      <rPr>
        <b/>
        <sz val="10"/>
        <rFont val="Arial"/>
      </rPr>
      <t>I want to track the number of pages I read per day</t>
    </r>
    <r>
      <rPr>
        <sz val="10"/>
        <color rgb="FF000000"/>
        <rFont val="Arial"/>
      </rPr>
      <t>, in a third party application</t>
    </r>
  </si>
  <si>
    <r>
      <t xml:space="preserve">I give you my permission to use my patches in your non-GPL projects, too.
Thank you! I will use your code in 0.99.4 (it will be released today or tomorrow).
I made some changes in dictionary code. In particular, SlovoEd is not visible in Dictionary option list if it is not installed on the device.
I did this because </t>
    </r>
    <r>
      <rPr>
        <b/>
        <sz val="10"/>
        <rFont val="Arial"/>
      </rPr>
      <t>not all users want to use</t>
    </r>
    <r>
      <rPr>
        <sz val="10"/>
        <color rgb="FF000000"/>
        <rFont val="Arial"/>
      </rPr>
      <t xml:space="preserve"> English&lt;-&gt;German dictionaries. E.g., I prefer </t>
    </r>
    <r>
      <rPr>
        <b/>
        <sz val="10"/>
        <rFont val="Arial"/>
      </rPr>
      <t>English&lt;-&gt;Russian &amp; German&lt;-&gt;Russian. ;) I think</t>
    </r>
    <r>
      <rPr>
        <sz val="10"/>
        <color rgb="FF000000"/>
        <rFont val="Arial"/>
      </rPr>
      <t xml:space="preserve"> that is good idea to list only 'universal dictionaries'. In the other hand, if you already use a specific dictionary it would be in the list.
Just a note about the DRM code: </t>
    </r>
    <r>
      <rPr>
        <b/>
        <sz val="10"/>
        <rFont val="Arial"/>
      </rPr>
      <t>Security by obscurity has</t>
    </r>
    <r>
      <rPr>
        <sz val="10"/>
        <color rgb="FF000000"/>
        <rFont val="Arial"/>
      </rPr>
      <t xml:space="preserve"> been proven to be a bad concept, so a good DRM solution should hold strong even if sourcecode is available.
That's not so clear for publishers. :)</t>
    </r>
  </si>
  <si>
    <t>You can open pull request on github or alternatively send me the files to geometer-at-fbreader-dot-org</t>
  </si>
  <si>
    <t>It is already possible - check out this answer!</t>
  </si>
  <si>
    <r>
      <t xml:space="preserve">Sorry, I‚Äôm not sure I understand the question. FBReader uses system language by default, alternatively you can select your </t>
    </r>
    <r>
      <rPr>
        <b/>
        <sz val="10"/>
        <rFont val="Arial"/>
      </rPr>
      <t>preferred language in Settings-</t>
    </r>
    <r>
      <rPr>
        <sz val="10"/>
        <color rgb="FF000000"/>
        <rFont val="Arial"/>
      </rPr>
      <t>&gt;Appearance section.
On 11 Nov 2013, at 18:12, Sebastian notifications@github.com wrote:
@geometer we like to write some tests for android. We prefere to use the android testing framework. It seems as you use not the common way to support multi languages. Can you tell us where the decision is made in FBReaderJ to use the device's language?
‚Äî
Reply to this email directly or view it on GitHub.</t>
    </r>
  </si>
  <si>
    <t>The code is still not in master, but is included into our today's NST release: http://fbreader.org/content/fbreader-nook-simple-touch . It is also in 'nook' branch in the main repo.</t>
  </si>
  <si>
    <t>For real book reading effect, the page must not scroll IMO.</t>
  </si>
  <si>
    <r>
      <t xml:space="preserve">Okay, I just tried </t>
    </r>
    <r>
      <rPr>
        <b/>
        <sz val="10"/>
        <rFont val="Arial"/>
      </rPr>
      <t>&lt;hr&gt; with padding and set to visibility:hidden and it doesn't work either.</t>
    </r>
    <r>
      <rPr>
        <sz val="10"/>
        <color rgb="FF000000"/>
        <rFont val="Arial"/>
      </rPr>
      <t xml:space="preserve">
Is there any reasonable way to get a blank line in FBReader which is not with padding on the previous paragraph (since that again might be ignored by other readers)?</t>
    </r>
  </si>
  <si>
    <t>Hi Haakon,
AFAIK, it is supported. At least it works for feedbooks catalog. Ok, I did not tested it last few months but I'm sure it was working some times ago.
Do you have an example of catalog with authorisation that does not work in FBReader?</t>
  </si>
  <si>
    <t>Because nobody is going to correct all typos for you, really nobody. What I suggest is make it possible to correct them oneself -- and after correcting the file you can send it to the Project Gutenberg.</t>
  </si>
  <si>
    <t>I would love to see this as well. Stats are always so awesome to look at.</t>
  </si>
  <si>
    <t>WordPress-Android</t>
  </si>
  <si>
    <t>The progress indicator doesn't disappear when I rotate the device.
Good catch @daniloercoli , fixed with 8db163b.</t>
  </si>
  <si>
    <t>I'll make sure to add a comment to getChangePayload. ;)
That sounds great!  I was on the same place as Oguz, not knowing about it so, it looks like a comment in code will make that clear for future selves and others reading the code :)</t>
  </si>
  <si>
    <t>I'd prefer doing this when the Activity is opened rather than only on startups, for the reasons given above. It's also what we're doing in the Editor...
Makes sense. Is there any way the sanitization code can be shared between the editor and media browser? Each of them will have a list of media that needs to be sanitized so perhaps a single routine which accepts a media list and sanitizes it would work.
I also think it makes sense to add a method to FluxC with returns all UPLOADING media, just to simplify things when used from the media browser.</t>
  </si>
  <si>
    <t>Here is the demo on my nexus 7 - https://cloudup.com/cclQVGCHbKi</t>
  </si>
  <si>
    <t>This issue has been marked as stale and will be automatically closed.  This happened because:
  It has been inactive for the past year.
  It isn't in a project or a milestone.
  It hasn‚Äôt been labeled `[Pri] Blocker`, `[Pri] High`, or `good first issue`.
However, discussion is still welcome! If the issue is still valid,  please leave a comment with a brief explanation so the issue can be reopened.</t>
  </si>
  <si>
    <t>Closing due to conflict. I'll create a new branch for the PR.</t>
  </si>
  <si>
    <t>Suggestion DB reset
This is not needed at all. I noticed we're removing old suggestions when we add new ones here and here</t>
  </si>
  <si>
    <t>@daniloercoli what did you mean by:
Keep track of the "exit screen" of the app</t>
  </si>
  <si>
    <t>Just for clarification, you're suggesting skipping the underline style and tappable text in order to go with a quick fix?
Correct, as this seems an issue at this stage. Let's change the text and review if we get more or less issues with it.
Let's keep our Happiness Engineers in the loop so we can mark clearly the moment the change go live and we can measure it.</t>
  </si>
  <si>
    <t>Updated to keep the format bar disabled when the device is rotated and the title field is selected.</t>
  </si>
  <si>
    <t>I've tried to reproduce this issue using the test steps and it's not happening any more so I'm closing it.</t>
  </si>
  <si>
    <t>Material guidelines for supporting bi-directionality. It has some interesting information regarding icon and interactive UI element mirroring.
cc @mattmiklic, this may be of interest ÔøΩÔøΩ</t>
  </si>
  <si>
    <t>After I tap "Learn More" I see a dialog that's only a little taller than the process bar it contains
Oops! It's supposed to tightly enclose the progress indicator until the page loads. I had the window re-sizing done a little early. Fixed in f840230</t>
  </si>
  <si>
    <t>@rachelmcr Pretty much the only thing I have done is to re-open the post and select Preview. I have commented on #8964 and attached a gif of it. Let me know if I am missing something! (again ÔøΩÔøΩ )</t>
  </si>
  <si>
    <t>I'm merging this PR into a feature branch since I don't want to mix Maxime's and mine changes. I'll create a new PR for the remaining issues.</t>
  </si>
  <si>
    <t>I could have sworn that there were two columns on my phone in landscape mode. Has that been changed?
@tonyr59h the breakpoint is dependent on DP, so it is dependent on the phone you have.</t>
  </si>
  <si>
    <t>I updated the list background in 2fa5d9c.  See the screenshots below for illustration.
We can address the card view and tablet layouts in #8700.</t>
  </si>
  <si>
    <t>@SylvesterWilmott Updated the screenshots!
@malinajirka I think I addressed all of your comments :) Ready for another round!</t>
  </si>
  <si>
    <t>Ohh, :head-bang: I haven't realized this wordpress-mobile/WordPress-FluxC-Android#1008 isn't implemented yet. It'll definitely solve some of the issues.</t>
  </si>
  <si>
    <t>@tonyr59h I've updated the Snackbar in 080ed25, but I am really not sure if my wording is any good. I've opted for Post saved locally only. Consider updating it. because consider saving it didn't seem to make sense. Maybe we should change the button to "Update", I am really not sure.
@mattmiklic Maybe you can help us with the copy for this button label and the Snackbar text?</t>
  </si>
  <si>
    <t>Could not reproduce after an alpha-36 to alpha-37 migration.</t>
  </si>
  <si>
    <t>Not sure if it's a bug introduced in this PR (I guess it's not), but when I start uploading a picture, and then turn the connection off, the progress bar uploading indicator is stuck at the current position, and nothing is shown to the user.
I can wait forever, but the "Media uploading" failed event doesn't seem to be thrown from FluxC, and the UI in the Editor screen is not updated.
cc @aforcier</t>
  </si>
  <si>
    <t>Fixed those typos. Seems that I can't type yesterday in the right way :)</t>
  </si>
  <si>
    <t>I assigned myself but we're about to head out to dinner so I likely won't start till tomorrow. If anyone else wants to take it for a quicker review feel free.</t>
  </si>
  <si>
    <t>Unfortunately, I don't think the post state is saved in the history.  Calypso and the API endpoint don't contain that information.  Neither the author display name nor username are included either at the moment, but we may be able to add that to the API endpoint and include it in a subsequent pull request.</t>
  </si>
  <si>
    <r>
      <t xml:space="preserve">This was requested in a three star app review:
Also please </t>
    </r>
    <r>
      <rPr>
        <b/>
        <sz val="10"/>
        <rFont val="Arial"/>
      </rPr>
      <t xml:space="preserve">add the ability to change the author of the article/post. </t>
    </r>
    <r>
      <rPr>
        <sz val="10"/>
        <color rgb="FF000000"/>
        <rFont val="Arial"/>
      </rPr>
      <t>Right now there is no possibility to manage it.</t>
    </r>
  </si>
  <si>
    <t>Closing issue and migrating to new repo.</t>
  </si>
  <si>
    <t>Looks good UI-wise! Thanks @0nko !</t>
  </si>
  <si>
    <t>check whether the notification map is empty
62587da</t>
  </si>
  <si>
    <t>Unfortunately, it's not. I must have overlooked this issue. It's on my list now.</t>
  </si>
  <si>
    <t>Noting for reference that this also matches with 5c68beb0f8b88c29631c1f6e-fabric and 5ab2254b8cb3c2fa638fbb25-fabric.</t>
  </si>
  <si>
    <t>@mattmiklic @tonyr59h  Sync makes a lot of sense here as the term, how about we changed the buttons to "Sync" and change the message to Post saved locally only. Consider syncing it to be consistent with the other messages?
If we are comfortable with that, I can make the change and we can merge, otherwise let's ping someone from editorial.</t>
  </si>
  <si>
    <r>
      <t xml:space="preserve">Let's at least catch this exception and </t>
    </r>
    <r>
      <rPr>
        <b/>
        <sz val="10"/>
        <rFont val="Arial"/>
      </rPr>
      <t>show a proper error message to the user about the risk</t>
    </r>
    <r>
      <rPr>
        <sz val="10"/>
        <color rgb="FF000000"/>
        <rFont val="Arial"/>
      </rPr>
      <t>?</t>
    </r>
  </si>
  <si>
    <t>Found an issue with Jetpack sites:
Log into .com account with a Jetpack site
Log into that Jetpack site as self-hosted
The post list will have two entries for the Jetpack site
Attempt to visit, e.g., settings (other parts of the app will cause this as well, and eventually opening the app will crash within a few seconds)
Crash:
Caused by: android.database.sqlite.SQLiteConstraintException: UNIQUE constraint failed: SiteModel.SITE_ID, SiteModel.URL (code 2067)
    at android.database.sqlite.SQLiteConnection.nativeExecuteForChangedRowCount(Native Method)
    at android.database.sqlite.SQLiteConnection.executeForChangedRowCount(SQLiteConnection.java:732)
    at android.database.sqlite.SQLiteSession.executeForChangedRowCount(SQLiteSession.java:754)
    at android.database.sqlite.SQLiteStatement.executeUpdateDelete(SQLiteStatement.java:64)
    at android.database.sqlite.SQLiteDatabase.updateWithOnConflict(SQLiteDatabase.java:1576)
    at android.database.sqlite.SQLiteDatabase.update(SQLiteDatabase.java:1522)
    at com.yarolegovich.wellsql.UpdateQuery.execute(UpdateQuery.java:79)
    at org.wordpress.android.fluxc.persistence.SiteSqlUtils.insertOrUpdateSite(SiteSqlUtils.java:87)
    at org.wordpress.android.fluxc.store.SiteStore.updateSite(SiteStore.java:566)
    at org.wordpress.android.fluxc.store.SiteStore.onAction(SiteStore.java:502)
    at java.lang.reflect.Method.invoke(Native Method)
    at org.greenrobot.eventbus.EventBus.invokeSubscriber(EventBus.java:485)
    at org.greenrobot.eventbus.EventBus.invokeSubscriber(EventBus.java:479)¬†
    at org.greenrobot.eventbus.AsyncPoster.run(AsyncPoster.java:46)¬†
    at java.util.concurrent.ThreadPoolExecutor.runWorker(ThreadPoolExecutor.java:1113)¬†
    at java.util.concurrent.ThreadPoolExecutor$Worker.run(ThreadPoolExecutor.java:588)¬†
    at java.lang.Thread.run(Thread.java:818)¬†
This is relevant to wordpress-mobile/WordPress-FluxC-Android#58. I'll just add a note there, I don't think we need to fix this in this PR.</t>
  </si>
  <si>
    <t>Closing this PR so we don't add 3 commits for a single line change. The issue is fixed in #9036.</t>
  </si>
  <si>
    <t>This came up again in 288332-h, the user sent screenshots this time but I also asked the user to double check their app version and requested logs. I'll update once I hear back from the user.</t>
  </si>
  <si>
    <t>This looks good, thanks @theck13
I noticed the alignment needs some adjustment verticals screen to match this PR @malinajirka</t>
  </si>
  <si>
    <r>
      <t xml:space="preserve">I've just tried to enter IP addresses of 5+ self-hosted sites and none of them worked. The app always displays "The site at this address is not a WordPress site. For us to ...".
Tbh I think the error message is actually correct. The server apparently responded with "Invalid_response" error message, instead of "invalid_credentials". </t>
    </r>
    <r>
      <rPr>
        <b/>
        <sz val="10"/>
        <rFont val="Arial"/>
      </rPr>
      <t xml:space="preserve">As a result, we show user friendly "Error while adding site" message and error code/message </t>
    </r>
    <r>
      <rPr>
        <sz val="10"/>
        <color rgb="FF000000"/>
        <rFont val="Arial"/>
      </rPr>
      <t xml:space="preserve">to help us debug the issue "Error code: Invalid response". We can't tell the user the credentials were invalid since we don't know it.
@designsimply All in all I I'd suggest closing this issue with "works as expected". </t>
    </r>
    <r>
      <rPr>
        <b/>
        <sz val="10"/>
        <rFont val="Arial"/>
      </rPr>
      <t>We'd be ideally showing only number error codes instead of "INVALID_RESPONSE" but</t>
    </r>
    <r>
      <rPr>
        <sz val="10"/>
        <color rgb="FF000000"/>
        <rFont val="Arial"/>
      </rPr>
      <t xml:space="preserve"> this improvement is more of a project than groundskeeping task.</t>
    </r>
  </si>
  <si>
    <t>https://code.google.com/p/android/issues/detail?id=176252 - proposed workaround by a Googler is to move drawables to -v4 (like in 91bae6f)</t>
  </si>
  <si>
    <t>Please merge this (or cherry pick commits) in release/3.9.</t>
  </si>
  <si>
    <t>@0nko Do you mind following up on this PR when you get a chance? Thanks!</t>
  </si>
  <si>
    <r>
      <t xml:space="preserve">Code looks good! I was testing though and found an inconsistency when sending the app to the background as advised here:
Feel free to background the app and resume it. Notice the statusbar notification appearing, updating or disappearing.
the </t>
    </r>
    <r>
      <rPr>
        <b/>
        <sz val="10"/>
        <rFont val="Arial"/>
      </rPr>
      <t>icon in the notification is not showing</t>
    </r>
    <r>
      <rPr>
        <sz val="10"/>
        <color rgb="FF000000"/>
        <rFont val="Arial"/>
      </rPr>
      <t xml:space="preserve">
the notification was showing the progress in all its stages, so I assumed things were going well, and finally got the "Site created!" notification (which stays there, should we remove it as soon as we bring the app back to the foreground?)
going back to the app it says "Sorry, failed to  properly create your site :(", which makes sense as I was trying to create the same site (taken from debug params)</t>
    </r>
  </si>
  <si>
    <r>
      <t xml:space="preserve">This </t>
    </r>
    <r>
      <rPr>
        <b/>
        <sz val="10"/>
        <rFont val="Arial"/>
      </rPr>
      <t>message feels ambiguous -</t>
    </r>
    <r>
      <rPr>
        <sz val="10"/>
        <color rgb="FF000000"/>
        <rFont val="Arial"/>
      </rPr>
      <t xml:space="preserve">- continue with the current process? Or go back to the login screen?
I'm guessing you're referring to the "The Google account 'heckofatest@gmail.com' matches an existing account on WordPress.com. Continue with login." message when the user is taken from the signup flow to the login flow, right?  The user is automatically taken to the login flow when this message is shown.  We wanted to </t>
    </r>
    <r>
      <rPr>
        <b/>
        <sz val="10"/>
        <rFont val="Arial"/>
      </rPr>
      <t>add something to inform the user they are no longer in the signup flow to minimize confusion</t>
    </r>
    <r>
      <rPr>
        <sz val="10"/>
        <color rgb="FF000000"/>
        <rFont val="Arial"/>
      </rPr>
      <t>.  Do you know how we can express that better?
What do you think about the "Google took too long to respond. You may need to wait until you have a better connection." message shown when a timeout error occurs while trying to login or signup with Google?  See the screenshot below for illustration.</t>
    </r>
  </si>
  <si>
    <t>The signup form also allows you to enter punctuation, which isn't accepted. It would be good to either prevent punctuation from being entered in the username/site address fields or use a similar fix (either autocorrecting or suggesting an acceptable username/site address).</t>
  </si>
  <si>
    <r>
      <t>A one-time tooltip seems more reasonable than an all-the-time solution
Agreed, I'd be fine with a one-time hint, conceptually similar to the way we've called out new features in the editor and stats before.
I'd also be fine with, as a later iteration, testing whethe</t>
    </r>
    <r>
      <rPr>
        <b/>
        <sz val="10"/>
        <rFont val="Arial"/>
      </rPr>
      <t>r adding a permanently-visible icon would have a significant impact on the number of users finding the feature.</t>
    </r>
  </si>
  <si>
    <t>I still think this would be pretty cool to do, because it puts the user in the context of the reader, but can still perform comment moderation actions. I believe I had a branch working with the basics of this, but it was over a year ago so it probably no longer applies.
That said though, my team is no longer focusing on this so we can probably just close this unless someone from Hogwarts is willing to give it a go.</t>
  </si>
  <si>
    <r>
      <t xml:space="preserve">I hadn't enabled the monitor module in Jetpack on my site, but the </t>
    </r>
    <r>
      <rPr>
        <b/>
        <sz val="10"/>
        <rFont val="Arial"/>
      </rPr>
      <t>UI was available in the mobile app</t>
    </r>
    <r>
      <rPr>
        <sz val="10"/>
        <color rgb="FF000000"/>
        <rFont val="Arial"/>
      </rPr>
      <t xml:space="preserve">. The module was ON.
In Calypso there were </t>
    </r>
    <r>
      <rPr>
        <b/>
        <sz val="10"/>
        <rFont val="Arial"/>
      </rPr>
      <t>no trace of it under Security tab.</t>
    </r>
    <r>
      <rPr>
        <sz val="10"/>
        <color rgb="FF000000"/>
        <rFont val="Arial"/>
      </rPr>
      <t xml:space="preserve">  I have to enable the module on the site. Should we check if the module is enabled before showing it on the mobile UI?</t>
    </r>
  </si>
  <si>
    <r>
      <t xml:space="preserve">There is one usecase I'm wondering about with the GlobalScope and that's when you want to do a fire&amp;forget kind of operation that you don't want to tie to the activity lifecycle. Do you think it would make sense to </t>
    </r>
    <r>
      <rPr>
        <b/>
        <sz val="10"/>
        <rFont val="Arial"/>
      </rPr>
      <t>introduce something like ApplicationScope</t>
    </r>
    <r>
      <rPr>
        <sz val="10"/>
        <color rgb="FF000000"/>
        <rFont val="Arial"/>
      </rPr>
      <t>? I use GlobalScope in cases like that (and I believe it is still valid) but maybe there is a better way -
I agree, that GlobalScope is valid for such usecases. I'm not sure if it's necessary to introduce an Application scope as GlobalScope is technically an Application scope, right?
Say you want to perform some action, leave the current screen and then show the result in a snackbar on after the action completes. You can't use the viewModelScope so you're stuck with GlobalScope. But that's an overkill and if the action get stuck you'll leak a coroutine. A way to solve this would be if you could supply a coroutine scope from the calling ViewModel to one being called.
It really depends on the usage and architecture of your activities/fragments. If the screens share the same activity, you can still tie VM's lifecycle to the activity and share the scope between the fragments. I don't think there is anything else we could tie it to but Fragment/Activity/Application/Service, right?
As for the SnackBar scenario, if you want to show the snackbar no-matter the screen,  I think it's a valid use-case for an EventBus. Wdyt?
For example saving a post when leaving the editor is something we don't want to tie to the ViewModel lifecycle but I think it's perfectly fine for it to happen a bit later (when the system is ready).
Yeah, I think saving a post would ideally be handled by a Service. Service can be easily automatically restored when it's killed. On the other hand saving something into db should be very quick and using a Service for such case seems like an overkill. Moreover, we'd need to send the data in a bundle and we might exceed the max size. I think using GlobalScope with withTimeout is good enough for these types of scenarios. Wdyt?</t>
    </r>
  </si>
  <si>
    <t>Yeah, I noticed Monitor's settings being different as well. I think we could likely revise them to show the master toggle to enable the feature, then a clickable card (for calypso) to take the user over to /me/notifications to manage the notifications.
I imagine it was done this way so that you didn't have to leave wp-admin to enable the same settings on the remote site side of things though.
Is it alright to leave it as-is for now while we figure this out?</t>
  </si>
  <si>
    <r>
      <t xml:space="preserve">The user in 271478-h </t>
    </r>
    <r>
      <rPr>
        <b/>
        <sz val="10"/>
        <rFont val="Arial"/>
      </rPr>
      <t>would like to be able to upload audio files via the app too</t>
    </r>
    <r>
      <rPr>
        <sz val="10"/>
        <color rgb="FF000000"/>
        <rFont val="Arial"/>
      </rPr>
      <t>.</t>
    </r>
  </si>
  <si>
    <t>Where are you seeing the light blue font for Follow/Following within the app?
Using an emulator, on master branch. Video: https://cloudup.com/ccjLsyWHTMR
The text changing color also happens in version 4.2 of the app, but with the old icon.</t>
  </si>
  <si>
    <t>Doesn't bother me that much, but maybe you can add some CSS to center them horizontally?</t>
  </si>
  <si>
    <r>
      <t>Thank's for the feedback! The issue you described is actually intended behaviour :) Idea is, when you tap Blog posts in landscape you are interacting with the Blog posts content, so when you come back from Stats in portrait the Blog posts would be visible because it was the content you were interacting before. In contrary, If you swiped to reader tab while having the Blog posts opened in landscape, then go portrait while in reader tab and swiped back, you would see MySite menu, because swiping to other tab indicates that you are not "interacting" with Blog posts anymore (it will still be there waiting for you in landscape mode). Makes more sense when all the screens in MySite support dual pane.
I understand your c</t>
    </r>
    <r>
      <rPr>
        <b/>
        <sz val="10"/>
        <rFont val="Arial"/>
      </rPr>
      <t>oncerns about dual-pane</t>
    </r>
    <r>
      <rPr>
        <sz val="10"/>
        <color rgb="FF000000"/>
        <rFont val="Arial"/>
      </rPr>
      <t>, and they are totally on point. This feature could always be revisited later, when priorities will change. So feel free to close this PR for now :)</t>
    </r>
  </si>
  <si>
    <t>I fixed the most obvious things returned by runing the inspector.
Checked the "unused declarations", and "unused methods parameters", but I think is better to not remove them for now.
Also checked other things reported by the tool, but nothing really important to fix.</t>
  </si>
  <si>
    <t>A couple super tiny things:
Are we using an em-dash there on the title? It looks a little short (en-dash) but maybe my eyes are playing tricks on me ÔøΩÔøΩ
It might be my imagination but is the empty state slightly off-center vertically? ÔøΩÔøΩ
Other than that this looks good! We will be doing a full audit of empty states soon, so we'll defer any major style / illustration changes until then. Beyond that,  !</t>
  </si>
  <si>
    <t>Layout Direction
Force right-to-left layout direction.
Run app.
Notice layout displays correctly.
I've kept the device in EN and forced RTL.
My Site screen does seem to have problems with the section labels/dividers</t>
  </si>
  <si>
    <t>Dropped the isDebugBuild check
Fixed the issue where the old editor would be displayed until you visited the settings activity
Ready for another look @maxme, @bummytime!</t>
  </si>
  <si>
    <t>@oguzkocer I've updated this PR with develop and addressed the remaining issues. However, I didn't address your comment about getting the day names from the OS. Although there is a way to do that, the problem is that the user can change the language in the app so we can't rely on the OS.</t>
  </si>
  <si>
    <t>Just to re-confirm my thoughts -&gt; my plan was to implement it as Chris described in the comment above.
I guess we can simply keep the "Local changes" label -&gt; truth is that not all the changes are synced with the server as we remote-auto-save just "title,content,excerpt".
I thought it'd be a nice improvement but maybe having more labels makes the flow even more confusing. Tbh I'm not sure.</t>
  </si>
  <si>
    <t>@daniloercoli just finished up with switching to PreferenceFragment, I think it's ready for a merge and release.</t>
  </si>
  <si>
    <r>
      <t xml:space="preserve">Quick note about how things are handled on the Android side that might add to the </t>
    </r>
    <r>
      <rPr>
        <b/>
        <sz val="10"/>
        <rFont val="Arial"/>
      </rPr>
      <t>confusion of a user.</t>
    </r>
    <r>
      <rPr>
        <sz val="10"/>
        <color rgb="FF000000"/>
        <rFont val="Arial"/>
      </rPr>
      <t xml:space="preserve"> We use the local status of the comment to decide whether to trash or delete it and if the status has been changed in another client, this can behave a little weird. I haven't looked into it in detail but here is what happened to me:
Trash a comment in app
Go to calypso and restore it
Don't refresh the client and delete the comment
It'll look like the comment is deleted and will show up after waiting a while (I am not sure if it happens every time)
This is exactly what the user described in one of their comments and it's completely unrelated to the original issue.</t>
    </r>
  </si>
  <si>
    <t>@nbradbury I've committed a few more things, but am leaving now for the weekend and haven't had much time to test. Have another look if you'd like, or it can wait until Monday ;)</t>
  </si>
  <si>
    <t>The suggestions can be "duplicated" by adding whitespace to the end.
So android, android_, android__, and android___ are all separate entries (where _ is a space). String.trim() is your friend ÔøΩÔøΩ</t>
  </si>
  <si>
    <t>@nbradbury
I noticed some bugs after submitting the pull request. That's why i closed it.
But now it is ready. You can review it and notify me about further issues you found in code.</t>
  </si>
  <si>
    <t>Note: appears to be happening only for Android 7 and below.</t>
  </si>
  <si>
    <t>Lint (lintVanillaRelease) was complaining about a line of code removed in this commit. It doesn't show any warning for the targetSdkVersion specified in the build.gradle.
Huh. When I undo that change I get the warning, but it points to the same one I get in the build.gradle file. I guess they've conflated the two. Anyway, makes sense ÔøΩÔøΩ</t>
  </si>
  <si>
    <t>This looks good except for NotificationDetailsActivity which sets the title from the notification here. I suspect there's little we can do to change this, so</t>
  </si>
  <si>
    <r>
      <t xml:space="preserve">If you feel the design isn't cutting it, then we should leave it as-is until we can accomplish what you believe is best.
My impression is that since we're not able to achieve </t>
    </r>
    <r>
      <rPr>
        <b/>
        <sz val="10"/>
        <rFont val="Arial"/>
      </rPr>
      <t>a desirable visual result wi</t>
    </r>
    <r>
      <rPr>
        <sz val="10"/>
        <color rgb="FF000000"/>
        <rFont val="Arial"/>
      </rPr>
      <t>thin the limitations of how the current design works, that probably means we should spend a little time thinking the design through. So I think it would make sense to leave the current design in place for the time being, and try to get the designer working on the Reader to collaborate on an Android-specific design. We might be able to come up with something that does a better job of surfacing the Reader navigation altogether as a result.</t>
    </r>
  </si>
  <si>
    <t>Something seems to make the app restart when in background. Could be due to helpshift integration.</t>
  </si>
  <si>
    <t>I'm unable to reproduce the issue when performing those steps on develop.  Do you have any other details that may help me cause it consistently?</t>
  </si>
  <si>
    <r>
      <t>This behavior is different compared to previously saved drafts.
Exactly, it shows Immediately only for drafts that have not been saved yet. The reasoning behind it is the following route applies: it's a draft that has not even been saved yet, thus making it effectively "Immediately" as soon as you publish it.
It's also described in this PR #9466 (see test case D) so it would</t>
    </r>
    <r>
      <rPr>
        <b/>
        <sz val="10"/>
        <rFont val="Arial"/>
      </rPr>
      <t xml:space="preserve"> keep the same functionality as before.</t>
    </r>
    <r>
      <rPr>
        <sz val="10"/>
        <color rgb="FF000000"/>
        <rFont val="Arial"/>
      </rPr>
      <t xml:space="preserve">
We can remove the Immediately label completely so it's easier to not misinterpret or make it too ambiguous. To be fair, this was brought up by @daniloercoli here and @oguzkocer while testing/reviewing the PR before, but I explained that was the case as it was working before so, we decided to leave the functionality as is and only bring up the discussion with a designer about what's best to do in that case later.
Now it seems to be a good time to discuss, I can surely bring the </t>
    </r>
    <r>
      <rPr>
        <b/>
        <sz val="10"/>
        <rFont val="Arial"/>
      </rPr>
      <t xml:space="preserve"> Immediately label down and let the user see the date with no special handling, which seems like the common sense expectation @daniloercoli, @oguzkocer, @designsimply and others had (and to be honest, probably mine as well, just that I tried to keep things "as they were" from a developer perspective)</t>
    </r>
    <r>
      <rPr>
        <sz val="10"/>
        <color rgb="FF000000"/>
        <rFont val="Arial"/>
      </rPr>
      <t>.
Can we summon a designer to see if we need to ditch that special Immediately label altogether?
Adding the Needs Design solution label ÔøΩÔøΩ</t>
    </r>
  </si>
  <si>
    <t>Yeah, we actually added the site_id value on the server side in Simperium to fix the issue without updating the client. Once the fix is out there for a while we will probably remove the site_id field again.</t>
  </si>
  <si>
    <t>90-day impact: ~4 per day
Users affected in the last 90 days: 182
Limited to: Android 7.0 &amp; 7.1.1
https://sentry.io/share/issue/7e0a041d217948c1b954eb9df175e8b9/</t>
  </si>
  <si>
    <t>@daniloercoli I don't think we need to distinguish these 2 cases, and I would prefer to not do that ;)</t>
  </si>
  <si>
    <t>@hypest The FluxC PR is merged, so we can update the hash in this one :)</t>
  </si>
  <si>
    <t>Ahh, I didn't know about app:iconTint.  I tried android:iconTint originally and saw the "Attribute iconTint is only used in API level 26 or higher" message so I thought it wasn't possible.  Thanks for the tip!  I added the attribute in 60fcae4 and removed the unused resource in 6a216ce.</t>
  </si>
  <si>
    <t>I'm going to go ahead to close this, as it's resolved in Gutenberg and the classic editor is set to be removed. Feel welcome to re-open with any further thoughts!</t>
  </si>
  <si>
    <r>
      <t xml:space="preserve">Changing the arrow icon turned out to be even easier than I thought - I didn't need use a 9patch, as </t>
    </r>
    <r>
      <rPr>
        <b/>
        <sz val="10"/>
        <rFont val="Arial"/>
      </rPr>
      <t xml:space="preserve">I set the background for the Spinner to be transparent and then added a drawableRight to the filter_spinner_item layout </t>
    </r>
    <r>
      <rPr>
        <sz val="10"/>
        <color rgb="FF000000"/>
        <rFont val="Arial"/>
      </rPr>
      <t>ÔøΩÔøΩ
I noticed the Spinner width changes as you pick different options, but I think this is normal behavior (either we wrap_content as it is right now,  or we set it to full width occupying the whole layout width, which is not intended). If we want to give it a fixed width in dp so no matter which option is selected ithe Spinner remains the same width, please suggest what the value for that should be @mattmiklic .
Posting a couple screenshots here (the same is applied in the Comments section)</t>
    </r>
  </si>
  <si>
    <t>So do these strings have the wrong characters?
https://github.com/wordpress-mobile/WordPress-Android/blob/master/res/values-zh-rTW/strings.xml</t>
  </si>
  <si>
    <r>
      <t xml:space="preserve">Just adding a quick note here that I've left the </t>
    </r>
    <r>
      <rPr>
        <b/>
        <sz val="10"/>
        <rFont val="Arial"/>
      </rPr>
      <t>domain screen without a maxWidth property s</t>
    </r>
    <r>
      <rPr>
        <sz val="10"/>
        <color rgb="FF000000"/>
        <rFont val="Arial"/>
      </rPr>
      <t>ince we'll add it to the activity. If we end up not implementing this, we'll need to add a constraint to the domains screen.</t>
    </r>
  </si>
  <si>
    <t>This PR seems OK with me. Maybe @roundhill want to take a look at it?
@nbradbury  - Outside the scope of this PR, but seems that updatePost - https://github.com/wordpress-mobile/WordPress-Android/pull/2916/files#diff-6d5bfddd648980948c4da14c26785616R1094 is called 4/5 times when you edit a post and hit the Upload button. Weird..no?</t>
  </si>
  <si>
    <t>Seems to happen when I select UNDO, trash it again quickly, and select UNDO again.
This was caused by using a single variable to determine whether a post was trashed. Fixed in 65a0208 by using a list of trashed posts instead.</t>
  </si>
  <si>
    <t>We must include that fix #3455 in WordPressMediaUtils.loadNetworkImage
Well spotted, fixed in 887bf66.</t>
  </si>
  <si>
    <t>The changes to the page look great! That's a nice improvement.
Is it possible to immediately show the dialog at its full size, with the progress bar centered in it?
I think this would be a good idea. I thought the box around the loading animation looked a little funny too, but thought it might be an Android pattern I just wasn't familiar with.</t>
  </si>
  <si>
    <t>I'm seeing an empty "WordPress.com Updates" section now.
Do you see this everytime? I haven't reproduced it yet, but I'm guessing it's a race condition.</t>
  </si>
  <si>
    <t>I was tempted to try and show the empty view or do some caching but decided against it since there is a significant amount of changes coming from the master-auto-upload branch which will be merged soon.
Agreed. I'll open another issue to track improvement (for reference #10403)</t>
  </si>
  <si>
    <t>extra space here
Fixed in 2051395
it seems it could all be handled by this latter one and get a list of one item
Makes sense - changed in 05cc747
Is there a possibility mListener is null here?
It shouldn't be possible for the listener to be null, but I agree it's worth checking for. Addressed in 1c38691</t>
  </si>
  <si>
    <t>@nbradbury: Thanks for giving this a look. While I don't share the same concerns that you do, I certainly understand where you're coming from.
In thinking about this a bit more, and really getting a feel for more traditional flows on the platform, what do you think about something like this?
1. Settings screen
The shift here would be to move the export option out of the delete flow and place it in the advanced section of the main settings screen.
2. Export bottom sheet
If the user choses to export content, the available options can be presented using a bottom sheet.
3. Delete site dialog
This is the major shift, but potentially a worthwhile one, as it focuses much more on the exact task at hand. If the user choses the delete site option, they are presented with a dialog that mentions exactly that.
It still warns them of the content removal and still requires an input to confirm however. The input however might be better utilized as the account password since it is more traditional to be required for a flow such as this.</t>
  </si>
  <si>
    <t>@tonyr59h thanks for this. I think this is a tricky feature ;)
Easy fixes:
+1 for having the wp_ preferences key in strings.xml but we must mark them translatable="false"
Selected language should be saved and restored when the app start (not sure this is so easy, I've read some bad things about this a long time ago).
We should filter availableLocales and keep only languages we have translations for. Or only list languages we have translations for, see bullet point below.
The tricky point:
I don't know if it's possible, but one idea behind #2309 was to be able to select languages unsupported by Android (Gaelic for instance).</t>
  </si>
  <si>
    <r>
      <t xml:space="preserve">Ok so here‚Äôs my feedback @oguzkocer , please let me know if you find that I seem to be misunderstanding something so I can re-review :)
General
I‚Äôve tested develop first, then installed your branch, and confirmed the database upgrade is working fine ÔøΩÔøΩ
I‚Äôve seen the list of followers don‚Äôt have any actions on long press, but then if I tap on each follower (except for myself) then I can remove them. </t>
    </r>
    <r>
      <rPr>
        <b/>
        <sz val="10"/>
        <rFont val="Arial"/>
      </rPr>
      <t>I think the UX would benefit from having a way to delete right awa</t>
    </r>
    <r>
      <rPr>
        <sz val="10"/>
        <color rgb="FF000000"/>
        <rFont val="Arial"/>
      </rPr>
      <t xml:space="preserve">y, and also having a way to mark several items and delete them all, like the way it‚Äôs done in the Comments section of the app.
(see screenshot)
UPDATE as discussed on Slack, I understand you have considered this and decided it was not necessary atm. I'll take that as an answer, just wanted to leave it here.
Code
I made a few comments here and there in the code, and also wanted to note this:
Good call on having the listeners set with setOnPersonSelectedListener both when the activity is created and again onCreate(saved instance) as having the activity be a listener of something that happens within the Fragment is always a painpoint
(https://github.com/wordpress-mobile/WordPress-Android/blob/feature/4142-people-list-dropdown/WordPress/src/main/java/org/wordpress/android/ui/people/PeopleManagementActivity.java#L132)
I wonder pull-to-refresh has been taken out? If you load the data from the server and then save to the DB, then only show on the screen whatever comes from the DB, my guess would be you‚Äôll always have a consistent state. Was there any other problem we could deal with?
_UPDATE_ having talked on Slack, here's why I still think it's good to have a pull to refresh and at the same time should be easy to implement: If you load the data from the server and then save to the DB consistently, then only show on the screen whatever comes from the DB, you‚Äôll always have a consistent state. No need to sync, just use the DB as a buffer and to cover edge cases when we‚Äôre offline but still want to show the list to the user. As a matter of fact, if the user wanted to do anything with it (like, removing or adding a new follower), they will inevitably need a connection, so no need to worry about syncing but rather just taking whatever comes from the server and pushing it to the DB, clearing the former contents each time.
Now, having said all that, I agree the followers section content shouldn‚Äôt change that much, so refreshing the screen might not be used often, but still having a pull to refresh on all lists is </t>
    </r>
    <r>
      <rPr>
        <b/>
        <sz val="10"/>
        <rFont val="Arial"/>
      </rPr>
      <t xml:space="preserve">something I as a user would intuitively expect </t>
    </r>
    <r>
      <rPr>
        <sz val="10"/>
        <color rgb="FF000000"/>
        <rFont val="Arial"/>
      </rPr>
      <t>if I‚Äôm used to do that on almost every other list in the app. Plus, the burden of implementing it in the simplified way (not syncing, but rather just stepping over the DB each time) is really small.</t>
    </r>
  </si>
  <si>
    <t>@malinajirka @oguzkocer I've resolved most of the issues. There are a few that I haven't tackled yet or need a decision. I've listed these below in this comment so they are easy to find.
I haven't yet dug into FragmentStatePager or worked out what the best option is
Related to the first point I haven't changed how we update the post lists, whether replacing the adapters, replacing the fragments, or triggering updates in the fragments
The icon/avatar loading hasn't been changed as I would like some guidance on what the best course of action would be
I haven't implemented the single view state for the activity. There are quite a few thing that could trigger the change in state. I know how I would do that for RX but not sure of the best way to do it for LiveData.
Although I have removed my added use of SiteModel in the activity I haven't touched the usage that was already there. If you would like me to tackle that in this issue I can, but might be worth doing it in a different issue.
I think I have hit all the other raised issues, if I have missed anything let me know.
BTW, I haven't resolved any of the raised comments as I my experience is that the person that raised the comment should resolve the issue after confirming they are happy with the change. Hopefully that lines up with how you folks handle them.</t>
  </si>
  <si>
    <t>The offline scenario was addressed in a separate PR #8936. I added a check for connectivity and the menu dots should not be disappearing at all.</t>
  </si>
  <si>
    <t>Love the changes! This is going to make a lot of folks happy when it ships, it's one of the most brought up features on the Play Store reviews.
After 20 minutes of trying to break it I only found one issue. Changing the featured image via Image settings doesn't take, though I'm still treated to an upload icon and a notification that the post was updated.</t>
  </si>
  <si>
    <t>Also, what are the differences in Image Quality? (low, medium, high, very high, maximum...are all of these options necessary?) Same question for Video Quality.
Image quality labels low, medium, high, very high, maximum  is a way to summarize  the compression parameters passed to the video encoder.  Not sure if all of these options are necessary or not, maybe keep 3 or 4 only?</t>
  </si>
  <si>
    <r>
      <t>Only big thing I saw was tha</t>
    </r>
    <r>
      <rPr>
        <b/>
        <sz val="10"/>
        <rFont val="Arial"/>
      </rPr>
      <t>t there is some jarring when the content loads as you swipe between posts</t>
    </r>
    <r>
      <rPr>
        <sz val="10"/>
        <color rgb="FF000000"/>
        <rFont val="Arial"/>
      </rPr>
      <t>. Seems to only happen on certain posts, though. You see a blank content area until the view pager finishes the page transition. If you swipe back to the previous post and then swipe to return, you'll see the blank content again.
I recorded a video: https://cloudup.com/cCt1_iv1iNj</t>
    </r>
  </si>
  <si>
    <t>Looking at Calypso use case for this icon, you're right we should probably make it smaller, not sure about the offset.</t>
  </si>
  <si>
    <t>Jeez, gradle PermGen space error again. Got it working after a fresh checkout, what a pain.
Will obfuscating names effect this workaround?</t>
  </si>
  <si>
    <t>This probably has something to do with workaround for wordpress-mobile/AztecEditor-Android#572
At least the disappearing character =\</t>
  </si>
  <si>
    <t>Don't forget to add the new events to the spreadsheet ÔøΩÔøΩ</t>
  </si>
  <si>
    <t>This is working as expected and similar behavior occurs with the current visual editor.  This issue should be kept open and revisited once the feature/fluxc-integration branch is merged.</t>
  </si>
  <si>
    <t>browser-android</t>
  </si>
  <si>
    <t>Something that might help debug these problems: http://www.yoctopuce.com/EN/products/usb-electrical-sensors/yocto-amp
You can insert that between your computer and the battery to read current power usage, though it's quite an investment in time to get everything setup and working.
I recall Chris saying something about how because it's a service it simply uses more battery. Might not be something we can address at all.</t>
  </si>
  <si>
    <t>Cool :) Just working on a couple of those bugs now...
On 20/12/13 20:33, Chris Lacy wrote:
The animation as the Bubble comes down looks great. Nice work :)
‚Äî
Reply to this email directly or view it on GitHub
#28 (comment).</t>
  </si>
  <si>
    <t>wow so much cleaner ÔøΩÔøΩ
Side note, we should do a lot of dog fooding just in case for this release, some riskier stuff landing.</t>
  </si>
  <si>
    <t>Ah, my mistake - didn't read it properly. Cheers.</t>
  </si>
  <si>
    <r>
      <t xml:space="preserve">Most phones do not have a launcher that rotates: the Nexus 6P using the Google Now Launcher, for example, does not rotate on the homescreen. </t>
    </r>
    <r>
      <rPr>
        <b/>
        <sz val="10"/>
        <color rgb="FF980000"/>
        <rFont val="Arial"/>
      </rPr>
      <t>Floating windows on top of the launcher can force the homescreen to rotate;</t>
    </r>
    <r>
      <rPr>
        <sz val="10"/>
        <color rgb="FF000000"/>
        <rFont val="Arial"/>
      </rPr>
      <t xml:space="preserve"> see the Eyes-Free project's Set orientation app for an implementation of that</t>
    </r>
  </si>
  <si>
    <t>Tested WSJ and it seems to be working now. Likely a problem with the website code.</t>
  </si>
  <si>
    <t>Yep - doubled the speed of the animation, and made the bubble only animate on y-axis.
Feel free to tweak that code if you want to adjust the speed.
I'll close the ticket for now, until we can get a repro on that assert.</t>
  </si>
  <si>
    <t>I'm seeing the same, Android N Build NPD56N, Brave version 1.9.52
I'm willing to test out dev builds if that helps.</t>
  </si>
  <si>
    <t>Does seem to work for me. Looking back through the logs, it seems like this code was removed. Was there another file to be committed as part of this changeset perhaps?</t>
  </si>
  <si>
    <t>Fixed it
dc6fdc8
The fix will be available on next release.
Thanks @swarnava for posting that!</t>
  </si>
  <si>
    <t>I like this change, I think it's a big improvement personally.</t>
  </si>
  <si>
    <t>Fennec F-droid (Forbidden in F-droid but archive repo)
IceCatMobile (F-droid)
Pale Moon</t>
  </si>
  <si>
    <t>This is looking really nice. The only problem I've noticed so far is that dragging down from the expanded view will cause problems with the animation if you have multiple bubbles open.
I'm still looking at this.</t>
  </si>
  <si>
    <t>Still investigating this one. Appears the draw() itself is not called, therefore the animation is never started. Trying to dig into the SDK code to find out why.</t>
  </si>
  <si>
    <t>I've seen that when running on a Samsung device, or when running on a
device with an older version of Android to what the app is building against.
But if you're using 4.4 on your Nexus 7, I don't think I've seen that.
This whole thing is very strange. It's only when items are removed when
BubbleFlowView is hidden that the mess occurs. I littered it with
invalidate() calls but it still cocked up.
On Feb 4, 2014 8:10 PM, "glennw" notifications@github.com wrote:
I'm trying to step into the SDK code to debug it. But every time I've
tried to step into the SDK code, it's clearly using the wrong source or
something - it's clearly on the wrong lines etc. Is this anything you've
ever run into before? As far as I can tell it's stepping into the source
for sdk-19 and that's what we're building against.
Reply to this email directly or view it on GitHubhttps://github.com//issues/284#issuecomment-34045730
.</t>
  </si>
  <si>
    <t>I've seen issues about this a lot in support. Interesting thought that it could be w/ tap path and not default browser.</t>
  </si>
  <si>
    <t>Please make sure you're using 5.10.1 of Node.</t>
  </si>
  <si>
    <t>This is mostly done. However, I'll assign it to you if that's OK to finish up / check over the last couple of bits, as I don't have a device with active Play store account. The remaining work is:
(1) In Util.showTamperPrompt() I wasn't sure the best way to get the Play Store icon to use here.
(2) In Config.openAppStore(), I think this works as you've mentioned above, but needs to be checked over.
PS: Config.STORE_PRO_URL currently points to the action launcher URL, which I'm assuming is deliberate, until LinkBubble has an entry created?</t>
  </si>
  <si>
    <t>Just need to know the package names of these browsers - I've asked the user for the playstore listing link. Chrome and Dolphin should be there.</t>
  </si>
  <si>
    <t>Likely another report, https://linkbubble.zendesk.com/agent/tickets/302
"My bug is ... Bubble will not disappear. Just floats in the background"
seems to think it's related to quickly pressing Back with multiple bubbles open
I wonder if the back button refactoring that we're about to ship could fix this.</t>
  </si>
  <si>
    <t>It was published to the store already, it should be live by tomorrow.</t>
  </si>
  <si>
    <t>Android  v4.2.2
Device: Walton Primo D4
Spec:
RAM: 256MB
ROM: 512MB
Processor:  Dual-core 1 GHz (MediaTek)
Kernel Version: 3.4.5</t>
  </si>
  <si>
    <t>Happy enough with this now to close this monster ticket.</t>
  </si>
  <si>
    <t>No longer an issue for me with latest version 1.5 code.</t>
  </si>
  <si>
    <t>I've added all of these. You might want to tweak how the display of the recent link UI is done though (in terms of the format and where the time is displayed etc).</t>
  </si>
  <si>
    <t>link type not supported if you try to type in a search term, but the input says enter a search term or address.</t>
  </si>
  <si>
    <t>Thank you. You are right.
Corrected it here
0a5a455</t>
  </si>
  <si>
    <t>OK, I can repro this and can see the root cause. Shouldn't be too tricky to solve. #404 appears to be an exact duplicate of #403 - was that meant to have a different bug in it, or is it just a mistake to enter it twice?</t>
  </si>
  <si>
    <t>No worries - probably needs a bit of tweaking for margins etc still :)
On 03/02/14 21:27, Chris Lacy wrote:
Looks great, thanks for that :)
‚Äî
Reply to this email directly or view it on GitHub
#4 (comment).</t>
  </si>
  <si>
    <t>This issue was moved to brave/browser-android-tabs#47</t>
  </si>
  <si>
    <t>possibly related to 301, 302, etc redirect codes at the top level? Also possibly check https-everywhere redirected top level pages like apple.com.</t>
  </si>
  <si>
    <t>If Reading Mode and Hide Bubbles on scroll is enabled, then hiding bubbles DOES NOT work and as a result, the bottom of the page is not able to scroll up and is cut off.
If we want Reading Mode to work so that we can view the full page without the bottom being cut off, we need to disable Hide Bubbles on scroll.
It is November and this bug has still not been fixed.</t>
  </si>
  <si>
    <t>No longer an issue with the new state changes.</t>
  </si>
  <si>
    <t>I haven't managed to reproduce the issue yet, but hopefully the change I committed will do the job. Let me know if you see the crash again after getting this change.</t>
  </si>
  <si>
    <t>Verified just now with a breakpoint in doFrame that we didn't regress the continuous loop calls. We haven't.   Only thing I can think of is maybe there is some strange state he got into which caused the doFrame loop to keep being called.  Either that or he has his phone on to not sleep and because we're the foreground app maybe we get blamed?
Could also be something else but most probably he had some strange state that caused him to get in a doFrame loop.   Playing around with it here I couldn't find a way to get in that state though.</t>
  </si>
  <si>
    <t>I made a change to call setVisibility to GONE when the alpha is 0. This should mean it doesn't take up any room for layout purposes. I've also confirmed in DDMS that those views now have a visibility status of GONE, however they still show up in the Show layout bounds debug option - am I missing something obvious?</t>
  </si>
  <si>
    <t>Actually, even the above isn't a problem. FlingTracker.obtain() just has a single static instance that it always returns, so not sure how this crash could occur :(</t>
  </si>
  <si>
    <t>Is that going to correctly handle the original reason we avoided the goBack() method, so that redirects don't get stuck in the internal undo stack?</t>
  </si>
  <si>
    <t>With 83ee3fe I've added some code which should be enough to reliably add/remove the items from the Window around the screen locks.
@glennw, the checks themselves work fine for me, but you'll need to flesh out setCanDisplay().</t>
  </si>
  <si>
    <t>One thing I found is that if you enter a url of a page that doesn't exist, then it doesn't show in the history entry but it will always show in the autocomplete suggestions. Please don't list such a case.
For example brianbondy.cim loaded will give page not found.
Then you can't get rid of it from the auto suggest list.  It should never appear in that case.</t>
  </si>
  <si>
    <t>Chrome suffers from the same issue. Ignoring for now.</t>
  </si>
  <si>
    <t>Indeed, nothing worse than a black box where you can't see what is
happening inside!
On 13/02/14 19:41, Chris Lacy wrote:
I guess we can be thankful we can do that. The thought of this was
unthinkable in the console days!
On Feb 13, 2014 7:39 PM, "glennw" notifications@github.com wrote:
It's possible - just debugging through the SDK source code at the
moment.
On 13/02/14 19:38, Chris Lacy wrote:
One other thought: have you considered attempting to reproduce the
issue
when the view is rendered via an Activity rather than Service? I
wonder
if
it's a Service only issue. I could definitely see that.
On Feb 13, 2014 7:33 PM, "Chris Lacy" gdaychris@gmail.com wrote:
Is it worth a stackoverflow post?
On Feb 13, 2014 7:31 PM, "glennw" notifications@github.com wrote:
I'll keep looking into it for a bit. I've dug deep enough now that
hopefully it will become evident soon-ish :)
On 13/02/14 19:27, Chris Lacy wrote:
OK. At the end of the day, it's not a show stopper. We can
ship with
it and
look at later if need be.
Perhaps it might even be worth making a bare bones shell app and
opening it
up to the community to see if anyone else can come up with a fix
for it
(after launch).
On Feb 13, 2014 7:23 PM, "glennw" notifications@github.com
wrote:
Even if I constantly run the update and invalidate() on all the
progress
indicators every frame this issue is still occurring. Still
looking
into it.
Reply to this email directly or view it on
GitHub&lt;
#263 (comment)
.
Reply to this email directly or view it on GitHub
&lt;
#263 (comment)
.
Reply to this email directly or view it on
GitHub&lt;
https://github.com/chrislacy/LinkBubble/issues/263#issuecomment-34961475&gt;
.
Reply to this email directly or view it on GitHub
&lt;
https://github.com/chrislacy/LinkBubble/issues/263#issuecomment-34961933&gt;.
Reply to this email directly or view it on
GitHubhttps://github.com//issues/263#issuecomment-34962005
.
‚Äî
Reply to this email directly or view it on GitHub
#263 (comment).</t>
  </si>
  <si>
    <t>Likely the same issue as #423. Markup may differ though, so leaving both open.</t>
  </si>
  <si>
    <t>Cool, I'll make the change tonight. We can always restore it if we run into any issues.</t>
  </si>
  <si>
    <r>
      <rPr>
        <b/>
        <sz val="10"/>
        <rFont val="Arial"/>
      </rPr>
      <t>I think this is because the theme color sometimes doesn't get reset.</t>
    </r>
    <r>
      <rPr>
        <sz val="10"/>
        <color rgb="FF000000"/>
        <rFont val="Arial"/>
      </rPr>
      <t xml:space="preserve">
STR:
Visit brianbondy.com (turns blue from a theme-color meta tag)
Visit google.com
Expected result: The blue disappears
Actual results: The blue stays</t>
    </r>
  </si>
  <si>
    <t>I could do that for sure. @bbondy what do you think about that?</t>
  </si>
  <si>
    <t>Closing as this is no longer necessary given it will be handled by the new BubblePager.</t>
  </si>
  <si>
    <t>Yes please create a support ticket after logging into getlocalization.com.  If you have trouble let me know and I can do it.</t>
  </si>
  <si>
    <t>Going to try using this which is based on w3c recommendation for contrast:
https://24ways.org/2010/calculating-color-contrast/</t>
  </si>
  <si>
    <t>Sorry my last comment was for laptop, I thought this was posted under laptop :)... deleted.</t>
  </si>
  <si>
    <t>Well I fixed this one, but noticed an even worse crash when you long press to select text, then off focus - immediate crash. I think trying to get copy/paste working might address that.</t>
  </si>
  <si>
    <t>Yep - should have a basic bounce effect now.</t>
  </si>
  <si>
    <t>Hi @sameer-coder,
Have you ran that command inside the project folder?
npm install
It should copy files from node_modules folder to jni folder inside the project.
Any issues, let us know.
Thanks for trying our project.</t>
  </si>
  <si>
    <t>One more potential option:
http://developer.android.com/reference/android/view/View.html#bringToFront%28%29
On Feb 17, 2014 9:35 PM, "Chris Lacy" gdaychris@gmail.com wrote:
Another suggestion: what about changing so that
mContent.addView(centerView); is called in the onDetachedFromWindow callback?
On Mon, Feb 17, 2014 at 9:31 PM, Chris Lacy gdaychris@gmail.com wrote:
Hmm OK. There's no way to force the add/remove() to happen synchronously
is there?
On Mon, Feb 17, 2014 at 9:28 PM, glennw notifications@github.com wrote:
There's two pieces of code that read:
mContent.removeView(...);
mContent.addView(...);
It's clear what the intent is, but they are the cause of the tabview not
animating. What happens is that in some situations the onDetachedFromWindow
callback occurs after the onAttachedToWindow callback. At this point it all
gets broken, even if I try to restart the animation in the
detachedFromWindow callback.
As a test, I thought I would just comment those lines out. It does
seemingly fix the animation stopping, but the anims go crazy (almost like
there is two anims fighting over one tabview). I wasn't sure why this was -
does that make sense to you?
Reply to this email directly or view it on GitHubhttps://github.com//issues/263#issuecomment-35248786
.</t>
  </si>
  <si>
    <t>Haven't seen it today as yet, but I've not used the app much today as I've
been busy elsewhere. I'll definitely keep a close eye on it over the
weekend and let you know.
On Feb 28, 2014 4:56 PM, "glennw" notifications@github.com wrote:
Did you notice if this was working / the bug occurring today at all?
Reply to this email directly or view it on GitHubhttps://github.com//issues/331#issuecomment-36326375
.</t>
  </si>
  <si>
    <t>Hmmm, still haven't been able to repro this on either an N7 or emulator. Will keep trying with some different types of links.</t>
  </si>
  <si>
    <t>These links seemed to work now, possibly an update to the webview or the link shortener service may have fixed this?</t>
  </si>
  <si>
    <t>do you think we should do a release tomorrow morning?
Sounds good to me. I'll be testing with these patches tonight.</t>
  </si>
  <si>
    <t>Added extra parameters to control tractor beam region. May need some tweaking.</t>
  </si>
  <si>
    <t>Someone mentioned it in a review:</t>
  </si>
  <si>
    <t>Use emoji reactions at the top. Every time you reply with +1, everyone gets a pointless notification.</t>
  </si>
  <si>
    <t>All good, I've caused more than my fair share lately :)
On 22/01/14 20:50, Chris Lacy wrote:
Change works well, thanks. Sorry about causing this one!
‚Äî
Reply to this email directly or view it on GitHub
#186 (comment).</t>
  </si>
  <si>
    <t>I've reproduced it another 5 times now, and in every case the two conditions I mentioned above are true (invalid cache flag set, and the view showing the problem is the last in the view hierarchy).
At this point I suspect it's a bug in the SDK and that we need to call invalidate(). In particular, the source code for setScaleX() calls invalidate with a flag that doesn't invalidate the drawing cache (although it's presumably meant to be cleared through some other code path in that method).
I'll take a look at the favicon animation issue with the invalidate() call and see what I can find.</t>
  </si>
  <si>
    <t>I think we should also be checking to ensure MainController.get() and intent are not null.</t>
  </si>
  <si>
    <t>Some initial work was done here: #475
This should be fairly nice now, hard to know without actively dogfooding on the train. Will try to dogfood and collect user feedback once this ships.</t>
  </si>
  <si>
    <t>any steps to reproduce or page which can reproduce? Thanks.</t>
  </si>
  <si>
    <t>Closing this for now, assuming fixed. Please reopen if you notice it again.</t>
  </si>
  <si>
    <t>Agree but at least people won't get stuck with these open notifications when they accidentally click for now.  I did it once without knowing the side swipe.  I only figured out the side swipe after I read the code.  Maybe because I'm not a pro at android.</t>
  </si>
  <si>
    <r>
      <t xml:space="preserve">Yeah I think don't worry about the additional URL bubbles for this task at
this point. That will be handled by the BubblePager once that comes online.
On Jan 13, 2014 5:16 AM, "glennw" notifications@github.com wrote:
</t>
    </r>
    <r>
      <rPr>
        <b/>
        <sz val="10"/>
        <color rgb="FF980000"/>
        <rFont val="Arial"/>
      </rPr>
      <t>In these cases, how do you think the animation / transition should work
for the rest of the expanded bubbles?
As soon as the flick occurs and it's determined that we will exit expanded
mode, we could start animating the other bubbles - I guess that would make
most sense? Do you think the other bubble should animate extra fast and try
to "catch up" to the flicked bubble, or just animate at normal speed?
Maybe this will be quite different with the changes you're making for
cover flow anyway?</t>
    </r>
    <r>
      <rPr>
        <sz val="10"/>
        <color rgb="FF000000"/>
        <rFont val="Arial"/>
      </rPr>
      <t xml:space="preserve">
‚Äî
Reply to this email directly or view it on GitHubhttps://github.com//issues/76#issuecomment-32130861
.</t>
    </r>
  </si>
  <si>
    <t>Another possible thing is maybe the webview has some script in the background that runs continuously.  Like for example if twitter is left open.  Maybe we can pause the webviews or something after they are loaded and if not expanded.</t>
  </si>
  <si>
    <t>Moved to Chromium https://github.com/brave/chromium/issues/12  So closing this issue here.</t>
  </si>
  <si>
    <t>waiting a bit is fine with me.</t>
  </si>
  <si>
    <t>This doesn't seem to be occurring for me. I get a single redirect and then it loads (the progress indicator stops as expected). Maybe they fixed some problem at the server end?</t>
  </si>
  <si>
    <t>Two more links to try
https://www.postbus.de/Fahrplanauskunft-live/
https://www.paps-test.de/de/survey/s3
I could reproduce an issue on Android 4.4</t>
  </si>
  <si>
    <t>sounds good, I guess we'll see over time if there was a reason it was removed ;)</t>
  </si>
  <si>
    <t>A big +1 to that. I wouldn't mind updating my main mobile browser with F-Droid.</t>
  </si>
  <si>
    <t>If calling invalidate() is necessary that's fine. I just wanted to find out
a bit more as to why this was happening.
I'll look at the Favicon animation issue as I fix #263. Might as well give
it back to me. Thanks for looking into it.
On Feb 2, 2014 6:20 AM, "glennw" notifications@github.com wrote:
I've reproduced it another 5 times now, and in every case the two
conditions I mentioned above are true (invalid cache flag set, and the view
showing the problem is the last in the view hierarchy).
At this point I suspect it's a bug in the SDK and that we need to call
invalidate(). In particular, the source code for setScaleX() calls
invalidate with a flag that doesn't invalidate the drawing cache (although
it's presumably meant to be cleared through some other code path in that
method).
I'll take a look at the favicon animation issue with the invalidate() call
and see what I can find.
Reply to this email directly or view it on GitHubhttps://github.com//issues/184#issuecomment-33882331
.</t>
  </si>
  <si>
    <t>Yep. It works fine for me.</t>
  </si>
  <si>
    <t>Looks all good to me. Thanks for that.</t>
  </si>
  <si>
    <t>Initial version is now in place, closing.</t>
  </si>
  <si>
    <t>Sounds good, let's do that. Thanks.</t>
  </si>
  <si>
    <t>Another reported issue: https://linkbubble.zendesk.com/agent/tickets/222
My bug is ... I opened http://forum.xda-developers.com/android/apps-games/netease-music-unofficial-english-t3116629/post60928327#post60928327
And another bubble opened as in the screenshot but displayed the same page, as if only one bubble was open for two pages. When I closed and opened another page, the blank bubble reappeared...
Then it got stuck as an overlay, and tapping it did nothing!</t>
  </si>
  <si>
    <t>Added a basic implementation for this. Will probably need some tweaking.
One thing that I've noticed is that the y position of the top bubble targets is probably too high on some devices (e.g. try it on an N4). The position of them means that as soon as you drag a bubble from the expanded view, they snap straight away. Any thoughts on a good way to handle this? One option might be to clamp the y-pos of the top bubble targets to be always below the expanded position, but this would then mean they're not an equal y-distance with the delete target...</t>
  </si>
  <si>
    <t>I'm trying to step into the SDK code to debug it. But every time I've tried to step into the SDK code, it's clearly using the wrong source or something - it's clearly on the wrong lines etc. Is this anything you've ever run into before? As far as I can tell it's stepping into the source for sdk-19 and that's what we're building against.</t>
  </si>
  <si>
    <t>I think it will be really awesome to have the choice, as the facebook messenger app, having bubbles and / or the navigator when we open a new link, no?</t>
  </si>
  <si>
    <t>I just confirmed this but in the opposite direction. When I am scrolling slowly back up is when the URL bar and bubbles start appearing. @Nemisor Can you confirm that your device is different?</t>
  </si>
  <si>
    <t>The code achieves this a slightly different way than mentioned above (because it has to take account of the portion of the bounce effect on the bubble) but it should have the same effect. See if this change feels any better.</t>
  </si>
  <si>
    <t>Been testing this and it looks like everything is working well for me. Nice job! ÔøΩÔøΩ</t>
  </si>
  <si>
    <t>Verified that Link Bubble works for me on the developer 2 preview of Android M. I don't think we should spend more time here until we get a better STR, or have a stable Android M release date.</t>
  </si>
  <si>
    <t>@huuhaa it seems this is a known problem; we have an issue which you can subscribe to for more information ÔøΩÔøΩ
#853</t>
  </si>
  <si>
    <t>This refers to the two dots that used to spin around the bubble. Those were removed, so this is no longer an issue. There is some benefit to a status update when no connection, but we'll track that separately.</t>
  </si>
  <si>
    <t>Yep, it seems to all be working for me - is it not working correctly?
On 20/12/13 19:54, Chris Lacy wrote:
Did you see the note on this one about you fixing up the Open in Bubble
functionality?
On Dec 20, 2013 7:52 PM, "glennw" notifications@github.com wrote:
Closed #28 #28.
‚Äî
Reply to this email directly or view it on
GitHubhttps://github.com//issues/28
.
‚Äî
Reply to this email directly or view it on GitHub
#28 (comment).</t>
  </si>
  <si>
    <t>Also they appear fine in Chrome for android</t>
  </si>
  <si>
    <t>Based on twitter screenshots, I think this is the Select default app or pick_default_app string. This is likely going to be in one of these locations:
https://github.com/brave/link-bubble/blob/master/Application/LinkBubble/src/main/java/com/linkbubble/MainController.java#L749
https://github.com/brave/link-bubble/blob/master/Application/LinkBubble/src/main/java/com/linkbubble/ui/ContentView.java#L546</t>
  </si>
  <si>
    <r>
      <t xml:space="preserve">Awesome, I'm out and about ATM but I'm really looking forward to checking
this out.
</t>
    </r>
    <r>
      <rPr>
        <b/>
        <sz val="10"/>
        <color rgb="FF980000"/>
        <rFont val="Arial"/>
      </rPr>
      <t>Other question: is there a technical reason a limit of 3 bubbles is in
place? I'd like to try putting some UI at the top such that the current
Bubble is always in the top middle, and you can swipe between the other
links via a cover flow type UI system.</t>
    </r>
    <r>
      <rPr>
        <sz val="10"/>
        <color rgb="FF000000"/>
        <rFont val="Arial"/>
      </rPr>
      <t xml:space="preserve">
This could technically mean an infinite number of links could be handled at
any one time. If we did this, I think we'll have to manage it such that
only 5 or so ContentView instances exist at one time, and we trigger an off
screen instance to preload the next one on demand. Any issues you see with
that?
On Dec 21, 2013 7:31 PM, "glennw" notifications@github.com wrote:
I like this change, I think it's a big improvement personally.
‚Äî
Reply to this email directly or view it on GitHubhttps://github.com//issues/60#issuecomment-31059993
.</t>
    </r>
  </si>
  <si>
    <t>Instead of having the browser support bookmarks, can't we offer support for one or more cloud bookmarking services?
I suggest that because browser bookmarks are so difficult to sync with my other devices [and other browsers]. And the features needed will bloat the browser: adding, listing, editing, searching. Better that Brave focus on being a neat browser, and let other services handle other features. (Do one thing and do it well)
I'm thinking of services like Delicious or Google Bookmarks or saved.io or others. (I personally don't know which is best.)</t>
  </si>
  <si>
    <t>@KevinGrandon now using the entire easylist instead of a small subset, also using the c++ bloom filter / rabin-karp checkups.  Please review the last couple commits.</t>
  </si>
  <si>
    <r>
      <t>Do you have that behaviour only with your home screen? I've checked it again on home screen also with Google Launcher and it always shows me recent apps. M</t>
    </r>
    <r>
      <rPr>
        <b/>
        <sz val="10"/>
        <color rgb="FF980000"/>
        <rFont val="Arial"/>
      </rPr>
      <t>aybe it is specific to your device and Android version? I tried on 6.0.1 and 5.0. What device and Android version do you have?</t>
    </r>
  </si>
  <si>
    <t>Ya it doesn't seem ideal but better than the current state until we find a better fix</t>
  </si>
  <si>
    <t>I noticed that too earlier when fixing the intermittent reading mode issue, one of the reasons is for example not all of the info is avail until the page is loaded for reading mode, but for other things you want the script executed earlier. I think we can split up the scripts into those cases though and optimize this a lot or rather just do a single injection with event listeners.
Yeah, I think adding some onload listeners where needed would be better than injecting multiple times. I'll go ahead and take that work.
1.5ms doesn't seem bad if you want to land.
Yeah, I think we are good to land here, and make improvements in follow-ups. Going to run through and do a complete tests and will start on improvements.</t>
  </si>
  <si>
    <t>pixel-dungeon</t>
  </si>
  <si>
    <t>No, and nobody knows when it will be. This is what I got when I asked him on twitter: https://twitter.com/clawfrank/status/499906725039075328</t>
  </si>
  <si>
    <t>I believe if you already distribute the game through Google Play, don't see why it could not use the Google Play Services in this particular case. For those who don't use Google Play to install, I think is valid not have the Services as dependency.
And there is the issue of licensing.</t>
  </si>
  <si>
    <t>Personally I'd rather stick with @watabou -s original work, presuming it will be in form of "open development"...</t>
  </si>
  <si>
    <t>It was never my intention to integrate the translation into Pixel Dungeon, but rather publishing it as a separate application. I already started with the translation in my project german-pixel-dungeon.
As already arranged with Evan Debenham, I also plan to translate Shattered Pixel Dungeon when I am ready with translating Pixel Dungeon.
I will be glad about anybody helping me, Because I am still going to school for 1 1/2 years and I just started to study IT at the university, I have not so much time to work on the translation. But I'd like to finish it within the next months.
Furthermore, I will be glad about someone corrects my translation.
Ich habe eigentlich nie vorgehabt, die √úbersetzung in Pixel Dungeon zu integrieren sondern wollte es als eigenst√§ndige App ver√∂ffentlichen. Mit der √úbersetzung habe ich bereits in meinem Projekt german-pixel-dungeon angefangen.
Und wie schon mit Evan Debenham abgesprochen, habe ich vor auch Shattered Pixel Dungeon zu √ºbersetzen, wenn ich mit der √úbersetzung von Pixel Dungeon fertig bin.
Ich w√§re froh, wenn mir jemand helfen k√∂nnte, weil ich noch 1 1/2 Jahre in die Schule gehe und nebenbei ein Informatikstudium an der Universit√§t angefangen habe und ich deshalb nicht so viel Zeit habe an der √úbersetzung zu arbeiten. Ich w√ºrde damit aber gerne in den n√§chsten Monaten fertig werden. Au√üerdem w√§re ich froh, wenn jemand meine √úbersetzung korrigieren k√∂nnte.</t>
  </si>
  <si>
    <t>Yup, you are right! I must not have seen it, I tested again and sure enough it appeared. Thanks for the correction.</t>
  </si>
  <si>
    <t>The scroll holder is only for items inheriting the Scroll class, while ScrollOfWipeOut inherits directly from Item (most probably to make it always identified, and have it's own Icon, as other scrolls get a random name/icon)</t>
  </si>
  <si>
    <t>@clemp6r I agree completely, sharing ideas is a great thing and I'm not disparaging that. My comment was more geared towards this bubbling theme that @watabou "is never here" and instead of people constantly pointing this out, they should consider providing feedback or code to assist in the endeavor.
After re-reading my post, it does appear that I was not stating that clearly and that I was more against people asking for things in general, this was not my intention.</t>
  </si>
  <si>
    <t>This is part of the dungeon design.  Look for a room on the floor above with a pit to jump into.</t>
  </si>
  <si>
    <t>Unfortunately, most means of obtaining root access on a device wipe that device, which would defeat the purpose.</t>
  </si>
  <si>
    <t>I get this all the time with the friendly ghost.</t>
  </si>
  <si>
    <t>Gaaaaay...that's cool. May be, Can It be a Zombie Mode Game? :D</t>
  </si>
  <si>
    <t>compile with the android sdk bundle works perfect
Could you be more specific ? what steps are you taking to build with no error ? I didn't manage to do just that.
From what I understand, this looks like a mere casting error:
class Item implements Bundlable
bundle.getCollection() returns a Collection&lt;Bundlable&gt;
You want to get a Collection&lt;Item&gt; from your Collection&lt;Bundlable&gt;
A cast as Collection&lt;? extends Item&gt; won't cut it: Item extends (well, implements) Bundlable, not the other way around.</t>
  </si>
  <si>
    <t>Thanks for your response! I¬¥m working on it right now, I hope everything goes well. I¬¥ll tell you soon when it¬¥s finished.</t>
  </si>
  <si>
    <t>Yes, you're right. Although it doesn't seem logical that knowledge is limited to worn items. Closing the issue because it's not a bug, but a design decision.</t>
  </si>
  <si>
    <t>+1 for this, it would really made the PC version more playable</t>
  </si>
  <si>
    <t>@PerfectSlayer - As far as I'm aware, all of the Google libraries (e.g. Maps, Play Services, and probably Play Games) are prorprietary. This means that they are incompatible with the GPL, and hence require an exception in the license of pixel dungeon (https://www.gnu.org/licenses/gpl-faq.html#GPLIncompatibleLibs).
@vndmtrx rightly points out that it is possible to have two versions with different dependencies. The best way to do this is likely through "build recipies" - one with Google services and one without. The second best option is for F-Droid to patch out the dependency before building - however this sometimes causes breakage as there is not many developers able to test and maintain such a patch.</t>
  </si>
  <si>
    <t>I could help you with the German translation if ein sprachliches problem pops up.
The problem is that @watabou  rarely checks on the code, nor does he integrate push requests into the public code, but it is always worth a try.</t>
  </si>
  <si>
    <r>
      <t xml:space="preserve">I'm working on an personal andrdoid game from scratch to train myself before posting more here. </t>
    </r>
    <r>
      <rPr>
        <b/>
        <sz val="10"/>
        <color rgb="FF980000"/>
        <rFont val="Arial"/>
      </rPr>
      <t>The Android way for translation is nice but @watabou didn't follow this and we will to extract all text strings from the code to permit an easy translation.</t>
    </r>
  </si>
  <si>
    <t>Forgot to note: I'm using OpenJDK 1.7.0_65, which afaik is the latest version.</t>
  </si>
  <si>
    <t>Anything happening? Mods and desktop version were released so...</t>
  </si>
  <si>
    <t>This didn't seem like an issue at all but more a question about how to
change the name of a class.
Daniel Tousignant-Brodeur
On Mon, Oct 20, 2014 at 2:39 PM, Jo√£o G. Packer notifications@github.com
wrote:
If you found a solution, you should explain it here or reference the
commit that solved this.
‚Äî
Reply to this email directly or view it on GitHub
#15 (comment)
.</t>
  </si>
  <si>
    <t>Agreed; I currently have the music turned off for this reason, but I'd rather have it on and just softer.</t>
  </si>
  <si>
    <t>So, was this added to the source code in this repository?</t>
  </si>
  <si>
    <t>New translation for FrenchÔøΩÔøΩÔøΩÔøΩ is now avaliable...
EnjoyÔøΩÔøΩ</t>
  </si>
  <si>
    <t>I agree, it should be changed to L(floor number) in the right hand corner</t>
  </si>
  <si>
    <t>I think this is a feature, not a bug. (At least read about it in pixeldungeon.wikia.com/wiki/ )</t>
  </si>
  <si>
    <t>I agree. I am mostly talking about the spacing.</t>
  </si>
  <si>
    <t>i agree with @yoyoHoneyS1ngh  and @schuylernathaniel</t>
  </si>
  <si>
    <t>ok, i just thought it might be easier to add items through there, will use java though</t>
  </si>
  <si>
    <t>Ah ok, do you know if it gives the user a notification that this happened?</t>
  </si>
  <si>
    <t>compile with the android sdk bundle works perfect .... ant/maven will fail other wise</t>
  </si>
  <si>
    <t>I once got into a back-and-forth loop between two of my mirror images.</t>
  </si>
  <si>
    <t>Would be happy to see a PR with your comments / improvements!</t>
  </si>
  <si>
    <t>he has released 1.7.2a on the play store so you need to update ÔøΩÔøΩ</t>
  </si>
  <si>
    <r>
      <t xml:space="preserve">@tavocello
</t>
    </r>
    <r>
      <rPr>
        <b/>
        <sz val="10"/>
        <color rgb="FF980000"/>
        <rFont val="Arial"/>
      </rPr>
      <t>As I said earlier, these Latin characters (with accents) are not treated in the game, and for this reason I opened this thread asking for @watabou provide the font used in the game to generate the characters you need.</t>
    </r>
    <r>
      <rPr>
        <sz val="10"/>
        <color rgb="FF000000"/>
        <rFont val="Arial"/>
      </rPr>
      <t xml:space="preserve">
I did rodriformiga/PD-classes@1835853 correction, so the game ran without errors, when creating these characters in the strings.xml file. So, you can usually do translation, the characters, everything is working when available.</t>
    </r>
  </si>
  <si>
    <t>Google Play Games integration is now there to sync the badges between devices, and that's great. Thank you very much @watabou.
How about integrating them to the metagame thing, with achievements and account XP on the Google play account?
I also don't know what it takes to activate the discovery in the Play Games app, searching for 'pixel dungeon' there doesn't return anything relevant.
I don't know what that would mean regarding F-Droid though...</t>
  </si>
  <si>
    <t>Definitely, some way to compete with friends for score would improve the replayability. Google play already provides the framework, and we already have integration with it for saving the achievements. Just go one step forward.</t>
  </si>
  <si>
    <t>This one is free if you compile it from source:
https://github.com/aseprite/aseprite/</t>
  </si>
  <si>
    <t>By notification you mean a log entry, right?</t>
  </si>
  <si>
    <t>That would've ruined the whole point of this Rougelike game. If you want to save, you either have to use a data backup program (like Titanium Backup) or use another implementation of Pixel Dungeon (like Soft Pixel dungeon or as  @gabea1 said, Remixed Pixel Dungeon). Note that that's consider cheating because what differentiates Rougelike games from other games is permanent death.</t>
  </si>
  <si>
    <t>Is it possible that he posted the code so that others might make the attempt to add features to the game instead of just asking?</t>
  </si>
  <si>
    <t>its not in the source, its a market only thing, removed when source is released</t>
  </si>
  <si>
    <t>Solved in 5d366cb, where the second quickslot option is saved in the Global preferences ;)</t>
  </si>
  <si>
    <t>A notification would be nice, since it's only a possibility of occurring.</t>
  </si>
  <si>
    <t>Can't seem to find any trace of this in the source? How does this work @watabou?</t>
  </si>
  <si>
    <t>@ajira86 Exactly right. I'll be happy to help with your game to gain some experience myself ÔøΩÔøΩ</t>
  </si>
  <si>
    <r>
      <t xml:space="preserve">@watabou : </t>
    </r>
    <r>
      <rPr>
        <b/>
        <sz val="10"/>
        <color rgb="FF980000"/>
        <rFont val="Arial"/>
      </rPr>
      <t xml:space="preserve">I started with this idea to translate (commit https://github.com/ajira86/pixel-dungeon/commit/7ce7c588f0f632b18f19d1d965f64527140ddcdc) but don't know if it is the best way to start by translating the Scene objects </t>
    </r>
    <r>
      <rPr>
        <sz val="10"/>
        <color rgb="FF000000"/>
        <rFont val="Arial"/>
      </rPr>
      <t>(tried four sentences in TitleScene that work). But when I tried with StartScene, strings are null :/ (still working on)</t>
    </r>
  </si>
  <si>
    <t>I can take a look at it, I'm pretty good with Java. What is bundle.getCollection(ITEM) returning?</t>
  </si>
  <si>
    <t>I've made a new pull request for 1.7.5a and am closing this one</t>
  </si>
  <si>
    <t>@tavocello It seems the guy from issue #10 is being more successful in internationalizing the game</t>
  </si>
  <si>
    <t>The game will usually give you Potion of Invisibility to get past the piranhas in piranha rooms' floors.</t>
  </si>
  <si>
    <t>oops, i posted in the wrong project, i'm playing "Shattered", thanks for the link!</t>
  </si>
  <si>
    <t>+1! Because tapping arrows is too tiresomely</t>
  </si>
  <si>
    <t>I don't think Watabou has up-to-date PC source. That fork was the only place it ever existed.
If you want up-to-date PC builds of vanilla PD, clone the fork and merge in the newer commits from here.</t>
  </si>
  <si>
    <t>I might just publish on the playstore, although I'd rather have it accepted
to pixel dungeon proper
On Mon, May 11, 2015, 22:10 Shreyas notifications@github.com wrote:
This is really neat. Could you tag a release with an APK in your fork?
‚Äî
Reply to this email directly or view it on GitHub
#54 (comment).</t>
  </si>
  <si>
    <t>I'm not the author, but I built and ran the latest commit in this repo and can tell you that the source here is currently for v1.7.1c; which makes sense as the most recent update on the Play Store is a good week or two after the most recent commit here.
Cheers!</t>
  </si>
  <si>
    <t>The game will usually give you Potion of Invisibility to get past the piranhas in piranha rooms' floors.
Right, that's what I was mentioning in my original post.  However, I didn't have one and figured levitation would be sufficient.</t>
  </si>
  <si>
    <t>Hi @tavocello,
Sorry for the delay in resonder your comment.
I'm finalizing the translation of the game in a few days, and really, the texts were scattered across the source code. I had a lot of work to gather all the strings into a single file (strings.xml), and since making the entire translation for Brazilian Portuguese.
If you want to help me in the translation into Spanish, I would greatly appreciate it. Can, in this case making a fork of my project, already nearing completion. You can access it through my directory (https://github.com/rodriformiga/pixel-dungeon), and then send me a pull request with your changes.
In a few days, so here is everything organized, I'll send a pull request to Watabou to put in the official game.
Procedures for the translation:
Create a fork of the project (https://github.com/rodriformiga/pixel-dungeon)
Copy the "pixel-dungeon/res/values‚Äã‚Äã/strings.xml" file to a new "values‚Äã‚Äã-es" directory into "pixel-dungeon/res/" folder
For each string, convert to your language.
Send me a pull request with your changes
PS¬π: I have not received information on how to make the accented Latin characters (√°√ß√±√†√¢), and so the translation to Portuguese is ignoring these characters and placing them without centua√ß√£o (acnaa).
PS¬≤: You should also do a project for PD-classes in "https://github.com/rodriformiga/PD-classes"
PS¬≥: the code is fully updated as the Commits provided by @watabou.</t>
  </si>
  <si>
    <t>It is not a bug. It's actually a tip you see on a sign after DM-300.
See this file for the actual tip;
      pixel-dungeon/src/com/watabou/pixeldungeon/Dungeon.java
         Line 96
      in
      3ce26c2
           "When you upgrade an enchanted weapon, there is a chance to destroy that enchantment.",</t>
  </si>
  <si>
    <t>Watabou has commented that he is currently extremely busy and hasn't been able to release the latest source as a result.
If you think the delay is unreasonable despite that I'd say that's fair, but I don't believe Watabou is actively intending to abandon this project as open source.</t>
  </si>
  <si>
    <t>@watabou
If you have any plan about it, pls don't forget the messy problems about drawing CJK characters.
For now we have had a repo of pixel dungeon for Chinese localization, you can use it as a reference as your will.
Our repo is here: https://github.com/WiseClock/localized-pixel-dungeon-gdx</t>
  </si>
  <si>
    <t>Wow, that¬¥s great! It recently went open source so all the data is in the proyect feed. If that works out for you, please tell me... Thanks!</t>
  </si>
  <si>
    <t>Yeah, an X is a multiplier, it doesn't make sense here.</t>
  </si>
  <si>
    <t>There was a fix added to this in a previous update, talk to the ghost again and he will teleport away to a different location on the level.</t>
  </si>
  <si>
    <t>Well, that would've been a major bug now, wouldn't it? Perhaps too major?
Did you try searching the walls of that room on the second floor for a hidden door?</t>
  </si>
  <si>
    <t>He announced he will update it to 1.7.5 soon:
@watawatabou I‚Äôm going to publish the source code of this version by the end of the week (skipping 1.7.3 and 1.7.4)
https://twitter.com/watawatabou/status/558214768662953984</t>
  </si>
  <si>
    <t>Indeed, one of my favourite letters, and so descriptive too!</t>
  </si>
  <si>
    <t>Haha no worries! (You don't wanna know for how long I've been stuck there the first time I played the game. xD)
Anyway; as a heads up (and unrelated): if you're new to this game, I'd recommend Shattered Pixel Dungeon. Don't get me wrong: Pixel Dungeon is a fine game, but due to a lack of support in recent years (Pixel Dungeon is no longer supported by its developer), it is currently more of a highly influential 'the original' rather than 'the best one to begin playing with'. There are quite some good mods out there, and I do recommend you to try those out as well. In my opinion (not to promote one mod over another - you should try all 'well known mods'), Shattered Pixel Dungeon is currently best for new players. It is actively maintained, well balanced, and it doesn't stray too far from the original. Completing the original is generally considered to be more difficult than completing Shattered.
I know you didn't ask for that, but I thought I'd give you as a new player a heads up.
Also; if you want to discuss your wins/ strategy/ general discussions/ gameplay suggestions: Reddit is the place for that. You can find all Pixel Dungeon mods here: https://www.reddit.com/r/PixelDungeon.
Enjoy! (I beat Shattered in about 250 tries; poke me on Reddit if you want to show off.)</t>
  </si>
  <si>
    <t>Sorry, That was silly of me to put :)</t>
  </si>
  <si>
    <t>Updating the repository is even easier than being active, and even that is not done.</t>
  </si>
  <si>
    <t>@prurigro I see. I will check it out ...
@rodriformiga =D</t>
  </si>
  <si>
    <t>ÔøΩÔøΩ
I don't think the developer is particularly active here though. There might be a fork you'd have more luck with, like Shattered Pixel Dungeon: https://github.com/00-Evan/shattered-pixel-dungeon</t>
  </si>
  <si>
    <t>Came here to open this issue, i looted 3 scrolls some days ago killing flies.</t>
  </si>
  <si>
    <t>Hi, @nathbenjwolf
Missed you implement the badges (ALL_BAGS_BOUGHT), validating that PotionBelt has already been purchased.
;)</t>
  </si>
  <si>
    <t>I verify that I had to change the code to compile it in Android Studio running on Arch Linux.</t>
  </si>
  <si>
    <r>
      <rPr>
        <b/>
        <sz val="10"/>
        <color rgb="FF980000"/>
        <rFont val="Arial"/>
      </rPr>
      <t>For translations I suggest using crowdin.net or transifex.com or similar service, so that translators get easy-to-use interface and you can maintain the translations (find the missing translations, update on new build, etc.)</t>
    </r>
    <r>
      <rPr>
        <sz val="10"/>
        <color rgb="FF000000"/>
        <rFont val="Arial"/>
      </rPr>
      <t xml:space="preserve">
Both crowdin.net and transifex.com are free for open source projects.</t>
    </r>
  </si>
  <si>
    <t>Just decided to test this for a sec on my fork.
This is working correct, as the game descends first, then attempts to validate the badge. so 22 is correct as we don't want to get the badge when we arrive on floor 22, from floor 21.
The whole logic for checking this is fairly iffy (should really do a check on floor 21 itself, boss levels are checked elsewhere), but it does function correctly.</t>
  </si>
  <si>
    <t>Why do you want to import it into Unity? Because, assuming you want to have it 'natively' (and not just solve it by loading a Java wrapper into Unity), that's going to be a lot of work.
If you want to study Unity, I recommend other projects, that are already made for Unity.
If you want to mod this game, I recommend you to just mod it as-is. There are many other mods, and Java isn't that difficult, so you should be able to figure that out.
If you want to port the game to other systems, you could try using libgdx instead of Unity.
If you really want to import it in Unity, without using some sort of Java executer, I can think of no other way than just translating the files. What you have to keep in mind, though, is that the world editor of Unity would not really work, as most floors are completely randomly generated. So I doubt using Unity will make modding any easier.
Anyway, if you have further questions, you can always poke me. For in the future: I doubt this is the best place to ask this kind of question.</t>
  </si>
  <si>
    <t>Ah thank you, i never have noticed that for some reason. Will close issue as soo</t>
  </si>
  <si>
    <t>Hmm, I'm still seeing this in Android 1.9.0. I'll probably take a look at it for myself when I get the chance if no one gets to it first.</t>
  </si>
  <si>
    <t>@ajira86 Hi! What's the status on that contribution? I could translate the game in Dutch. You can email me at roemerbakker@me.com</t>
  </si>
  <si>
    <t>@Sarius997 I added you to the Pixel Dungeon translation project on Transifex site (www.transifex.com/pixel-dungeon/pixel-1).I believe you can help us complete the translation, since half is practically translated. My app is now available in PlayStore (http://play.google.com/store/apps/details?id=br.com.rodriformiga.pixeldungeon) with the languages English, Portuguese, Spanish, French and Polish. It would be great to add another language.</t>
  </si>
  <si>
    <t>just a quick note: concluding from the provided version number (0.7.0a while vanilla pd is at 1.9.2a) and the fact, that I can only find Shattered Pixel Dungeon on f-droid, I assume that you ( @pjotrek-b ) are already playing Shattered Pixel Dungeon and if this is the case, you should report bugs (if you find any) at the corresponding github repository: https://github.com/00-Evan/shattered-pixel-dungeon
I wish you good luck for your future runs (especially more luck with finding the hidden doors)
PS.: as @TheYsconator mentioned, the PixelDungeon subreddit is a great place if you seek advice or basically everything related to pixel dungeon</t>
  </si>
  <si>
    <t>... I have no idea why this is here. I think I opened it by accident. Apologies!</t>
  </si>
  <si>
    <t>Open an issue for shattered here: https://github.com/00-Evan/shattered-pixel-dungeon</t>
  </si>
  <si>
    <t>The author also doesn't respond to the email he gives in the game and everywhere else that I can find. Its been over a week with three emails sent and no response for any of them.</t>
  </si>
  <si>
    <t>@Rampoina note that the project is under GNU GPL, so that's the default license for everything, without other notes.
Anyway it's good to wait for an explicit confirmation from the author.</t>
  </si>
  <si>
    <t>Pixel Dungeon does sync badge data to the cloud If installed through Google Play, however otherwise the only solution at the moment is to manually copy files using root access and a file explorer or utility like Titanium Backup.</t>
  </si>
  <si>
    <t>@markozajc: That fork is 4 years old...</t>
  </si>
  <si>
    <t>hahaha @jgpacker j√° fiz a tradu√ß√£o do jogo! sou gaucho... quase vizinhos.. abra√ßoo</t>
  </si>
  <si>
    <t>@pyrohh dude - this is a single person, with finite time, who may have multiple projects, of which Pixel Dungeon may just be a hobby.
From my experience, when you're adding new features, there are a couple steps:
0. Think of feature
Code it up, make sure it works
Put out for testing (in this case, publish on the Google Play Store).
Observe how people interact with new features
(Optional) Document and cleanup in preparation for adding more features.
From @watabou 's point of view, it doesn't make sense doing #4 until the features are stabilized, and it would lead to fragmentation for anyone who's forking the repo.
You can probably be patient.</t>
  </si>
  <si>
    <t>Did not know, but thanks.  Is it by design though?</t>
  </si>
  <si>
    <t>Just get Java 7. Compatability can be really annoying at times.</t>
  </si>
  <si>
    <t>thanks @jgpacker ;)
PS: The translation of the entire game was performed manually, without the use of tools, which normally distort some information.
Virtually all sentences, names, and information have been tested, and there are still some details to be adjusted to a final release.</t>
  </si>
  <si>
    <t>Yeah, I used it for quite a while, it¬¥s amazing! http://www.piskelapp.com/user/5923892027719680/public</t>
  </si>
  <si>
    <t>(float).math is the easiest solution, as I've done with my fork. Don't bother with a pull request though, watabou never checks/merges anything.</t>
  </si>
  <si>
    <t>I do not know this guy. (Swears)
I do like the changes he made and would like to see this PR merged. Readability is essential.</t>
  </si>
  <si>
    <t>Don't you have to wear things for them to be identified?  Not sure if things in quickCast slots are included either, I think it's only worn rings, weapons, armor.</t>
  </si>
  <si>
    <t>you might want to update to java 7</t>
  </si>
  <si>
    <t>Major bug: Thought exactly the same ÔøΩÔøΩ
Therefore I assumed I'm missing something.
I think I checked everything, but couldn't find any hidden doors, etc. Sorry I'm new to the game.
Will check more thoroughly in the future then.</t>
  </si>
  <si>
    <t>Osmand</t>
  </si>
  <si>
    <t>@vshcherb : Victor, I never talk about combining subsequent "go straights", I am solely talking about preceding "go straights".
If you look at the satellite pictures for routes (a) and (b) you will see that (no matter on which lane you drive) the driver would ever expect a direction to "go straight" here anywhere, expectation is to solely see (and hear) that you need to "turn left" at these intersections (a) and (b).
So our challenge is to "ignore" the preceding "go straights" at the very beginning of these intersections. And we need to do this without breaking case (c), where our go straight indication is useful and correct.
My current thinking is we can simply do this based on the distance between any "go straight" and any subsequent "real" turn left or right: If the distance is &lt;=70m, we assume it belongs to the same intersection: Let is then ignore this "go straight" (in RouteResultrearation label it isSkipToSpeak(true) ). If , on the other hand, the distance is &gt;70m (like in route (c) , we assume this is a separate turn situation, and leave everything as is. From my testing thus far this should solve all known situations.
Again: I am only talking about occurrences of a "go straight" and a subsequent "real turn left/right" in this order, within &lt;~70 meters. All other situations need to remain unchanged.</t>
  </si>
  <si>
    <t>@hakuchi What settings would you suggest?
I just bought a Garmin GLO, and while it and OsmAnd worked fine most of the day Saturday, later in the day, I experienced some pretty bad position lag in OsmAnd that I've never seen when just using my phone's GPS sensors.</t>
  </si>
  <si>
    <t>If you're talking about the Quebec side then I agree the name does not
start with the street name in French and I concurr it could do with
accomodating.
Cheerio John
On 3 February 2016 at 15:14, james2432 notifications@github.com wrote:
The problem isn't Ottawa in itself, it's Quebec which is primarily French,
which could go for France and any other country that the language has the
street type before the streetname. Sure in an ideal world everything would
have an English equivalent, but it doesn't.
‚Äî
Reply to this email directly or view it on GitHub
#2215 (comment).</t>
  </si>
  <si>
    <t>If code is required for merging with #7282, it is now available on my Osmand fork:
Code: Branch Feature_8852_ViewAngleTool of Osmand
Rendering styles: Branch Feature_8852_ViewAngleTool of OsmAnd-resources</t>
  </si>
  <si>
    <t>No, I never heard about Brouter before but it sounds pretty cool.
I'll try it with OSMand
thanks a lot!</t>
  </si>
  <si>
    <t>Have a look at my suggestions here: #3757
Osmand should ignore the from node because there no exact definition where to place it.
Announcements could be too early or too late. Focusing on the device (multiple devices within a smal range) would resolve both issues</t>
  </si>
  <si>
    <t>Here we will be gathering feedback for 3.3</t>
  </si>
  <si>
    <t>Thanks, but in the latest nightly is not changing the shield. It considers that the labels (ar:national, ar:provincial and ar:provincial:secondary) agreed to include in relations route and not on the road. The ref tag is included on the ways and relations.
example: https://www.openstreetmap.org/relation/3429120</t>
  </si>
  <si>
    <t>Can't reproduce it https://photos.google.com/share/AF1QipNb6BxkjOe5LgOSORcDbmiLD075qsZqJg65W5XfvO2HI162kMxSYgYJf-vpni3MJQ?key=Q1NYd2NQUG9JSmlERWRwamRFYnFxZl9obVpmZ0R3.
It might be related that phone runs out of memory, these long routes are not perfectly working in OsmAnd.</t>
  </si>
  <si>
    <r>
      <t>Hello, @Aiurek! Thank you for the suggestion. I agree with you about adding new icons for unique fields without it, so I added the Instagram icon.
But I think that clarity of UI is important, and vertical space/scroll it's not a problem, icon works good, b</t>
    </r>
    <r>
      <rPr>
        <b/>
        <sz val="10"/>
        <color rgb="FF980000"/>
        <rFont val="Arial"/>
      </rPr>
      <t>ut not all the time, so I think we need to leave titles for Cuisine, Smoking, etc, but we can remove it for Instagram.</t>
    </r>
    <r>
      <rPr>
        <sz val="10"/>
        <color rgb="FF000000"/>
        <rFont val="Arial"/>
      </rPr>
      <t xml:space="preserve">
</t>
    </r>
    <r>
      <rPr>
        <b/>
        <sz val="10"/>
        <color rgb="FF980000"/>
        <rFont val="Arial"/>
      </rPr>
      <t>We need to add: ic_action_phone for Mobile, and ic_action_social_instagram for Instgram.</t>
    </r>
  </si>
  <si>
    <t>It will be tough for me to help, but I can try. First we need to establish if it is an issue of the TTS engine you are using, or in deed the OsmAnd config file which contains the grammar.
For a first test, can you try several different TTS engines and check if they are all consistently wrong?
For this, and as a second test, you can enable the OsmAnd Development plugin, then go to its settings, and try the test buttons. Tell me which ones sound wrong (expkain what they say), and state what you expect.</t>
  </si>
  <si>
    <t>I think we do now not re-direct to the legacy search interface any more, so it is deprecated, or am I mistaken?
Also: The "best" wording is debated above, so it is not clear which one to use to please everyone?</t>
  </si>
  <si>
    <t>@Adamant36  then i  have a question,
net.osmand: NativeOsmandLibrary Loading native gnustl_shared...
01-04 16:09:57.432 25616-25744/net.osmand E/net.osmand: NativeOsmandLibrary Failed to load native library
java.lang.UnsatisfiedLinkError: dalvik.system.PathClassLoader[DexPathList[[zip file "/data/app/net.osmand-2/base.apk", zip file "/data/app/net.osmand-2/split_lib_dependencies_apk.apk", zip file "/data/app/net.osmand-2/split_lib_slice_0_apk.apk", zip file "/data/app/net.osmand-2/split_lib_slice_1_apk.apk", zip file "/data/app/net.osmand-2/split_lib_slice_2_apk.apk", zip file "/data/app/net.osmand-2/split_lib_slice_3_apk.apk", zip file "/data/app/net.osmand-2/split_lib_slice_4_apk.apk", zip file "/data/app/net.osmand-2/split_lib_slice_5_apk.apk", zip file "/data/app/net.osmand-2/split_lib_slice_6_apk.apk", zip file "/data/app/net.osmand-2/split_lib_slice_7_apk.apk", zip file "/data/app/net.osmand-2/split_lib_slice_8_apk.apk", zip file "/data/app/net.osmand-2/split_lib_slice_9_apk.apk"],nativeLibraryDirectories=[/data/app/net.osmand-2/lib/arm64, /vendor/lib64, /system/lib64]]] couldn't find "libgnustl_shared.so"
at java.lang.Runtime.loadLibrary(Runtime.java:379)
at java.lang.System.loadLibrary(System.java:1086)
at net.osmand.plus.render.NativeOsmandLibrary.getLibrary(NativeOsmandLibrary.java:37)
at net.osmand.plus.AppInitializer.initNativeCore(AppInitializer.java:638)
at net.osmand.plus.AppInitializer.startApplicationBackground(AppInitializer.java:513)
at net.osmand.plus.AppInitializer.access$300(AppInitializer.java:74)
at net.osmand.plus.AppInitializer$9.run(AppInitializer.java:756)
at java.lang.Thread.run(Thread.java:833)
do  you know how  can  i  solve it ?</t>
  </si>
  <si>
    <t>Well, the screen is off, right? An active route could be one thing (even if the actual turn by turn navigation is still off. The other thing I can think off is if you use e.g. the car profile, which per default has the address bar visible on top of the map screen, which continuously tries to detect the postal address. (I use the Browse map profile in the wild.)
But in any case, the battery drain sounds just too excessive (by one order of magnitude) for any of that to be plausible somehow.
What kind of battery run times do you normally get on that device with OsmAnd off?</t>
  </si>
  <si>
    <t>Today are only 13 in the OSM database.
I found some wrongly tagged(as roundabout) in other country's:
30 more in ÔøΩÔøΩÔøΩÔøΩ
over 40 in ÔøΩÔøΩÔøΩÔøΩ (a lot in Madrid)
over 50 in ÔøΩÔøΩÔøΩÔøΩ
40 in ÔøΩÔøΩÔøΩÔøΩ
40 in ÔøΩÔøΩÔøΩÔøΩ
30 in ÔøΩÔøΩÔøΩÔøΩ
So there can be above 300 non tagged as junction=circular
What voice guidance you think is the best?
"turn right" or "exit right"
and if you drive left?
"turn left" or "make a u-turn" or "turn left and give way" or "give way and turn left"
(the black are my favorite)</t>
  </si>
  <si>
    <t>I added a note to the broken route (since that's documented as a recommended but optional tag anyway), but if the live hourly updates worked as expected (I uploaded the change about 3 hours ago), that didn't help. I just removed the fixme, making both routes pretty identical in their tagging (I'll have to check if that helped tomorrow).</t>
  </si>
  <si>
    <t>Sure,
I‚Äôll create pull requests when ready.</t>
  </si>
  <si>
    <t>@vshcherb @xmd5a2 Do you think it can be put in the 3.8 milestone? By adding a filter on "railway:station + train:yes" by default?</t>
  </si>
  <si>
    <t>This doesn't look OsmAnd issue, looks more as Android OS.</t>
  </si>
  <si>
    <t>6187 was caused by the GPX folder list sometimes including group 'Visible' and sometimes not. This here seems different as the folder list does not change by renaming a file. Let me re-open, I think it requires a separate analysis.</t>
  </si>
  <si>
    <t>What do you mean by "and use them accordingly", how will you choose wich alias to use?
Show the first one (aliases.get(0)) unless any alias from the list of aliases is already included (case insensitively) in the name.
For backward compatibility adding to the list should be always done at the beginning aliases.add(0, alias) , so that the last mentioned alias in file will be used.</t>
  </si>
  <si>
    <t>The issue found and fixed, we will try to regenerate existing maps.</t>
  </si>
  <si>
    <t>You can forbid some roads in the routing.xml (access section) or also you could try to change it in OsmAndMapCreator there it should be more obvious using settings.</t>
  </si>
  <si>
    <t>Sorry, was not clear for me, since the official OSMAnd Website refers to this GitHub.</t>
  </si>
  <si>
    <t>That 'fix' is completely wrong, it will now not allow passing under a height_restrictor ever (not only with penalty).</t>
  </si>
  <si>
    <t>One of the two bugs has been fixed.
Also, the ideal solution in cases like #709 (where the right-most lane goes to the straight and the right, but is displayed as an additional lane) is to use turn:lanes. In the current state, the only change made is that the right-most lane will show a slight-right arrow, like in the image below.
On another note, the turn lanes will now display even when taking a left or going straight at a regular (90-degree) intersection, provided that turn:lanes is present on the segments connected to the intersection..</t>
  </si>
  <si>
    <t>The bug is not resolved and very annoying</t>
  </si>
  <si>
    <t>Aaah, thanks for this quick and valuable feedback!</t>
  </si>
  <si>
    <r>
      <rPr>
        <b/>
        <sz val="10"/>
        <color rgb="FF980000"/>
        <rFont val="Arial"/>
      </rPr>
      <t>@sonora: No, Point labels were disabled. It looks the 'Point labels' option refers only to the "always orange" POIs that I can enable under 'Show - POI‚Ä¶'. Why is it then not located inside that menu?</t>
    </r>
    <r>
      <rPr>
        <sz val="10"/>
        <color rgb="FF000000"/>
        <rFont val="Arial"/>
      </rPr>
      <t xml:space="preserve">
When I enable these point labels then it looks fully silly, see this screenshot:
@xmd5a2: </t>
    </r>
    <r>
      <rPr>
        <b/>
        <sz val="10"/>
        <color rgb="FF980000"/>
        <rFont val="Arial"/>
      </rPr>
      <t>Can you please explain the rationale why "Hide" works this way? Hiding the icons and keeping the texts makes no sense to me.</t>
    </r>
    <r>
      <rPr>
        <sz val="10"/>
        <color rgb="FF000000"/>
        <rFont val="Arial"/>
      </rPr>
      <t xml:space="preserve">
Further, I still do not see how I could disable all the unwanted POI stuff. Am I forced to see that Google-like advertising of shops in OsmAnd?? Would very disappointing‚Ä¶</t>
    </r>
  </si>
  <si>
    <t>could one of you fix the topic spelling the :-)</t>
  </si>
  <si>
    <r>
      <rPr>
        <b/>
        <sz val="10"/>
        <color rgb="FF980000"/>
        <rFont val="Arial"/>
      </rPr>
      <t>That's possible to happen on some devices (may be less or more powerful), when map rendering is cancelled in 1 thread and didn't finish in another thread.</t>
    </r>
    <r>
      <rPr>
        <sz val="10"/>
        <color rgb="FF000000"/>
        <rFont val="Arial"/>
      </rPr>
      <t xml:space="preserve">
Cause the issue is not very critical (you can click slower or open track again) and hard to reproduce it will be closed.</t>
    </r>
  </si>
  <si>
    <t>In this file:
https://github.com/osmandapp/OsmAnd-resources/blob/master/voice/ro/ttsconfig.p
Please compare with other "neighboring" files of different languages like
en or de, it is not trivial to work with the files, please test thoroughly
before committing anything. You can always create a folder like "ro2-tts"
in your OsmAnd/voice data structure on your device, rename your modified
ttsconfig.p to _ttsconfig.p, Put it in there and select it in OsmAnd to
test it.
On Sun, Jul 12, 2015 at 10:32 AM, GabrielSebastianMoise &lt;
notifications@github.com&gt; wrote:
Where can I translate the string for Romanian ?!?! Do you have
announcements for other tags like railway=crossing , hazard=curve ?!?!?!
‚Äî
Reply to this email directly or view it on GitHub
#1457 (comment).</t>
  </si>
  <si>
    <t>@vshcherb isn't this already implemented in current OsmAnd released and can this be closed?</t>
  </si>
  <si>
    <t>I've increased penalty transition for service and now this test passes
osmandapp/OsmAnd-resources@fdea398</t>
  </si>
  <si>
    <t>Ruler tool flickering was fixed in 3.1. Sorry for confusion. If it is a Measure distance ruler please let us know.</t>
  </si>
  <si>
    <r>
      <t>Do You think MIO S485 (from 2012) has better performance, better inside than decent smartphones? I understand, that there weren't so many details, but missing given route make the device to reroute in a dozen seconds which is acceptable</t>
    </r>
    <r>
      <rPr>
        <b/>
        <sz val="10"/>
        <color rgb="FF980000"/>
        <rFont val="Arial"/>
      </rPr>
      <t xml:space="preserve">. If the details are a problem in OsmAnd maybe this is just overloaded of bs which are not needed for a driver? </t>
    </r>
    <r>
      <rPr>
        <sz val="10"/>
        <color rgb="FF000000"/>
        <rFont val="Arial"/>
      </rPr>
      <t>This MIO was always offline and has POI as well. R</t>
    </r>
    <r>
      <rPr>
        <b/>
        <sz val="10"/>
        <color rgb="FF980000"/>
        <rFont val="Arial"/>
      </rPr>
      <t>erouting route for 10 minutes is just unacceptable and makes such navigation a garbage.</t>
    </r>
  </si>
  <si>
    <t>It is temporarily fixed basically reverted osmandapp/OsmAnd-tools@d664652. Next month (once release is out) this fix will be back and it will be supported by new versions.</t>
  </si>
  <si>
    <t>Unfortunately even if intercept is activated I only have 2 options baidumap/gmap ...
At this point I suspect  these options are hard coded in wechat, in that scenario there is nothing to do here.
Feel free to close this task if there is nothing more I can try</t>
  </si>
  <si>
    <t>It's probably even documented somewhere that's not supported yet.</t>
  </si>
  <si>
    <t>That also happens in Car mode, and I also see it as unnecessary.
Cumprimentos,
D.er Hugo Barrocas</t>
  </si>
  <si>
    <t>Add the 2s reaction time also
Le mer. 18 juil. 2018 √† 20:27, jean-luc malet &lt;jeanluc.malet@gmail.com&gt; a
√©crit :
‚Ä¶
 Yes could be great!
 Le mer. 18 juil. 2018 √† 18:33, UAb5eSMn ***@***.***&gt; a
 √©crit :
&gt; Or, instead of a fixed distance, make it depend on the current speed, the
&gt; new speed limit and the time required to decelerate?
&gt;
&gt; ‚Äî
&gt; You are receiving this because you authored the thread.
&gt; Reply to this email directly, view it on GitHub
&gt; &lt;#3855 (comment)&gt;,
&gt; or mute the thread
&gt; &lt;https://github.com/notifications/unsubscribe-auth/APLGG__mHQjjgsRmNySWbI5jaWIGFONJks5uH2N1gaJpZM4NqHT2&gt;
&gt; .
&gt;</t>
  </si>
  <si>
    <t>This would be really nice to have.
I have had many experiences of trying to download map files over 1GB on slow speed internet and connection gets interrupted overnight and wake up to find it was never downloaded. Or pausing a download so other people can use some bandwidth.
Maybe a solution in the meantime might be to host the files as torrents and users can download them with an external client?
Infact maybe using a basic torrent client as the backend for the downloads in OsmAnd would be a good idea? Could distribute the files to anyone willing to seed them and thus reduce bandwidth costs and improve download speeds.</t>
  </si>
  <si>
    <t>@vshcherb I still experience this bug with today's OsmAnd+ 2.6.1 release on Google Play.</t>
  </si>
  <si>
    <r>
      <t xml:space="preserve">Unify map markers and my places. These two items have a relatively similar function, so perhaps it would be good to unify them into a single item.
I agree. The user could tap a POI or item on the map, and tap "Save" (instead of the current "Add" and "Marker"). A small prompt appears saying "Save {POI_name} as: Marker/Waypoint, Favorite, {list other folders created in My Places}".
As to the Dashboard, it's cool to have quick access, but it saves just one or two steps -- too little benefit. "Quick Actions" can/could replace it.
Other ideas:
"Directions" could be moved to the main toolbar: "Save" | "Share" | "Actions" | "Directions".
</t>
    </r>
    <r>
      <rPr>
        <b/>
        <sz val="10"/>
        <color rgb="FF980000"/>
        <rFont val="Arial"/>
      </rPr>
      <t>Replace "Details" with a small handle to hint the user he/she can draw the Details panel.</t>
    </r>
    <r>
      <rPr>
        <sz val="10"/>
        <color rgb="FF000000"/>
        <rFont val="Arial"/>
      </rPr>
      <t xml:space="preserve">
</t>
    </r>
    <r>
      <rPr>
        <b/>
        <sz val="10"/>
        <color rgb="FF980000"/>
        <rFont val="Arial"/>
      </rPr>
      <t>Alternatively, the "Actions" button could be moved to elsewhere, perhaps in the Details panel, for I think this is not used so often.</t>
    </r>
    <r>
      <rPr>
        <sz val="10"/>
        <color rgb="FF000000"/>
        <rFont val="Arial"/>
      </rPr>
      <t xml:space="preserve">
</t>
    </r>
    <r>
      <rPr>
        <b/>
        <sz val="10"/>
        <color rgb="FF980000"/>
        <rFont val="Arial"/>
      </rPr>
      <t>One the most frustrating thing in OsmAnd is the triad "Configure Map", "Configure Screen" and  "Configure Navigation". It seems they are spread everywhere but at the same time not available consistently. E.g. "Configure Map" and "Configure Screen" are accessible via Main Menu and App Profiles, but "Configure Navigation" only in App Profiles. They should work in tandem.</t>
    </r>
    <r>
      <rPr>
        <sz val="10"/>
        <color rgb="FF000000"/>
        <rFont val="Arial"/>
      </rPr>
      <t xml:space="preserve">
Here (the pic above) I would replace the "Show" field with 3 tabs "‚åúMap‚åù ‚åúScreen‚åù ‚åúNavigation‚åù".
Allow us to set and edit "Home" and "Work" via My Places. I can't find them anymore.</t>
    </r>
  </si>
  <si>
    <t>Would it be possible to do 2step search, or would this add a lot of traffic/load on mapillary server overhead?
Search within 30m
if nothing is found, search within 100m
Actually in the example i tested 50m should be quite enough, no idea why it does not find the image</t>
  </si>
  <si>
    <t>I have sam problems inglish font (osmand+ 2.1.1)</t>
  </si>
  <si>
    <t>I guess this is by design, because we now have a setting "Compass" under "Configure screen" which controls exactly tis behavior (?).</t>
  </si>
  <si>
    <t>My email is getting swamped with emails from this list.
I do not seem to be able to unsubscribe.
Can someone unsubscribe me please.
Thanks John
On 18 September 2016 at 10:39, Hardy notifications@github.com wrote:
Closed #1971 #1971.
‚Äî
You are receiving this because you are subscribed to this thread.
Reply to this email directly, view it on GitHub
#1971 (comment), or mute
the thread
https://github.com/notifications/unsubscribe-auth/ACUNa7xj65jMgziOOshvAz-0byPWxEbFks5qrU0qgaJpZM4GqH2J
.</t>
  </si>
  <si>
    <t>Hm... according to this line https://github.com/osmandapp/OsmAnd-resources/blob/master/routing/routing.xml#L305, the original issue is fixed.</t>
  </si>
  <si>
    <t>Could you also add back the "clothes" option when creating a POI? It took me a while to find "apparel" now is the shop=clothes.</t>
  </si>
  <si>
    <t>How it can be fixed by adding unused enum?</t>
  </si>
  <si>
    <t>I just installed the 3.3.3 update and it does appear to be fixed. Nothing in  #6606 mentioned text size else I wouldn't 'ave bothered anyone with a new issue. Assuming it really is fixed, you can mark this one closed. Best Rgds, -H-</t>
  </si>
  <si>
    <t>There are already weights based on road type, maybe these need to be skewed a bit</t>
  </si>
  <si>
    <r>
      <t xml:space="preserve">I'll see what's going on with that way.
For destination:lanes, (assuming it will be used) </t>
    </r>
    <r>
      <rPr>
        <b/>
        <sz val="10"/>
        <color rgb="FF980000"/>
        <rFont val="Arial"/>
      </rPr>
      <t>I think it would be better for the voice prompts and maybe for the display at the top bar,</t>
    </r>
    <r>
      <rPr>
        <sz val="10"/>
        <color rgb="FF000000"/>
        <rFont val="Arial"/>
      </rPr>
      <t xml:space="preserve"> but that's a little outside the scope of this pull request.
Regarding the tagging, this page seems to imply the best practice is to have the lanes:forward and lanes:backward tags in addition to the lanes tag, but regardless, the code here should have worked.</t>
    </r>
  </si>
  <si>
    <t>I'd suggest a variation to what Sonora suggested:
As the user moves in the area, OSmAnd makes POIs around him (i.e., the current location) visible.
This "POI visibility radius" can be adjusted with a slider.
So both short and log taps can be used for other actions.</t>
  </si>
  <si>
    <t>I think that addinional user map will be superfluous. I'll try to do without the height of buildings. Thanks for the explanation :)</t>
  </si>
  <si>
    <t>@xmd5a2  dont' forget to add to rendering types something like
&lt;type tag="with_exits" value="yes" minzoom="13" additional="true" poi="false"/&gt;</t>
  </si>
  <si>
    <t>Let's see if there is no bugs with introducing new setting type. Though it is still to double check who was using that setting as LatLon (now it also could give QuadRect and cause CastException)</t>
  </si>
  <si>
    <t>1st example:
According to engine everything is correct. 1st route is faster routing_time = "129.2089"   vs
routing_time = "187.24547" .
I could explain it only by 	&lt;point 2 highway="crossing" crossing="uncontrolled"/&gt;
Though it looks weird (every crossing adds 5 seconds penalty)</t>
  </si>
  <si>
    <t>Frequency of prompting  - should not be a main problem, I think if you click on the big widget turn left then you hear exactly how many meters left to the turn</t>
  </si>
  <si>
    <t>Not sure how can we fix it.</t>
  </si>
  <si>
    <t>In the night build from day 10-11-2015, when editing an existing POI, the existing poi_type value was displayed and available for editing, both in the basic and advanced tabs, now it's not displayed anymore, only a blank field.</t>
  </si>
  <si>
    <r>
      <t xml:space="preserve">Let me drag into 3.2 cause we want to test an idea of "duplicated" poi types in the data but </t>
    </r>
    <r>
      <rPr>
        <b/>
        <sz val="10"/>
        <color rgb="FF980000"/>
        <rFont val="Arial"/>
      </rPr>
      <t>we need to make sure the old software will handle this correctly.</t>
    </r>
  </si>
  <si>
    <t>It will be this week. We postponed due to OSM Live but didn't fix it yet, so will continue just processing.</t>
  </si>
  <si>
    <r>
      <t xml:space="preserve">Or how about using Antisquare (disclaimer: developed by me)
If you could help us integrate Antisquare that would be really great. </t>
    </r>
    <r>
      <rPr>
        <b/>
        <sz val="10"/>
        <color rgb="FF980000"/>
        <rFont val="Arial"/>
      </rPr>
      <t>The main concerns are we didn't want to include many fonts because they will increase the size of the applic</t>
    </r>
    <r>
      <rPr>
        <sz val="10"/>
        <color rgb="FF000000"/>
        <rFont val="Arial"/>
      </rPr>
      <t>ation which is already 50MB and the fonts https://github.com/osmandapp/OsmAnd-resources/tree/master/rendering_styles/fonts are about 15 MB.
We tried to solve that issue with Harfbuzz but that was not easy, we were thinking to take the code from Android, which does basically the same, but stopped in the middle.
Completely different approach, we consider to move text rendering to the Java side and in that case Android will be responsible for all these issues which might be a better solution.</t>
    </r>
  </si>
  <si>
    <t>I guess that issue could be internally resolved, at least we don't track it here, unless the screenshots are taken from the map we already released</t>
  </si>
  <si>
    <t>We fixed issues with misaligned POIs (like in the first comment from @scaidermern), but it seems that the original issue with winter_sports is still there. Will post updates.</t>
  </si>
  <si>
    <t>@sonora I didn't prepare the issues for milestone yet though certainly it will require a special setting for leaving track announcement. I don't think we have this one yet though if it requires significant new UI it will be probably delayed to 3.9</t>
  </si>
  <si>
    <t>Not supported any more, same information is present on the website</t>
  </si>
  <si>
    <r>
      <t xml:space="preserve">@njohnston I have fixed your 2 en-GB additions manually here: b00af7e
The rest had already been superseded by a larger improvement I had tried this morning concerning many recent new strings. Maybe you feel like double-checking f87818d.
I have to admit that in a few cases I am a little at loss with what exactly we mean by some of them ..  :) and did not have the time to perform a full code review in all cases too find out.
2 things I remember:
The whole "Plains vs. Hills" preferences story: I have tried to resolve by " Prioritize leveled vs. hilly" (another case for an en-GB spelling correction if we leave it at that). Also not sure about the "scale", I have put "Most leveled, leveled, hilly" for now.
</t>
    </r>
    <r>
      <rPr>
        <b/>
        <sz val="10"/>
        <color rgb="FF980000"/>
        <rFont val="Arial"/>
      </rPr>
      <t>I am not sure in string do_not_send_anonymous_app_usage_desc what information is actually routinely collected vs. what not. "information about screen used" seems a little vague concerning such a sensitive area</t>
    </r>
    <r>
      <rPr>
        <sz val="10"/>
        <color rgb="FF000000"/>
        <rFont val="Arial"/>
      </rPr>
      <t>. We may have to ask @vshcherb here to become more precise, like explaining if we only collect which widgets and dialogs are displayed/used, or also what map regions or locations are viewed</t>
    </r>
  </si>
  <si>
    <r>
      <t xml:space="preserve">I agree that (a) and (b) quite annoying though (c) I think is perfectly ok situation. I'm thinking that we can ignore (a) and (b) only in case if there is a special lane before split, so if you drive on the right most lane before the intersection and you don't change lane just before split that it might be ok to skip voice prompt.
</t>
    </r>
    <r>
      <rPr>
        <b/>
        <sz val="10"/>
        <color rgb="FF980000"/>
        <rFont val="Arial"/>
      </rPr>
      <t>In case the right most lane or even more lanes goes right  (basically after split number of lanes &lt; before split) then we definitely need to prompt "Keep left" or "Go ahead" (the voice is nuance) but the juice is about if I need to make any action or not.</t>
    </r>
  </si>
  <si>
    <t>We didn't release it yet, so if you are not able to test it with nightlies let's wait for the first 2.2 release</t>
  </si>
  <si>
    <t>Maybe this is the same Bug #2683</t>
  </si>
  <si>
    <t>Could this be something to do with audio play delay? Such that the previous vocal instruction play-time may offset the playback of the one following but produced earlier with the longer distance to go? There might be part due to the way pavement bends around the corner, such that I actually start turning a fair distance before the road junction centroid; in the case above that's around 10 m into the speech pronouncement.</t>
  </si>
  <si>
    <t>You can right a test similar to https://github.com/osmandapp/Osmand/blob/master/OsmAnd-java/src/net/osmand/util/OpeningHoursParser.java</t>
  </si>
  <si>
    <t>@vshcherb Assuming my idea fixes this: 2 questions:
(1) Why did it happen in the first place? Users simply playing with the setting and forgetting to reset, or did we have some faulty build or commit which activated this setting as per a false default? Can you remember anything?
(2) I do not recollect why we would need such a setting "Hide overground objects" in the first place? It may cause more issues than it solves?</t>
  </si>
  <si>
    <t>For now we support GPX file (open file in OsmAnd and it allows to import these points)</t>
  </si>
  <si>
    <t>Do you have internet connection when you open Manage maps screen?</t>
  </si>
  <si>
    <t>The files contains a collection of 25 waypoints and 2 treks. Yes, there are clearly some bugs, as follows:
(1) In OsmAnd's track overview, the total distance is shown as 56.4 km, which I believe to be the correct sum of the 2 tracks. But when you tap on the track, our analysis screen shows 3 parts: Trek 1 with 63.7km, track 2 with 42.9km, both results are bogus. When you cut the track files and analyze them separately, they come out as 42,9km and 13.4km (summing up to 56.3km). The 3rd part is the waypoint collection.
(2) On the track analysis screen, the elevation profile shown for each of the 2 track segments shows the same profile, that for track 1. Interestingly, the track has the 43km scale which is correct for track 1. Profile for track 2 is never shown.
(3) Tapping the 'Split interval' or 'Analyze on map' button below any of the 3 portions on the track analysis screen always only analyses track 1.
Have not looked at any code, but the respective bugs are probably not too hard to find for whoever authored it.</t>
  </si>
  <si>
    <t>What are your routing settings? Have you activated that the app should prefer minor roads?</t>
  </si>
  <si>
    <t>As a rule, the polygon with the tag building:part are located inside the building polygon, on which the name is placed. In what cases may you need to display a name from building:part polygons?</t>
  </si>
  <si>
    <r>
      <t xml:space="preserve">I understand your point. </t>
    </r>
    <r>
      <rPr>
        <b/>
        <sz val="10"/>
        <color rgb="FF980000"/>
        <rFont val="Arial"/>
      </rPr>
      <t>Though red dots on top of a path are pretty self-explanatory IMHO. To realize blue means destination and purple is with a fee, yeah that does take a little more time.</t>
    </r>
    <r>
      <rPr>
        <sz val="10"/>
        <color rgb="FF000000"/>
        <rFont val="Arial"/>
      </rPr>
      <t xml:space="preserve">
(note that it is exactly the difficulty of communicating to data users, in this case hikers and bikers, that is the difficult part. Hence why we are talking to different map developers to make it more obvious when a path isn't for general use. Different solutions are possible, like showing them only at high zoom, overlaying access icons, not showing them at all,...)</t>
    </r>
  </si>
  <si>
    <t>THANK YOU for your quick and efficient response by bringing back the previous version.</t>
  </si>
  <si>
    <t>Actually suggested by @polarbearing in #4605</t>
  </si>
  <si>
    <t>Wenn weblate "immer aktuell" ist, warum haben dann in der phrases.xml ca. 400 Elemente gefehlt?
Ich nache ha wirklich viele √úbersetzungen, aber das hier ist schon etwas komisch.
In der Historie der Datei values-de/phrases.xml finde ich keine Hinweise darauf, dass von Weblate √úbersetzungen √ºberschrieben wurden:
https://github.com/osmandapp/Osmand/commits/master/OsmAnd/res/values-de/phrases.xml
Ich vermute eher, dass es hier ein kleines Missverst√§ndnis gibt.
Denn meines Wissens wird die neue phrases.xml noch nicht verwendet.
Verwendet wird wahrscheinlich immer noch die alte specialphrases_de.txt:
https://github.com/osmandapp/OsmAnd-resources/blob/master/specialphrases/specialphrases_de.txt
Deshalb sind die √úbersetzungen f√ºr die POI (phrases.xml) noch nicht in OsmAnd sichtbar.
Die √úbersetzungen aus der Datei values-de/strings.xml sollten hingegen alle in OsmAnd sichtbar sein:
https://github.com/osmandapp/Osmand/blob/master/OsmAnd/res/values-de/strings.xml
Nochmal: √Ñnderungen in Weblate und github sind 100% gleichberechtigt.
Genau.</t>
  </si>
  <si>
    <t>–¢–µ–º–∞ –ø—Ä–∏–ª–æ–∂–µ–Ω–∏—è —ç—Ç–æ –Ω–µ —Ç–µ–º–∞ –∫–∞—Ä—Ç—ã, —Ç–æ–ª—å–∫–æ —á—Ç–æ –ø—Ä–æ–≤–µ—Ä–∏–ª, –µ—Å–ª–∏ –ø–æ–º–µ–Ω—è—Ç—å —Ç–µ–º—É –∫–∞—Ä—Ç—ã –≤—Å–µ –ø—Ä–∞–≤–∏–ª—å–Ω–æ –ø–æ–∫–∞–∑—ã–≤–∞–µ—Ç—Å—è</t>
  </si>
  <si>
    <r>
      <t xml:space="preserve">Nope precise placement of POI's was implemented only for large objects, using it for small objects led to big data increase so we don't use it by default. </t>
    </r>
    <r>
      <rPr>
        <b/>
        <sz val="10"/>
        <color rgb="FF980000"/>
        <rFont val="Arial"/>
      </rPr>
      <t>Probably we could introduce a flag so people could build own map with precision locations</t>
    </r>
  </si>
  <si>
    <t>Victor, good thinking, a commit worth testing! :)</t>
  </si>
  <si>
    <r>
      <t xml:space="preserve">I have the same need, for navigation on an e-ink device, and would love to see this, and to help if I can.
FWIW, I've tried the Nautical map style from a more recent update, and found that it works nicely for contrasting a route to be followed against the surroundings.  </t>
    </r>
    <r>
      <rPr>
        <b/>
        <sz val="10"/>
        <color rgb="FF980000"/>
        <rFont val="Arial"/>
      </rPr>
      <t>In other styles, the dark coloring of streets would make it hard to distinguish the route, at a glance.</t>
    </r>
    <r>
      <rPr>
        <sz val="10"/>
        <color rgb="FF000000"/>
        <rFont val="Arial"/>
      </rPr>
      <t xml:space="preserve">  The nautical style has an overall orange tone for cities, so it would help even more to customize that by lightening it up a shade (yellow?), at least on my device.
Also FWIW, my use case is a Yotaphone mounted on a bike.  The e-ink display is great for navigating during the day (no glare) and with low battery usage.</t>
    </r>
  </si>
  <si>
    <t>Could you please provide screenshots, I'm not sure any more if it works exactlly as designed and as described.</t>
  </si>
  <si>
    <t>So is there a possibility to to use a Datex2 as source? At least some European governments seem to make such a data source freely available. There is also data available like parking availability.</t>
  </si>
  <si>
    <t>Bicycle support is incomplete without handling of these tags. It is even broken for roads tagged with bicycle=no and cycleway:right=track.
Are you share this mapping is correct? It is  2 contradictive tags, as I see bicycle is forbidden in any direction.</t>
  </si>
  <si>
    <r>
      <t xml:space="preserve">https://stackoverflow.com/questions/26730082/illegalargumentexception-invalid-int-os-with-samsung-tts
</t>
    </r>
    <r>
      <rPr>
        <b/>
        <sz val="10"/>
        <color rgb="FF980000"/>
        <rFont val="Arial"/>
      </rPr>
      <t>It looks like TTS language is not available, we might need to do something and display toast when it is not available</t>
    </r>
  </si>
  <si>
    <t>Yes, I think it is not as easy as saying "before" or "after" ...
From the languages I speak, it seems that a rule could be that spoken practice prefers the "shorter" expressions, i.e. "eighty" is shorter than saying "eight - zero", but "four o five" is shorter than saying "four hundred and five".
But then, I suspect this "rule" alone will also not fix much globally in all languages ...</t>
  </si>
  <si>
    <t>I need to recall discussion on some forums may be I could bring these people to github, so we can discuss why notification is needed. I don't have strong opinion about it. @xmd5a2  do you remember why did we introduce a separate notification?</t>
  </si>
  <si>
    <t>Why have you added  Observed while you can't reproduce it?
Really I can't reproduce it every time. Sometimes it shoes correct (straight) routing, sometimes it show wrong routing as on screenshot. I don't change my osm setting and don't know what it depends on.</t>
  </si>
  <si>
    <t>Most likely you are right, most of the settings should be profile independent. I have only one remark (automatically record trips for profile), though it could be redesigned.</t>
  </si>
  <si>
    <t>And it's impossible to fill adress search with this method [@homersimpsons]
Can you explain why you think this is the case? I really don't see how my proposal makes finding addresses impossible.</t>
  </si>
  <si>
    <r>
      <t>This is very disputed topic. On one hand I want to see the map immediately, on the other hand I know people who would like to see dashboard when they start. Also I know people who would like to see more actions on dashboard. Also there are people who constantly using dashboard after application started! However it is fully functional without dashboard.
Simply because dashboard is an "easy" way to navigate through the system for them. T</t>
    </r>
    <r>
      <rPr>
        <b/>
        <sz val="10"/>
        <color rgb="FF980000"/>
        <rFont val="Arial"/>
      </rPr>
      <t>hat's why we still have issues how to get back to dashboard from different screens.</t>
    </r>
    <r>
      <rPr>
        <sz val="10"/>
        <color rgb="FF000000"/>
        <rFont val="Arial"/>
      </rPr>
      <t xml:space="preserve">
</t>
    </r>
    <r>
      <rPr>
        <b/>
        <sz val="10"/>
        <color rgb="FF980000"/>
        <rFont val="Arial"/>
      </rPr>
      <t>And this is not about good search on the map, which obviously don't have and not clear when it could be done. This is about people would like to see their intent when they start. That's why there is a tremendous demand to see on the dashboard screen "Drive Home" and as an option "Drive favorite". OsmAnd is unique compare to Navigon/iGo because these applications are usually not used to "look around"/"find myself" in the city (where map based approach is needed).</t>
    </r>
  </si>
  <si>
    <t>I like both requests and I think first we definitely need to implement. About second I'm not sure if we need to change UX but I like that idea too.</t>
  </si>
  <si>
    <t>k-9</t>
  </si>
  <si>
    <t>I don't think so - it's just never been a demand I guess. It looks fairly straightforward: https://tools.ietf.org/html/rfc3501#page-34
I'll create a separate issue for managing IMAP folders.</t>
  </si>
  <si>
    <t>The difference in your case is that the To address is malformed. We don't care so much about the To address, only the From address.
The sync crash is still present.</t>
  </si>
  <si>
    <r>
      <t xml:space="preserve">That's fair.  I understand it isn't perfect: was aiming for "done".  Perhaps you'd care to share some of the things you'd like to do differently?
I'll start with one thing: </t>
    </r>
    <r>
      <rPr>
        <b/>
        <sz val="10"/>
        <color rgb="FF980000"/>
        <rFont val="Arial"/>
      </rPr>
      <t>I'd prefer to round the images differently.</t>
    </r>
    <r>
      <rPr>
        <sz val="10"/>
        <color rgb="FF000000"/>
        <rFont val="Arial"/>
      </rPr>
      <t xml:space="preserve">  What I have is cheap, and works, but doesn't extend to things like the AlternateRecipientAdapter.  I'd propose ContactBadge to extend some sort of rounded image class instead of the ImageView.  I'd also like it to work with the recipients in message composition.</t>
    </r>
  </si>
  <si>
    <t>@n-a-b-s-t-e-r  -- On the wikipedia page you reference, look at the third paragraph under "restrictions" -- "While a hostname may not contain other characters, such as the underscore character (_), other DNS names may contain the underscore"
The underscore is allowed in DNS entries for things like DMARC and DKIM and service records so that these records aren't confused with hostnames. Hosts are not addressable via these names. Underscores have never been allowable in hostnames.</t>
  </si>
  <si>
    <t>I have more or less the same problems with k9 version 5.207 (also with the previous versions during at least one year) but only when I'm using my 2g/3g/4g connection. It never occurs with the wifi.
When it occurs, I 'simply' swap out the k9 app from the list of apps, launch k9 again then k9 works normally until the next problem.</t>
  </si>
  <si>
    <t>This will conflict with the updated German translation. As soon as the translation update is merged, I'll update this pull request.</t>
  </si>
  <si>
    <t>It does look like nothing more than a timeout while trying to get a response...
It's trying to upload a copy of a local message to the server and being timed out when trying to get it.
If you don't mind losing the current synchronization steps in progress you can long-tap on the account and select 'Clear pending actions'.
We do have future work to try and re-design this process and give the user a bit more visibility on what exactly is being sync'd (a bit like the Send/Receive dialog you get on Outlook for example) - hence the milestone I've added this too. But as for the actual error we don't have much to work on.</t>
  </si>
  <si>
    <t>There's already #1058 to improve error reporting.
If you want help in setting up your account please use the mailing list. Make sure to include more details, like what mail server you're trying to connect to, which server settings you entered in K-9 Mail, and which server settings work in what other client.</t>
  </si>
  <si>
    <t>I created a small post with screenshots on Google+ to show off this nice feature.
https://plus.google.com/+cketti/posts/SysytfJRLWp</t>
  </si>
  <si>
    <t>Isn't this a duplicate of #2922 ? I have given some examples there</t>
  </si>
  <si>
    <t>It seems, k9mail is working again for me!
After ~1.5 hours it had finished the migration and is usable again.</t>
  </si>
  <si>
    <t>On March 26, 2015 6:46:17 PM EDT, sspind notifications@github.com wrote:
And annoying it's users is? Don't get me wrong - I am perfectly aware
that this is an open source project, done by people in their free time.
But does that mean we give a crap about user experience? I would at
least 'put it to the vote' and leave the issue open to see what others
have to say about it...
I'm  new to the list so maybe I'm  ignorant  but what's  the issue here? The app allows you to change and/or diasble signatures. How is that a bad user experience?
Reply to this email directly or view it on GitHub:
#589 (comment)</t>
  </si>
  <si>
    <t>That message doesn't look too off to me, at least it's not the "pep message format" I saw a while back that didn't make any sense to me. This might be caused by the redundant multipart/mixed in there, but I'm not sure. Could you send such a message to me for investigation? -&gt; look@my.amazin.horse, key ends with 0xdeadfa11</t>
  </si>
  <si>
    <t>I do not believe this issue can be triggered today since there are no calls to the three argument version of PeekableInputStream.read.</t>
  </si>
  <si>
    <r>
      <t xml:space="preserve">May be related to
#1838
</t>
    </r>
    <r>
      <rPr>
        <b/>
        <sz val="10"/>
        <color rgb="FF980000"/>
        <rFont val="Arial"/>
      </rPr>
      <t>But different. Other issue is when email address is clicked in chrome.</t>
    </r>
    <r>
      <rPr>
        <sz val="10"/>
        <color rgb="FF000000"/>
        <rFont val="Arial"/>
      </rPr>
      <t xml:space="preserve">
THIS issue is, email started in K9.</t>
    </r>
  </si>
  <si>
    <t>This is not functionality I want to include in the app.
Maybe some day there will be a plugin interface to allow adding this functionality. See #909.</t>
  </si>
  <si>
    <r>
      <t xml:space="preserve">Hi, not sure if i have to create another issue but </t>
    </r>
    <r>
      <rPr>
        <b/>
        <sz val="10"/>
        <color rgb="FF980000"/>
        <rFont val="Arial"/>
      </rPr>
      <t>K9 drains a lot of battery.</t>
    </r>
    <r>
      <rPr>
        <sz val="10"/>
        <color rgb="FF000000"/>
        <rFont val="Arial"/>
      </rPr>
      <t xml:space="preserve">
I would say since 5.008.
Nexus 5
CyanogenMod 11 (Android 4.4.4)
K-9 Mail 5.010</t>
    </r>
  </si>
  <si>
    <t>Thank you for your reply and hard work,  good luck</t>
  </si>
  <si>
    <t>I should probably elaborate: to fix this issue make sure the correct state is saved and later restored after the Activity has been recreated.</t>
  </si>
  <si>
    <t>Thanks again for your feedback! I'd be surprised if this was the
explanation: the phone does not have Play Store, it runs Cyanogen
without Google applications, and it is not configured to install updates
automatically. So I think it's unlikely that the behavior of WebView is
what changed.
In any case, I think it would be easier if someone else could reproduce
this issue, i.e., confirm that with recent K-9 versions there is a new
fade-in animation when opening a message, even when applications are
disabled.
‚Ä¶
-- 
Antoine Amarilli
On Tue, Jan 03, 2017 at 06:19:16AM -0800, cketti wrote:
 Google is updating the WebView component via the Play Store. So its
 behavior could change from one day to the next.</t>
  </si>
  <si>
    <t>I'm pretty sure Office365 doesn't support WebDAV. Try connecting via IMAP.
In the future please use the mailing list for support requests.</t>
  </si>
  <si>
    <t>We finally found the problem in #1947, will release a fix soon. If you didn't reinstall, your data should be fine when we fix the migration.
Closing this issue for now as a duplicate.</t>
  </si>
  <si>
    <t>We don't have capacity to micromanage contributors at that level, sorry. Please get comfortable with Android Studio to find your way around the codebase on your own.</t>
  </si>
  <si>
    <t>The build failed because you broke a related test. Also it would be good to add some. What happens if mShowCorrespondentNames is false but mShowCorrespondentNamesAndAddresses is true.
To me it seems like it would be better changing mShowCorrespondentNames from a boolean to a three-value enum.</t>
  </si>
  <si>
    <t>There is a possible solution. It seems to pass all the unit tests but I'm not sure what possible side effects it could have as I'm not familiar with the code base. However I don't see why it would be an issue</t>
  </si>
  <si>
    <t>I'm a bit confused now. Right now it also didn't work correctly on an unlocked phone. But I'm sure I tried it multiple times yesterday and there it worked and only failed from the lock screen.</t>
  </si>
  <si>
    <r>
      <t xml:space="preserve">OK, can anyone tell me why pre was chosen to mimic plain text? </t>
    </r>
    <r>
      <rPr>
        <b/>
        <sz val="10"/>
        <color rgb="FF980000"/>
        <rFont val="Arial"/>
      </rPr>
      <t>When K-9 doesn't force line wrap in any way the result can be just like on the screenshot above - gigantic, one line paragraph which is extremely inconvinient to read. Unless, of course, user adds line breaks manually, which is also not so easy (first words in line start from upper case).</t>
    </r>
  </si>
  <si>
    <t>This server could not prove that it is modernpgp.org; its security certificate is from *.github.com.
Yet these are the people writing crypto standards..</t>
  </si>
  <si>
    <t>Probably using Kleopatra suite. The generated keys work nice on all my devices...and I wouldn't expect anything different :)</t>
  </si>
  <si>
    <r>
      <t>Your system doesn't appear to be rejecting the login. The only errors in the log are for a loss of network connection. Do you have an IMAP trace showing K-9 getting an Authentication Failure IMAP response code</t>
    </r>
    <r>
      <rPr>
        <b/>
        <sz val="10"/>
        <color rgb="FF980000"/>
        <rFont val="Arial"/>
      </rPr>
      <t>?
We definitely notify the user if we get an IMAP authentication failure.</t>
    </r>
  </si>
  <si>
    <r>
      <t xml:space="preserve">Thanks for the info. If that's what the standard says then I guess that makes some sense (and I fully agree that the other ticket would be the right behaviour IF it was just the string in quotes).
</t>
    </r>
    <r>
      <rPr>
        <b/>
        <sz val="10"/>
        <color rgb="FF980000"/>
        <rFont val="Arial"/>
      </rPr>
      <t>But when it comes to "people doing malicious things in headers to con users and bypass systems" t</t>
    </r>
    <r>
      <rPr>
        <sz val="10"/>
        <color rgb="FF000000"/>
        <rFont val="Arial"/>
      </rPr>
      <t>hen I'll take the Thunderbird behaviour any day of the week, even if it's not 100% standards compliant. So thanks for the suggestion, but I won't raise a bug with Thunderbird.</t>
    </r>
  </si>
  <si>
    <t>I just realised that I might have created a report for the same bug.
Feel free to mark it as duplicate. It would be great to have it fixed.
Thank you for your great work!</t>
  </si>
  <si>
    <t>Another thing: I don't like class names ending in "Helper". They're usually an indicator that the design can be improved. For now let's try to keep things in a single class. That should make it easier to change the code. We can always split it into multiple classes later.
Also, I don't think the "Interactor" suffix adds any value. ImapSync and LegacySync sound fine to me.</t>
  </si>
  <si>
    <t>So K-9 doesn‚Äôt send anything? That‚Äôs what I‚Äôve been wondering lately, seeing mail in Thunderbird with ‚ÄúReading confirmation‚Äù while nothing was happening on K-9.</t>
  </si>
  <si>
    <t>Thanks for the update! FYI, my Moto X4 now runs Android 9.0, that did not change anything.</t>
  </si>
  <si>
    <t>It's mostly the Override annotations (which are not that much of a problem). But "mCursor.abortUpdates();" in MonitoredCursor.abortUpdates() fails to compile because CrossProcessCursor.abortUpdates() is undefined in the SDK.</t>
  </si>
  <si>
    <t>the test was on Android 9, stock OS on Samsung S9, updated to day, with k9 mail 5.600 (this is what google play has to offer)
first I connected to riseup vpn, sent an email (from another device) to my gmail address to make sure I can receive emails: all worked well. then, I rechecked the incoming and outgoing server settings: basically in account settings under incoming server settings I pressed next and waited for the check to be completed and then followed with the outgoing server. At this step, as in the initial message, incoming server settings checks fine (as I received the test email), but the outgoing server check fails with an error message.
Then, I disconnected from the vpn and did the same checks as above. Both checked fine: incoming and outgoing server!
Below is the log
01-07 19:07:20.016 26970 29947 V ImapResponseParser: conn145098418&lt;&lt;&lt;#null# [6, EXISTS]
01-07 19:07:20.017 26970 29947 V ImapFolderPusher$PushRu: Got async response: #null# [6, EXISTS]
01-07 19:07:20.030 26970 29947 V TracingPowerManager$Tra: TracingWakeLock for tag ImapFolderPusher spamaccount@gmail.com:INBOX / id 249 for 60000 ms: acquired
01-07 19:07:20.031 26970 29947 D ImapFolderPusher$PushRu: Got useful async untagged response: #null# [6, EXISTS] for spamaccount@gmail.com:INBOX/Thread-39/conn145098418
01-07 19:07:20.044 26970 29947 V ImapConnection: conn145098418&gt;&gt;&gt; DONE
01-07 19:07:20.580 26970 29947 V ImapResponseParser: conn145098418&lt;&lt;&lt;#7# [OK, IDLE terminated (Success)]
01-07 19:07:20.581 26970 29947 D ImapFolderPusher: Storing response #null# [6, EXISTS] for later processing
01-07 19:07:20.586 26970 29947 I ImapFolderPusher$PushRu: Got oldUidNext 6800 for spamaccount@gmail.com:INBOX/Thread-39/conn145098418
01-07 19:07:20.591 26970 29947 V ImapConnection: conn145098418&gt;&gt;&gt; 8 NOOP
01-07 19:07:21.142 26970 29947 V ImapResponseParser: conn145098418&lt;&lt;&lt;#8# [OK, Success]
01-07 19:07:21.143 26970 29947 V ImapConnection: Connection conn145098418 has 21 capabilities
01-07 19:07:21.144 26970 29947 I ImapFolderPusher$PushRu: Processing 1 untagged responses from previous commands for spamaccount@gmail.com:INBOX/Thread-39/conn145098418
01-07 19:07:21.145 26970 29947 D ImapFolder: Got untagged EXISTS with value 6 for spamaccount@gmail.com:INBOX/Thread-39/conn145098418
01-07 19:07:21.149 26970 29947 I ImapFolderPusher$PushRu: Got oldUidNext 6800 for spamaccount@gmail.com:INBOX/Thread-39/conn145098418
01-07 19:07:21.155 26970 29947 V ImapConnection: conn145098418&gt;&gt;&gt; 9 UID SEARCH 6:6
01-07 19:07:21.771 26970 29947 V ImapResponseParser: conn145098418&lt;&lt;&lt;#null# [SEARCH, 6800]
01-07 19:07:21.772 26970 29947 V ImapResponseParser: conn145098418&lt;&lt;&lt;#9# [OK, SEARCH completed (Success)]
01-07 19:07:21.774 26970 29947 I ImapFolderPusher$PushRu: Got newUid 6800 for message 6 on spamaccount@gmail.com:INBOX/Thread-39/conn145098418
01-07 19:07:21.775 26970 29947 I ImapFolderPusher$PushRu: Needs sync from uid 6800 to 6800 for spamaccount@gmail.com:INBOX/Thread-39/conn145098418
01-07 19:07:21.776 26970 29947 I MessagingController: Got new pushed email messages for account spamaccount@gmail.com, folder INBOX
01-07 19:07:21.777 26970 26990 I MessagingController: Running command 'Push messageArrived of account spamaccount@gmail.com, folder INBOX', seq = 41 (background priority)
01-07 19:07:21.814 26970 26990 V MessagingController: Message with uid 6800 has not yet been downloaded
01-07 19:07:21.815 26970 26990 D MessagingController: SYNC: Have 1 unsynced messages
01-07 19:07:21.816 26970 26990 D MessagingController: SYNC: About to fetch 1 unsynced messages for folder INBOX
01-07 19:07:21.821 26970 26990 V ImapConnection: conn145098418&gt;&gt;&gt; 10 UID FETCH 6800 (UID FLAGS INTERNALDATE RFC822.SIZE BODY.PEEK[HEADER.FIELDS (date subject from content-type to cc reply-to message-id references in-reply-to X-K9mail-Identity)])
01-07 19:07:22.413 26970 26990 V ImapConnection: conn145098418&lt;&lt;&lt;#null# [6, FETCH, [UID, 6800, RFC822.SIZE, 4306, INTERNALDATE, 07-Jan-2020 09:07:17 +0000, FLAGS, [], BODY, [HEADER.FIELDS, [date, subject, from, content-type, to, cc, reply-to, message-id, references, in-reply-to, X-K9mail-Identity]], Date: Tue, 07 Jan 2020 09:07:13 +0000
01-07 19:07:22.413 26970 26990 V ImapConnection: From: spamaccount spamaccount@riseup.net
01-07 19:07:22.413 26970 26990 V ImapConnection: To: spamaccount@gmail.com
01-07 19:07:22.413 26970 26990 V ImapConnection: Subject: test
01-07 19:07:22.413 26970 26990 V ImapConnection: Message-ID: 39DB79F9-A1C8-4E0C-B8FA-6A90EBB0E072@riseup.net
01-07 19:07:22.413 26970 26990 V ImapConnection: Content-Type: multipart/alternative;
01-07 19:07:22.413 26970 26990 V ImapConnection:  boundary=----T5JLU7AIU0SSQ7AOJJBA3P8SMOFR6Z
01-07 19:07:22.413 26970 26990 V ImapConnection:
01-07 19:07:22.413 26970 26990 V ImapConnection: ]]
01-07 19:07:22.413 26970 26990 V ImapFolder: Stored uid '6800' for msgSeq 6 into map
01-07 19:07:22.418 26970 26990 V ImapConnection: conn145098418&lt;&lt;&lt;#10# [OK, Success]
01-07 19:07:22.419 26970 26990 D MessagingController: SYNC: Synced unsynced messages for folder INBOX
01-07 19:07:22.419 26970 26990 D MessagingController: SYNC: Have 0 large messages and 1 small messages out of 1 unsynced messages
01-07 19:07:22.420 26970 26990 D MessagingController: SYNC: Fetching 1 small messages for folder INBOX
01-07 19:07:22.423 26970 26990 V ImapConnection: conn145098418&gt;&gt;&gt; 11 UID FETCH 6800 (UID BODY.PEEK[])
01-07 19:07:23.044 26970 26990 V ImapConnection: conn145098418&lt;&lt;&lt;#null# [6, FETCH, [UID, 6800, BODY, [], 1]]
01-07 19:07:23.045 26970 26990 V ImapFolder: Stored uid '6800' for msgSeq 6 into map
01-07 19:07:23.086 26970 26990 D BinaryTempFileBody$Bina: Deleting temporary binary file: body9207840133137102654.tmp
01-07 19:07:23.091 26970 26990 D BinaryTempFileBody$Bina: Deleting temporary binary file: body6965928230543250020.tmp
01-07 19:07:23.161 26970 26990 V LockableDatabase: LockableDatabase: Transaction ended, took 11 ms / com.fsck.k9.mailstore.LocalFolder.storeSmallMessage(LocalFolder.java:1181)
01-07 19:07:23.162 26970 26990 V MessagingController: About to notify listeners that we got a new small message spamaccount@gmail.com:INBOX:6800
01-07 19:07:23.166 26970 26990 D K9      : Broadcasted: action=com.fsck.k9.intent.action.EMAIL_RECEIVED account=spamaccount@gmail.com folder=INBOX message uid=6800
01-07 19:07:23.192 26970 26990 W Notification: Use of stream types is deprecated for operations other than volume control
01-07 19:07:23.192 26970 26990 W Notification: See the documentation of setSound() for what to use instead with android.media.AudioAttributes to qualify your playback use case
01-07 19:07:23.218 26970 26990 W Notification: Use of stream types is deprecated for operations other than volume control
01-07 19:07:23.218 26970 26990 W Notification: See the documentation of setSound() for what to use instead with android.media.AudioAttributes to qualify your playback use case
01-07 19:07:23.220 26970 26990 W Notification: Use of stream types is deprecated for operations other than volume control
01-07 19:07:23.221 26970 26990 W Notification: See the documentation of setSound() for what to use instead with android.media.AudioAttributes to qualify your playback use case
01-07 19:07:23.241 26970 26990 V ImapConnection: conn145098418&lt;&lt;&lt;#11# [OK, Success]
01-07 19:07:23.241 26970 26990 D MessagingController: SYNC: Done fetching small messages for folder INBOX
01-07 19:07:23.242 26970 26990 D MessagingController: SYNC: Fetching large messages for folder INBOX
01-07 19:07:23.242 26970 26990 D MessagingController: SYNC: Done fetching large messages for folder INBOX
01-07 19:07:23.242 26970 26990 D MessagingController: SYNC: About to sync flags for 0 remote messages for folder INBOX
01-07 19:07:23.243 26970 26990 D MessagingController: SYNC: Synced remote messages for folder INBOX, 1 new messages
01-07 19:07:23.252 26970 26990 I MessagingController: messagesArrived newCount = 1, unread count = 2
01-07 19:07:23.268 26970 29947 I MessagingController: MessagingController.messagesArrivedLatch released
01-07 19:07:23.269 26970 29947 D ImapFolderPusher$PushRu: UIDs for messages needing flag sync are [] for spamaccount@gmail.com:INBOX/Thread-39/conn14</t>
  </si>
  <si>
    <t>Thanks! Please feel free to merge pull requests when you're satisfied with them.</t>
  </si>
  <si>
    <r>
      <rPr>
        <b/>
        <sz val="10"/>
        <color rgb="FF980000"/>
        <rFont val="Arial"/>
      </rPr>
      <t>Just to make it clearer: it is what basically happened on BlackBerry Hub. When deleting a message, it gave a choice with a radio button: delete on device only, delete on server only, delete on both device and server.</t>
    </r>
    <r>
      <rPr>
        <sz val="10"/>
        <color rgb="FF000000"/>
        <rFont val="Arial"/>
      </rPr>
      <t xml:space="preserve">
In the application settings there was on option "don't ask again" so it would delete by default either only locally, or only on the server or on both.
PS: I am sorry for closing and opening back the issue.</t>
    </r>
  </si>
  <si>
    <t>We'll just use the alpha versions to test the performance in "production".</t>
  </si>
  <si>
    <t>@anonymous73 FairEmail is in works for a couple of months if you look at the github repo. Dunno what you mean: https://github.com/M66B/open-source-email</t>
  </si>
  <si>
    <t>The exception is thrown because the control character with the code point 0x0004 was found. I'm guessing it's the character right before "Junk" in the line
* FLAGS (\Answered \Flagged \Deleted \Seen \Draft NonJunk $label1 $Forwarded  Junk)
This is not a valid character for an "atom" token and it's a bug if the server sends such a response.
I don't think Dovecot allows setting such a keyword via IMAP. So if I had to guess I'd say this is a random bit flip in the saved metadata (the code point for $ is 0x44 (01000100) vs 0x04 (00000100)) and Dovecot doesn't re-check the contents of the keyword when reading it from disk.
Chances are this will go away if you delete the message with the affected keyword. It's probably still worth reporting this bug to Dovecot.</t>
  </si>
  <si>
    <t>Sorry for the noise. Thanks for the explanation - I didn't know that this is a separate button.
I will use the mailing list in the future.
Thanks</t>
  </si>
  <si>
    <t>You mentioned some known issues, like incorrect mime types being set...
mkulicke notifications@github.com wrote:
@obra What do you mean by " How much work do you think this would be to
prepare for inclusion in K-9?" exactly?
Reply to this email directly or view it on GitHub:
#408 (comment)
Sent from my Android device with K-9 Mail. Please excuse my brevity.</t>
  </si>
  <si>
    <r>
      <rPr>
        <b/>
        <sz val="10"/>
        <color rgb="FF980000"/>
        <rFont val="Arial"/>
      </rPr>
      <t>I am seeing an issue which may be related: if I try to move a message from the inbox to another folder from the message view (using overflow button -&gt; Refile -&gt; Move), K-9 crashes immediately.</t>
    </r>
    <r>
      <rPr>
        <sz val="10"/>
        <color rgb="FF000000"/>
        <rFont val="Arial"/>
      </rPr>
      <t xml:space="preserve">
If this is felt to be a separate issue, please advise and I'll start a new thread. I do not have an issue using the bin button in message view.
LG G4, Android 6.0, K-9 5.111</t>
    </r>
  </si>
  <si>
    <t>Thanks for providing a message to reproduce the issue.
The code we use to convert HTML to plain text seems to be responsible for the freeze (on my Desktop machine the conversion completed after 7 minutes). We run this code when adding message contents to the search index.
I created a pull request to change how we do the HTML to plain text conversion.</t>
  </si>
  <si>
    <t>Thanks for the message @sam2kb! I reproduced it on 5.600 and confirmed it is fixed and working in master.</t>
  </si>
  <si>
    <r>
      <t xml:space="preserve">I had a quick look at this and the issue as </t>
    </r>
    <r>
      <rPr>
        <b/>
        <sz val="10"/>
        <color rgb="FF980000"/>
        <rFont val="Arial"/>
      </rPr>
      <t>I see it is that while k-9 logs all coonection failures+reasons, it doesn't let the user know.</t>
    </r>
    <r>
      <rPr>
        <sz val="10"/>
        <color rgb="FF000000"/>
        <rFont val="Arial"/>
      </rPr>
      <t xml:space="preserve"> So for me t</t>
    </r>
    <r>
      <rPr>
        <b/>
        <sz val="10"/>
        <color rgb="FF980000"/>
        <rFont val="Arial"/>
      </rPr>
      <t>he easiest/simplest solution would be to pop up a message window with the failure/reason.</t>
    </r>
    <r>
      <rPr>
        <sz val="10"/>
        <color rgb="FF000000"/>
        <rFont val="Arial"/>
      </rPr>
      <t xml:space="preserve">
Given that this part of the code is still in Java, is there any preference on how to provide this?</t>
    </r>
  </si>
  <si>
    <t>Thanks. 5.207 was only released for alpha testers. I pushed that version to the release channel just now.</t>
  </si>
  <si>
    <r>
      <t>I want to put it into account settings so it will be hidden even more :) For those knowing what they are doing!
How? It's a per-folder action.</t>
    </r>
    <r>
      <rPr>
        <b/>
        <sz val="10"/>
        <color rgb="FF980000"/>
        <rFont val="Arial"/>
      </rPr>
      <t xml:space="preserve"> The account settings screen currently doesn't display a list of all folders. And the action feels a bit misplaced there.</t>
    </r>
    <r>
      <rPr>
        <sz val="10"/>
        <color rgb="FF000000"/>
        <rFont val="Arial"/>
      </rPr>
      <t xml:space="preserve">
"Folder settings" is also not quite right. </t>
    </r>
    <r>
      <rPr>
        <b/>
        <sz val="10"/>
        <color rgb="FF980000"/>
        <rFont val="Arial"/>
      </rPr>
      <t>But I suspect in time that screen will become more of a "folder details" screen where users can change folder settings, see more information about a folder and manipulate it.</t>
    </r>
    <r>
      <rPr>
        <sz val="10"/>
        <color rgb="FF000000"/>
        <rFont val="Arial"/>
      </rPr>
      <t xml:space="preserve">
Oh, I just realized we talk about slightly different things. I want to bring back this 
      k-9/app/core/src/main/java/com/fsck/k9/mailstore/LocalStore.java
         Line 304
      in
      447dbe1
           public void clear() throws MessagingException { 
 and you are really right that 'Folder settings' is better place to have it not to get confused with 'Delete account' stuff. Or at least, not in the same pop-up menu. I used to remove my whole mailbox regularly in the past while trying to handle with #4100 so I don't want to introduce this mistake again.</t>
    </r>
  </si>
  <si>
    <t>@cketti ok, thanks.
I saw it was fixed 4 months ago in Transifex with the following comment:
I've changed "Sign" from "Entrar" to "Assinar" because it's not "Sign" as "Sign in", but as "Crypto Sign" as a Signature.
How can we have a new release?</t>
  </si>
  <si>
    <t>Please use the mailing list for support requests.</t>
  </si>
  <si>
    <t>what reason would I have to reject that? :)
I think I've only had...one person turn me down cold. A couple more needed a bit of coaxing before they said yes..
I just want to make sure I won't be able to play a maintainer role for K-9.
No worries! Most of our committers are occasional contributors. K-9 is an (almost all) volunteer project. We're thrilled to have what you want to contribute. As you contribute more or less over time, that's totally ok, too.
I simply don't have enough time on my hands to do that, given the stuff I do for CyanogenMod and my real-life assignments. The patches I've contributed lately mostly had a selfish motivation in that they fix things which annoyed me in my personal K-9 usage ;)
Be careful. I created K-9 because AOSP 1.0's mail client couldn't delete messages from an IMAP server. It was only going to be a temporary fork and a small change that I contributed upstream.....
I certainly have no problems with having commit rights, but ultimately the decision (after considering the above) is up to you :)
You should be all set. Thank you so much :)</t>
  </si>
  <si>
    <t>Our APKs won't install as update if you installed the app from F-Droid. In that case it's best to wait for a new stable version to be available on F-Droid (5.5xx are development snapshots).
Closing this issue as the bug seems to be fixed.</t>
  </si>
  <si>
    <r>
      <t xml:space="preserve">The "K-9" in K-9 Mail is a reference to the robot dog from Doctor who: https://en.wikipedia.org/wiki/K9_(Doctor_Who)
</t>
    </r>
    <r>
      <rPr>
        <b/>
        <sz val="10"/>
        <color rgb="FF980000"/>
        <rFont val="Arial"/>
      </rPr>
      <t>So while a new icon would be nice, it can't just be "something with a dog".</t>
    </r>
  </si>
  <si>
    <t>Also 'Sync messages from' in the same place.</t>
  </si>
  <si>
    <t>Oh I see the comment has been changed (unless my memory is faulty) and it now clearly says Version 5.201 was bad.  And we have no idea which version they had before that :-( so we still don't have a known "good" version.</t>
  </si>
  <si>
    <t>Hi,
Thank you for quick reply.  It wasn't a problem before although I had the same number of folders configured to push.  I didn't change any setting.  What has changed?
Thank you.</t>
  </si>
  <si>
    <r>
      <t>Thank you for your work. I am looking forward to send emails without leaking my IP ÔøΩÔøΩ
I have a little remark on your changes: I saw that you added a dependency to the core in the SMTP and POP library. In my opinion they should be independent from the core.
To pass the proxy settings to these protocol objects, you could use the corresponding settings for these classes.
Thanks for comments. Actually I've tried before to pass the proxy in server settings, but the problem is that proxy is not a parameter of server settings.</t>
    </r>
    <r>
      <rPr>
        <b/>
        <sz val="10"/>
        <color rgb="FF980000"/>
        <rFont val="Arial"/>
      </rPr>
      <t xml:space="preserve"> Sometimes user may prefer to use proxy for connecting to a server (mail account server), and then he/she may prefer to not to using proxy for the connection. Therefore, the proxy should be dependent to the core</t>
    </r>
    <r>
      <rPr>
        <sz val="10"/>
        <color rgb="FF000000"/>
        <rFont val="Arial"/>
      </rPr>
      <t>. If you have any suggestion about facing this problem, I appreciate your help.
Regards</t>
    </r>
  </si>
  <si>
    <t>@GNUDimarik: You're suggesting what amounts to an app-specific lock screen. See issue #753 for that.</t>
  </si>
  <si>
    <t>Thank you! I'll give this patch a review this weekend. Ideally, I'd love to figure out how to let users overlay buttons right on top of the webview like GReader Pro does, but this solves the immediate problem.
On Sat, Aug 24, 2013 at 06:25:29AM -0700, Leon Handreke wrote:
Issue 5889 and issue 5850 are about the Archive button not being directly available in the message view. This branch makes all "Refile" actions available as direct menu items in the message view, configurable via an option in the Global Settings.
One thing I am still unhappy about is that the same icon is currently used for the copy and move actions (iconActionMoveOrCopy). Maybe we could use the copy icon from the system text selection menu?
You can merge this Pull Request by running:
git pull https://github.com/leonhandreke/k-9 visisble-refile-actions
Or you can view, comment on it, or merge it online at:
#364
-- Commit Summary --
Make actions shown in message view menu configurable
-- File Changes --
M res/menu/message_list_option.xml (24)
M res/values/strings.xml (3)
M res/xml/global_preferences.xml (9)
M src/com/fsck/k9/K9.java (65)
M src/com/fsck/k9/activity/MessageList.java (38)
M src/com/fsck/k9/activity/setup/Prefs.java (27)
M src/com/fsck/k9/preferences/GlobalSettings.java (15)
M src/com/fsck/k9/preferences/Settings.java (2)
-- Patch Links --
https://github.com/k9mail/k-9/pull/364.patch
https://github.com/k9mail/k-9/pull/364.diff</t>
  </si>
  <si>
    <r>
      <t xml:space="preserve">I created #4514 to track the global search.
</t>
    </r>
    <r>
      <rPr>
        <b/>
        <sz val="10"/>
        <color rgb="FF980000"/>
        <rFont val="Arial"/>
      </rPr>
      <t>Filtering folders is still possible in the "manage folders" and "choose folder" (when copying/moving messages) screens. We probably won't add this feature to the folder list in the side drawer. In fact you probably don't need to see all of your folders in the drawer. We'll probably limit the list to "important" folders and add a button to list all folders. That could lead to a separate screen showing all folders. That screen could then have a search/filter functionality like the old folder list used to have.</t>
    </r>
    <r>
      <rPr>
        <sz val="10"/>
        <color rgb="FF000000"/>
        <rFont val="Arial"/>
      </rPr>
      <t xml:space="preserve">
For now you could use folder classes to limit which folders are displayed in the drawer. The list of folders displayed in the "choose folder" screen can be different and can be configured under 'Account settings &gt; Folders &gt; Move/copy destination folders'.</t>
    </r>
  </si>
  <si>
    <r>
      <t xml:space="preserve">I think we need to clean up the "grey to show read status" feature. Maybe just give it better alpha or something?
On Tue, Feb 19, 2013 at 09:23:43PM -0800, maniac103 wrote:
</t>
    </r>
    <r>
      <rPr>
        <b/>
        <sz val="10"/>
        <color rgb="FF980000"/>
        <rFont val="Arial"/>
      </rPr>
      <t>Yes: consistency with other applications. I had the grey background first, but found the action bars to look ugly in grey.</t>
    </r>
    <r>
      <rPr>
        <sz val="10"/>
        <color rgb="FF000000"/>
        <rFont val="Arial"/>
      </rPr>
      <t xml:space="preserve"> I then made them black, but found the result to not be exactly satisfactory either. As the </t>
    </r>
    <r>
      <rPr>
        <b/>
        <sz val="10"/>
        <color rgb="FF980000"/>
        <rFont val="Arial"/>
      </rPr>
      <t>gradient is used in most Holo applications, I switched to that, as I think it looks nice.
Is there a specific concern about the gradient?</t>
    </r>
    <r>
      <rPr>
        <sz val="10"/>
        <color rgb="FF000000"/>
        <rFont val="Arial"/>
      </rPr>
      <t xml:space="preserve">
Reply to this email directly or view it on GitHub:
#254 (comment)</t>
    </r>
  </si>
  <si>
    <t>For WebDAV insecure proxy support we'll need to register a scheme for HTTP and replace the socket factory.with one that does proxy support. Currently we just leave HTTP alone as we only have to fiddle with the HTTPS one.
I do wonder what the usage for insecure WebDAV over a proxy is.</t>
  </si>
  <si>
    <t>I suppose If we can get the decrypted message without user interaction, we could show it there. Implementation wise this isn't trivial though, I would probably postpone it until we have a way of caching decrypted (or more generally, rendered) message content.</t>
  </si>
  <si>
    <t>Thanks for the patch! It was a good starting point. I found and fixed some other instances where we used Java ints to store UID values.</t>
  </si>
  <si>
    <t>Yeah, I realized that when I clicked the logging errors link all the way through, what about using "logcat extreme" or "matlog"</t>
  </si>
  <si>
    <t>I saw the homepage's explanation. Thank you for the awesome work!</t>
  </si>
  <si>
    <r>
      <t xml:space="preserve">Yes. I have always had these options turned off (unchecked), </t>
    </r>
    <r>
      <rPr>
        <b/>
        <sz val="10"/>
        <color rgb="FF980000"/>
        <rFont val="Arial"/>
      </rPr>
      <t>but with the upgrade from .107 to .108 these checkbox preferences don't seem to be being respected when composing a message. They work as expected when displaying a message list.</t>
    </r>
    <r>
      <rPr>
        <sz val="10"/>
        <color rgb="FF000000"/>
        <rFont val="Arial"/>
      </rPr>
      <t xml:space="preserve">
For additional testing I:
--  turned these options on, that got me pictures &amp;etc. on the message list, as well as with compose, as expected.
-- turned them off (unchecked), the message list returned to addresses/no pictures, compose still showed pictures.
-- did a "force close" in the application manager
-- reopened .108,  the compose still displayed the name and the picture (or placeholder alpha) on correspondent addresses that I entered (as well as on my default "copy to" bcc, which is now (new with .108 I believe) displayed).</t>
    </r>
  </si>
  <si>
    <r>
      <t xml:space="preserve">See: #2357
</t>
    </r>
    <r>
      <rPr>
        <b/>
        <sz val="10"/>
        <color rgb="FF980000"/>
        <rFont val="Arial"/>
      </rPr>
      <t>Turning off battery optimization for K9 fixed it for me. I'm not sure why this issue is marked as closed;</t>
    </r>
    <r>
      <rPr>
        <sz val="10"/>
        <color rgb="FF000000"/>
        <rFont val="Arial"/>
      </rPr>
      <t xml:space="preserve">
</t>
    </r>
    <r>
      <rPr>
        <b/>
        <sz val="10"/>
        <color rgb="FF980000"/>
        <rFont val="Arial"/>
      </rPr>
      <t>K9 doesn't request this permission automatically so this is still an active bug IMHO.</t>
    </r>
  </si>
  <si>
    <t>This occurs because the MessageListFragment passes in a query fragment (selection). The columns it uses in this query are always going to be inherently unsafe because the calling code doesn't know what SQL aliases are being used and the provider doesn't know what columns are being requested.
We already do some processing of this query fragment to add prefixes for folder_id. The current solution is to str-replace individual columns. At minimum we need to the same for uuid (and realistically, name to avoid any future problems).</t>
  </si>
  <si>
    <t>I'm probably confused by the demo, then. The way I read it an app would use the OpenPgpApi.ACTION_ENCRYPT intent. Which is an org.openintents.openpgp intent, no? Which actions would be OK (OpenKeychain) specific?
Yup, I was talking about a backend library that isn't OK/APG specific. I thought OpenPGP-Keychain-API was an attempt at that. I think I got a bit confused by the naming, as I already think of "OpenKeychain" as the app. :)
I think it'd be beneficial to have an "OpenPGP" library that includes the intent definitions and exposes a framework for OK/APG to deal with Keys/KeyRings and encryption/decryption, without having to know the tech details of BouncyCastle.</t>
  </si>
  <si>
    <r>
      <t xml:space="preserve">This is just to document some of the broken behavior that was observed.  The following are the relevant parts of packet dissections for 4 connection attempts to a single IP address: 72.167.218.82 (obtained by looking up imap.secureserver.net). </t>
    </r>
    <r>
      <rPr>
        <b/>
        <sz val="10"/>
        <color rgb="FF980000"/>
        <rFont val="Arial"/>
      </rPr>
      <t xml:space="preserve"> In each case, K-9 Mail is sending a TLS 1.2 Client Hello with a cached Session ID from a previous connection.
It appears that the server is at fault -- not K-9 Mail.  But since there are numerous reports of connection problems from users, K-9 Mail needs to be modified to be compatible with ill-behaved servers.</t>
    </r>
    <r>
      <rPr>
        <sz val="10"/>
        <color rgb="FF000000"/>
        <rFont val="Arial"/>
      </rPr>
      <t xml:space="preserve">
It's not shown here, but when session caching was disabled, K-9 Mail was able to successfully connect to this server using a TLS 1.2 Client Hello, regardless of whether the server responded with a TLS 1.2 or TLS 1.0 Server Hello.
Success was also observed (but not shown here) when K-9 Mail sends TLS 1.0 Client Hello with a cached Session-ID.
Connection 1
This connection is established without errors.  The server responds with a TLS 1.2 Server Hello.
No.     Time                       Source                Destination           Protocol Length Info
     27 2014-09-30 21:59:32.448910 192.168.2.131         72.167.218.82         TLSv1.2  306    Client Hello
Frame 27: 306 bytes on wire (2448 bits), 306 bytes captured (2448 bits)
Ethernet II, Src: SamsungE_c4:d7:86 (2c:44:01:c4:d7:86), Dst: Trendnet_1f:77:b7 (00:14:d1:1f:77:b7)
Internet Protocol Version 4, Src: 192.168.2.131 (192.168.2.131), Dst: 72.167.218.82 (72.167.218.82)
Transmission Control Protocol, Src Port: 48377 (48377), Dst Port: imaps (993), Seq: 1, Ack: 1, Len: 240
Secure Sockets Layer
    TLSv1.2 Record Layer: Handshake Protocol: Client Hello
        Content Type: Handshake (22)
        Version: TLS 1.0 (0x0301)
        Length: 235
        Handshake Protocol: Client Hello
            Handshake Type: Client Hello (1)
            Length: 231
            Version: TLS 1.2 (0x0303)
            Random
            Session ID Length: 32
            Session ID: 5b3a1483cb92993e112c45d3fb009cd55e4be1e59f7b6e85...
            Cipher Suites Length: 56
            Cipher Suites (28 suites)
            Compression Methods Length: 1
            Compression Methods (1 method)
            Extensions Length: 102
            Extension: ec_point_formats
            Extension: elliptic_curves
            Extension: signature_algorithms
No.     Time                       Source                Destination           Protocol Length Info
     29 2014-09-30 21:59:32.757684 72.167.218.82         192.168.2.131         TLSv1.2  1514   Server Hello
Frame 29: 1514 bytes on wire (12112 bits), 1514 bytes captured (12112 bits)
Ethernet II, Src: Trendnet_1f:77:b7 (00:14:d1:1f:77:b7), Dst: SamsungE_c4:d7:86 (2c:44:01:c4:d7:86)
Internet Protocol Version 4, Src: 72.167.218.82 (72.167.218.82), Dst: 192.168.2.131 (192.168.2.131)
Transmission Control Protocol, Src Port: imaps (993), Dst Port: 48377 (48377), Seq: 1, Ack: 241, Len: 1448
Secure Sockets Layer
    TLSv1.2 Record Layer: Handshake Protocol: Server Hello
        Content Type: Handshake (22)
        Version: TLS 1.2 (0x0303)
        Length: 81
        Handshake Protocol: Server Hello
            Handshake Type: Server Hello (2)
            Length: 77
            Version: TLS 1.2 (0x0303)
            Random
            Session ID Length: 32
            Session ID: c4c79bfe592e2b09e27aca137f0b092a8d1fa1f343b1fa51...
            Cipher Suite: TLS_RSA_WITH_AES_256_CBC_SHA (0x0035)
            Compression Method: null (0)
            Extensions Length: 5
            Extension: renegotiation_info
Connection 2
This connection is unsuccessful.  K-9 Mail sends a TLS 1.2 Client Hello with the Session ID from the previous connection.  The server responds with a TLS 1.0 Server Hello.  It then immediately sends a Protocol Version Fatal Alert (and then resets the connection).  The fact that the server responded with TLS 1.2 in the previous connection and with TLS 1.0 in this connection implies that we are actually connecting to two different hosts using the same IP address behind a load balancer.
No.     Time                       Source                Destination           Protocol Length Info
     50 2014-09-30 21:59:36.850209 192.168.2.131         72.167.218.82         TLSv1    306    Client Hello
Frame 50: 306 bytes on wire (2448 bits), 306 bytes captured (2448 bits)
Ethernet II, Src: SamsungE_c4:d7:86 (2c:44:01:c4:d7:86), Dst: Trendnet_1f:77:b7 (00:14:d1:1f:77:b7)
Internet Protocol Version 4, Src: 192.168.2.131 (192.168.2.131), Dst: 72.167.218.82 (72.167.218.82)
Transmission Control Protocol, Src Port: 48378 (48378), Dst Port: imaps (993), Seq: 1, Ack: 1, Len: 240
Secure Sockets Layer
    TLSv1 Record Layer: Handshake Protocol: Client Hello
        Content Type: Handshake (22)
        Version: TLS 1.0 (0x0301)
        Length: 235
        Handshake Protocol: Client Hello
            Handshake Type: Client Hello (1)
            Length: 231
            Version: TLS 1.2 (0x0303)
            Random
            Session ID Length: 32
            Session ID: c4c79bfe592e2b09e27aca137f0b092a8d1fa1f343b1fa51...
            Cipher Suites Length: 56
            Cipher Suites (28 suites)
            Compression Methods Length: 1
            Compression Methods (1 method)
            Extensions Length: 102
            Extension: ec_point_formats
            Extension: elliptic_curves
            Extension: signature_algorithms
No.     Time                       Source                Destination           Protocol Length Info
     52 2014-09-30 21:59:37.155065 72.167.218.82         192.168.2.131         TLSv1    1514   Server Hello
Frame 52: 1514 bytes on wire (12112 bits), 1514 bytes captured (12112 bits)
Ethernet II, Src: Trendnet_1f:77:b7 (00:14:d1:1f:77:b7), Dst: SamsungE_c4:d7:86 (2c:44:01:c4:d7:86)
Internet Protocol Version 4, Src: 72.167.218.82 (72.167.218.82), Dst: 192.168.2.131 (192.168.2.131)
Transmission Control Protocol, Src Port: imaps (993), Dst Port: 48378 (48378), Seq: 1, Ack: 241, Len: 1448
Secure Sockets Layer
    TLSv1 Record Layer: Handshake Protocol: Server Hello
        Content Type: Handshake (22)
        Version: TLS 1.0 (0x0301)
        Length: 81
        Handshake Protocol: Server Hello
            Handshake Type: Server Hello (2)
            Length: 77
            Version: TLS 1.0 (0x0301)
            Random
            Session ID Length: 32
            Session ID: edcba81e5dc261f2a56e3e7ace83f8ead4ea03eab8ae26f7...
            Cipher Suite: TLS_RSA_WITH_AES_256_CBC_SHA (0x0035)
            Compression Method: null (0)
            Extensions Length: 5
            Extension: renegotiation_info
No.     Time                       Source                Destination           Protocol Length Info
     54 2014-09-30 21:59:37.256164 192.168.2.131         72.167.218.82         TLSv1    73     Alert (Level: Fatal, Description: Protocol Version)
Frame 54: 73 bytes on wire (584 bits), 73 bytes captured (584 bits)
Ethernet II, Src: SamsungE_c4:d7:86 (2c:44:01:c4:d7:86), Dst: Trendnet_1f:77:b7 (00:14:d1:1f:77:b7)
Internet Protocol Version 4, Src: 192.168.2.131 (192.168.2.131), Dst: 72.167.218.82 (72.167.218.82)
Transmission Control Protocol, Src Port: 48378 (48378), Dst Port: imaps (993), Seq: 241, Ack: 1449, Len: 7
Secure Sockets Layer
    TLSv1 Record Layer: Alert (Level: Fatal, Description: Protocol Version)
        Content Type: Alert (21)
        Version: TLS 1.0 (0x0301)
        Length: 2
        Alert Message
            Level: Fatal (2)
            Description: Protocol Version (70)
Conection 3
This connection is again unsuccessful.  The server again responds with a TLS 1.0 Server Hello.
No.     Time                       Source                Destination           Protocol Length Info
     59 2014-09-30 21:59:57.327068 192.168.2.131         72.167.218.82         TLSv1    306    Client Hello
Frame 59: 306 bytes on wire (2448 bits), 306 bytes captured (2448 bits)
Ethernet II, Src: SamsungE_c4:d7:86 (2c:44:01:c4:d7:86), Dst: Trendnet_1f:77:b7 (00:14:d1:1f:77:b7)
Internet Protocol Version 4, Src: 192.168.2.131 (192.168.2.131), Dst: 72.167.218.82 (72.167.218.82)
Transmission Control Protocol, Src Port: 48379 (4</t>
    </r>
  </si>
  <si>
    <t>I have this issue too. I use the default file manager from cyanogenmod.
Motorola razri (x86) CM11
Logcat.txt</t>
  </si>
  <si>
    <t>See https://forum.k9mail.app/t/how-do-i-make-k-9-mail-work-with-openkeychain-on-xiaomis-miui/82
In the future please use the forum for support requests.</t>
  </si>
  <si>
    <t>Developer notes: A fix for this should call Activity.recreate() when the theme is changed in the settings screen.
Existing activities need to check in onResume() if a relevant display setting was changed since the last time the activity was resumed and call recreate() if necessary.
For some display setting changes simply invalidating affected views might be enough.</t>
  </si>
  <si>
    <t>Banning criticism of bad ideas seems like a brilliant maintainer strategy, @cketti. Top of the class.</t>
  </si>
  <si>
    <t>und nochmal auf deutsch f√ºr den reporter und da mein englisch auch ungut ist/and again in german for the reporter and 'cause my english is not good:
zur Erkl√§rung:
wird von einer virtuellen Methode gesprochen ist hiermit eine Schnittstelle (interface) gemeint. In diesem fall  gibt die Schnittstelle einen null objekt (void) (keine R√ºckgabe) zur√ºck was es in diesem Fall sicher nicht tun sollte ;)
(m√∂glicherweise unrichtig da ich kein Programmierer sondern lediglich jemand bin der eon Buch √ºber OOP (objektorientierte Programmierung) gelesen habe...)
aber eventuell sollten Sie (reporter) lediglich sicherstellen das alle ben√∂tigten √ñffentlichen Sch√ºssel dem verschlusselunsanbieter (Programm) bekannt sind.Ich wei√ü nicht ob diese Schnittstelle die M√∂glichkeit bietet zu pausierten und den Nutzer aufzufordern die n√∂tigen Sch√ºssel zu beziehen (vom keyserver oder sonstwo), ihnen zu vertrauen, und dann den prozess an der stelle fortzusetzen wo er unterbrochen wurde. Eventuell sollte zur Verbesserung der Benutzer Erlebnis daran (auch eventuell in kooperation mit dem machern des encryptopnproviders) gearbeitet werden um die ganze Sache runder zu machen...</t>
  </si>
  <si>
    <t>Closing as no evidence is suggested for us breaking the model - if you got a debug log of us opening lots of connections to do stuff other than IDLE for messages we could re-open this.</t>
  </si>
  <si>
    <t>Probably not a k9mail issue. This is VERY likely a problem with your service provider. It is extremely common to block port 25. IMAP is also possible, but less common.
Are you using cleartext on either? Cleartext IMAP is port 143, cleartext SMTP is usually 25, but can also be 587. SSL IMAP is port 993, SSL SMTP is port 465.
First thing to do is try the SSL ports. If that works, then you're good to go. If not, then you may have to implement some networking voodoo. If you have a land based home network, then you should be able to set up a relay using a different port that isn't blocked by your mobile service provider. Most routers do NOT ship in a manner that can do this, but if your router is supported by OpenWRT (or if you replace it with a router that is supported by OpenWRT), then it becomes a pretty easy task. You could assign, say port 80 (HTTP) to IMAP, and 443 (HTTPS) to SMTP. Mobile service provider can't block those two ports since doing so would completely cripple the network for even the least sophisticated customers.
Edit: Also try your phone's factory system image. CM is a perpetually broken hackfest. While it is fairly unlikely that even CM could break it this badly, you never know.</t>
  </si>
  <si>
    <t>Currently, the sync process is as follows :
Get the UIDs of the most recent n messages on the server, where n is the number of messages displayed to the user (via UID SEARCH). From these, messages which arrived on a date earlier than the earliest poll date are removed.
Delete local messages which are not present in the above group. Then check and update whether more messages are present in the mailbox (via one or more UID SEARCH).
Divide the messages into two groups - one for messages that need to be downloaded fully (if not present locally) and one for syncing flags (if it is present locally).
The unsynced messages are fetched.
a) Initially, the flags and envelope for all unsynced messages are fetched.
b) The messages are then divided into large and small message groups depending on the maximum auto-download message size.
c) Download all the small messages fully (using grouped UID FETCH requests).
d) Download partial/sane bodies for large messages (one UID FETCH per message, and multiple if structure is present).
The flags for all the messages present in the local store are fetched and updated.
When CONDSTORE is used :
In step 1, the UIDs for all messages that are present/going to be present in the mailbox are fetched. This is necessary in order to sync remote deletions and some use cases such as the user pressing the "Load more messages" button (historical data needs to be fetched). Because of these reasons, this step cannot be optimized using the previously stored mod-sequence.
Related to the point above, one optimization could be to remove the "Load more messages" button and instead automatically download more messages if the user scrolls to the bottom of the message list. This should feel more natural, and will free us from having to make a network request to check if more messages are available.
For step 5, the optimization that can be done is to only fetch flags for those messages whose contents have changed. This is done by sending an extra UID SEARCH command with the previously known mod sequence and then syncing the flags for the returned message uids only.
An extra UID FETCH command also needs to be issued every time we get a response through IDLE in order to update the highest modseq value.
Thoughts ? @Valodim @philipwhiuk @cketti</t>
  </si>
  <si>
    <t>Please create a new issue if this is still a problem with K-9 Mail 5.7xx.</t>
  </si>
  <si>
    <t>https://tools.ietf.org/html/rfc2822#section-2.1.1 may have some bearing, but I too like the 72 char limit as it allows a section to be 'quoted' twice &amp; stay within the 78 char limit</t>
  </si>
  <si>
    <r>
      <rPr>
        <b/>
        <sz val="10"/>
        <color rgb="FF980000"/>
        <rFont val="Arial"/>
      </rPr>
      <t xml:space="preserve">The supplied patch doesn't have the desired effect when using the dark theme. </t>
    </r>
    <r>
      <rPr>
        <sz val="10"/>
        <color rgb="FF000000"/>
        <rFont val="Arial"/>
      </rPr>
      <t>But thanks a lot for reporting this bug!</t>
    </r>
  </si>
  <si>
    <r>
      <rPr>
        <b/>
        <sz val="10"/>
        <color rgb="FF980000"/>
        <rFont val="Arial"/>
      </rPr>
      <t>This is a very annoying bug, which hits me very hard, since I have several mail accounts. I usually delete a single message only.
Here are what I have to do to delete a message:</t>
    </r>
    <r>
      <rPr>
        <sz val="10"/>
        <color rgb="FF000000"/>
        <rFont val="Arial"/>
      </rPr>
      <t xml:space="preserve">
Delete message. -&gt; Message is duplicated in the trash, one is synced with the server, the other not.
Delete both messages from the trash -&gt; The synced message on the server is marked as deleted. The other message is really deleted.
Log in to the webmail, go to the trash-folder and finally delete the "marked as deleted" message.
Please fix this bug.
Possible related and/or duplicate: #4008, #3903, #3801, #3355, #2705</t>
    </r>
  </si>
  <si>
    <r>
      <rPr>
        <b/>
        <sz val="10"/>
        <color rgb="FF980000"/>
        <rFont val="Arial"/>
      </rPr>
      <t>Having the same problem with a HTC One M9 since having upgraded to Android 6.0 (the latest version available from HTC). Before updating to Android 6.0, on 5.xx everything was o.k.</t>
    </r>
    <r>
      <rPr>
        <sz val="10"/>
        <color rgb="FF000000"/>
        <rFont val="Arial"/>
      </rPr>
      <t xml:space="preserve">
As suggested, I tried to disable all 'power saving' functions, no luck...</t>
    </r>
  </si>
  <si>
    <t>Heh, yeah. I think this PR got it backwards - the ones with ticks were the ones we should keep. Please note that the list I made was just from the top of my head, there might still be mistakes in there.</t>
  </si>
  <si>
    <t>This happened to me today. Tapped a 'new mail' notification, gave me 'Welcome to K9'.</t>
  </si>
  <si>
    <t>Settings -&gt; Display -&gt; Visible message actions</t>
  </si>
  <si>
    <t>master is currently not in a stable state. See https://groups.google.com/forum/#!topic/k-9-dev/GHyqzZaTkP8
Until we have proper PGP/MIME support please don't report issues like this. Chances are this will be fixed once we're done. Pull requests to fix existing issues are of course always welcome.</t>
  </si>
  <si>
    <t>I can build the git version and run it fine in Android Studio simulator - copying signed apk, sadly, no luck - i have not tried installing via adb yet. That said 5.8 is looking like it will be a decent release eventually some day. Best I can tell in the simulator its working quite well now. Clearly more to do but pretty nice. Way better than 5.6.
Shame that k9 is a bit slow and hard (for me anyway) to test.  While I understand the desire for non-tech folks not to generate noise with test builds, I found the friction too high. I would encourage the devs to offer at least some minimal guidance on how to test a private build and to start offering test/beta builds soon.
However I've also started testing other apps - FairEmail looks like a pretty good alternative. Has openpgp/autocrypt, seems to works properly with android doze / 9+ and uses material design. It costs a small amount to unlock pgp but seems pretty worth it to me.
I'm sure k9mail will get there eventually, and I look forward to trying it again when I can run a newer version.</t>
  </si>
  <si>
    <r>
      <t xml:space="preserve">Bad news: I was able to cope with that effect by (1) waiting a few days, or (2) reinstall k9mail. If you find a third way, please let me know!
Am 22. Juni 2019 11:35:32 MESZ schrieb chrisgee &lt;notifications@github.com&gt;:
‚Ä¶
I may be having the same issue as described here. </t>
    </r>
    <r>
      <rPr>
        <b/>
        <sz val="10"/>
        <color rgb="FF980000"/>
        <rFont val="Arial"/>
      </rPr>
      <t>Sent messages are not
stored on the server (although they are shown in the local sent
folder). Read status is not updated, etc.</t>
    </r>
    <r>
      <rPr>
        <sz val="10"/>
        <color rgb="FF000000"/>
        <rFont val="Arial"/>
      </rPr>
      <t xml:space="preserve">
Therefore I attach a log here.
[k9-log.txt](https://github.com/k9mail/k-9/files/3316699/k9-log.txt)
### Environment
K-9 Mail version:
version used is com.fsck.k9 version 5.600 as installed by f-droid.
Android version:
7.1.2
Account type (IMAP, POP3, WebDAV/Exchange):
IMAP account
Please let me know if more information is needed
-- 
Public key at
https://pgp.mit.edu/pks/lookup?op=get&amp;search=0xD0E087F6E4D97FB7 or
https://sks-keyservers.net/pks/lookup?op=get&amp;search=0xD0E087F6E4D97FB7
Fingerprint: EDC8 6730 DCF1 1BFB 02AF 56D7 D0E0 87F6 E4D9 7FB7</t>
    </r>
  </si>
  <si>
    <t>FYI I downgraded to 5.008 which works perfectly fine...</t>
  </si>
  <si>
    <t>If the sentence ends in a question mark it's neither a bug report nor a feature request and hence doesn't belong here. In the future please ask questions like this on the mailing list.
For remote search check the section Enable server search in the "manual".
The issue for supporting full text search is #699.</t>
  </si>
  <si>
    <t>Unfortunately, the most interesting part was not logged. Can you please try to get a complete log of a sync of that folder.</t>
  </si>
  <si>
    <t>The linked issue isn't outdated and clearly shows what's wrong, including a patch. Has that patch been merged into K9?
As the linked issue clearly shows there are nothing wrong with android or dreamhost.
The behavior on other platforms (thunderbird evolution etc) is that those asks me if I want to accept the self-signed certificate. As they should. And then when I have answered yes it works.</t>
  </si>
  <si>
    <r>
      <t xml:space="preserve">Hm, can't this behavior be easily achieved by "double clicking" the send button?
</t>
    </r>
    <r>
      <rPr>
        <b/>
        <sz val="10"/>
        <color rgb="FF980000"/>
        <rFont val="Arial"/>
      </rPr>
      <t>Right now it sends when the user presses a second time, I wonder if it would solve this problem for everyone if we changed the message to "Hit twice to send anyways", and bound a double-click to send without complaining in the first place.
In general it's better to have functionality in the UI directly, rather than making it configurable. Getting used to double-tapping send rather than single tapping is a "setting" (as in, habit) that stays with the user, rather than the app :)</t>
    </r>
  </si>
  <si>
    <t>The 'thread spanning multiple folders' thing is a bit more work. For now we'll change the notification code to not skip notifications when the Inbox is also configured as another special folder. See #4823.</t>
  </si>
  <si>
    <t>That sounds more like a problem with your device rather than a bug in K-9 Mail. Did you extend your internal storage with an SD card? If so, maybe the SD card is faulty?</t>
  </si>
  <si>
    <t>better wait for word from @cketti if we want to include the feature</t>
  </si>
  <si>
    <t>total-sum</t>
  </si>
  <si>
    <t>cgeo-android</t>
  </si>
  <si>
    <t>firefox-android</t>
  </si>
  <si>
    <t>bitcoin-wallet-android</t>
  </si>
  <si>
    <t>duckduckgo-android</t>
  </si>
  <si>
    <t>fbreader-android</t>
  </si>
  <si>
    <t>brave-android</t>
  </si>
  <si>
    <t>pixel-dungeon-android</t>
  </si>
  <si>
    <t>osmand-android</t>
  </si>
  <si>
    <t>k-9-android</t>
  </si>
  <si>
    <t>sum</t>
  </si>
  <si>
    <t>@eddiemuc
Is the issue happening specifically for the offline logging dialog and nowhere else in c:geo (maybe Waypoint Edit dialog or image select dialog)?
It's just offline logging - haven't noticed such time consuming stuff anywhere else.
Ok, apart from one scenario I sometimes do as a workaround for the missing filter Saved caches in map, where I sometimes just want to see saved caches only, while riding along, no matter in which list they are saved:
open list All caches
filter for Not found
This filter takes about 10 seconds. But I would not consider this to be unexpected.
Is it happening specifically on one device (and not on others)?
In fact we have a second P30Pro over here, and this one does not have this problem - but it has just 2k caches saved.
If yes: are there any other apps behaving strangely compared to same app on other devices?
Nop, everything else is pretty normal.</t>
  </si>
  <si>
    <t>Wow, I can't read "SMS" on my Galaxy Nexus. Maybe we can leave out the "arrow" (dunno how to call it) at the bottom of the gray bubble? I think it's duplicated to the one at the right of the message bubble. Without it, I'd call it a badge (to stay with twitter bootstrap slang). Now you can make the badge and the font size bigger.
Another idea: take the padlock, turn it by 90¬∞, enlarge the "body" and write SMS into it. Now we only have to but one symbol next to the time. Don't know if this still looks any good.</t>
  </si>
  <si>
    <t>It happens within a minute in most cases. (LG G3) For me it happens less while on the network (LTE).
I believe this has been problem since day 1 of new video/voice calling. I thought it was a minor bug so wasn't taking it seriously until I finally confirmed this was happening in such frequency. Unfortunately I've stopped making voice/video calls as it annoys other end when this happens.
I am up to 7.1.2 on both LG G3 &amp; OPO + Signal 4.4.0
Call 1 &gt; OPO to G3 lasted 5 minutes, hung up
Call 2 &gt; G3 to G3 mic cut off both ways, 2 minutes
Call 3 &gt; G3 to G3 mic cut off one way, then shortly after both ways, 3 minutes
Something may be related: phone goes unresponsive to power button press mid-call. Screen eventually wakes up after few seconds. Unresponsiveness persists even after I end the problematic call for a little while as if background task is slowing the phone down.</t>
  </si>
  <si>
    <t>It will be better if someone can add a splash screen with Signal's beautiful logo, that will be much better then a black screen during loading the application
Hey and welcome .
Please note github is only used for bug reports. The community forum ( https://community.signalusers.org/ ) is the preferred place for feature requests.</t>
  </si>
  <si>
    <t>I think it is very important for users that they can clearly distinguish the network-connection-phase from the partner's-phone-is-ringing-phase. Therefore i'd not change something in this area. I'm quite sure there have been issue-reports where users complained the distinction was not clear enough now (and the network-connection needs too long, but that seems to be network dependend).
A sonar sound while searching network connection seems to me really intuitive. I understood it immediately when first using Redphone. And i like the ping which alerts me that now somebody could answer my call and i should listen more carefully than before.</t>
  </si>
  <si>
    <t>Those screens looks great! Tbh I wish Fenix would always look like in those private mode screens. :)
I wonder how using light/dark themes to distinguish between normal/private browsing affects our battery meta (#240) and generic dark mode (#252)? If battery live is something we really want to have an impact on then it seems counter-productive to have a bright white app by default? (CC @colintheshots)</t>
  </si>
  <si>
    <t>4. If a user has a screen reader active, the quick action bar will always stay open and will not collapse even when the user scrolls (just like is the behavior of the toolbar currently)
I don't think that would be the desired behavior. It takes up an nontrivial amount of screen space.
I think this should work similar to the app drawer in the home screen. There is a little arrow that appears when TalkBack is on. It becomes focusable with the cursor. Double tapping it opens the app drawer. We don't even need to add a special widget for TalkBack users since it looks like we have a little pull tab already.
Note, a TalkBack user can use a two finger swipe which passes through to the app as a one finger swipe. So in the app drawer case, a familiar user would know they can do a two finger swipe in the bottom fourth of the screen as a shortcut. This should be considered a power-move and not be the expected way for users to do this, since it requires dexterity and is not discoverable.
Here is an example:</t>
  </si>
  <si>
    <t>@colintheshots wrote:
Are users going to know the Fenix logo is a button and not simply a brand mark or a favicon?
@mheubusch wrote:
I share Colin's concern that the Fenix button looks like a logo and competes with the space given to the URL
Originally, I was going to give users one-tap access to open links from third-party apps in Fenix (which will then save that link into a session). This is our default state.
But your points are both very good:
The Fenix logo doesn‚Äôt look like a button
It reduces the space for page title
So now I‚Äôm thinking that, by default, our custom tab shouldn‚Äôt come with any toolbar button:
‚ÄùOpen in Firefox Fenix‚Äù¬†is now the last link inside the overflow menu.
Doing this frees up quite a bit of additional space that we can use to show page title. What do you think?
@mheubusch wrote:
[‚Ä¶] am not sure if what you are suggesting is that this is the default and a developer could move this action to the overflow menu or are you suggesting that this would be a text link in the overflow menu and a developer could add whatever they want there?
Even without our own toolbar action, a developer can still have their own. Doing this will leave less space for page title, but it means more flexibility for developers ‚Äì¬†and many developers will choose not to use that precious space:
We have moved our ‚ÄúOpen in Fenix‚Äù action into the overflow menu, but a developer can also have their own item there. Hopefully, most developers will choose this option!
It should be noted that a developer can have both a custom toolbar action and a custom overflow menu item.
Just for completion‚Äôs sake, a developer can also recolour the toolbar to make it more seamless with their app:</t>
  </si>
  <si>
    <t>I'll try to shed some light here.
@bbinto mentioned:
Will Fenix have bookmarks? If so, when?
Yes, for MVP
Will Fenix Sync bookmarks? If so, when?
Yes, ideally for MVP
Ultimately, Fenix will have bookmarks and they will sync to desktop and other devices. The Application Services team has already been working on the Rust component for Bookmark storage and syncing. The component will be designed to provide Fenix with bookmark management that will be at parity with desktop. (i.e. full management with ability to create folders, rename, etc) It will just be a matter of surfacing UI to do it.
Everything can be summarized by the answers of these two questions:
Will users expect to find their desktop bookmarks on Fenix? We believe the answer is yes.
Will Fenix users expect to find their bookmarks/favorites on Desktop? We also believe the answer to be yes.
In terms of UI/UX changes... @bbinto said:
I would like to go with the simplest way / feature parity to Fennec where possible, this will make the transition from Fennec sync to Fenix sync easier.
This all being said, the initial post in this issue is inaccurate now based on Barbara's most recent comment (and my offline conversation with her):
Favourite != bookmark and won't provide bookmark management
As a side note, bookmarks have a concept of labels which aren't widely used by users but are in the data model. In the future, we can explore and experiment with a new UI or various ways of sorting bookmarks. This should allow us to explore the types of experiences that Barbara initially had in mind while maintaining compatibility with other browsers.</t>
  </si>
  <si>
    <t>We too are experiencing this problem in app. It was brought to our attention by one of our users who was using DuckDuckGo android browser and we've told them to just use Chrome at this point.
Really wish this would get more priority in being fixed because it gives the impression of a broken website.
Also closing this in favour of #914 doesn't seem ideal - that issue looks to be related to something else, more to do with scrolling. It's also a more complex example and doesn't help encourage contributors, as compared to the more simpler examples on this issue (youtube, bbc news, simple reproduceable examples, etc)</t>
  </si>
  <si>
    <t>The only options available are for viewing, AFAIK: termux-open  and on Android 7, I can open some termux files from the Downloads app. No modifications allowed that I have found so far... I tried to use this to keep some files app-private, but found them in Downloads. :P I haven't been able to edit them yet, but haven't tried very powerful apps.</t>
  </si>
  <si>
    <t>So the termux application can only open 8 windows. Can not open more than
is not you
V√†o 1:29 Th 4, 12 thg 12 2018 Leonid Plyushch &lt;notifications@github.com ƒë√£
vi·∫øt:
‚Ä¶
 how to open more than 8 of numbers in termux.
 who can help me with that?
 Use package tmux or screen. There no point in having many "real" terminal
 windows.
 ‚Äî
 You are receiving this because you commented.
 Reply to this email directly, view it on GitHub
 &lt;#231 (comment)&gt;,
 or mute the thread
 &lt;https://github.com/notifications/unsubscribe-auth/AqTNH-IT9uOphEAHmHYnbDNWPci1tOi2ks5u3_lugaJpZM4La1sM&gt;
 .</t>
  </si>
  <si>
    <t>Did something else change with this? Looking at the commit it doesn't look like it, but it behaves somewhat differently now: If I copy something into the clipboard, Emacs does not appear to update its kill ring. I.e. using keyboard commands to paste pastes whatever Emacs had in its kill ring instead before I copied it from wherever else. If I use long press -&gt; paste, it gets pasted and the contents of the kill ring is updated, i.e. Emacs yank commands start pasting the new paste.
I'm pretty sure it worked before, though whether it's a change in Termux or the fact that my tablet got updated to Nougat, I cannot quite say.</t>
  </si>
  <si>
    <t>What I am looking for is to start SSHD by sending an intent
Variants of what could be done for this:
Termux:Intents plugin. It may implement APIs for opening Termux session with executed arbitrary command and/or executing arbitrary command by third party application without opening Termux session and somehow returning output of this command.
A functionality mentioned above will be integrated into Termux and it will be possible to enable/disable it via checkbox in settings.
These arbitrary intents/broadcasts should be disabled by default.
And imagine the possibilities of 3rd Party Plugins! :O
And how these plugins will interact with Termux ? They won't be able to read/write files under $PREFIX or $HOME anyway. To share user id between applications, the same signature is required.</t>
  </si>
  <si>
    <t>i want embedded termux in my app...
Even if you embed Termux into your app, you will have to recompile all needed packages (in your case python and it's deps) because of changed prefix which is /data/data/{app package}/files/usr/...
@xeffyr how can I achieve this?
Do I have to recompile on my embedded version of termux? thanks for replying</t>
  </si>
  <si>
    <t>@Emex4gman as mentioned above CTRL d I'm relatively sure does not work in some places like screen because it's a transmitted terminal thing, and e.g. might close the screen session instead (which is not the same as closing the local terminal)</t>
  </si>
  <si>
    <t>Most phones do not have a launcher that rotates: the Nexus 6P using the Google Now Launcher, for example, does not rotate on the homescreen. Floating windows on top of the launcher can force the homescreen to rotate; see the Eyes-Free project's Set orientation app for an implementation of that</t>
  </si>
  <si>
    <t>I'm working on an personal andrdoid game from scratch to train myself before posting more here. The Android way for translation is nice but @watabou didn't follow this and we will to extract all text strings from the code to permit an easy translation.</t>
  </si>
  <si>
    <t>Hello, @Aiurek! Thank you for the suggestion. I agree with you about adding new icons for unique fields without it, so I added the Instagram icon.
But I think that clarity of UI is important, and vertical space/scroll it's not a problem, icon works good, but not all the time, so I think we need to leave titles for Cuisine, Smoking, etc, but we can remove it for Instagram.
We need to add: ic_action_phone for Mobile, and ic_action_social_instagram for Instgram.</t>
  </si>
  <si>
    <t>That's fair.  I understand it isn't perfect: was aiming for "done".  Perhaps you'd care to share some of the things you'd like to do differently?
I'll start with one thing: I'd prefer to round the images differently.  What I have is cheap, and works, but doesn't extend to things like the AlternateRecipientAdapter.  I'd propose ContactBadge to extend some sort of rounded image class instead of the ImageView.  I'd also like it to work with the recipients in message composition.</t>
  </si>
  <si>
    <t>May be related to
#1838
But different. Other issue is when email address is clicked in chrome.
THIS issue is, email started in K9.</t>
  </si>
  <si>
    <t>Hi, not sure if i have to create another issue but K9 drains a lot of battery.
I would say since 5.008.
Nexus 5
CyanogenMod 11 (Android 4.4.4)
K-9 Mail 5.010</t>
  </si>
  <si>
    <t>Content</t>
  </si>
  <si>
    <r>
      <t xml:space="preserve">@eddiemuc
Is the issue happening specifically for the offline logging dialog and nowhere else in c:geo (maybe Waypoint Edit dialog or image select dialog)?
It's just offline logging - haven't noticed such time consuming stuff anywhere else.
Ok, apart from one scenario I sometimes do as a workaround for the missing filter Saved caches in map, where I sometimes just want to see saved caches only, while riding along, no matter in which list they are saved:
open list All caches
filter for Not found
This filter takes about 10 seconds. But I would not consider this to be unexpected.
</t>
    </r>
    <r>
      <rPr>
        <b/>
        <sz val="10"/>
        <color rgb="FF980000"/>
        <rFont val="Arial"/>
      </rPr>
      <t>Is it happening specifically on one device (and not on others)?</t>
    </r>
    <r>
      <rPr>
        <sz val="10"/>
        <color rgb="FF000000"/>
        <rFont val="Arial"/>
      </rPr>
      <t xml:space="preserve">
In fact we have a second P30Pro over here, and this one does not have this problem - but it has just 2k caches saved.
If yes: are there any other apps behaving strangely compared to same app on other devices?
Nop, everything else is pretty normal.</t>
    </r>
  </si>
  <si>
    <r>
      <t xml:space="preserve">I'm sorry triakcz, but i don't have programing background, </t>
    </r>
    <r>
      <rPr>
        <b/>
        <sz val="10"/>
        <color rgb="FF980000"/>
        <rFont val="Arial"/>
      </rPr>
      <t>at least at an level required to do something like that.
Here i'm just a user trying to give ideas to improve the geocaching experience with c:geo.</t>
    </r>
  </si>
  <si>
    <r>
      <t xml:space="preserve">For the first question: @moving-bits has implented the wizard such that for migration there are no questions asked, content is just moved
</t>
    </r>
    <r>
      <rPr>
        <b/>
        <sz val="10"/>
        <color rgb="FF980000"/>
        <rFont val="Arial"/>
      </rPr>
      <t>For the second question: from my personal perspective as a user, I insist of keeping the option "do nothing" which I will always use myself. I want to be in full control of my public files and not relying on what the app decide is best. The rest I don't have any opinion, whatever suites you best.</t>
    </r>
    <r>
      <rPr>
        <sz val="10"/>
        <color rgb="FF000000"/>
        <rFont val="Arial"/>
      </rPr>
      <t xml:space="preserve">
For the third option: what @fm-sys says can be done with this option too. I had the feeling that it should be kept, but I am not insisting in anything.</t>
    </r>
  </si>
  <si>
    <r>
      <t xml:space="preserve">Hi, while trying to implement this I have discovered, that clicking on List title fires dialog for switching between lists ... so horizontal switching is really overkill. I think that problem is, </t>
    </r>
    <r>
      <rPr>
        <b/>
        <sz val="10"/>
        <rFont val="Arial"/>
      </rPr>
      <t>that users don't know, that they can switch lists this way</t>
    </r>
    <r>
      <rPr>
        <sz val="10"/>
        <color rgb="FF000000"/>
        <rFont val="Arial"/>
      </rPr>
      <t>. We have to decide how to show this feature to user.</t>
    </r>
  </si>
  <si>
    <r>
      <t xml:space="preserve">I think the first case is ok since the result is gray (=invalid).
The second case should also lead to a gray result.
I had a case where an 'x' was taken as multiplication operator sign: (Ax3-2)
Took some time to find the problem. But the result was also gray.
Same for negative numbers.
A different question is if a grayed out result font is enough indication for being invalid. Maybe an icon, e.g. ÔøΩÔøΩ or ÔøΩÔøΩ, </t>
    </r>
    <r>
      <rPr>
        <b/>
        <sz val="10"/>
        <color rgb="FF980000"/>
        <rFont val="Arial"/>
      </rPr>
      <t>or different background colors would help here.</t>
    </r>
  </si>
  <si>
    <r>
      <t xml:space="preserve">Aehm, own and found is not mutally exclusive ,-) Think about an event that you have organized (and visited, too) or about a cache that you have found and later adopted.
If we divide the marker into a 3x3 field we could display 9 additional informations at maximum. I think that is to much. So the question is: </t>
    </r>
    <r>
      <rPr>
        <b/>
        <sz val="10"/>
        <rFont val="Arial"/>
      </rPr>
      <t>what is the most important additional information needed by the user</t>
    </r>
    <r>
      <rPr>
        <sz val="10"/>
        <color rgb="FF000000"/>
        <rFont val="Arial"/>
      </rPr>
      <t xml:space="preserve"> ?</t>
    </r>
  </si>
  <si>
    <r>
      <t xml:space="preserve">Google Maps is not mandatory for c:geo (so that it works on x86 emulator).
Concerning status, I'm not sure we should do it. F-droid choses to build their own version, which is their right, but </t>
    </r>
    <r>
      <rPr>
        <b/>
        <sz val="10"/>
        <rFont val="Arial"/>
      </rPr>
      <t>we should not concern ourselves with offering an infrastructure for every alternate</t>
    </r>
    <r>
      <rPr>
        <sz val="10"/>
        <color rgb="FF000000"/>
        <rFont val="Arial"/>
      </rPr>
      <t xml:space="preserve"> (i.e. not signed by us) version of c:geo. If they want to count their users, let them do that.
</t>
    </r>
    <r>
      <rPr>
        <b/>
        <sz val="10"/>
        <color rgb="FF980000"/>
        <rFont val="Arial"/>
      </rPr>
      <t>Moreover, they will already benefit from general messages targeting c:geo users. What they won't have is messages telling them to upgrade, and this is fine because we have no control over the timing of f-droid c:geo releases.</t>
    </r>
  </si>
  <si>
    <r>
      <t>H</t>
    </r>
    <r>
      <rPr>
        <b/>
        <sz val="10"/>
        <color rgb="FF980000"/>
        <rFont val="Arial"/>
      </rPr>
      <t xml:space="preserve">aving a blank there is the typographically correct way, at least for English and German. </t>
    </r>
    <r>
      <rPr>
        <sz val="10"/>
        <color rgb="FF000000"/>
        <rFont val="Arial"/>
      </rPr>
      <t xml:space="preserve">That's why this should stay as is. You are also not complaining about your Swipe keyboard inserting blanks between words, so why do you complain here? If you feel this is wrong for other languages, then </t>
    </r>
    <r>
      <rPr>
        <b/>
        <sz val="10"/>
        <rFont val="Arial"/>
      </rPr>
      <t>please add conditional code depending on the language</t>
    </r>
    <r>
      <rPr>
        <sz val="10"/>
        <color rgb="FF000000"/>
        <rFont val="Arial"/>
      </rPr>
      <t xml:space="preserve">.
</t>
    </r>
    <r>
      <rPr>
        <b/>
        <sz val="10"/>
        <color rgb="FF980000"/>
        <rFont val="Arial"/>
      </rPr>
      <t>I really want to have c:geo stand up against the general trend of people ignoring all rules of grammar, capitalization, punctuation, typography... en masse on the Internet.</t>
    </r>
  </si>
  <si>
    <r>
      <t xml:space="preserve">So, in this case it is a fault on gc.com ¬†or not.
We only need to be sure the field </t>
    </r>
    <r>
      <rPr>
        <b/>
        <sz val="10"/>
        <color rgb="FF980000"/>
        <rFont val="Arial"/>
      </rPr>
      <t>notes contain the correct z-time.</t>
    </r>
    <r>
      <rPr>
        <sz val="10"/>
        <color rgb="FF000000"/>
        <rFont val="Arial"/>
      </rPr>
      <t xml:space="preserve">
Von Samsung Mobile gesendet
-------- Original message --------
Subject: Re: [c-geo-opensource] Timezone incorrect in field note export (#1616)
From: campbeb reply@reply.github.com
To: Lars gc@droescher.eu
CC:
@Lineflyer
It will only work if user sets their time zone on gc.com as well.
Reply to this email directly or view it on GitHub:
#1616 (comment)</t>
    </r>
  </si>
  <si>
    <r>
      <t xml:space="preserve">Personally </t>
    </r>
    <r>
      <rPr>
        <b/>
        <sz val="10"/>
        <rFont val="Arial"/>
      </rPr>
      <t>I like the "simple toggle" case myself but agree the current "hide" functionality is hard to happen upon naturally.</t>
    </r>
    <r>
      <rPr>
        <sz val="10"/>
        <color rgb="FF000000"/>
        <rFont val="Arial"/>
      </rPr>
      <t xml:space="preserve"> Perhaps it would be worth sacrificing the 'simple toggle' cleanness in order to expose the 'hide' capability more. I'll look into it.
I agree and I like the proposal from @pstorch with toggeling through the "space case".</t>
    </r>
  </si>
  <si>
    <r>
      <t xml:space="preserve">Without taking a stance regarding the issue as such I just wanted to share some feedback on your thoughts:
The GPX-Export has no specific relation to field notes. Offline logs just happen to be part of it as all other cache information (if I am not mistaken)
Using the 'share' idiom to hand over more kinds of information to external entities sounds like a good idea to me.
In the cases I recall, sharing is an action on the 'item at hand'. Having to select what to share in a second step seems unexpected, but could work nevertheless.
</t>
    </r>
    <r>
      <rPr>
        <b/>
        <sz val="10"/>
        <color rgb="FF980000"/>
        <rFont val="Arial"/>
      </rPr>
      <t>Long press to change the sharing target is IMO an interaction that is still difficult to discover for most users, would not be too fond of that. What I like is the sharing handling on my device (might be vendor implementation): When sharing something, a shortlist of recent share targets (including the account, e.g. for a messenger app) comes up with an additional list of all share target apps in general.</t>
    </r>
  </si>
  <si>
    <r>
      <t xml:space="preserve">@pictom1
* regarding "import from android": when you...My question is if this works (if it doesn't then the problem is general with intents of c:geo, if it does then its specific for images)
It does not work. It also opens up the stored photos file, but no images are displayed. </t>
    </r>
    <r>
      <rPr>
        <b/>
        <sz val="10"/>
        <rFont val="Arial"/>
      </rPr>
      <t>The app freezes at that point.</t>
    </r>
    <r>
      <rPr>
        <sz val="10"/>
        <color rgb="FF000000"/>
        <rFont val="Arial"/>
      </rPr>
      <t xml:space="preserve">
* since you are a beta tester: did the problem also occur with the beta version?
Yes, this problem occurred before the latest beta update. I was hoping the update would fix the problem. I couldn't find a "submit problem" link within the beta version of c:geo. That would be helpful.</t>
    </r>
  </si>
  <si>
    <r>
      <rPr>
        <b/>
        <sz val="10"/>
        <rFont val="Arial"/>
      </rPr>
      <t>With the crash</t>
    </r>
    <r>
      <rPr>
        <sz val="10"/>
        <color rgb="FF000000"/>
        <rFont val="Arial"/>
      </rPr>
      <t>: you're right. I screwed it up. waypoint.getNote() can be null and I now call HTML.fromHtml() unconditionally.
Also can be easily reproduced on a duplicated waypoint where the note gets null after the first save.</t>
    </r>
  </si>
  <si>
    <r>
      <t xml:space="preserve">Ah ok. I will hav a look at tomorrows NB and try again </t>
    </r>
    <r>
      <rPr>
        <b/>
        <sz val="10"/>
        <rFont val="Arial"/>
      </rPr>
      <t>from the perspective of a first time user</t>
    </r>
    <r>
      <rPr>
        <sz val="10"/>
        <color rgb="FF000000"/>
        <rFont val="Arial"/>
      </rPr>
      <t>.</t>
    </r>
  </si>
  <si>
    <r>
      <rPr>
        <b/>
        <sz val="10"/>
        <color rgb="FF980000"/>
        <rFont val="Arial"/>
      </rPr>
      <t>Wow, I can't read "SMS" on my Galaxy Nexus. Maybe we can leave out the "arrow" (dunno how to call it) at the bottom of the gray bubble? I think it's duplicated to the one at the right of the message bubble. Without it, I'd call it a badge (to stay with twitter bootstrap slang). Now you can make the badge and the font size bigger.</t>
    </r>
    <r>
      <rPr>
        <sz val="10"/>
        <color rgb="FF000000"/>
        <rFont val="Arial"/>
      </rPr>
      <t xml:space="preserve">
Another idea: take the padlock, turn it by 90¬∞, enlarge the "body" and write SMS into it. Now we only have to but one symbol next to the time. Don't know if this still looks any good.</t>
    </r>
  </si>
  <si>
    <r>
      <t xml:space="preserve">It happens within a minute in most cases. (LG G3) For me it happens less while on the network (LTE).
</t>
    </r>
    <r>
      <rPr>
        <b/>
        <sz val="10"/>
        <color rgb="FF980000"/>
        <rFont val="Arial"/>
      </rPr>
      <t>I believe this has been problem since day 1 of new video/voice calling.</t>
    </r>
    <r>
      <rPr>
        <sz val="10"/>
        <color rgb="FF000000"/>
        <rFont val="Arial"/>
      </rPr>
      <t xml:space="preserve"> I thought it was a minor bug so wasn't taking it seriously until I finally confirmed this was happening in such frequency. U</t>
    </r>
    <r>
      <rPr>
        <b/>
        <sz val="10"/>
        <color rgb="FF980000"/>
        <rFont val="Arial"/>
      </rPr>
      <t>nfortunately I've stopped making voice/video calls as it annoys other end when this happens.</t>
    </r>
    <r>
      <rPr>
        <sz val="10"/>
        <color rgb="FF000000"/>
        <rFont val="Arial"/>
      </rPr>
      <t xml:space="preserve">
I am up to 7.1.2 on both LG G3 &amp; OPO + Signal 4.4.0
Call 1 &gt; OPO to G3 lasted 5 minutes, hung up
Call 2 &gt; G3 to G3 mic cut off both ways, 2 minutes
Call 3 &gt; G3 to G3 mic cut off one way, then shortly after both ways, 3 minutes
Something may be related: phone goes unresponsive to power button press mid-call. Screen eventually wakes up after few seconds. Unresponsiveness persists even after I end the problematic call for a little while as if background task is slowing the phone down.</t>
    </r>
  </si>
  <si>
    <r>
      <rPr>
        <b/>
        <sz val="10"/>
        <color rgb="FF980000"/>
        <rFont val="Arial"/>
      </rPr>
      <t>It will be better if someone can add a splash screen with Signal's beautiful logo, that will be much better then a black screen during loading the application</t>
    </r>
    <r>
      <rPr>
        <sz val="10"/>
        <color rgb="FF000000"/>
        <rFont val="Arial"/>
      </rPr>
      <t xml:space="preserve">
Hey and welcome .
Please note github is only used for bug reports. The community forum ( https://community.signalusers.org/ ) is the preferred place for feature requests.</t>
    </r>
  </si>
  <si>
    <r>
      <t xml:space="preserve">I think it </t>
    </r>
    <r>
      <rPr>
        <b/>
        <sz val="10"/>
        <rFont val="Arial"/>
      </rPr>
      <t>is very important for users that they can clearly distinguish the network-connection-phase from the partner's-phone-is-ringing-phase</t>
    </r>
    <r>
      <rPr>
        <sz val="10"/>
        <color rgb="FF000000"/>
        <rFont val="Arial"/>
      </rPr>
      <t>. Therefore i'd not change something in this area. I'm quite sure there have been issue-reports where users complained the distinction was not clear enough now (and the network-connection needs too long, but that seems to be network dependend).
A sonar sound while searching network connection seems to me really intuitive. I understood it immediately when first using Redphone. And i like the ping which alerts me that now somebody could answer my call and i should listen more carefully than before.</t>
    </r>
  </si>
  <si>
    <r>
      <t xml:space="preserve">If you want the initial query to run more quickly, you could include a limit, but I don't see a reason to swtich from a cursor.  #1094 is a problem for an old GB device, though, so I'd want to see a demonstration that </t>
    </r>
    <r>
      <rPr>
        <b/>
        <sz val="10"/>
        <rFont val="Arial"/>
      </rPr>
      <t xml:space="preserve">this is a problem on current devices </t>
    </r>
    <r>
      <rPr>
        <sz val="10"/>
        <color rgb="FF000000"/>
        <rFont val="Arial"/>
      </rPr>
      <t>before investing time or increasing code complexity for an optimization.</t>
    </r>
  </si>
  <si>
    <r>
      <t xml:space="preserve">@moxie0, there is a need for encrypted SMS and there is a need for delivering short message over the data channel. </t>
    </r>
    <r>
      <rPr>
        <b/>
        <sz val="10"/>
        <color rgb="FF980000"/>
        <rFont val="Arial"/>
      </rPr>
      <t>TextSecure provides very reasonable solutions for both of these problems. However, it was probably a bad idea to try and solve both problems in the same application!</t>
    </r>
    <r>
      <rPr>
        <sz val="10"/>
        <color rgb="FF000000"/>
        <rFont val="Arial"/>
      </rPr>
      <t xml:space="preserve">
Instead of having one app do both of these (somewhat orthogonal) tasks, there should have been an "SMS encryption" app and a "Secure Push" app. This split would have greatly simplified your user interfaces, and it would have been much easier for users to understand the difference. As it is now, TextSecure is far too complicated. Even experienced users with a good background in crypto and networking cannot easily predict how the app is going to behave under certain circumstances, and this trait is quite undesirable for a program that's supposed to provide privacy and security.</t>
    </r>
  </si>
  <si>
    <r>
      <t xml:space="preserve">Duplicate of #6660?
java.lang.IllegalStateException: couldn't move cursor to position 500
        at org.thoughtcrime.securesms.database.CursorRecyclerViewAdapter.getCursorAtPositionOrThrow(CursorRecyclerViewAdapter.java:189)
        at org.thoughtcrime.securesms.database.FastCursorRecyclerViewAdapter.getRecordForPositionOrThrow(FastCursorRecyclerViewAdapter.java:89)
        at org.thoughtcrime.securesms.ConversationAdapter.findLastSeenPosition(ConversationAdapter.java:320)
        at org.thoughtcrime.securesms.ConversationFragment.onLoadFinished(ConversationFragment.java:441)
        at org.thoughtcrime.securesms.ConversationFragment.onLoadFinished(ConversationFragment.java:88)
        at android.support.v4.app.LoaderManagerImpl$LoaderInfo.callOnLoadFinished(LoaderManager.java:476)
        at android.support.v4.app.LoaderManagerImpl$LoaderInfo.onLoadComplete(LoaderManager.java:444)
        at android.support.v4.content.Loader.deliverResult(Loader.java:126)
        at org.thoughtcrime.securesms.util.AbstractCursorLoader.deliverResult(AbstractCursorLoader.java:39)
        at org.thoughtcrime.securesms.util.AbstractCursorLoader.deliverResult(AbstractCursorLoader.java:11)
        at android.support.v4.content.AsyncTaskLoader.dispatchOnLoadComplete(AsyncTaskLoader.java:252)
        at android.support.v4.content.AsyncTaskLoader$LoadTask.onPostExecute(AsyncTaskLoader.java:80)
        at android.support.v4.content.ModernAsyncTask.finish(ModernAsyncTask.java:485)
        at android.support.v4.content.ModernAsyncTask$InternalHandler.handleMessage(ModernAsyncTask.java:502)
        at android.os.Handler.dispatchMessage(Handler.java:102)
        at android.os.Looper.loop(Looper.java:171)
        at android.app.ActivityThread.main(ActivityThread.java:5454)
        at java.lang.reflect.Method.invoke(Native Method)
        at com.android.internal.os.ZygoteInit$MethodAndArgsCaller.run(ZygoteInit.java:726)
        at com.android.internal.os.ZygoteInit.main(ZygoteInit.java:616)
not sure if that matters, but in both reports, </t>
    </r>
    <r>
      <rPr>
        <b/>
        <sz val="10"/>
        <rFont val="Arial"/>
      </rPr>
      <t>the crashes occured when entering a group conversation.</t>
    </r>
  </si>
  <si>
    <r>
      <t xml:space="preserve">According to the logs, a bunch of jobs that were "stuck" in WorkManager were migrated to the new JobManager and then subsequently run. I don't see anything stuck at the time of log submission.
Can you be very specific about what's happening?
Previously you said:
</t>
    </r>
    <r>
      <rPr>
        <b/>
        <sz val="10"/>
        <rFont val="Arial"/>
      </rPr>
      <t>Please help because I cannot even send any message to other contacts in Signal
But the logs indicate you have plenty of message sends going through.</t>
    </r>
  </si>
  <si>
    <r>
      <rPr>
        <b/>
        <sz val="10"/>
        <color rgb="FF980000"/>
        <rFont val="Arial"/>
      </rPr>
      <t>I love the look of the stripes, from a design perspective. But I think they are a bad idea from the UX perspective for all the reasons that were given by others in this ticket already. I also do not see the "innovation" in a message bubble with a stripe. Again, from a design perspective it is an obvious variant.</t>
    </r>
    <r>
      <rPr>
        <sz val="10"/>
        <color rgb="FF000000"/>
        <rFont val="Arial"/>
      </rPr>
      <t xml:space="preserve">
You could put a colored dot, use a 45 deg badge overlaying an edge of the bubble or use a faint pattern with the resp. color in the bg.
But the fact remains they're just obvious variations of the same. Namely "coloring the bubble". This has nothing to do with improving UX.
If it doesn't improve UX, you have to ask yourself: why do it? And: does it degrade UX.
Horizontal bars: yes (can't be seen when the bubble is partly visible and at the top of the screen).
Vertical bars: yes (harder to spot/see than a fully colored bubble).
HCI  (human computer interfaces) are subject of scientific study. Being a designer does not make you an HCI expert (and vice versa). This is a very common misconception.
TLDR;
What some people here do not get is that good usability decisions are not made based on "I like this", "it looks nice", we have 10 participants in this debate vote for A and 5 for B so it will be A. If you do an A/B test with 10k users, and 7k like B better, then you can make a point about B despite all conclusions from before pointing to A. Lacking such data, as we do here, we're down to logic &amp; reasoning.
Good usability is done by people who have lots of experience analyzing a use case and devising an interface considering all constraints. In this debate I often see people making points from their pov. This is useless (pun intended). ;) Forget what you like and try to solely think: Who is the average user? What do they want to do? Will this help them do it or make it harder?
You do not copy other apps because you don't want to innovate. You copy them because messaging apps are not new. There is only so much you can do in terms of innovative UX without punching average users in the face, who have learned certain UX paradigms that all other apps use, to convey certain concepts.
When you do something new, you must never force people to learn something new if you can use a paradigm that is used in another app, which matches your target audience but has several orders of magnitude more users. E.g. WhatsApp, KakaoTalk or FB messenger. This is a design principle for startups that want to attack an existing market.
Do you know why Gimp is hated by Photoshop users? Because everything I learned in PS, menu naming, filter naming, keyboard shortcuts, UI element positions, is different. For no reason other than to be different. There is zero innovation in this.</t>
    </r>
  </si>
  <si>
    <r>
      <t xml:space="preserve">@L3st3r it's called the average user. If you go and talk to some about these things, you'll see what I mean. By the way, I don't mean your sciency friends, but normal people. They don't get all that technical stuff, as they only have a vague idea of what encryption is all about to begin with. Asking whether their life depends on the messages being secure is something they can answer, choosing security presets confuses them. </t>
    </r>
    <r>
      <rPr>
        <b/>
        <sz val="10"/>
        <rFont val="Arial"/>
      </rPr>
      <t>It is of the utmost importance not to confuse users.</t>
    </r>
    <r>
      <rPr>
        <sz val="10"/>
        <color rgb="FF000000"/>
        <rFont val="Arial"/>
      </rPr>
      <t xml:space="preserve">
But I don't see the point of continuing this discussion, you guys obviously don't consider my points and I can do much more productive things with my time. I think Moxie and the other authors of TextSecure did an amazing job at creating an intuitive product, and I dare claim that they won't change their mind about simplicity and ease of use because of this.</t>
    </r>
  </si>
  <si>
    <r>
      <t xml:space="preserve">I'd say:
It's OK to show the unlocked pad in case the user doesn't use TextSecure, but it's not obligatory to show it. The small existing padlock indicates this already, making this redundant.
It's OK to show that you manually verified, but not obligatory to show it. This gives false sense of the message being 100% secure, users will get annoyed when things leak even though they believe they did it right.
If the contact wasn't manually verified don't show that there might be wrong with the encryption, you will </t>
    </r>
    <r>
      <rPr>
        <b/>
        <sz val="10"/>
        <rFont val="Arial"/>
      </rPr>
      <t>confuse users</t>
    </r>
    <r>
      <rPr>
        <sz val="10"/>
        <color rgb="FF000000"/>
        <rFont val="Arial"/>
      </rPr>
      <t xml:space="preserve">. Showing a indication for this will cause trouble with users, I guarantee it.
There will be confusion if you show indicator for No.3. If you argue that it's important to let the user know that you can't trust the contact, you could just as well argue that you cant trust a manually verified contact in case of compromised phones or w/e. The confusion will lead to trouble, people make things up/believing in wrong information and further spreading false information further confusing more people.
Showing the indicator on the Top-bar of the chat causes issues in group chats and if there are old messages which were not manually verified. Rendering on top of each icon; isn't this waste of resources/clutter? you could just check the contact information to verify. I would leave No.2 up for discussion, but also point out that the indicator will be pointless as when something gets compromised it would could render the encryption pointless giving the user false sense of security. Users are experts at getting confused. Another important point is that the user wants to be spoon fed, the app is suppose to work out of the box, after all the user went through a "complicated" setup process to start the program the first time, telling the user that it further has to manually verify each contact makes them want to uninstall it because they believe the app wouldn't work anyhow without out some additional "hardcore hacker" steps.
Don't rely 100% on colours to deliver information, </t>
    </r>
    <r>
      <rPr>
        <b/>
        <sz val="10"/>
        <rFont val="Arial"/>
      </rPr>
      <t>colourblindness</t>
    </r>
    <r>
      <rPr>
        <sz val="10"/>
        <color rgb="FF000000"/>
        <rFont val="Arial"/>
      </rPr>
      <t xml:space="preserve"> is an issue and ignoring it isn't going to solve it. The app isn't tailored for you alone.
Bringing color blind people up is a valid point, but we can not make design choices for a small minority, that will negatively impact the usability for the huge majority.
I cringed when I read this. People are vision impaired (think about #945, besides colourblindness there are people with poor eye sight, people with glasses) and may have other handicaps, don't make things difficult, you are here to serve them. The app is confusing/annoying as it is, just by switching chat client users get confused/annoyed because of the change don't give them incentives to go back.
The most important color is red
According to wikipedia:
Color blindness affects a large number of individuals, with protanopia and deuteranopia being the most common types.[6] In individuals with Northern European ancestry, as many as 8 percent of men and 0.5 percent of women experience the common form of red-green color blindness.
Meaning 2 out of 25 men with Northern European ancestry are disappointed. Imagine it as 2 kids in your class have a strong sense of hate towards you. Assuming your class is made of Northern European ancestry. Check these examples:
What it looks like
http://www.colourblindawareness.org/wp-content/themes/outreach/images/slider/types/pigment.jpg
What colour blind people can see:
http://www.colourblindawareness.org/wp-content/themes/outreach/images/slider/types/pigment_d.jpg
http://www.colourblindawareness.org/wp-content/themes/outreach/images/slider/types/pigment_p.jpg
http://www.colourblindawareness.org/wp-content/themes/outreach/images/slider/types/pigment_t.jpg
fullsource: http://www.colourblindawareness.org/colour-blindness/types-of-colour-blindness/
Personally I don't feel like 1,2 or 3 should be shown on the main conversation, I wouldn't mind if No.2 is shown in the contact-details, but this idea shares flaws with the idea of showing a indicator on the Top-bar, that it won't show which messages were verified. The reason I say it shouldn't be shown in the main conversation is that it's still a false sense of security, but then again you could argue the same for the padlock. I'd say that the difference is that the novice user expect the app to encrypt stuff, and the padlock indicates that, adding another indicator to further implicate security is scary to them. This is my comment, make the best of it as you seem fit, but be careful with bloating/clutter.
When you design this app pretend this is the most intelligent user you have:
http://www.youtube.com/watch?v=Bj7LfR5Ee2c
He is capable of following instructions and push WIN+R, even used cmd. He is reasoning the best he can to his understanding, his imagination is strong he will confuse stuff with his best interpretation and spread it with authority and confidence, according to his friends he is the computer expert, he even hacked google once. Take his advice and install Bonzi Buddy.
(I don't mean to offend the kid, I'm trying to make a point, I admire his enthusiasm, hopefully he isn't a troll, I've liked some of his other videos too check them out if you feel like to.)
Users also have a tendency to ignore instructions/information/tutorials.
In the end you're fabricating another false sense of security in the eyes of a novice user.
(Hopefully no one interpreted my message as some kind of attack.)</t>
    </r>
  </si>
  <si>
    <r>
      <t xml:space="preserve">Thank you @merkste - you helped me </t>
    </r>
    <r>
      <rPr>
        <b/>
        <sz val="10"/>
        <rFont val="Arial"/>
      </rPr>
      <t>break my Signal crash loop.</t>
    </r>
    <r>
      <rPr>
        <sz val="10"/>
        <color rgb="FF000000"/>
        <rFont val="Arial"/>
      </rPr>
      <t xml:space="preserve"> Switching off internet, and deleting the Signal image upload in limbo stopped my Signal from crashing at every start-up.
So far I could not reproduce either. How it happened for me:
use Signal for some time without issues
switch to camera app, take picture
switch to gallery, and select picture, select to share via Signal with a Signal contact
screen view switches to Signal, upload seems to start
Signal crashes, then message appears that 'Signal crashed'; when selecting 'Report', the 'Feedback' screen appears, shortly thereafter another 'Signal crashed' message is displayed over the 'Feedback' screen
Closing and opening Signal, force-stopping Signal before opening the app again, updating the app from the Google Play Store (by chance there was an update available), and restarting the phone all didn't prevent Signal from crashing every time afterwards when I opened the app.
I still have the picture that caused the crash in my gallery. It looks normal, no black parts etc. I repeated steps 1-4 above and there was no crash: same gallery, same picture, same Signal recipient, same private WiFi, (only Signal updated now, which alone didn't help, don't know if it was relevant).
I use the camera stock app of CyanogenMod corresponding to Android 6.0.1.
Mobile phone model: Samsung S4 mini
Signal version after update mentioned above: 3.17.0, before I didn't check but I update at least every 10 days</t>
    </r>
  </si>
  <si>
    <r>
      <t xml:space="preserve">Those screens looks great! </t>
    </r>
    <r>
      <rPr>
        <b/>
        <sz val="10"/>
        <color rgb="FF980000"/>
        <rFont val="Arial"/>
      </rPr>
      <t>Tbh I wish Fenix would always look like in those private mode screens. :)</t>
    </r>
    <r>
      <rPr>
        <sz val="10"/>
        <color rgb="FF000000"/>
        <rFont val="Arial"/>
      </rPr>
      <t xml:space="preserve">
I wonder how using light/dark themes to distinguish between normal/private browsing affects our battery meta (#240) and generic dark mode (#252)? If battery live is something we really want to have an impact on then it seems counter-productive to have a bright white app by default? (CC @colintheshots)</t>
    </r>
  </si>
  <si>
    <r>
      <t xml:space="preserve">4. If a user has a screen reader active, the quick action bar will always stay open and will not collapse even when the user scrolls (just like is the behavior of the toolbar currently)
</t>
    </r>
    <r>
      <rPr>
        <b/>
        <sz val="10"/>
        <rFont val="Arial"/>
      </rPr>
      <t>I don't think that would be the desired behavior</t>
    </r>
    <r>
      <rPr>
        <sz val="10"/>
        <color rgb="FF000000"/>
        <rFont val="Arial"/>
      </rPr>
      <t xml:space="preserve">. It takes up an nontrivial amount of screen space.
I think </t>
    </r>
    <r>
      <rPr>
        <b/>
        <sz val="10"/>
        <rFont val="Arial"/>
      </rPr>
      <t>this should work similar to the app drawer in the home screen.</t>
    </r>
    <r>
      <rPr>
        <sz val="10"/>
        <color rgb="FF000000"/>
        <rFont val="Arial"/>
      </rPr>
      <t xml:space="preserve"> There is a little arrow that appears when TalkBack is on. It becomes focusable with the cursor. Double tapping it opens the app drawer. We don't even need to add a special widget for TalkBack users since it looks like we have a little pull tab already.
Note, a TalkBack user can use a two finger swipe which passes through to the app as a one finger swipe. So in the app drawer case, a familiar user would know they can do a two finger swipe in the bottom fourth of the screen as a shortcut. This should be considered a power-move and not be the expected way for users to do this, since it requires dexterity and is not discoverable.
Here is an example:</t>
    </r>
  </si>
  <si>
    <r>
      <t xml:space="preserve">@colintheshots wrote:
Are users going to know the Fenix logo is a button and not simply a brand mark or a favicon?
@mheubusch wrote:
I share Colin's concern that the Fenix button looks like a logo and competes with the space given to the URL
Originally, I was going to give users one-tap access to open links from third-party apps in Fenix (which will then save that link into a session). This is our default state.
But your points are both very good:
The Fenix logo doesn‚Äôt look like a button
It </t>
    </r>
    <r>
      <rPr>
        <b/>
        <sz val="10"/>
        <rFont val="Arial"/>
      </rPr>
      <t>reduces the space for page title</t>
    </r>
    <r>
      <rPr>
        <sz val="10"/>
        <color rgb="FF000000"/>
        <rFont val="Arial"/>
      </rPr>
      <t xml:space="preserve">
So now I‚Äôm thinking that, by default, our custom tab shouldn‚Äôt come with any toolbar button:
‚ÄùOpen in Firefox Fenix‚Äù¬†is now the last link inside the overflow menu.
Doing this frees up quite a bit of additional space that we can use to show page title. What do you think?
@mheubusch wrote:
[‚Ä¶] am not sure if what you are suggesting is that this is the default and a developer could move this action to the overflow menu or are you suggesting that this would be a text link in the overflow menu and a developer could add whatever they want there?
Even without our own toolbar action, a developer can still have their own. </t>
    </r>
    <r>
      <rPr>
        <b/>
        <sz val="10"/>
        <rFont val="Arial"/>
      </rPr>
      <t>Doing this will leave less space for page title</t>
    </r>
    <r>
      <rPr>
        <sz val="10"/>
        <color rgb="FF000000"/>
        <rFont val="Arial"/>
      </rPr>
      <t>, but it means more flexibility for developers ‚Äì¬†and many developers will choose not to use that precious space:
We have moved our ‚ÄúOpen in Fenix‚Äù action into the overflow menu, but a developer can also have their own item there. Hopefully, most developers will choose this option!
It should be noted that a developer can have both a custom toolbar action and a custom overflow menu item.
Just for completion‚Äôs sake, a developer can also</t>
    </r>
    <r>
      <rPr>
        <b/>
        <sz val="10"/>
        <rFont val="Arial"/>
      </rPr>
      <t xml:space="preserve"> </t>
    </r>
    <r>
      <rPr>
        <sz val="10"/>
        <color rgb="FF000000"/>
        <rFont val="Arial"/>
      </rPr>
      <t>recolour the toolbar</t>
    </r>
    <r>
      <rPr>
        <b/>
        <sz val="10"/>
        <rFont val="Arial"/>
      </rPr>
      <t xml:space="preserve"> </t>
    </r>
    <r>
      <rPr>
        <sz val="10"/>
        <color rgb="FF000000"/>
        <rFont val="Arial"/>
      </rPr>
      <t>to make it more seamless with their app:</t>
    </r>
  </si>
  <si>
    <r>
      <t xml:space="preserve">I'll try to shed some light here.
@bbinto mentioned:
Will Fenix have bookmarks? If so, when?
Yes, for MVP
Will Fenix Sync bookmarks? If so, when?
Yes, ideally for MVP
Ultimately, Fenix will have bookmarks and they will sync to desktop and other devices. The Application Services team has already been working on the Rust component for Bookmark storage and syncing. The component will be designed to provide Fenix with bookmark management that will be at parity with desktop. (i.e. full management with ability to create folders, rename, etc) It will just be a matter of surfacing UI to do it.
Everything can be summarized by the answers of these two questions:
Will </t>
    </r>
    <r>
      <rPr>
        <b/>
        <sz val="10"/>
        <rFont val="Arial"/>
      </rPr>
      <t xml:space="preserve">users expect </t>
    </r>
    <r>
      <rPr>
        <sz val="10"/>
        <color rgb="FF000000"/>
        <rFont val="Arial"/>
      </rPr>
      <t xml:space="preserve">to find their desktop bookmarks on Fenix? We believe the answer is yes.
Will </t>
    </r>
    <r>
      <rPr>
        <b/>
        <sz val="10"/>
        <rFont val="Arial"/>
      </rPr>
      <t>Fenix users expect to find</t>
    </r>
    <r>
      <rPr>
        <sz val="10"/>
        <color rgb="FF000000"/>
        <rFont val="Arial"/>
      </rPr>
      <t xml:space="preserve"> their bookmarks/favorites on Desktop? We also believe the answer to be yes.
In terms of UI/UX changes... @bbinto said:
I would like to go with the simplest way / feature parity to Fennec where possible, this will make the transition from Fennec sync to Fenix sync easier.
This all being said, the initial post in this issue is inaccurate now based on Barbara's most recent comment (and my offline conversation with her):
Favourite != bookmark and won't provide bookmark management
As a side note, bookmarks have a concept of labels which aren't widely used by users but are in the data model. In the future, we can explore and experiment with a </t>
    </r>
    <r>
      <rPr>
        <b/>
        <sz val="10"/>
        <rFont val="Arial"/>
      </rPr>
      <t>new UI or various ways of sorting bookmarks</t>
    </r>
    <r>
      <rPr>
        <sz val="10"/>
        <color rgb="FF000000"/>
        <rFont val="Arial"/>
      </rPr>
      <t xml:space="preserve">. This should allow us to explore the types of experiences that Barbara initially had in mind while maintaining </t>
    </r>
    <r>
      <rPr>
        <b/>
        <sz val="10"/>
        <rFont val="Arial"/>
      </rPr>
      <t>compatibility with other browsers</t>
    </r>
    <r>
      <rPr>
        <sz val="10"/>
        <color rgb="FF000000"/>
        <rFont val="Arial"/>
      </rPr>
      <t>.</t>
    </r>
  </si>
  <si>
    <r>
      <t xml:space="preserve">My investigation found that GeckoView currently lacks the necessary content/media permissions for blocking autoplay on a per request basis. </t>
    </r>
    <r>
      <rPr>
        <b/>
        <sz val="10"/>
        <rFont val="Arial"/>
      </rPr>
      <t>We need additional features that exist on desktop.</t>
    </r>
    <r>
      <rPr>
        <sz val="10"/>
        <color rgb="FF000000"/>
        <rFont val="Arial"/>
      </rPr>
      <t xml:space="preserve">
If we want to land part of this with today's GeckoView, we can offer global allow/block of autoplay until the site permissions and exceptions become possible.</t>
    </r>
  </si>
  <si>
    <r>
      <t xml:space="preserve">I can confirm this isn't fixed.
</t>
    </r>
    <r>
      <rPr>
        <b/>
        <sz val="10"/>
        <color rgb="FF980000"/>
        <rFont val="Arial"/>
      </rPr>
      <t>Latest LastPass beta isn't showing any AutoFill prompts, and it's been granted accesibility permission.</t>
    </r>
    <r>
      <rPr>
        <sz val="10"/>
        <color rgb="FF000000"/>
        <rFont val="Arial"/>
      </rPr>
      <t xml:space="preserve">
Tried Preview and Preview Nightly.
Pixel 2 XL, Android 10</t>
    </r>
  </si>
  <si>
    <r>
      <t>Now I'm using Fenix Nightly as a daily driver I'm finding the</t>
    </r>
    <r>
      <rPr>
        <b/>
        <sz val="10"/>
        <color rgb="FF980000"/>
        <rFont val="Arial"/>
      </rPr>
      <t xml:space="preserve"> absence of the tab queue feature quite frustrating</t>
    </r>
    <r>
      <rPr>
        <sz val="10"/>
        <color rgb="FF000000"/>
        <rFont val="Arial"/>
      </rPr>
      <t>. Links clicked in other apps open immediately in a new tab in Fenix, which interrupts workflow considerably, e.g. reading an email, or a news article, in an app which doesn't use custom tabs causing the focus to switch to Fenix, interrupting my flow in the original app.
I have also had cases where I've opened multiple links like this from another app then found that Fenix has lost some of them. However, it's difficult to reproduce which is why I've not opened a bug yet.</t>
    </r>
  </si>
  <si>
    <r>
      <t xml:space="preserve">@sblatz Okay well in that case, I'm not sure that "Download" is really the right label for this button then -- it isn't like the corresponding feature in Firefox desktop is called that (it is called "Save" or "Take a Screenshot" if that is the feature). In Fennec, it is called "Save as PDF" (not sure what format the save will save as).
Is "Downloads" in the Library meant to show these saved pages, or is it meant to show traditional file downloads (or both?)?
Fennec and Firefox desktop both show all downloads (saved pages, links, and other files) in the download lists.
</t>
    </r>
    <r>
      <rPr>
        <b/>
        <sz val="10"/>
        <color rgb="FF980000"/>
        <rFont val="Arial"/>
      </rPr>
      <t>Just wondering what this feature ultimately looks like and whether Downloads is the best label - the Firefox screenshotter in desktop ran into some amusing controversy with a button labeled "Save" that uploaded to the cloud, upending notions of what "Save" meant, so I think labels matter.</t>
    </r>
  </si>
  <si>
    <r>
      <t xml:space="preserve">@anmol257 No specific ETA for when each gesture will be in Fenix. Right now the gestures marked P2 (priority 2) are what I'm currently working on. Some gestures will take more time to implement and polish than others but </t>
    </r>
    <r>
      <rPr>
        <b/>
        <sz val="10"/>
        <rFont val="Arial"/>
      </rPr>
      <t>we are aware that many users want them</t>
    </r>
    <r>
      <rPr>
        <sz val="10"/>
        <color rgb="FF000000"/>
        <rFont val="Arial"/>
      </rPr>
      <t>.</t>
    </r>
  </si>
  <si>
    <r>
      <t xml:space="preserve">@mhammond and I believe that we should sync the deletion of individual pages but that we shouldn't sync bulk deletion like "Clear All".
Given mobile devices will have synced desktop History, a "Clear All" will wipe your desktop History on your local mobile device but we don't think </t>
    </r>
    <r>
      <rPr>
        <b/>
        <sz val="10"/>
        <rFont val="Arial"/>
      </rPr>
      <t>users would expect it to also wipe all of the History on their desktops too.</t>
    </r>
  </si>
  <si>
    <r>
      <t xml:space="preserve">@shorlander Are we doing title and favicon? I've heard a number of folks suggest they're bad for </t>
    </r>
    <r>
      <rPr>
        <b/>
        <sz val="10"/>
        <rFont val="Arial"/>
      </rPr>
      <t>security due to phishing</t>
    </r>
    <r>
      <rPr>
        <sz val="10"/>
        <color rgb="FF000000"/>
        <rFont val="Arial"/>
      </rPr>
      <t xml:space="preserve">. They might not be as bad on the multitasking page though?
Where do the backdrop graphics come from for each tab, below the title and favicon? Is that the top of the tab's thumbnail scaled to fit the horizontal width of that button? It seems a lot of desktop-sized sites might only show </t>
    </r>
    <r>
      <rPr>
        <b/>
        <sz val="10"/>
        <rFont val="Arial"/>
      </rPr>
      <t>a plain background color</t>
    </r>
    <r>
      <rPr>
        <sz val="10"/>
        <color rgb="FF000000"/>
        <rFont val="Arial"/>
      </rPr>
      <t>, but we could work with this.
I can't see from Invision</t>
    </r>
    <r>
      <rPr>
        <b/>
        <sz val="10"/>
        <rFont val="Arial"/>
      </rPr>
      <t xml:space="preserve"> if any animations are desired</t>
    </r>
    <r>
      <rPr>
        <sz val="10"/>
        <color rgb="FF000000"/>
        <rFont val="Arial"/>
      </rPr>
      <t>. It seems like there might be some kind of reveal animation on choosing or adding a tab and maybe just the default remove animation on deleting a tab. Is that right?
Also, the "+" button in multitasking might not be immediately obvious in terms of "buttonness" affordances. It might be too flat. One could simply flash the button backgrounds briefly or use some kind of SVG ShapeShifter animation perhaps. Even a circle around the "+" might help. It could also become some kind of FAB or bottom button, since it seems to be the primary action for the screen and it's far out of thumb reach.</t>
    </r>
  </si>
  <si>
    <r>
      <t xml:space="preserve">Thanks for adding back the </t>
    </r>
    <r>
      <rPr>
        <b/>
        <sz val="10"/>
        <rFont val="Arial"/>
      </rPr>
      <t>Feature request label</t>
    </r>
    <r>
      <rPr>
        <sz val="10"/>
        <color rgb="FF000000"/>
        <rFont val="Arial"/>
      </rPr>
      <t>. We need more investigation before building this so it's on the roadmap but not prioritized.</t>
    </r>
  </si>
  <si>
    <r>
      <t xml:space="preserve">In AC we offer:
browser-tabstray+ feature-tabs for displaying tabs and related functionality. Please let us know if that is helpful and how we can </t>
    </r>
    <r>
      <rPr>
        <b/>
        <sz val="10"/>
        <rFont val="Arial"/>
      </rPr>
      <t>support customization options</t>
    </r>
    <r>
      <rPr>
        <sz val="10"/>
        <color rgb="FF000000"/>
        <rFont val="Arial"/>
      </rPr>
      <t xml:space="preserve"> (like for the awesomebar).
SessionStorage from from browser-session can save/restore a snapshot of the SessionManager. It's what we use in the reference browser. feature-session-bundling can do the same but save multiple snapshots ("bundles") with a lifetime. @boek used that in the prototype for user testing.</t>
    </r>
  </si>
  <si>
    <r>
      <t>If this is about using multiple tabs, I think pretty much everything is in place e</t>
    </r>
    <r>
      <rPr>
        <b/>
        <sz val="10"/>
        <rFont val="Arial"/>
      </rPr>
      <t xml:space="preserve">xcept small snapshots on tabs in the tab manager. </t>
    </r>
    <r>
      <rPr>
        <sz val="10"/>
        <color rgb="FF000000"/>
        <rFont val="Arial"/>
      </rPr>
      <t>That is an outstanding bug in A-C which depends on GeckoView work. It is unclear if Fenix needs this.
The work in the Reference Browser is coordinated in:
mozilla-mobile/reference-browser#189
It is currently blocked on https://bugzilla.mozilla.org/show_bug.cgi?id=1462018</t>
    </r>
  </si>
  <si>
    <r>
      <t xml:space="preserve">The  reason for this to ship in Firefox itself, instead of an add-on is that </t>
    </r>
    <r>
      <rPr>
        <b/>
        <sz val="10"/>
        <rFont val="Arial"/>
      </rPr>
      <t>many users do not know about add-on support</t>
    </r>
    <r>
      <rPr>
        <sz val="10"/>
        <color rgb="FF000000"/>
        <rFont val="Arial"/>
      </rPr>
      <t>.
Most does not even know what an add-on is. They just install the browser and get on with it.
This should be in Firefox itself, if you ask me!
Still, add-on support in Firefox Mobile, should be more marketed!!!</t>
    </r>
  </si>
  <si>
    <r>
      <t xml:space="preserve">There are a couple of permissions that are immediately important to design for:
Notifications
Location
Camera
Microphone
Camera + Microphone (together)
Bluetooth
Local Storage
Furthermore, </t>
    </r>
    <r>
      <rPr>
        <b/>
        <sz val="10"/>
        <color rgb="FF980000"/>
        <rFont val="Arial"/>
      </rPr>
      <t>some permissions are handled differently, because Fenix will first need to ask Android System for access, before it can grant access to individual sites.
Fennec already has a way to handle permission prompt</t>
    </r>
    <r>
      <rPr>
        <sz val="10"/>
        <color rgb="FF000000"/>
        <rFont val="Arial"/>
      </rPr>
      <t xml:space="preserve">s. I won‚Äôt attempt to reinvent the wheel here. Instead, I will simply try to align the visual design to Fenix‚Äôs house style.
Let‚Äôs tackle them one by one.
1. Notifications
Need Android System access?
No
</t>
    </r>
    <r>
      <rPr>
        <b/>
        <sz val="10"/>
        <color rgb="FF980000"/>
        <rFont val="Arial"/>
      </rPr>
      <t>This permissions is the most straightforward of all. No system dialogue. No ‚ÄúDon‚Äôt ask me‚Äù.</t>
    </r>
    <r>
      <rPr>
        <sz val="10"/>
        <color rgb="FF000000"/>
        <rFont val="Arial"/>
      </rPr>
      <t xml:space="preserve">
We simply say:
Allow {sitename} to send notifications?
[Don‚Äôt allow] [Allow]
2. Location
Need Android System access?
Yes
Although we need to show the Android System dialogue (which we cannot alter in any way) before showing our own, location permission itself is simple:
Allow {sitename} to use your location?
[ ] Don‚Äôt ask me again on this site
[Don‚Äôt allow] [Allow]
3. Camera
Need Android System access?
Yes
This permission is complicated by the fact that:
The user will need to pick a camera before proceeding
In the future, the user may elect to pick another camera
Fennec handles problem 1 by showing a drop-down menu that will appear on top of the existing modal dialogue. Fenix will handle it by using radio buttons. We‚Äôre pretty confident that the radio buttons won‚Äôt ever overcrowd the screen, because smartphones don‚Äôt have that many cameras available to use.
Fennec handles problem 2 by re-showing the same dialogue. We will handle it by rewriting the dialogue.
The first time around, we say:
Allow {sitename} to use your camera?
[Don‚Äôt allow] [Allow]
Every other time after that, we say:
Select camera to use
[Cancel] [OK]
Dialogue shown on subsequent triggers
Microphone
Need Android System access?
Yes
This permission behaves and looks identically to camera permission.
Instead of saying:
Allow {sitename} to use your camera?
Select camera to use
We say:
Allow {sitename} to use your microphone?
Select microphone to use
Dialogue shown on subsequent triggers
4. Camera + Microphone (together)
This permission behaves and looks identically to camera and microphone permissions.
But there‚Äôs a twist: how do we show a list of cameras and microphones in one modal dialogue?
Android System solves this problem by showing one dialogue after the other, and labelling them ‚Äú1 of 2‚Äù and ‚Äú2 of 2‚Äù.
Fenix will solve this problem not by using two drop-down menus. Instead, we will show the radio list of microphones right underneath the list of cameras.
On subsequent times, we will again modify the string slightly.
System dialogue ‚Äì shown first
Fenix dialogue ‚Äì shown after the user taps ‚ÄúAllow‚Äù on system dialogue
Dialogue shown on subsequent triggers
5. Bluetooth
Need Android System access?
No
When a site wants to pair with another device via Bluetooth, Fenix will show a dialogue that says:
Pair {sitename} with
[ ] Device 1
[ ] Device 2
[ ] Device 3
[ ] etc.
[Cancel] [Pair]
Consider including a loading indicator to the top-right corner of this dialogue, to make it clear that Fenix will keep searching for connectible Bluetooth devices, as long as this dialogue remains open.
6. Local Storage
Need Android System access?
Yes
We say:
Allow {sitename} to permanently store data on your device?
[Don‚Äôt allow] [Allow]
Question: does this permission also apply to times when the user needs to browse, select and upload files (e.g. select/upload files to a form or a remote server). If yes, then we will need to reword our dialogue so it‚Äôs more generic and can apply to this situation.</t>
    </r>
  </si>
  <si>
    <r>
      <t xml:space="preserve">decide if we should show URL vs title
The address bar should never  show title or favicon.
Neither of those provide any accurate, verifiable information as they are user-generated content, phishers would love to write anything there. It takes away the user freedom of seeing what page are you on, keeping only the way the web developer wants to represent it.
</t>
    </r>
    <r>
      <rPr>
        <b/>
        <sz val="10"/>
        <color rgb="FF980000"/>
        <rFont val="Arial"/>
      </rPr>
      <t>Better yet, I would recommend using the address bar of Firefox Lite as it is smaller and therefore fits more of the address.</t>
    </r>
  </si>
  <si>
    <r>
      <t xml:space="preserve">This is a must. </t>
    </r>
    <r>
      <rPr>
        <b/>
        <sz val="10"/>
        <color rgb="FF980000"/>
        <rFont val="Arial"/>
      </rPr>
      <t>The app had an exit menu item in the past which was removed for some reason.</t>
    </r>
    <r>
      <rPr>
        <sz val="10"/>
        <color rgb="FF000000"/>
        <rFont val="Arial"/>
      </rPr>
      <t xml:space="preserve"> I don't get why and the developer always says about restricting background data. But there's a usecase when this is not enough: when you use the wallet really occasionally. Say, once in several months. Why should the app sit in memory and eat battery all the time when I only need it this rarely? What exactly was wrong with the exit feature (and why should it be called a feature when it's a natural user's choice?)? So many questions, so few answers...</t>
    </r>
  </si>
  <si>
    <r>
      <rPr>
        <b/>
        <sz val="10"/>
        <color rgb="FF980000"/>
        <rFont val="Arial"/>
      </rPr>
      <t>The app does have an error message for I/O errors.</t>
    </r>
    <r>
      <rPr>
        <sz val="10"/>
        <color rgb="FF000000"/>
        <rFont val="Arial"/>
      </rPr>
      <t xml:space="preserve"> I suspect what you're seeing is Biteasy being back on blocks. It's currently at 341414 while it should be at 341533. If you just created the paper wallet this </t>
    </r>
    <r>
      <rPr>
        <b/>
        <sz val="10"/>
        <color rgb="FF980000"/>
        <rFont val="Arial"/>
      </rPr>
      <t>means Biteasy will not see its balance and report 0</t>
    </r>
    <r>
      <rPr>
        <sz val="10"/>
        <color rgb="FF000000"/>
        <rFont val="Arial"/>
      </rPr>
      <t>. I'm afraid there is not much I can do.</t>
    </r>
  </si>
  <si>
    <r>
      <t xml:space="preserve">Hi Andreas,
</t>
    </r>
    <r>
      <rPr>
        <b/>
        <sz val="10"/>
        <color rgb="FF980000"/>
        <rFont val="Arial"/>
      </rPr>
      <t>So we have managed to get an new receiving address from breadwallet (ios),
however are still struggling to get a new receiving address through android
btc wallet. Seems the fetch payment doesnt expose the new address, we
actually need a "fetchnewaddress" class.</t>
    </r>
    <r>
      <rPr>
        <sz val="10"/>
        <color rgb="FF000000"/>
        <rFont val="Arial"/>
      </rPr>
      <t xml:space="preserve">
intent.SetComponent(new
Android.Content.ComponentName("de.schildbach.wallet",
"de.schildbach.wallet.ui.fetchnewreceiveaddress");
is this possible?
thanks again
On Tue, Aug 23, 2016 at 1:30 PM, Neil Croft neil@mahalamobile.co.za wrote:
Hi Andreas,
Is there a way in app to change to the testnet blockchain?
thanks
On Tue, Aug 23, 2016 at 10:26 AM, Andreas Schildbach &lt;
notifications@github.com&gt; wrote:
If you want a safe proof of payment, you need to set up your own full
node and query from that. An app that runs on a device owned by an
untrusted party cannot be trusted for this purpose.
‚Äî
You are receiving this because you were mentioned.
Reply to this email directly, view it on GitHub
#212 (comment),
or mute the thread
https://github.com/notifications/unsubscribe-auth/AHVQqEt5CoKoqNvw7wXeZA55Px0TXBjJks5qiq7CgaJpZM4DsrZ8
.</t>
    </r>
  </si>
  <si>
    <r>
      <t xml:space="preserve">Had this issue just now with 7.15.
Old wallet, pin protected.
java.lang.OutOfMemoryError: Failed to allocate a 1036 byte allocation with 1529632 free bytes and 1493KB until OOM; failed due to fragmentation (required continguous free 131072 bytes for a new buffer where largest contiguous free 106496 bytes)
I even tried to free up ram but to no avail. I guess it's a sandbox limitation. Android 6.0.1, rooted samsung j500f.
I worked around this by backing up, </t>
    </r>
    <r>
      <rPr>
        <b/>
        <sz val="10"/>
        <rFont val="Arial"/>
      </rPr>
      <t>sendind to another, newer, phone with more ram and newer android</t>
    </r>
    <r>
      <rPr>
        <sz val="10"/>
        <color rgb="FF000000"/>
        <rFont val="Arial"/>
      </rPr>
      <t xml:space="preserve"> (samsung s7), installed the wallet app and restored my wallet in it. Removed the pin and backed up. Restored the backed up copy on my phone.</t>
    </r>
  </si>
  <si>
    <r>
      <t xml:space="preserve">We too are experiencing this problem in app. It was brought to our attention by one of </t>
    </r>
    <r>
      <rPr>
        <b/>
        <sz val="10"/>
        <rFont val="Arial"/>
      </rPr>
      <t>our users who was using DuckDuckGo android browser and we've told them to just use Chrome at this point.</t>
    </r>
    <r>
      <rPr>
        <sz val="10"/>
        <color rgb="FF000000"/>
        <rFont val="Arial"/>
      </rPr>
      <t xml:space="preserve">
Really wish this would get more priority in being fixed because it gives the impression of a broken website.
Also closing this in favour of #914 doesn't seem ideal - that issue looks to be related to something else, more to do with scrolling. It's also a more complex example and doesn't help encourage contributors, as compared to the more simpler examples on this issue (youtube, bbc news, simple reproduceable examples, etc)</t>
    </r>
  </si>
  <si>
    <r>
      <t xml:space="preserve">I love how the Reddit squad have hijacked this issue with their egregious accusations and demands. It really does reflect badly on everyone here if this is the standard for communications.
The amount of off-topic content here is shameful, and </t>
    </r>
    <r>
      <rPr>
        <b/>
        <sz val="10"/>
        <rFont val="Arial"/>
      </rPr>
      <t>very stressful for anyone that then has to clean up your m</t>
    </r>
    <r>
      <rPr>
        <sz val="10"/>
        <color rgb="FF000000"/>
        <rFont val="Arial"/>
      </rPr>
      <t>ess. I really don't see how you expect a collaborative response when this is the attitude here.
That being said, I would be interested in a technical explanation for this functionality, if the DuckDuckGo developers would be so kind to provide one.
EDIT: every down vote saves a kitten's life! Save the kittens! ��
Many thanks,
Synth</t>
    </r>
  </si>
  <si>
    <r>
      <t xml:space="preserve">First of all - I am a big fan of DDG
I promote it whenever I can
I use it anywhere possible
This comment is meant to help the DDG team to understand this PR issue. Even tough - we (OS_Community) are very concerned that this explanation is necessary in the first place! We normally do not rise up from our cellars - because we code. But now where the realms of management and C0D3 collide again, and the management does not show any signs of understanding - we have to take action.
This is why I will now explain, (again) what the problem with your answer is and what it indicates.
Hi all, CTO of DuckDuckGo here. I thought it might be helpful if I briefly shared some of our internal thinking around this issue so folks can see how we got here and how we plan to move forward.
Your 'internal thinking' is what has raised this issue in public! It is basically the bare reason for our concerns! Because it shows, that you do not even understand our </t>
    </r>
    <r>
      <rPr>
        <b/>
        <sz val="10"/>
        <rFont val="Arial"/>
      </rPr>
      <t>privacy argument!</t>
    </r>
    <r>
      <rPr>
        <sz val="10"/>
        <color rgb="FF000000"/>
        <rFont val="Arial"/>
      </rPr>
      <t xml:space="preserve"> It is not about the bug, it is your action and the, like @calimeroteknik puts it, "curios wording", that makes it appear, like you have not understood our critic at all.
Time of Events
@Tritonio </t>
    </r>
    <r>
      <rPr>
        <b/>
        <sz val="10"/>
        <rFont val="Arial"/>
      </rPr>
      <t>found a curios line of code that sends unnecessary requests to one of your backends</t>
    </r>
    <r>
      <rPr>
        <sz val="10"/>
        <color rgb="FF000000"/>
        <rFont val="Arial"/>
      </rPr>
      <t xml:space="preserve">
@tagawa said: "The purpose of the request you observed is to retrieve a website's favicon so that it can be displayed in certain places within the app or on the results page"
https://github.com/duckduckgo/Android/pull/878/files#diff-63ac5c0d645555fe179e72977d9c1728
Then @stefan01 and later we said, please stop this! There is no reason to send data in the first place! A big part of privacy focused software is, to avoid to creating unnecessary data in the first place. It is not necessary! Please do not send our browser history or any unnecessary request, to any server! No matter how "secure" this server is. Please load the favicon locally, we love you and we do not like heartbreaks!
In the worst case - security is only a illusion - only the hacker with root access knows, what is really going on and maybe like @Tritonio indicates Microsoft.
DGG show no real understanding and argues in a "curios way" - and now you @nilnilnil continue
</t>
    </r>
    <r>
      <rPr>
        <b/>
        <sz val="10"/>
        <rFont val="Arial"/>
      </rPr>
      <t xml:space="preserve">Bugs can happen! Bad decisions can happen! But arguing with "trust us, it anonymous", it "saves user badwidth", and its "the only visible attribute", on top of that "we already have a anonymous [...] service"! It is pure poison for trust, because it indicates, you entirely missed the point! Either on purpose or not. Both would be alarming!
</t>
    </r>
    <r>
      <rPr>
        <sz val="10"/>
        <color rgb="FF000000"/>
        <rFont val="Arial"/>
      </rPr>
      <t xml:space="preserve">
The logic behind how we’ve been displaying favicons in our apps is a function of how we operate our private search engine. Since we already have an anonymous favicon service through our search engine, using it has a number of benefits: it avoids more requests to known non-anonymous websites that are visited, it's way faster since it runs server side, saves user bandwidth, and the only externally visible attribute is that the app is connecting to DuckDuckGo.com (as the favicon location is actually encrypted in the path in transit). To our team, utilizing this anonymous service we had made for the search engine seemed like an optimal principled choice across a set of criteria.
Its not that we do not understand your reasoning or the reasoning of @tagawa. The problem is your reasoning, seems to entirely miss our point!
Now you continue - as CTO! This indicates no real insight at all!
We want to be clear that at no point was the actual visited domain otherwise exposed. This favicon service is fully anonymous on our end, and URL parameters (like the favicon domain) are encrypted in transit, just like the search engine (with search queries). This is also why when this issue was raised in the past, we decided to keep the solution as is. At no point was this ignored.
We said, please do not mix the search engine code and your browser code! They should not relate on each other if not necessary (for example if the user actually wants to do a search on DDG).
Arguing "we already have a anonymous [...] service" is very hard to understand from a technical point of view. It might make sense for a CFO, but not for nerds or hackers!
However, we understand that there is an alternative method of getting the favicons locally that a lot of folks prefer while still maintaining our privacy standards. We also believe that method is in line with our product vision of "Privacy, simplified.", considering its a somewhat simpler method than the one we had been using.
Like @calimeroteknik already said: Luckily higher security standards meet your standard! -_-
So, we went ahead today and implemented the change for both Android (#878) and iOS (duckduckgo/iOS#667) that will move this logic onto the client, and we will no longer be using the favicon service in our apps. These changes are currently in the release phase and are rolling out live now.
You only took this action after enormous public pressure, there was no sign of insight or internal intention to resolve this! This is why you have been compared with BigCorp, because they act like this. (Or like pointed out by some people, are even doing a better job than you, handling these kinds of issues)
[LARP MODE ON]
[Loading Game Data...]
You currently have (3) quests!
[(1) Closed Quest] Even under enormous public pressure, do not remove the criticized code, before at least one year has past!
[(1) Open Quest] Understand the whole point, and communicate it in a acceptable way.
[(1) Bonus Quest] Build trust back by transparent actions in the future, which reflect that you understood what we said
[LARP MODE OFF]
We really appreciate the feedback and exchange of ideas on this topic, and on ways to further improve the privacy of our products in general.
You are welcome! I hope this helps!</t>
    </r>
  </si>
  <si>
    <r>
      <t xml:space="preserve">Please </t>
    </r>
    <r>
      <rPr>
        <b/>
        <sz val="10"/>
        <rFont val="Arial"/>
      </rPr>
      <t>add the bookmark import/export function.</t>
    </r>
    <r>
      <rPr>
        <sz val="10"/>
        <color rgb="FF000000"/>
        <rFont val="Arial"/>
      </rPr>
      <t xml:space="preserve">
And until you do please tell me where the bookmark file is stored, what format it's in, and whether rooting my Android phone is necesssary to access it.</t>
    </r>
  </si>
  <si>
    <r>
      <t xml:space="preserve">Hello @CDRussell,
Thank you for your response and suggestions.
Hey, thanks for getting the ball rolling on this.
Not a problem; I enjoy doing these kinds of things, and being able to work on a piece of software that I actually use alongside the developers is, for lack of a better term, “wicked awesome.”
Really, here, it should perform a search just like if you enter foo site:example.com.
Yes!  I did not consider this.
I wonder if instead, what we need is to check if any other apps could handle it inside SpecialUrlDetector.buildIntent function. And if no other app could handle it, treat it like a query.
I had originally thought about doing something like this, but upon more careful consideration I thought the regex </t>
    </r>
    <r>
      <rPr>
        <b/>
        <sz val="10"/>
        <rFont val="Arial"/>
      </rPr>
      <t>method might deliver a more stable user experience</t>
    </r>
    <r>
      <rPr>
        <sz val="10"/>
        <color rgb="FF000000"/>
        <rFont val="Arial"/>
      </rPr>
      <t xml:space="preserve">.  I’ll illustrate this with a thought-provoking magnification of a semi-real(ish) problem: I don’t like how if I am, for example, on www.SuperImportantWebsite.eu.nl.co.uk and click on a valid intent link for which no specialized handler is available, that the browser would navigate away from the super important page and redirect me to a search engine.  I personally think it’s best in this case to err on the side of staying on the current page, and I feel like the </t>
    </r>
    <r>
      <rPr>
        <b/>
        <sz val="10"/>
        <rFont val="Arial"/>
      </rPr>
      <t>end user should have a somewhat reasonable expectation of this</t>
    </r>
    <r>
      <rPr>
        <sz val="10"/>
        <color rgb="FF000000"/>
        <rFont val="Arial"/>
      </rPr>
      <t xml:space="preserve"> behavior as well [when clicking on certain links – especially in the case of a hypothetical http link that may redirect to an intent link; this would be especially frustrating for the user].  Staying on the page and giving a toast also gives the user a better idea of what’s going on; I feel </t>
    </r>
    <r>
      <rPr>
        <b/>
        <sz val="10"/>
        <rFont val="Arial"/>
      </rPr>
      <t>many users wouldn’t understand that they need to install an app to open this kind of link and would be very confused to see a search query launched.  P</t>
    </r>
    <r>
      <rPr>
        <sz val="10"/>
        <color rgb="FF000000"/>
        <rFont val="Arial"/>
      </rPr>
      <t xml:space="preserve">erhaps </t>
    </r>
    <r>
      <rPr>
        <b/>
        <sz val="10"/>
        <rFont val="Arial"/>
      </rPr>
      <t>some kind of dialog box asking the user if they would like to launch a search quer</t>
    </r>
    <r>
      <rPr>
        <sz val="10"/>
        <color rgb="FF000000"/>
        <rFont val="Arial"/>
      </rPr>
      <t>y would alleviate these concerns somewhat, but it would still not be a behavior that I, as a user, would expect.
I propose that we keep the regex (see new commit), but I am all about that hashtag respect and would like to hear your thoughts on this as I trust your judgment over my own and would only want to keep the regex if you agreed it was preferable in light of the concerns I’ve raised.  I do like the idea of trying to launch a search query if no handler is available, but I feel like we might need an entire IntentURIUtilities.kt class with some more complex logic to implement this well.  If you disagree with my thought process, I would be happy to implement the packageManager fix you suggested and test it for you.  The concerns I raised about it aren’t really as bad as my paradoxical illustrative rant made them out to be, and I do understand that to some extent the problems I referenced will always exist in some capacity.  I just feel like the regex would be a slightly safer option for the time being.
I may have over-complicated things in the new commit, but I thought it was more interesting to implement it the way I did as opposed to hard-coding the “site” string into the regex, and it’s nice to have a separate blacklist string to make future additions/subtractions/testing simpler.  The string is generated via a "dummy" ArrayList whose sole purpose is to help generate the blacklist string with a predictable format in an abstract manner.  I’m really not sure if this is the best idea, however, and would like to hear your input on this.
Thank you for taking the time to read this, sir!
Edit: I had some issues committing, namely with the build.gradle file; I was under the impression that if I did not stage the updated file it would not be committed but I guess I was mistaken (or I'm doing something else wrong maybe).  I'm not sure if this is an issue and I figured I should stop trying to fix it for now before I mess it up even worse than I already did. I figured out what I did wrong, and I apologize for my carelessness.
Edit: Added some test cases; I've never done anything like this before but they seemed pretty hard to mess up, and I thought they made a lot of sense here.</t>
    </r>
  </si>
  <si>
    <r>
      <t xml:space="preserve">@aitorvs I've checked for this issue on 5.90.0 and I see these:
still the file names are not as expected
original file
path
named file
File.py
uploads/***/
no name
File.c
uploads/***/
uploads.cpp
File.js
uploads/***/
uploads.js
File.txt
static/***/
static.txt
FilewithnoExt or binary
static/***/
no name
File.tar.gz
static/***/
static.gz
</t>
    </r>
    <r>
      <rPr>
        <b/>
        <sz val="10"/>
        <rFont val="Arial"/>
      </rPr>
      <t xml:space="preserve">when tried to open a downloaded pdf. it says the pdf is corrupted
</t>
    </r>
    <r>
      <rPr>
        <sz val="10"/>
        <color rgb="FF000000"/>
        <rFont val="Arial"/>
      </rPr>
      <t>complete file name disappears sometimes in the download popup
When I inspected the download url, I noticed that naming file is url based on but not Filename and file extension.
ex:  if the file text.js is in https://www.example.com/uploads/djfkrkgksiciie488edkgkk3kfkdkskgkfjkwkfkdksk/text.js, then ddg takes the uploads name which is at the beginning and  .js  which is at the end to name it. So that's where the error comes from I think. If I'm wrong please correct me.</t>
    </r>
  </si>
  <si>
    <r>
      <t xml:space="preserve">Thanks. We don't have plans to move away from webview as it currently fits our needs and the cost is pretty high. We frequently audit our browser to detect any possible </t>
    </r>
    <r>
      <rPr>
        <b/>
        <sz val="10"/>
        <rFont val="Arial"/>
      </rPr>
      <t>privacy</t>
    </r>
    <r>
      <rPr>
        <sz val="10"/>
        <color rgb="FF000000"/>
        <rFont val="Arial"/>
      </rPr>
      <t xml:space="preserve"> implications. If you have detected any possible security issue, reach us via hackerone, it will go through our privacy expert team (see https://github.com/duckduckgo/Android/blob/develop/CONTRIBUTING.md#report-an-issue).
Btw, I really appreciate you responded back to us. Feel free to respond even if the issue was closed, that only means no action is required from our side, but if that changes we can always reopen the issue :)</t>
    </r>
  </si>
  <si>
    <r>
      <t xml:space="preserve">I just switched to Brave due to this, but I set DDG as my search engine
…
On Fri, Jan 15, 2021, 9:48 AM David ***@***.***&gt; wrote:
 </t>
    </r>
    <r>
      <rPr>
        <b/>
        <sz val="10"/>
        <rFont val="Arial"/>
      </rPr>
      <t>I would also like the import/export bookmarks feature</t>
    </r>
    <r>
      <rPr>
        <sz val="10"/>
        <color rgb="FF000000"/>
        <rFont val="Arial"/>
      </rPr>
      <t xml:space="preserve"> on duckduckgo mobile
 browser. (y)
 —
 You are receiving this because you commented.
 Reply to this email directly, view it on GitHub
 &lt;#209 (comment)&gt;,
 or unsubscribe
 &lt;https://github.com/notifications/unsubscribe-auth/ABTAXOMTDEQYGMTSGAYQT33S2BIVTANCNFSM4ETHY3LQ&gt;
 .</t>
    </r>
  </si>
  <si>
    <r>
      <t xml:space="preserve">Any progress ?
This </t>
    </r>
    <r>
      <rPr>
        <b/>
        <sz val="10"/>
        <rFont val="Arial"/>
      </rPr>
      <t xml:space="preserve">feature is essential </t>
    </r>
    <r>
      <rPr>
        <sz val="10"/>
        <color rgb="FF000000"/>
        <rFont val="Arial"/>
      </rPr>
      <t>for some users.
Thank you.</t>
    </r>
  </si>
  <si>
    <t>No problem @wseemann.
"We welcome pull requests aimed at fixing bugs and security issues. We have also labeled tasks you can help with as help wanted."
TLDR; we expect only to get PRs from open issues that have been triaged by us. Our goal is to avoid people working on contributions that may not be finally merged due to incompatibilities with our roadmap or team setup. In this concrete case, the related issue was not triaged (see label "needs triage").
The other PR you mentioned was 100% fine, the related issue had the label "hacktoberfest", meaning that we accept any external contribution for Hacktoberfest.
P.S: if something was not clear enough in our contribution guidelines, please share it with us so I can improve them. Thanks!!</t>
  </si>
  <si>
    <r>
      <t xml:space="preserve">Hi @yakkomajuri, as you correctly saw, we don't currently support </t>
    </r>
    <r>
      <rPr>
        <b/>
        <sz val="10"/>
        <rFont val="Arial"/>
      </rPr>
      <t>Brazilian Portuguese.</t>
    </r>
    <r>
      <rPr>
        <sz val="10"/>
        <color rgb="FF000000"/>
        <rFont val="Arial"/>
      </rPr>
      <t xml:space="preserve">
You can check the full list of supported languages here: https://github.com/duckduckgo/Android/blob/develop/TRANSLATIONS.md
We would love to support as many languages as possible, but at the same time, we need to keep a manageable size of translations.
You did great even not being familiar with our dev tools. Following our translation guidelines, I'm very sorry to discard this contribution.</t>
    </r>
  </si>
  <si>
    <r>
      <t xml:space="preserve">Thanks for sharing with us that report. We have a project in our backlog that should improve our </t>
    </r>
    <r>
      <rPr>
        <b/>
        <sz val="10"/>
        <rFont val="Arial"/>
      </rPr>
      <t>fingerprinting protection</t>
    </r>
    <r>
      <rPr>
        <sz val="10"/>
        <color rgb="FF000000"/>
        <rFont val="Arial"/>
      </rPr>
      <t xml:space="preserve"> (https://app.asana.com/0/1163321984198618/1199130622356231/f). Actually, some work is already coming to our iOS app duckduckgo/iOS#795
Closing this issue as we have clear next steps. Thanks.</t>
    </r>
  </si>
  <si>
    <r>
      <t xml:space="preserve">Does "Site </t>
    </r>
    <r>
      <rPr>
        <b/>
        <sz val="10"/>
        <rFont val="Arial"/>
      </rPr>
      <t>Privacy Protection</t>
    </r>
    <r>
      <rPr>
        <sz val="10"/>
        <color rgb="FF000000"/>
        <rFont val="Arial"/>
      </rPr>
      <t xml:space="preserve">" on the Privacy Dashboard have anything to do with the trackers blocked on that same page?
Yes, that switch enables or disables our privacy protection in the site you are visiting, and that includes our tracker blocking.
You are right, we could update somehow the </t>
    </r>
    <r>
      <rPr>
        <b/>
        <sz val="10"/>
        <rFont val="Arial"/>
      </rPr>
      <t>UI to make more clear what's happening. Currently, we only change icon background color (the above "Enhanced from X to Y") from green to grey</t>
    </r>
    <r>
      <rPr>
        <sz val="10"/>
        <color rgb="FF000000"/>
        <rFont val="Arial"/>
      </rPr>
      <t>, but I can see why that's not clear enough. About changing the number of trackers blocked when you change the switch, we need to reload the site to know that number, that's why you could see the real number if you go back to the browser and check the privacy dashboard again. But good call.
I'm going to take your feedback and share it internally. Yet, I'm not sure if we will apply changes to current screen in the short term. The reason is that we know that it needs to be improved and there are some proposals to change it from scratch and build a new one. But who knows! maybe we end up finding some time to introduce some quick changes to the current screen.
Thanks for sharing not only those ideas but also the things that you would expect to see in there.</t>
    </r>
  </si>
  <si>
    <r>
      <t xml:space="preserve">Since this was merged, would it be possible to modify #209 and mark it as Resolved rather than Closed? That issue has more watchers than this PR and the fact that the issue has been addressed is not visible on the main page; instead it's buried in the discussion where things were moved. I'm just after spending a bunch of time looking for a workaround to this issue, since I didn't click through to the discussion until just a bit ago to find this.
Regardless, </t>
    </r>
    <r>
      <rPr>
        <b/>
        <sz val="10"/>
        <rFont val="Arial"/>
      </rPr>
      <t>I'm so glad this feature is now available!</t>
    </r>
    <r>
      <rPr>
        <sz val="10"/>
        <color rgb="FF000000"/>
        <rFont val="Arial"/>
      </rPr>
      <t xml:space="preserve">
@oldphones68 I'm running 5.86.2 (58602) on Android 5.1 and I'm seeing the option to import/export as of checking just now.</t>
    </r>
  </si>
  <si>
    <r>
      <t xml:space="preserve">Issue 1. Install the certficate
URL: http://test.yoram.me/download/ddg.p12
Password: duckduckgo
Response:
HTTP/1.1 200 OK
Content-Type: application/x-pkcs12
Video explaining the problem: https://user-images.githubusercontent.com/26814402/104548307-32c79f80-5639-11eb-95be-72c882eca39a.mp4
Issue 2. Accessing sites with Client Certificate
When I go to a site requiring a client certificate, it </t>
    </r>
    <r>
      <rPr>
        <b/>
        <sz val="10"/>
        <rFont val="Arial"/>
      </rPr>
      <t>fails under DDG but works under Chrome</t>
    </r>
    <r>
      <rPr>
        <sz val="10"/>
        <color rgb="FF000000"/>
        <rFont val="Arial"/>
      </rPr>
      <t xml:space="preserve">
Video explaining the problem: https://user-images.githubusercontent.com/26814402/104549175-fb59f280-563a-11eb-8ac9-370f132ea1c3.mp4
_All videos are in H.265 - Under Windows you may need a codec and plugin under existing browser (you may only hear the sound otherwise). You can also download and use VLC _</t>
    </r>
  </si>
  <si>
    <r>
      <t xml:space="preserve">Thanks for all the feedback @runboy93. My thoughts below:
DNT is almost never honoured by websites. That said, this will hopefully change in the future and ensuring we have the DNT header would be a nice addition to our product. Do you mind creating a specific issue for this suggestion?
Duplicate of #429
We block third party cookies by default. This fits with our product being a </t>
    </r>
    <r>
      <rPr>
        <b/>
        <sz val="10"/>
        <rFont val="Arial"/>
      </rPr>
      <t xml:space="preserve">privacy browser </t>
    </r>
    <r>
      <rPr>
        <sz val="10"/>
        <color rgb="FF000000"/>
        <rFont val="Arial"/>
      </rPr>
      <t xml:space="preserve">and we see no reason to make the option configurable.
We </t>
    </r>
    <r>
      <rPr>
        <b/>
        <sz val="10"/>
        <rFont val="Arial"/>
      </rPr>
      <t xml:space="preserve">want to provide privacy to users </t>
    </r>
    <r>
      <rPr>
        <sz val="10"/>
        <color rgb="FF000000"/>
        <rFont val="Arial"/>
      </rPr>
      <t>rather than blanket ad blocking. We will however consider adding an ad blocking feature if enough users request it. Regarding phishing, we take that very seriously, if you have any specific examples that we are vulnerable to, please submit details to our hacker one program https://hackerone.com/duckduckgo.
I'm not really sure what you mean by hidden settings. We also don't collect user information, see https://help.duckduckgo.com/privacy/atb/ for more information.
If you have more feedback please log it as individual issues rather than together in one task. Individual items are easier to track, mark as duplicates and garner more likes/community support/discussion from other users with the same suggestion. Thanks again for sharing your feedback!</t>
    </r>
  </si>
  <si>
    <r>
      <t xml:space="preserve">We need to periodically download data in order to </t>
    </r>
    <r>
      <rPr>
        <b/>
        <sz val="10"/>
        <rFont val="Arial"/>
      </rPr>
      <t>keep users safe</t>
    </r>
    <r>
      <rPr>
        <sz val="10"/>
        <color rgb="FF000000"/>
        <rFont val="Arial"/>
      </rPr>
      <t xml:space="preserve">. This data includes updates to tracker lists and https upgrades.
In order to ensure that our download jobs </t>
    </r>
    <r>
      <rPr>
        <b/>
        <sz val="10"/>
        <rFont val="Arial"/>
      </rPr>
      <t>continue to happen even after the user restarts their device</t>
    </r>
    <r>
      <rPr>
        <sz val="10"/>
        <color rgb="FF000000"/>
        <rFont val="Arial"/>
      </rPr>
      <t>, we need to include this permission.
Without this permission, our scheduled job to update the lists would stop after the device was powered off.
More info:
https://developer.android.com/reference/android/app/job/JobInfo.Builder.html?#setPersisted%28boolean%29</t>
    </r>
  </si>
  <si>
    <r>
      <t xml:space="preserve">Hi
I tried again with duckduckgo.com/feedback
This time I have had to set up an account with hackerone.
There doesn't seem a way to submit </t>
    </r>
    <r>
      <rPr>
        <b/>
        <sz val="10"/>
        <rFont val="Arial"/>
      </rPr>
      <t>a "bug" report.</t>
    </r>
    <r>
      <rPr>
        <sz val="10"/>
        <color rgb="FF000000"/>
        <rFont val="Arial"/>
      </rPr>
      <t xml:space="preserve">
I have had to submit it as a "vulnerability" report.
That's weird.
Thanks for your help</t>
    </r>
  </si>
  <si>
    <r>
      <t xml:space="preserve">Thanks. As I said we will work on a </t>
    </r>
    <r>
      <rPr>
        <b/>
        <sz val="10"/>
        <rFont val="Arial"/>
      </rPr>
      <t>new design for that new tab screen</t>
    </r>
    <r>
      <rPr>
        <sz val="10"/>
        <color rgb="FF000000"/>
        <rFont val="Arial"/>
      </rPr>
      <t>, so expect some new exciting changes on that screen at some point ��</t>
    </r>
  </si>
  <si>
    <r>
      <t xml:space="preserve">@malmstein Updated to 5.81.0.
But </t>
    </r>
    <r>
      <rPr>
        <b/>
        <sz val="10"/>
        <rFont val="Arial"/>
      </rPr>
      <t>faced this problem</t>
    </r>
    <r>
      <rPr>
        <sz val="10"/>
        <color rgb="FF000000"/>
        <rFont val="Arial"/>
      </rPr>
      <t xml:space="preserve"> today morning
I have no fireproof sites, but this issue happened again.
@oldphones68 5.81.0 went out before this PR was merged, this fix will be available in the next release. Thanks for letting us know though!</t>
    </r>
  </si>
  <si>
    <r>
      <t xml:space="preserve">Thanks, @bonninf. AS @gursewakk we are </t>
    </r>
    <r>
      <rPr>
        <b/>
        <sz val="10"/>
        <rFont val="Arial"/>
      </rPr>
      <t>private by default</t>
    </r>
    <r>
      <rPr>
        <sz val="10"/>
        <color rgb="FF000000"/>
        <rFont val="Arial"/>
      </rPr>
      <t xml:space="preserve">, and using the Fire button will remove all stored data by websites.
However, I understand what you mean by being able to burn a specific session or concrete tabs. We explored that and we were a bit restricted by how WebView works. There are many elements that are shared between all tabs, or stored in the file system.
We know users like to be able to clear any trace but at the same time, there's info they don't want to lose. We are trying to introduce new features and improve current ones to make the </t>
    </r>
    <r>
      <rPr>
        <b/>
        <sz val="10"/>
        <rFont val="Arial"/>
      </rPr>
      <t>fire button more flexible for our users</t>
    </r>
    <r>
      <rPr>
        <sz val="10"/>
        <color rgb="FF000000"/>
        <rFont val="Arial"/>
      </rPr>
      <t>. To give you an example: you can manually fireproof a site (see options when you click the 3 dots button) to avoid losing your data in there. We still remove tabs when clearing all data, but if you logged in on a fireproof site, you should not be logged out.
Hope that one, and other features coming will be helpful for you :)</t>
    </r>
  </si>
  <si>
    <r>
      <t xml:space="preserve">The only options available are for viewing, AFAIK: termux-open  and on Android 7, I can open some termux files from the Downloads app. No modifications allowed that I have found so far... I tried to </t>
    </r>
    <r>
      <rPr>
        <b/>
        <sz val="10"/>
        <rFont val="Arial"/>
      </rPr>
      <t>use this to keep some files app-private</t>
    </r>
    <r>
      <rPr>
        <sz val="10"/>
        <color rgb="FF000000"/>
        <rFont val="Arial"/>
      </rPr>
      <t>, but found them in Downloads. :P I haven't been able to edit them yet, but haven't tried very powerful apps.</t>
    </r>
  </si>
  <si>
    <r>
      <t xml:space="preserve">So the termux application can only </t>
    </r>
    <r>
      <rPr>
        <b/>
        <sz val="10"/>
        <rFont val="Arial"/>
      </rPr>
      <t>open 8 windows.</t>
    </r>
    <r>
      <rPr>
        <sz val="10"/>
        <color rgb="FF000000"/>
        <rFont val="Arial"/>
      </rPr>
      <t xml:space="preserve"> Can not open more than
is not you
V√†o 1:29 Th 4, 12 thg 12 2018 Leonid Plyushch &lt;notifications@github.com ƒë√£
vi·∫øt:
‚Ä¶
 how to open more than 8 of numbers in termux.
 who can help me with that?
 Use package tmux or screen. There no point in having many "real" terminal
 windows.
 ‚Äî
 You are receiving this because you commented.
 Reply to this email directly, view it on GitHub
 &lt;#231 (comment)&gt;,
 or mute the thread
 &lt;https://github.com/notifications/unsubscribe-auth/AqTNH-IT9uOphEAHmHYnbDNWPci1tOi2ks5u3_lugaJpZM4La1sM&gt;
 .</t>
    </r>
  </si>
  <si>
    <r>
      <t xml:space="preserve">Did something else change with this? Looking at the commit it doesn't look like it, but it behaves somewhat differently now: If I copy something into the clipboard, Emacs does not appear to update its kill ring. I.e. using keyboard commands to paste pastes whatever Emacs had in its kill ring instead before I copied it from wherever else. If I use long press -&gt; paste, it gets pasted and the contents of the kill ring is updated, i.e. Emacs yank commands start pasting the new paste.
</t>
    </r>
    <r>
      <rPr>
        <b/>
        <sz val="10"/>
        <rFont val="Arial"/>
      </rPr>
      <t>I'm pretty sure it worked before, though whether it's a change in Termux or the fact that my tablet got updated to Nougat</t>
    </r>
    <r>
      <rPr>
        <sz val="10"/>
        <color rgb="FF000000"/>
        <rFont val="Arial"/>
      </rPr>
      <t>, I cannot quite say.</t>
    </r>
  </si>
  <si>
    <r>
      <t xml:space="preserve">What I am looking for is to start SSHD by sending an intent
Variants of what could be done for this:
Termux:Intents plugin. It may implement APIs for opening Termux session with executed arbitrary command and/or executing arbitrary command by third party application without opening Termux session and somehow returning output of this command.
A functionality mentioned above will be integrated into Termux and it will be possible </t>
    </r>
    <r>
      <rPr>
        <b/>
        <sz val="10"/>
        <rFont val="Arial"/>
      </rPr>
      <t>to enable/disable it via checkbox in settings</t>
    </r>
    <r>
      <rPr>
        <sz val="10"/>
        <color rgb="FF000000"/>
        <rFont val="Arial"/>
      </rPr>
      <t>.
These arbitrary intents/broadcasts should be disabled by default.
And imagine the possibilities of 3rd Party Plugins! :O
And how these plugins will interact with Termux ? They won't be able to read/write files under $PREFIX or $HOME anyway. To share user id between applications, the same signature is required.</t>
    </r>
  </si>
  <si>
    <r>
      <rPr>
        <b/>
        <sz val="10"/>
        <rFont val="Arial"/>
      </rPr>
      <t xml:space="preserve">i want embedded termux in my app...
</t>
    </r>
    <r>
      <rPr>
        <sz val="10"/>
        <color rgb="FF000000"/>
        <rFont val="Arial"/>
      </rPr>
      <t xml:space="preserve">
Even if you embed Termux into your app, you will have to recompile all needed packages (in your case python and it's deps) because of changed prefix which is /data/data/{app package}/files/usr/...
@xeffyr how can I achieve this?
Do I have to recompile on my embedded version of termux? thanks for replying</t>
    </r>
  </si>
  <si>
    <r>
      <t xml:space="preserve">@Emex4gman as mentioned above CTRL d I'm relatively sure </t>
    </r>
    <r>
      <rPr>
        <b/>
        <sz val="10"/>
        <rFont val="Arial"/>
      </rPr>
      <t>does not work in some places like screen</t>
    </r>
    <r>
      <rPr>
        <sz val="10"/>
        <color rgb="FF000000"/>
        <rFont val="Arial"/>
      </rPr>
      <t xml:space="preserve"> because it's a transmitted terminal thing, and e.g. might close the screen session instead (which is not the same as closing the local terminal)</t>
    </r>
  </si>
  <si>
    <r>
      <t xml:space="preserve">@Quasic Yes, it worked for me. Both on Android 6 and on 7. Sometimes I had to toggle software keyboard. Like I wrote, it had some quirks. :) But for me, it was still well worth it. </t>
    </r>
    <r>
      <rPr>
        <b/>
        <sz val="10"/>
        <rFont val="Arial"/>
      </rPr>
      <t>I don't like wasted pixels, especially on the small screens.</t>
    </r>
    <r>
      <rPr>
        <sz val="10"/>
        <color rgb="FF000000"/>
        <rFont val="Arial"/>
      </rPr>
      <t xml:space="preserve">
@fornwall Yes, I am using HW keyboard, either bluetooth one, or USB one through USB adapter. Thanks to this great app I do not see reason to buy notebook anymore, since I live mostly in shell anyway.</t>
    </r>
  </si>
  <si>
    <r>
      <t xml:space="preserve">@fornwall I think that I have an idea of what might be going on in the code. in "TerminalRenderer.java" there is an object "mTextPaint" which to my understanding  reders the </t>
    </r>
    <r>
      <rPr>
        <b/>
        <sz val="10"/>
        <rFont val="Arial"/>
      </rPr>
      <t>text on the screen</t>
    </r>
    <r>
      <rPr>
        <sz val="10"/>
        <color rgb="FF000000"/>
        <rFont val="Arial"/>
      </rPr>
      <t>. I think that the method "setTextDirection" should be set to 'anyRtl' (=2):
mTextPaint.setTextDirection(2)  or to disable rtl completely in case this doesn't work set the value to 'ltr'.
for reference:
https://developer.android.com/reference/android/view/View.html#attr_android:textDirection
https://developer.android.com/reference/android/view/View.html#setTextDirection(int)</t>
    </r>
  </si>
  <si>
    <r>
      <t xml:space="preserve">from building and running software on a device as a </t>
    </r>
    <r>
      <rPr>
        <b/>
        <sz val="10"/>
        <rFont val="Arial"/>
      </rPr>
      <t>safety measure against polymorphic or metamorphic malware</t>
    </r>
    <r>
      <rPr>
        <sz val="10"/>
        <color rgb="FF000000"/>
        <rFont val="Arial"/>
      </rPr>
      <t xml:space="preserve">
The goal of these changes is to work towards enforcing w^x across the board to improve app security. You're misunderstanding the reasoning behind it and what it provides. It's not there to crack down on what malicious apps can do but rather to protect apps from exploitation and to make post-exploitation more difficult. Disallowing data from being executed is part of the basics of security. They really should have done this from the start and then come up with a way for apps like Termux to obtain permission to deviate from it, but Android started out with a wild west, anything goes approach and has had to make painful changes over time instead.
The end goal would be to forbid generating and running native code in memory (execmem), via tmpfs / ashmem or via storage (app_data_file execute). It remains to be seen how quickly they'll be able to work towards that, especially since ART has a JIT compiler.
There's not going to be anything blocking building and running code on a device but you need to be aware that the vehicle for that is an apk, i.e. bundle the libraries / executables into an apk and run them from there. You can use shared uid apks where there's a central one with the base code and then others providing more libraries / executables. These changes aren't going to prevent this, only doing it without going through an apk, and it's still quite a while before they'll come close to completing this, especially with blockers like the ART JIT.</t>
    </r>
  </si>
  <si>
    <r>
      <t xml:space="preserve">It is configurable now, so this issue can be closed. Seems </t>
    </r>
    <r>
      <rPr>
        <b/>
        <sz val="10"/>
        <rFont val="Arial"/>
      </rPr>
      <t xml:space="preserve">like it isn't documented </t>
    </r>
    <r>
      <rPr>
        <sz val="10"/>
        <color rgb="FF000000"/>
        <rFont val="Arial"/>
      </rPr>
      <t>yet though.
You can configure it by setting extra-keys in ~/.termux/termux.properties. For the old keys, set this:
extra-keys = [["ESC", "/", "-", "HOME", "UP", "END", "PGUP"], ["TAB", "CTRL", "ALT", "LEFT", "DOWN", "RIGHT", "PGDN"]]</t>
    </r>
  </si>
  <si>
    <r>
      <t xml:space="preserve">Hello! I was going to open a new issue, when I saw this one.
So, the shortcut CTRL^H always sends to terminal to print a backspace. But it is a bit problematic in this situation: https://savannah.gnu.org/bugs/index.php?56994#comment3
</t>
    </r>
    <r>
      <rPr>
        <b/>
        <sz val="10"/>
        <rFont val="Arial"/>
      </rPr>
      <t xml:space="preserve">I don't know if this bug affects other programs.
</t>
    </r>
    <r>
      <rPr>
        <sz val="10"/>
        <color rgb="FF000000"/>
        <rFont val="Arial"/>
      </rPr>
      <t>Please tell if I need to open a new issue.</t>
    </r>
  </si>
  <si>
    <r>
      <t xml:space="preserve">The same here that Termux </t>
    </r>
    <r>
      <rPr>
        <b/>
        <sz val="10"/>
        <rFont val="Arial"/>
      </rPr>
      <t>runs quite well for several days, then suddenly quits.</t>
    </r>
    <r>
      <rPr>
        <sz val="10"/>
        <color rgb="FF000000"/>
        <rFont val="Arial"/>
      </rPr>
      <t xml:space="preserve"> Android 7.1.</t>
    </r>
  </si>
  <si>
    <r>
      <t xml:space="preserve">Can we get exectuable permission in /data/local/tmp?
@iCodeShit No, apps can't write to /data/local/tmp it is usable only by ADB or rooted shell. Becoming a root-only app is not a way that @termux will choose for now.
Even if it is possible to put files here by regular app, that won't be a proper solution to the problem since this is still W^X violation.
We already have chosen in-APK packaging as the most correct solution and some work already done in https://github.com/termux/termux-app/tree/android-10 - it works, but needs some </t>
    </r>
    <r>
      <rPr>
        <b/>
        <sz val="10"/>
        <rFont val="Arial"/>
      </rPr>
      <t>UX-related fixes</t>
    </r>
    <r>
      <rPr>
        <sz val="10"/>
        <color rgb="FF000000"/>
        <rFont val="Arial"/>
      </rPr>
      <t>. Other solutions posted here are either non-viable (like proot), inadequate (like convert everything to WASM) or just unproven ideas from people who do not really understand this issue.</t>
    </r>
  </si>
  <si>
    <r>
      <t>I can l</t>
    </r>
    <r>
      <rPr>
        <b/>
        <sz val="10"/>
        <rFont val="Arial"/>
      </rPr>
      <t>ong press and highlight text</t>
    </r>
    <r>
      <rPr>
        <sz val="10"/>
        <color rgb="FF000000"/>
        <rFont val="Arial"/>
      </rPr>
      <t xml:space="preserve"> but, I can't seem to figure out how to copy it. CTRL+C doesn't work, long pressing again after highlighting doesn't seem to do anything. I'm specifically on a chromebook (Samsung Chromebook Pro) and trying this both with the </t>
    </r>
    <r>
      <rPr>
        <b/>
        <sz val="10"/>
        <rFont val="Arial"/>
      </rPr>
      <t>touch screen</t>
    </r>
    <r>
      <rPr>
        <sz val="10"/>
        <color rgb="FF000000"/>
        <rFont val="Arial"/>
      </rPr>
      <t xml:space="preserve"> (doesn't register any presses in Termux) and using the touche pad (registers the long press).
I would merely like to be able to copy and paste from a Termux screen into a webpage.</t>
    </r>
  </si>
  <si>
    <r>
      <t xml:space="preserve">I haven't tried Nano, but in emacs the </t>
    </r>
    <r>
      <rPr>
        <b/>
        <sz val="10"/>
        <rFont val="Arial"/>
      </rPr>
      <t>syntax color formatting can get glitchy on long lines once in a while</t>
    </r>
    <r>
      <rPr>
        <sz val="10"/>
        <color rgb="FF000000"/>
        <rFont val="Arial"/>
      </rPr>
      <t>, so yeah those issues may also be caused by the same thing.
Unfortunately, I'm not sure how to further debug.</t>
    </r>
  </si>
  <si>
    <r>
      <t xml:space="preserve">I've </t>
    </r>
    <r>
      <rPr>
        <b/>
        <sz val="10"/>
        <rFont val="Arial"/>
      </rPr>
      <t xml:space="preserve">run into this issue </t>
    </r>
    <r>
      <rPr>
        <sz val="10"/>
        <color rgb="FF000000"/>
        <rFont val="Arial"/>
      </rPr>
      <t>also, and I'd love to know if there is  a solution. npm install fails on shared storage, restricting node development to private storage. This forecloses the possibility of using an external application to make edits. Although I did notice that Termux implements the Storage Access Framework, there aren't any good editor apps that implement this feature. My device is rooted, and there are some editors that allow root mode, however this still causes problems as saving files in root mode changes ownership to root, causing permissions issues when executing node as the Termux user. The Termux Sudo solution posted in another thread also fails for commands like sudo npm start and sudo supervisor app.js.
It would be great to hear if anyone has a good node workflow on Android that doesn't involve using a nix editor like vim or emacs.</t>
    </r>
  </si>
  <si>
    <r>
      <t xml:space="preserve">@xeffyr how putting packages in APKs will solve problems with the traffic? And again, ok, I'm fine with that. Until I have an option to run my own compiled applications. </t>
    </r>
    <r>
      <rPr>
        <b/>
        <sz val="10"/>
        <rFont val="Arial"/>
      </rPr>
      <t>Without performance killing proot,</t>
    </r>
    <r>
      <rPr>
        <sz val="10"/>
        <color rgb="FF000000"/>
        <rFont val="Arial"/>
      </rPr>
      <t xml:space="preserve"> I have a root for that.
And again, I would better like to not see Termux on G***** Play than having stupid restrictions.</t>
    </r>
  </si>
  <si>
    <r>
      <t>(three years later...)
Now sudo and su do work in Termux after I let Magisk grant root access to Termux, but I use it sparsely.
However, it would be nice (</t>
    </r>
    <r>
      <rPr>
        <b/>
        <sz val="10"/>
        <rFont val="Arial"/>
      </rPr>
      <t>and secure !)</t>
    </r>
    <r>
      <rPr>
        <sz val="10"/>
        <color rgb="FF000000"/>
        <rFont val="Arial"/>
      </rPr>
      <t xml:space="preserve"> that these commands (su, tsu, sudo) to run as root have a password.
The only way to work around this is granting root access each time you really need 'run as root' from Termux.</t>
    </r>
  </si>
  <si>
    <r>
      <t xml:space="preserve">You can do any mental gymnastics you want here but it does not forbid downloading and running third party code, only modifying already installed APK. And yes later they updated policy with malicious behavior, that denied third party code download / execution.
It's not possible for an app to modify the installed APK at a technical level. The policy used to state that apps couldn't modify, replace or update the code (extending it counts as updating it too, as bringing in the new code is an update). Apps obviously can't touch the APK itself, since the OS doesn't permit them to do that. Their policies are not listing out things that are implemented by the OS sandbox and permission model, because you're forbidden from exploiting it in general.
I think it's ridiculous for you to make these disingenuous misrepresentations of the policies and then claim that I'm the one doing mental gymnastics. It would be completely fair to disagree with the policy and argue that the drawbacks of the limitations it imposes are not worth the </t>
    </r>
    <r>
      <rPr>
        <b/>
        <sz val="10"/>
        <rFont val="Arial"/>
      </rPr>
      <t>security advantages</t>
    </r>
    <r>
      <rPr>
        <sz val="10"/>
        <color rgb="FF000000"/>
        <rFont val="Arial"/>
      </rPr>
      <t xml:space="preserve"> that it provides. That's not a debate about the facts but rather the value of allowing apps in the Play Store to do whatever they want vs. them policing it. Part of them being able to police it is being able to review and analyze the code used by apps, which they can't do if the code is dynamically downloaded from outside the Play Store. Separately from that, having non-read-only code is a </t>
    </r>
    <r>
      <rPr>
        <b/>
        <sz val="10"/>
        <rFont val="Arial"/>
      </rPr>
      <t>security issue in general</t>
    </r>
    <r>
      <rPr>
        <sz val="10"/>
        <color rgb="FF000000"/>
        <rFont val="Arial"/>
      </rPr>
      <t xml:space="preserve">, and the system packaging system provides substantial security by not allowing apps to write to their code, including native executables and libraries it has extracted. When installing apps with apt on a system like Debian, the same thing is true, and in general very few apps will install code to your home directory because it's a bad practice with security issues. Disabling in-memory and on-disk code generation to improve security is an extremely common practice on traditional Linux distributions too. Even web developers without systems programming knowledge are taught to make their server side code read-only for the web / application server user, so a file write vulnerability is not arbitrary code execution. It's part of security 101.
I certainly agree that the policy is unfortunate for use cases like Termux and that it will be painful to adapt it to an approach like apk-based packages. I do think an approach like that is viable and it wouldn't make using it substantially worse unless you need to compile / download and run native code for development. It won't impact development in scripting languages like Python, other than installing libraries with native code, which could be packaged by Termux via apks in the same way. It does definitely throw a wrench into native code development workflows, since you would need a system for generating an apk packaging up your code. I don't think that's completely awful though, and it would be neat to be able to generate a standalone apk out of the code not depending on Termux, which is definitely feasible. It could package Termux into the generated apk with the user code.
Yea that is the main point. Road to hell is paved with good intentions - earlier call recorders, now termux, servers, ... . For those who came to Android because it was platform that would allow doing advanced stuff those changes are big evil
Call recording is still often provided by the base OS along with screen recording capturing audio. It's also worth noting that only the native telephony layer calls are impacted at all. An app like WhatsApp or Signal is fully allowed to provide call recording for their own calling implementation if they choose. There are regulations on the legacy telephone infrastructure for call recording, and they are expected by the authorities in some regions to prevent it or at least to add a notice that the call is being recorded. I suggest avoiding telephony layer text and voice calls in the first place because they aren't secure and in practice many people / organizations are able to listen in on them if they choose.
Apps like Termux are still allowed and possible. The part that's disallowed is the internal apt-based package management, but it was also disallowed since at least 2012 anyway. The SELinux policies just hadn't advanced to the point that they made the assumption apps didn't violate the policy to implement a mitigation.
Of course bad because it is taking freedom due to security. In my dictionary it is never good. </t>
    </r>
    <r>
      <rPr>
        <b/>
        <sz val="10"/>
        <rFont val="Arial"/>
      </rPr>
      <t xml:space="preserve">Of course it would be possible to implement properly by letting user choose he wants app executing external code or not </t>
    </r>
    <r>
      <rPr>
        <sz val="10"/>
        <color rgb="FF000000"/>
        <rFont val="Arial"/>
      </rPr>
      <t xml:space="preserve">- simply add a permission and issue is resolved (same goes to other breaking changes that users are still unhappy about - like SAF, call recorders, ...).
That model doesn't work, even for experienced power users and developers. Apps are in a position to coerce users into accepting permissions. They choose not to implement fallbacks. For example, an app could respond to being denied the Contacts permission by using the API for having the user pick contacts to provide to the app which requires no permission. Are you aware of any app doing that? The same goes for storage access and camera access. They could ask for what they want and then fall back to a working implementation without a bulk data access permission. However, they don't, as they know users have to say yes to get done what they want to get done. The alternative is removing an app, which is often not even an option unless you want to lose your job, make your friends upset, etc. </t>
    </r>
    <r>
      <rPr>
        <b/>
        <sz val="10"/>
        <rFont val="Arial"/>
      </rPr>
      <t>A better way of doing it is having the user in control of exactly what is granted, like picking which contacts (or groups of contacts) an app is provided with, or which subset of the storage is provided (S</t>
    </r>
    <r>
      <rPr>
        <sz val="10"/>
        <color rgb="FF000000"/>
        <rFont val="Arial"/>
      </rPr>
      <t>AF), etc. Android has had the better way of doing things in many areas for a long time, such as SAF being introduced in 4.4. It's no good if it's not what the ecosystem uses, even as a fallback.
I'm not sure why people would be unhappy about the storage changes, since those only put users in control and they can still grant apps access to everything. Look at Termux itself for a good implementation of part of SAF. It has a storage provider exposing the internal storage to the file manager. You can move files / directories in and out of Termux without trusting it to access anything else. The other part of the picture is apps requesting access to external files / directories outside of their own scope, which is something Termux could do, although I don't think it's worth implementing. The existing implementation is already solid.
Yea you sure - who are those people who want that?, maybe same people that wanted SAF forced on them or denied call recording (only read angry comments about those).
I certainly care about the privacy and security of my device. I've always been incredibly unhappy with the way that external (as in shared between apps) storage worked. The storage changes as fantastic from my perspective and don't eliminate any capabilities. Termux won't have an issue with that. It can choose to provide more SAF-based functionality or not, since the existing functionality is already fine.
No there are not - you can`t be sure any of those will be allowed in future as it seems to have become unpredictable. One rule change and Google will deny any apps that include emulator or packing binary code in lib dir, only loading .so file with jni.
It's not at all unpredictable. There was no change in policy beyond more aggressive wording and considering apps violating it to be malicious. You'd probably argue that their new wording allows apps to add and run new code dynamically outside a sandbox because they specifically state 'downloaded' but the intent of the policy is as clear as it has always been. Trying to find loopholes in the wording doesn't work with these things. It's not code or a technical implementation of rules like SELinux policy. It works like a code of law, where it is interpreted by humans and intent of the creators of the law is what matters. You have the option to avoid it by avoiding the Play Store, in which case you're only restricted by the OS implementation, but</t>
    </r>
  </si>
  <si>
    <r>
      <t>Closing as I can't understand what is requested/reported here.
Next time please use "</t>
    </r>
    <r>
      <rPr>
        <b/>
        <sz val="10"/>
        <rFont val="Arial"/>
      </rPr>
      <t>Google Translate" (or similar) to translate the text to english.</t>
    </r>
  </si>
  <si>
    <r>
      <t>Could you link to where you read that?
Termux can't provide a su binary in a package, i</t>
    </r>
    <r>
      <rPr>
        <b/>
        <sz val="10"/>
        <rFont val="Arial"/>
      </rPr>
      <t>t's impossible with androids security model.</t>
    </r>
  </si>
  <si>
    <r>
      <t xml:space="preserve">Ah.. I've found a way to fix it without rebooting.  If i switch off my bluetooth keyboard while Termux is open in portrait mode, the </t>
    </r>
    <r>
      <rPr>
        <b/>
        <sz val="10"/>
        <rFont val="Arial"/>
      </rPr>
      <t>onscreen keyboard</t>
    </r>
    <r>
      <rPr>
        <sz val="10"/>
        <color rgb="FF000000"/>
        <rFont val="Arial"/>
      </rPr>
      <t xml:space="preserve"> will appear, and then when I switch back on my keyboard, Termux will resize and start using the full screen again.
So it's possible the issue is related to resizing for the onscreen keyboard.</t>
    </r>
  </si>
  <si>
    <r>
      <t xml:space="preserve">To </t>
    </r>
    <r>
      <rPr>
        <b/>
        <sz val="10"/>
        <rFont val="Arial"/>
      </rPr>
      <t>toggle TalkBack</t>
    </r>
    <r>
      <rPr>
        <sz val="10"/>
        <color rgb="FF000000"/>
        <rFont val="Arial"/>
      </rPr>
      <t xml:space="preserve"> (in two steps) I use the app https://play.google.com/store/apps/details?id=com.antziola.settingsshortcuts and then the volumeUp+volumeDown shortcut. I would be interested in how to make it one step though...</t>
    </r>
  </si>
  <si>
    <r>
      <t>Hi,
No, no special branch. That would be nice to have the file + the screenshot to fix this.
Regards,
-- Nikolay
On 27 Nov 2012, at 20:47, Aplicatii Romanesti wrote:
Hi Nikolay,
I have some people with issues on Xperia.
They complain that they see "</t>
    </r>
    <r>
      <rPr>
        <b/>
        <sz val="10"/>
        <rFont val="Arial"/>
      </rPr>
      <t>Chinese characters</t>
    </r>
    <r>
      <rPr>
        <sz val="10"/>
        <color rgb="FF000000"/>
        <rFont val="Arial"/>
      </rPr>
      <t>" instead of the normal
ones, only in Xperia.
It seems the issue is not there on FBReader, so I guess someone fixed it.
Do you recall where was the issue? Or do you have a different branch for
Xperia?
Thanks!
2012/1/16 Nikolay Pultsin &lt;
reply@reply.github.com
Hi Mary,
I've sent a reply to your other address. ;)
Regards,
-- Nikolay
On 16 Jan 2012, at 07:55, Aplicatii Romanesti wrote:
Hi Nikolay,
As I said in my other email (from maryhit@gmail.com), if you find it
useful
maybe you can put the steps in the github's Wiki and in the HowToBuild
file
(inside the project).
Very important are 3 things out of the full list:
Fix project properties once imported in Eclipse
Add the jmdns in the library list
Configure the right source directories in Eclipse (by default it's the
root path).
Regards,
Mary
2012/1/15 Nikolay Pultsin &lt;
reply@reply.github.com
Thanks! Tweeted in @FBReader.
Regards,
-- Nikolay
On 15 Jan 2012, at 16:11, Aplicatii Romanesti wrote:
After spending many days/nights on forums, I have found the way to
build
it.
Follow these steps to build it:
http://howtobuildfbreaderj.blogspot.com/#!/2012/01/how-to-build-fbreaderj-fbreader-on.html
Reply to this email directly or view it on GitHub:
#22 (comment)
Reply to this email directly or view it on GitHub:
#22 (comment)
Doamne ajuta!
aplicatii.romanesti: http://ortodox.maryhit.com/
Reply to this email directly or view it on GitHub:
#22 (comment)
Reply to this email directly or view it on GitHub:
#22 (comment)
‚Äî
Reply to this email directly or view it on GitHub.</t>
    </r>
  </si>
  <si>
    <r>
      <t>Anyway</t>
    </r>
    <r>
      <rPr>
        <b/>
        <sz val="10"/>
        <rFont val="Arial"/>
      </rPr>
      <t xml:space="preserve"> it's important to build a version. Even without pdf support</t>
    </r>
    <r>
      <rPr>
        <sz val="10"/>
        <color rgb="FF000000"/>
        <rFont val="Arial"/>
      </rPr>
      <t xml:space="preserve">
as F-Droid currently got FBReader to archive</t>
    </r>
  </si>
  <si>
    <r>
      <t xml:space="preserve">Good idea eevleevs. I would like this too.
I propose the same 3 entries (library, network library, previous book) to be added in the </t>
    </r>
    <r>
      <rPr>
        <b/>
        <sz val="10"/>
        <rFont val="Arial"/>
      </rPr>
      <t xml:space="preserve">back key/back key longpress screens </t>
    </r>
    <r>
      <rPr>
        <sz val="10"/>
        <color rgb="FF000000"/>
        <rFont val="Arial"/>
      </rPr>
      <t xml:space="preserve">such that when selected, </t>
    </r>
    <r>
      <rPr>
        <b/>
        <sz val="10"/>
        <rFont val="Arial"/>
      </rPr>
      <t>instead of opening the cancel menu, they will immediately take the user to their chosen screen.</t>
    </r>
    <r>
      <rPr>
        <sz val="10"/>
        <color rgb="FF000000"/>
        <rFont val="Arial"/>
      </rPr>
      <t xml:space="preserve">
Since we're here, I think the default long press behaviour should be changed slightly. In my opinion, the handling of long press keypresses should not be handled in onKeyUp, but continually in onKeyPress. The former would require the user to lift his finger up after an ambiguous amount of time, and the latter would activate the long press action reliably and automatically. It is more fluid and easier to use--in the first case, if the user lifts his finger up even a bit too early, the back key action would be inadvertently activated.
Additionally, I feel that all instances of "Cancel menu" should be renamed to maybe the "Back button menu", as I feel that is a more appropriate name for what it actually is.</t>
    </r>
  </si>
  <si>
    <r>
      <t>I find by going to File Tree &amp; scrolling up &amp; down a few times, that it acts like a forced refresh, if you don't do that, newly added books don't appear to show anywhere in Library. I don't need to open the book in FBReader for it to be seen. It does suggest the Rescan option doesn't do anything. (</t>
    </r>
    <r>
      <rPr>
        <b/>
        <sz val="10"/>
        <rFont val="Arial"/>
      </rPr>
      <t>It would be nice if every time you opened up Library it did an auto rescan/refresh so  anything new would just automagically show up.</t>
    </r>
    <r>
      <rPr>
        <sz val="10"/>
        <color rgb="FF000000"/>
        <rFont val="Arial"/>
      </rPr>
      <t xml:space="preserve">
I'm not clear what the default behaviour is supposed to be currently, but moving forward, autorefresh seems best. I have a library of 160+ books and they're all  fairly small file sizes, I wouldn't think it would be a huge performance hit for an auto refresh.</t>
    </r>
  </si>
  <si>
    <r>
      <t xml:space="preserve">Here's what the </t>
    </r>
    <r>
      <rPr>
        <b/>
        <sz val="10"/>
        <rFont val="Arial"/>
      </rPr>
      <t xml:space="preserve">WIP layout looks like currently. </t>
    </r>
    <r>
      <rPr>
        <sz val="10"/>
        <color rgb="FF000000"/>
        <rFont val="Arial"/>
      </rPr>
      <t>The statistics calculations are separate from the view calculations, so complete layout changes in the future should be simple. I have tested this extensively through the following situations and things appear to be working normally.
first install cases
upgrade cases
0 books in library
general usage
Implementation details
when a book is detected and determined to be new, a BookStatistics is created and assigned to that book with System.currentTimeMillis to mark date added (in addBook(), where FireBookEvent(BookEvent.Added, book) is called)
database upgrade
BookStatistics table is created, all books currently in Books are inserted into the new table with System.currentTimeMillis to mark date added.
onResume marks the start of a session, onPause marks the end of a session, difference is used to calculate the total time spent on the current book
session date and duration is logged as a CSV pair in the book's statistics
session history size currently has a max length of 350 characters
is serialized with the book (length will be lowered should it impact performance too much)
every page flip increments a number in the current book's statistics
every page flip saves the current book's statistics to the database (uses mySaverThread like savePosition())
To do
override the onClick() of each statistic to show relevant information
graph?
clean up (remove logs, deduplicate code)
use resource files
invalidate view to update statistics when current book is modified (eg when books are removed from favorites/deleted)
test layout on other dpi devices (tested on Nexus 5)
Bugs
Not sure if I just started noticing or what, but flipping a page forward/backward sometimes doesn't update the current page number, or it changes the displayed total amount of pages in a book (weird)
probably has something to do with the saving of an out of date book
Binary
https://github.com/liquiddandruff/FBReaderJ/releases/tag/nightly3_release2.21</t>
    </r>
  </si>
  <si>
    <r>
      <t xml:space="preserve">I would like to second this request, with a slightly different usage scenario: </t>
    </r>
    <r>
      <rPr>
        <b/>
        <sz val="10"/>
        <rFont val="Arial"/>
      </rPr>
      <t>I want to track the number of pages I read per day</t>
    </r>
    <r>
      <rPr>
        <sz val="10"/>
        <color rgb="FF000000"/>
        <rFont val="Arial"/>
      </rPr>
      <t>, in a third party application</t>
    </r>
  </si>
  <si>
    <r>
      <t xml:space="preserve">I give you my permission to use my patches in your non-GPL projects, too.
Thank you! I will use your code in 0.99.4 (it will be released today or tomorrow).
I made some changes in dictionary code. In particular, SlovoEd is not visible in Dictionary option list if it is not installed on the device.
I did this because </t>
    </r>
    <r>
      <rPr>
        <b/>
        <sz val="10"/>
        <rFont val="Arial"/>
      </rPr>
      <t>not all users want to use</t>
    </r>
    <r>
      <rPr>
        <sz val="10"/>
        <color rgb="FF000000"/>
        <rFont val="Arial"/>
      </rPr>
      <t xml:space="preserve"> English&lt;-&gt;German dictionaries. E.g., I prefer </t>
    </r>
    <r>
      <rPr>
        <b/>
        <sz val="10"/>
        <rFont val="Arial"/>
      </rPr>
      <t>English&lt;-&gt;Russian &amp; German&lt;-&gt;Russian. ;) I think</t>
    </r>
    <r>
      <rPr>
        <sz val="10"/>
        <color rgb="FF000000"/>
        <rFont val="Arial"/>
      </rPr>
      <t xml:space="preserve"> that is good idea to list only 'universal dictionaries'. In the other hand, if you already use a specific dictionary it would be in the list.
Just a note about the DRM code: </t>
    </r>
    <r>
      <rPr>
        <b/>
        <sz val="10"/>
        <rFont val="Arial"/>
      </rPr>
      <t>Security by obscurity has</t>
    </r>
    <r>
      <rPr>
        <sz val="10"/>
        <color rgb="FF000000"/>
        <rFont val="Arial"/>
      </rPr>
      <t xml:space="preserve"> been proven to be a bad concept, so a good DRM solution should hold strong even if sourcecode is available.
That's not so clear for publishers. :)</t>
    </r>
  </si>
  <si>
    <r>
      <t xml:space="preserve">Sorry, I‚Äôm not sure I understand the question. FBReader uses system language by default, alternatively you can select your </t>
    </r>
    <r>
      <rPr>
        <b/>
        <sz val="10"/>
        <rFont val="Arial"/>
      </rPr>
      <t>preferred language in Settings-</t>
    </r>
    <r>
      <rPr>
        <sz val="10"/>
        <color rgb="FF000000"/>
        <rFont val="Arial"/>
      </rPr>
      <t>&gt;Appearance section.
On 11 Nov 2013, at 18:12, Sebastian notifications@github.com wrote:
@geometer we like to write some tests for android. We prefere to use the android testing framework. It seems as you use not the common way to support multi languages. Can you tell us where the decision is made in FBReaderJ to use the device's language?
‚Äî
Reply to this email directly or view it on GitHub.</t>
    </r>
  </si>
  <si>
    <r>
      <t xml:space="preserve">Okay, I just tried </t>
    </r>
    <r>
      <rPr>
        <b/>
        <sz val="10"/>
        <rFont val="Arial"/>
      </rPr>
      <t>&lt;hr&gt; with padding and set to visibility:hidden and it doesn't work either.</t>
    </r>
    <r>
      <rPr>
        <sz val="10"/>
        <color rgb="FF000000"/>
        <rFont val="Arial"/>
      </rPr>
      <t xml:space="preserve">
Is there any reasonable way to get a blank line in FBReader which is not with padding on the previous paragraph (since that again might be ignored by other readers)?</t>
    </r>
  </si>
  <si>
    <r>
      <t xml:space="preserve">This was requested in a three star app review:
Also please </t>
    </r>
    <r>
      <rPr>
        <b/>
        <sz val="10"/>
        <rFont val="Arial"/>
      </rPr>
      <t xml:space="preserve">add the ability to change the author of the article/post. </t>
    </r>
    <r>
      <rPr>
        <sz val="10"/>
        <color rgb="FF000000"/>
        <rFont val="Arial"/>
      </rPr>
      <t>Right now there is no possibility to manage it.</t>
    </r>
  </si>
  <si>
    <r>
      <t xml:space="preserve">Let's at least catch this exception and </t>
    </r>
    <r>
      <rPr>
        <b/>
        <sz val="10"/>
        <rFont val="Arial"/>
      </rPr>
      <t>show a proper error message to the user about the risk</t>
    </r>
    <r>
      <rPr>
        <sz val="10"/>
        <color rgb="FF000000"/>
        <rFont val="Arial"/>
      </rPr>
      <t>?</t>
    </r>
  </si>
  <si>
    <r>
      <t xml:space="preserve">I've just tried to enter IP addresses of 5+ self-hosted sites and none of them worked. The app always displays "The site at this address is not a WordPress site. For us to ...".
Tbh I think the error message is actually correct. The server apparently responded with "Invalid_response" error message, instead of "invalid_credentials". </t>
    </r>
    <r>
      <rPr>
        <b/>
        <sz val="10"/>
        <rFont val="Arial"/>
      </rPr>
      <t xml:space="preserve">As a result, we show user friendly "Error while adding site" message and error code/message </t>
    </r>
    <r>
      <rPr>
        <sz val="10"/>
        <color rgb="FF000000"/>
        <rFont val="Arial"/>
      </rPr>
      <t xml:space="preserve">to help us debug the issue "Error code: Invalid response". We can't tell the user the credentials were invalid since we don't know it.
@designsimply All in all I I'd suggest closing this issue with "works as expected". </t>
    </r>
    <r>
      <rPr>
        <b/>
        <sz val="10"/>
        <rFont val="Arial"/>
      </rPr>
      <t>We'd be ideally showing only number error codes instead of "INVALID_RESPONSE" but</t>
    </r>
    <r>
      <rPr>
        <sz val="10"/>
        <color rgb="FF000000"/>
        <rFont val="Arial"/>
      </rPr>
      <t xml:space="preserve"> this improvement is more of a project than groundskeeping task.</t>
    </r>
  </si>
  <si>
    <r>
      <t xml:space="preserve">Code looks good! I was testing though and found an inconsistency when sending the app to the background as advised here:
Feel free to background the app and resume it. Notice the statusbar notification appearing, updating or disappearing.
the </t>
    </r>
    <r>
      <rPr>
        <b/>
        <sz val="10"/>
        <rFont val="Arial"/>
      </rPr>
      <t>icon in the notification is not showing</t>
    </r>
    <r>
      <rPr>
        <sz val="10"/>
        <color rgb="FF000000"/>
        <rFont val="Arial"/>
      </rPr>
      <t xml:space="preserve">
the notification was showing the progress in all its stages, so I assumed things were going well, and finally got the "Site created!" notification (which stays there, should we remove it as soon as we bring the app back to the foreground?)
going back to the app it says "Sorry, failed to  properly create your site :(", which makes sense as I was trying to create the same site (taken from debug params)</t>
    </r>
  </si>
  <si>
    <r>
      <t xml:space="preserve">This </t>
    </r>
    <r>
      <rPr>
        <b/>
        <sz val="10"/>
        <rFont val="Arial"/>
      </rPr>
      <t>message feels ambiguous -</t>
    </r>
    <r>
      <rPr>
        <sz val="10"/>
        <color rgb="FF000000"/>
        <rFont val="Arial"/>
      </rPr>
      <t xml:space="preserve">- continue with the current process? Or go back to the login screen?
I'm guessing you're referring to the "The Google account 'heckofatest@gmail.com' matches an existing account on WordPress.com. Continue with login." message when the user is taken from the signup flow to the login flow, right?  The user is automatically taken to the login flow when this message is shown.  We wanted to </t>
    </r>
    <r>
      <rPr>
        <b/>
        <sz val="10"/>
        <rFont val="Arial"/>
      </rPr>
      <t>add something to inform the user they are no longer in the signup flow to minimize confusion</t>
    </r>
    <r>
      <rPr>
        <sz val="10"/>
        <color rgb="FF000000"/>
        <rFont val="Arial"/>
      </rPr>
      <t>.  Do you know how we can express that better?
What do you think about the "Google took too long to respond. You may need to wait until you have a better connection." message shown when a timeout error occurs while trying to login or signup with Google?  See the screenshot below for illustration.</t>
    </r>
  </si>
  <si>
    <r>
      <t>A one-time tooltip seems more reasonable than an all-the-time solution
Agreed, I'd be fine with a one-time hint, conceptually similar to the way we've called out new features in the editor and stats before.
I'd also be fine with, as a later iteration, testing whethe</t>
    </r>
    <r>
      <rPr>
        <b/>
        <sz val="10"/>
        <rFont val="Arial"/>
      </rPr>
      <t>r adding a permanently-visible icon would have a significant impact on the number of users finding the feature.</t>
    </r>
  </si>
  <si>
    <r>
      <t xml:space="preserve">I hadn't enabled the monitor module in Jetpack on my site, but the </t>
    </r>
    <r>
      <rPr>
        <b/>
        <sz val="10"/>
        <rFont val="Arial"/>
      </rPr>
      <t>UI was available in the mobile app</t>
    </r>
    <r>
      <rPr>
        <sz val="10"/>
        <color rgb="FF000000"/>
        <rFont val="Arial"/>
      </rPr>
      <t xml:space="preserve">. The module was ON.
In Calypso there were </t>
    </r>
    <r>
      <rPr>
        <b/>
        <sz val="10"/>
        <rFont val="Arial"/>
      </rPr>
      <t>no trace of it under Security tab.</t>
    </r>
    <r>
      <rPr>
        <sz val="10"/>
        <color rgb="FF000000"/>
        <rFont val="Arial"/>
      </rPr>
      <t xml:space="preserve">  I have to enable the module on the site. Should we check if the module is enabled before showing it on the mobile UI?</t>
    </r>
  </si>
  <si>
    <r>
      <t xml:space="preserve">There is one usecase I'm wondering about with the GlobalScope and that's when you want to do a fire&amp;forget kind of operation that you don't want to tie to the activity lifecycle. Do you think it would make sense to </t>
    </r>
    <r>
      <rPr>
        <b/>
        <sz val="10"/>
        <rFont val="Arial"/>
      </rPr>
      <t>introduce something like ApplicationScope</t>
    </r>
    <r>
      <rPr>
        <sz val="10"/>
        <color rgb="FF000000"/>
        <rFont val="Arial"/>
      </rPr>
      <t>? I use GlobalScope in cases like that (and I believe it is still valid) but maybe there is a better way -
I agree, that GlobalScope is valid for such usecases. I'm not sure if it's necessary to introduce an Application scope as GlobalScope is technically an Application scope, right?
Say you want to perform some action, leave the current screen and then show the result in a snackbar on after the action completes. You can't use the viewModelScope so you're stuck with GlobalScope. But that's an overkill and if the action get stuck you'll leak a coroutine. A way to solve this would be if you could supply a coroutine scope from the calling ViewModel to one being called.
It really depends on the usage and architecture of your activities/fragments. If the screens share the same activity, you can still tie VM's lifecycle to the activity and share the scope between the fragments. I don't think there is anything else we could tie it to but Fragment/Activity/Application/Service, right?
As for the SnackBar scenario, if you want to show the snackbar no-matter the screen,  I think it's a valid use-case for an EventBus. Wdyt?
For example saving a post when leaving the editor is something we don't want to tie to the ViewModel lifecycle but I think it's perfectly fine for it to happen a bit later (when the system is ready).
Yeah, I think saving a post would ideally be handled by a Service. Service can be easily automatically restored when it's killed. On the other hand saving something into db should be very quick and using a Service for such case seems like an overkill. Moreover, we'd need to send the data in a bundle and we might exceed the max size. I think using GlobalScope with withTimeout is good enough for these types of scenarios. Wdyt?</t>
    </r>
  </si>
  <si>
    <r>
      <t xml:space="preserve">The user in 271478-h </t>
    </r>
    <r>
      <rPr>
        <b/>
        <sz val="10"/>
        <rFont val="Arial"/>
      </rPr>
      <t>would like to be able to upload audio files via the app too</t>
    </r>
    <r>
      <rPr>
        <sz val="10"/>
        <color rgb="FF000000"/>
        <rFont val="Arial"/>
      </rPr>
      <t>.</t>
    </r>
  </si>
  <si>
    <r>
      <t>Thank's for the feedback! The issue you described is actually intended behaviour :) Idea is, when you tap Blog posts in landscape you are interacting with the Blog posts content, so when you come back from Stats in portrait the Blog posts would be visible because it was the content you were interacting before. In contrary, If you swiped to reader tab while having the Blog posts opened in landscape, then go portrait while in reader tab and swiped back, you would see MySite menu, because swiping to other tab indicates that you are not "interacting" with Blog posts anymore (it will still be there waiting for you in landscape mode). Makes more sense when all the screens in MySite support dual pane.
I understand your c</t>
    </r>
    <r>
      <rPr>
        <b/>
        <sz val="10"/>
        <rFont val="Arial"/>
      </rPr>
      <t>oncerns about dual-pane</t>
    </r>
    <r>
      <rPr>
        <sz val="10"/>
        <color rgb="FF000000"/>
        <rFont val="Arial"/>
      </rPr>
      <t>, and they are totally on point. This feature could always be revisited later, when priorities will change. So feel free to close this PR for now :)</t>
    </r>
  </si>
  <si>
    <r>
      <t xml:space="preserve">Quick note about how things are handled on the Android side that might add to the </t>
    </r>
    <r>
      <rPr>
        <b/>
        <sz val="10"/>
        <rFont val="Arial"/>
      </rPr>
      <t>confusion of a user.</t>
    </r>
    <r>
      <rPr>
        <sz val="10"/>
        <color rgb="FF000000"/>
        <rFont val="Arial"/>
      </rPr>
      <t xml:space="preserve"> We use the local status of the comment to decide whether to trash or delete it and if the status has been changed in another client, this can behave a little weird. I haven't looked into it in detail but here is what happened to me:
Trash a comment in app
Go to calypso and restore it
Don't refresh the client and delete the comment
It'll look like the comment is deleted and will show up after waiting a while (I am not sure if it happens every time)
This is exactly what the user described in one of their comments and it's completely unrelated to the original issue.</t>
    </r>
  </si>
  <si>
    <r>
      <t xml:space="preserve">If you feel the design isn't cutting it, then we should leave it as-is until we can accomplish what you believe is best.
My impression is that since we're not able to achieve </t>
    </r>
    <r>
      <rPr>
        <b/>
        <sz val="10"/>
        <rFont val="Arial"/>
      </rPr>
      <t>a desirable visual result wi</t>
    </r>
    <r>
      <rPr>
        <sz val="10"/>
        <color rgb="FF000000"/>
        <rFont val="Arial"/>
      </rPr>
      <t>thin the limitations of how the current design works, that probably means we should spend a little time thinking the design through. So I think it would make sense to leave the current design in place for the time being, and try to get the designer working on the Reader to collaborate on an Android-specific design. We might be able to come up with something that does a better job of surfacing the Reader navigation altogether as a result.</t>
    </r>
  </si>
  <si>
    <r>
      <t>This behavior is different compared to previously saved drafts.
Exactly, it shows Immediately only for drafts that have not been saved yet. The reasoning behind it is the following route applies: it's a draft that has not even been saved yet, thus making it effectively "Immediately" as soon as you publish it.
It's also described in this PR #9466 (see test case D) so it would</t>
    </r>
    <r>
      <rPr>
        <b/>
        <sz val="10"/>
        <rFont val="Arial"/>
      </rPr>
      <t xml:space="preserve"> keep the same functionality as before.</t>
    </r>
    <r>
      <rPr>
        <sz val="10"/>
        <color rgb="FF000000"/>
        <rFont val="Arial"/>
      </rPr>
      <t xml:space="preserve">
We can remove the Immediately label completely so it's easier to not misinterpret or make it too ambiguous. To be fair, this was brought up by @daniloercoli here and @oguzkocer while testing/reviewing the PR before, but I explained that was the case as it was working before so, we decided to leave the functionality as is and only bring up the discussion with a designer about what's best to do in that case later.
Now it seems to be a good time to discuss, I can surely bring the </t>
    </r>
    <r>
      <rPr>
        <b/>
        <sz val="10"/>
        <rFont val="Arial"/>
      </rPr>
      <t xml:space="preserve"> Immediately label down and let the user see the date with no special handling, which seems like the common sense expectation @daniloercoli, @oguzkocer, @designsimply and others had (and to be honest, probably mine as well, just that I tried to keep things "as they were" from a developer perspective)</t>
    </r>
    <r>
      <rPr>
        <sz val="10"/>
        <color rgb="FF000000"/>
        <rFont val="Arial"/>
      </rPr>
      <t>.
Can we summon a designer to see if we need to ditch that special Immediately label altogether?
Adding the Needs Design solution label ÔøΩÔøΩ</t>
    </r>
  </si>
  <si>
    <r>
      <t xml:space="preserve">Changing the arrow icon turned out to be even easier than I thought - I didn't need use a 9patch, as </t>
    </r>
    <r>
      <rPr>
        <b/>
        <sz val="10"/>
        <rFont val="Arial"/>
      </rPr>
      <t xml:space="preserve">I set the background for the Spinner to be transparent and then added a drawableRight to the filter_spinner_item layout </t>
    </r>
    <r>
      <rPr>
        <sz val="10"/>
        <color rgb="FF000000"/>
        <rFont val="Arial"/>
      </rPr>
      <t>ÔøΩÔøΩ
I noticed the Spinner width changes as you pick different options, but I think this is normal behavior (either we wrap_content as it is right now,  or we set it to full width occupying the whole layout width, which is not intended). If we want to give it a fixed width in dp so no matter which option is selected ithe Spinner remains the same width, please suggest what the value for that should be @mattmiklic .
Posting a couple screenshots here (the same is applied in the Comments section)</t>
    </r>
  </si>
  <si>
    <r>
      <t xml:space="preserve">Just adding a quick note here that I've left the </t>
    </r>
    <r>
      <rPr>
        <b/>
        <sz val="10"/>
        <rFont val="Arial"/>
      </rPr>
      <t>domain screen without a maxWidth property s</t>
    </r>
    <r>
      <rPr>
        <sz val="10"/>
        <color rgb="FF000000"/>
        <rFont val="Arial"/>
      </rPr>
      <t>ince we'll add it to the activity. If we end up not implementing this, we'll need to add a constraint to the domains screen.</t>
    </r>
  </si>
  <si>
    <r>
      <t xml:space="preserve">Ok so here‚Äôs my feedback @oguzkocer , please let me know if you find that I seem to be misunderstanding something so I can re-review :)
General
I‚Äôve tested develop first, then installed your branch, and confirmed the database upgrade is working fine ÔøΩÔøΩ
I‚Äôve seen the list of followers don‚Äôt have any actions on long press, but then if I tap on each follower (except for myself) then I can remove them. </t>
    </r>
    <r>
      <rPr>
        <b/>
        <sz val="10"/>
        <rFont val="Arial"/>
      </rPr>
      <t>I think the UX would benefit from having a way to delete right awa</t>
    </r>
    <r>
      <rPr>
        <sz val="10"/>
        <color rgb="FF000000"/>
        <rFont val="Arial"/>
      </rPr>
      <t xml:space="preserve">y, and also having a way to mark several items and delete them all, like the way it‚Äôs done in the Comments section of the app.
(see screenshot)
UPDATE as discussed on Slack, I understand you have considered this and decided it was not necessary atm. I'll take that as an answer, just wanted to leave it here.
Code
I made a few comments here and there in the code, and also wanted to note this:
Good call on having the listeners set with setOnPersonSelectedListener both when the activity is created and again onCreate(saved instance) as having the activity be a listener of something that happens within the Fragment is always a painpoint
(https://github.com/wordpress-mobile/WordPress-Android/blob/feature/4142-people-list-dropdown/WordPress/src/main/java/org/wordpress/android/ui/people/PeopleManagementActivity.java#L132)
I wonder pull-to-refresh has been taken out? If you load the data from the server and then save to the DB, then only show on the screen whatever comes from the DB, my guess would be you‚Äôll always have a consistent state. Was there any other problem we could deal with?
_UPDATE_ having talked on Slack, here's why I still think it's good to have a pull to refresh and at the same time should be easy to implement: If you load the data from the server and then save to the DB consistently, then only show on the screen whatever comes from the DB, you‚Äôll always have a consistent state. No need to sync, just use the DB as a buffer and to cover edge cases when we‚Äôre offline but still want to show the list to the user. As a matter of fact, if the user wanted to do anything with it (like, removing or adding a new follower), they will inevitably need a connection, so no need to worry about syncing but rather just taking whatever comes from the server and pushing it to the DB, clearing the former contents each time.
Now, having said all that, I agree the followers section content shouldn‚Äôt change that much, so refreshing the screen might not be used often, but still having a pull to refresh on all lists is </t>
    </r>
    <r>
      <rPr>
        <b/>
        <sz val="10"/>
        <rFont val="Arial"/>
      </rPr>
      <t xml:space="preserve">something I as a user would intuitively expect </t>
    </r>
    <r>
      <rPr>
        <sz val="10"/>
        <color rgb="FF000000"/>
        <rFont val="Arial"/>
      </rPr>
      <t>if I‚Äôm used to do that on almost every other list in the app. Plus, the burden of implementing it in the simplified way (not syncing, but rather just stepping over the DB each time) is really small.</t>
    </r>
  </si>
  <si>
    <r>
      <t>Only big thing I saw was tha</t>
    </r>
    <r>
      <rPr>
        <b/>
        <sz val="10"/>
        <rFont val="Arial"/>
      </rPr>
      <t>t there is some jarring when the content loads as you swipe between posts</t>
    </r>
    <r>
      <rPr>
        <sz val="10"/>
        <color rgb="FF000000"/>
        <rFont val="Arial"/>
      </rPr>
      <t>. Seems to only happen on certain posts, though. You see a blank content area until the view pager finishes the page transition. If you swipe back to the previous post and then swipe to return, you'll see the blank content again.
I recorded a video: https://cloudup.com/cCt1_iv1iNj</t>
    </r>
  </si>
  <si>
    <r>
      <t xml:space="preserve">Most phones do not have a launcher that rotates: the Nexus 6P using the Google Now Launcher, for example, does not rotate on the homescreen. </t>
    </r>
    <r>
      <rPr>
        <b/>
        <sz val="10"/>
        <color rgb="FF980000"/>
        <rFont val="Arial"/>
      </rPr>
      <t>Floating windows on top of the launcher can force the homescreen to rotate;</t>
    </r>
    <r>
      <rPr>
        <sz val="10"/>
        <color rgb="FF000000"/>
        <rFont val="Arial"/>
      </rPr>
      <t xml:space="preserve"> see the Eyes-Free project's Set orientation app for an implementation of that</t>
    </r>
  </si>
  <si>
    <r>
      <rPr>
        <b/>
        <sz val="10"/>
        <rFont val="Arial"/>
      </rPr>
      <t>I think this is because the theme color sometimes doesn't get reset.</t>
    </r>
    <r>
      <rPr>
        <sz val="10"/>
        <color rgb="FF000000"/>
        <rFont val="Arial"/>
      </rPr>
      <t xml:space="preserve">
STR:
Visit brianbondy.com (turns blue from a theme-color meta tag)
Visit google.com
Expected result: The blue disappears
Actual results: The blue stays</t>
    </r>
  </si>
  <si>
    <r>
      <t xml:space="preserve">Yeah I think don't worry about the additional URL bubbles for this task at
this point. That will be handled by the BubblePager once that comes online.
On Jan 13, 2014 5:16 AM, "glennw" notifications@github.com wrote:
</t>
    </r>
    <r>
      <rPr>
        <b/>
        <sz val="10"/>
        <color rgb="FF980000"/>
        <rFont val="Arial"/>
      </rPr>
      <t>In these cases, how do you think the animation / transition should work
for the rest of the expanded bubbles?
As soon as the flick occurs and it's determined that we will exit expanded
mode, we could start animating the other bubbles - I guess that would make
most sense? Do you think the other bubble should animate extra fast and try
to "catch up" to the flicked bubble, or just animate at normal speed?
Maybe this will be quite different with the changes you're making for
cover flow anyway?</t>
    </r>
    <r>
      <rPr>
        <sz val="10"/>
        <color rgb="FF000000"/>
        <rFont val="Arial"/>
      </rPr>
      <t xml:space="preserve">
‚Äî
Reply to this email directly or view it on GitHubhttps://github.com//issues/76#issuecomment-32130861
.</t>
    </r>
  </si>
  <si>
    <r>
      <t xml:space="preserve">Awesome, I'm out and about ATM but I'm really looking forward to checking
this out.
</t>
    </r>
    <r>
      <rPr>
        <b/>
        <sz val="10"/>
        <color rgb="FF980000"/>
        <rFont val="Arial"/>
      </rPr>
      <t>Other question: is there a technical reason a limit of 3 bubbles is in
place? I'd like to try putting some UI at the top such that the current
Bubble is always in the top middle, and you can swipe between the other
links via a cover flow type UI system.</t>
    </r>
    <r>
      <rPr>
        <sz val="10"/>
        <color rgb="FF000000"/>
        <rFont val="Arial"/>
      </rPr>
      <t xml:space="preserve">
This could technically mean an infinite number of links could be handled at
any one time. If we did this, I think we'll have to manage it such that
only 5 or so ContentView instances exist at one time, and we trigger an off
screen instance to preload the next one on demand. Any issues you see with
that?
On Dec 21, 2013 7:31 PM, "glennw" notifications@github.com wrote:
I like this change, I think it's a big improvement personally.
‚Äî
Reply to this email directly or view it on GitHubhttps://github.com//issues/60#issuecomment-31059993
.</t>
    </r>
  </si>
  <si>
    <r>
      <t>Do you have that behaviour only with your home screen? I've checked it again on home screen also with Google Launcher and it always shows me recent apps. M</t>
    </r>
    <r>
      <rPr>
        <b/>
        <sz val="10"/>
        <color rgb="FF980000"/>
        <rFont val="Arial"/>
      </rPr>
      <t>aybe it is specific to your device and Android version? I tried on 6.0.1 and 5.0. What device and Android version do you have?</t>
    </r>
  </si>
  <si>
    <r>
      <t xml:space="preserve">I'm working on an personal andrdoid game from scratch to train myself before posting more here. </t>
    </r>
    <r>
      <rPr>
        <b/>
        <sz val="10"/>
        <color rgb="FF980000"/>
        <rFont val="Arial"/>
      </rPr>
      <t>The Android way for translation is nice but @watabou didn't follow this and we will to extract all text strings from the code to permit an easy translation.</t>
    </r>
  </si>
  <si>
    <r>
      <t xml:space="preserve">@tavocello
</t>
    </r>
    <r>
      <rPr>
        <b/>
        <sz val="10"/>
        <color rgb="FF980000"/>
        <rFont val="Arial"/>
      </rPr>
      <t>As I said earlier, these Latin characters (with accents) are not treated in the game, and for this reason I opened this thread asking for @watabou provide the font used in the game to generate the characters you need.</t>
    </r>
    <r>
      <rPr>
        <sz val="10"/>
        <color rgb="FF000000"/>
        <rFont val="Arial"/>
      </rPr>
      <t xml:space="preserve">
I did rodriformiga/PD-classes@1835853 correction, so the game ran without errors, when creating these characters in the strings.xml file. So, you can usually do translation, the characters, everything is working when available.</t>
    </r>
  </si>
  <si>
    <r>
      <t xml:space="preserve">@watabou : </t>
    </r>
    <r>
      <rPr>
        <b/>
        <sz val="10"/>
        <color rgb="FF980000"/>
        <rFont val="Arial"/>
      </rPr>
      <t xml:space="preserve">I started with this idea to translate (commit https://github.com/ajira86/pixel-dungeon/commit/7ce7c588f0f632b18f19d1d965f64527140ddcdc) but don't know if it is the best way to start by translating the Scene objects </t>
    </r>
    <r>
      <rPr>
        <sz val="10"/>
        <color rgb="FF000000"/>
        <rFont val="Arial"/>
      </rPr>
      <t>(tried four sentences in TitleScene that work). But when I tried with StartScene, strings are null :/ (still working on)</t>
    </r>
  </si>
  <si>
    <r>
      <rPr>
        <b/>
        <sz val="10"/>
        <color rgb="FF980000"/>
        <rFont val="Arial"/>
      </rPr>
      <t>For translations I suggest using crowdin.net or transifex.com or similar service, so that translators get easy-to-use interface and you can maintain the translations (find the missing translations, update on new build, etc.)</t>
    </r>
    <r>
      <rPr>
        <sz val="10"/>
        <color rgb="FF000000"/>
        <rFont val="Arial"/>
      </rPr>
      <t xml:space="preserve">
Both crowdin.net and transifex.com are free for open source projects.</t>
    </r>
  </si>
  <si>
    <r>
      <t>Hello, @Aiurek! Thank you for the suggestion. I agree with you about adding new icons for unique fields without it, so I added the Instagram icon.
But I think that clarity of UI is important, and vertical space/scroll it's not a problem, icon works good, b</t>
    </r>
    <r>
      <rPr>
        <b/>
        <sz val="10"/>
        <color rgb="FF980000"/>
        <rFont val="Arial"/>
      </rPr>
      <t>ut not all the time, so I think we need to leave titles for Cuisine, Smoking, etc, but we can remove it for Instagram.</t>
    </r>
    <r>
      <rPr>
        <sz val="10"/>
        <color rgb="FF000000"/>
        <rFont val="Arial"/>
      </rPr>
      <t xml:space="preserve">
</t>
    </r>
    <r>
      <rPr>
        <b/>
        <sz val="10"/>
        <color rgb="FF980000"/>
        <rFont val="Arial"/>
      </rPr>
      <t>We need to add: ic_action_phone for Mobile, and ic_action_social_instagram for Instgram.</t>
    </r>
  </si>
  <si>
    <r>
      <rPr>
        <b/>
        <sz val="10"/>
        <color rgb="FF980000"/>
        <rFont val="Arial"/>
      </rPr>
      <t>@sonora: No, Point labels were disabled. It looks the 'Point labels' option refers only to the "always orange" POIs that I can enable under 'Show - POI‚Ä¶'. Why is it then not located inside that menu?</t>
    </r>
    <r>
      <rPr>
        <sz val="10"/>
        <color rgb="FF000000"/>
        <rFont val="Arial"/>
      </rPr>
      <t xml:space="preserve">
When I enable these point labels then it looks fully silly, see this screenshot:
@xmd5a2: </t>
    </r>
    <r>
      <rPr>
        <b/>
        <sz val="10"/>
        <color rgb="FF980000"/>
        <rFont val="Arial"/>
      </rPr>
      <t>Can you please explain the rationale why "Hide" works this way? Hiding the icons and keeping the texts makes no sense to me.</t>
    </r>
    <r>
      <rPr>
        <sz val="10"/>
        <color rgb="FF000000"/>
        <rFont val="Arial"/>
      </rPr>
      <t xml:space="preserve">
Further, I still do not see how I could disable all the unwanted POI stuff. Am I forced to see that Google-like advertising of shops in OsmAnd?? Would very disappointing‚Ä¶</t>
    </r>
  </si>
  <si>
    <r>
      <rPr>
        <b/>
        <sz val="10"/>
        <color rgb="FF980000"/>
        <rFont val="Arial"/>
      </rPr>
      <t>That's possible to happen on some devices (may be less or more powerful), when map rendering is cancelled in 1 thread and didn't finish in another thread.</t>
    </r>
    <r>
      <rPr>
        <sz val="10"/>
        <color rgb="FF000000"/>
        <rFont val="Arial"/>
      </rPr>
      <t xml:space="preserve">
Cause the issue is not very critical (you can click slower or open track again) and hard to reproduce it will be closed.</t>
    </r>
  </si>
  <si>
    <r>
      <t>Do You think MIO S485 (from 2012) has better performance, better inside than decent smartphones? I understand, that there weren't so many details, but missing given route make the device to reroute in a dozen seconds which is acceptable</t>
    </r>
    <r>
      <rPr>
        <b/>
        <sz val="10"/>
        <color rgb="FF980000"/>
        <rFont val="Arial"/>
      </rPr>
      <t xml:space="preserve">. If the details are a problem in OsmAnd maybe this is just overloaded of bs which are not needed for a driver? </t>
    </r>
    <r>
      <rPr>
        <sz val="10"/>
        <color rgb="FF000000"/>
        <rFont val="Arial"/>
      </rPr>
      <t>This MIO was always offline and has POI as well. R</t>
    </r>
    <r>
      <rPr>
        <b/>
        <sz val="10"/>
        <color rgb="FF980000"/>
        <rFont val="Arial"/>
      </rPr>
      <t>erouting route for 10 minutes is just unacceptable and makes such navigation a garbage.</t>
    </r>
  </si>
  <si>
    <r>
      <t xml:space="preserve">Unify map markers and my places. These two items have a relatively similar function, so perhaps it would be good to unify them into a single item.
I agree. The user could tap a POI or item on the map, and tap "Save" (instead of the current "Add" and "Marker"). A small prompt appears saying "Save {POI_name} as: Marker/Waypoint, Favorite, {list other folders created in My Places}".
As to the Dashboard, it's cool to have quick access, but it saves just one or two steps -- too little benefit. "Quick Actions" can/could replace it.
Other ideas:
"Directions" could be moved to the main toolbar: "Save" | "Share" | "Actions" | "Directions".
</t>
    </r>
    <r>
      <rPr>
        <b/>
        <sz val="10"/>
        <color rgb="FF980000"/>
        <rFont val="Arial"/>
      </rPr>
      <t>Replace "Details" with a small handle to hint the user he/she can draw the Details panel.</t>
    </r>
    <r>
      <rPr>
        <sz val="10"/>
        <color rgb="FF000000"/>
        <rFont val="Arial"/>
      </rPr>
      <t xml:space="preserve">
</t>
    </r>
    <r>
      <rPr>
        <b/>
        <sz val="10"/>
        <color rgb="FF980000"/>
        <rFont val="Arial"/>
      </rPr>
      <t>Alternatively, the "Actions" button could be moved to elsewhere, perhaps in the Details panel, for I think this is not used so often.</t>
    </r>
    <r>
      <rPr>
        <sz val="10"/>
        <color rgb="FF000000"/>
        <rFont val="Arial"/>
      </rPr>
      <t xml:space="preserve">
</t>
    </r>
    <r>
      <rPr>
        <b/>
        <sz val="10"/>
        <color rgb="FF980000"/>
        <rFont val="Arial"/>
      </rPr>
      <t>One the most frustrating thing in OsmAnd is the triad "Configure Map", "Configure Screen" and  "Configure Navigation". It seems they are spread everywhere but at the same time not available consistently. E.g. "Configure Map" and "Configure Screen" are accessible via Main Menu and App Profiles, but "Configure Navigation" only in App Profiles. They should work in tandem.</t>
    </r>
    <r>
      <rPr>
        <sz val="10"/>
        <color rgb="FF000000"/>
        <rFont val="Arial"/>
      </rPr>
      <t xml:space="preserve">
Here (the pic above) I would replace the "Show" field with 3 tabs "‚åúMap‚åù ‚åúScreen‚åù ‚åúNavigation‚åù".
Allow us to set and edit "Home" and "Work" via My Places. I can't find them anymore.</t>
    </r>
  </si>
  <si>
    <r>
      <t xml:space="preserve">I'll see what's going on with that way.
For destination:lanes, (assuming it will be used) </t>
    </r>
    <r>
      <rPr>
        <b/>
        <sz val="10"/>
        <color rgb="FF980000"/>
        <rFont val="Arial"/>
      </rPr>
      <t>I think it would be better for the voice prompts and maybe for the display at the top bar,</t>
    </r>
    <r>
      <rPr>
        <sz val="10"/>
        <color rgb="FF000000"/>
        <rFont val="Arial"/>
      </rPr>
      <t xml:space="preserve"> but that's a little outside the scope of this pull request.
Regarding the tagging, this page seems to imply the best practice is to have the lanes:forward and lanes:backward tags in addition to the lanes tag, but regardless, the code here should have worked.</t>
    </r>
  </si>
  <si>
    <r>
      <t xml:space="preserve">Let me drag into 3.2 cause we want to test an idea of "duplicated" poi types in the data but </t>
    </r>
    <r>
      <rPr>
        <b/>
        <sz val="10"/>
        <color rgb="FF980000"/>
        <rFont val="Arial"/>
      </rPr>
      <t>we need to make sure the old software will handle this correctly.</t>
    </r>
  </si>
  <si>
    <r>
      <t xml:space="preserve">Or how about using Antisquare (disclaimer: developed by me)
If you could help us integrate Antisquare that would be really great. </t>
    </r>
    <r>
      <rPr>
        <b/>
        <sz val="10"/>
        <color rgb="FF980000"/>
        <rFont val="Arial"/>
      </rPr>
      <t>The main concerns are we didn't want to include many fonts because they will increase the size of the applic</t>
    </r>
    <r>
      <rPr>
        <sz val="10"/>
        <color rgb="FF000000"/>
        <rFont val="Arial"/>
      </rPr>
      <t>ation which is already 50MB and the fonts https://github.com/osmandapp/OsmAnd-resources/tree/master/rendering_styles/fonts are about 15 MB.
We tried to solve that issue with Harfbuzz but that was not easy, we were thinking to take the code from Android, which does basically the same, but stopped in the middle.
Completely different approach, we consider to move text rendering to the Java side and in that case Android will be responsible for all these issues which might be a better solution.</t>
    </r>
  </si>
  <si>
    <r>
      <t xml:space="preserve">@njohnston I have fixed your 2 en-GB additions manually here: b00af7e
The rest had already been superseded by a larger improvement I had tried this morning concerning many recent new strings. Maybe you feel like double-checking f87818d.
I have to admit that in a few cases I am a little at loss with what exactly we mean by some of them ..  :) and did not have the time to perform a full code review in all cases too find out.
2 things I remember:
The whole "Plains vs. Hills" preferences story: I have tried to resolve by " Prioritize leveled vs. hilly" (another case for an en-GB spelling correction if we leave it at that). Also not sure about the "scale", I have put "Most leveled, leveled, hilly" for now.
</t>
    </r>
    <r>
      <rPr>
        <b/>
        <sz val="10"/>
        <color rgb="FF980000"/>
        <rFont val="Arial"/>
      </rPr>
      <t>I am not sure in string do_not_send_anonymous_app_usage_desc what information is actually routinely collected vs. what not. "information about screen used" seems a little vague concerning such a sensitive area</t>
    </r>
    <r>
      <rPr>
        <sz val="10"/>
        <color rgb="FF000000"/>
        <rFont val="Arial"/>
      </rPr>
      <t>. We may have to ask @vshcherb here to become more precise, like explaining if we only collect which widgets and dialogs are displayed/used, or also what map regions or locations are viewed</t>
    </r>
  </si>
  <si>
    <r>
      <t xml:space="preserve">I agree that (a) and (b) quite annoying though (c) I think is perfectly ok situation. I'm thinking that we can ignore (a) and (b) only in case if there is a special lane before split, so if you drive on the right most lane before the intersection and you don't change lane just before split that it might be ok to skip voice prompt.
</t>
    </r>
    <r>
      <rPr>
        <b/>
        <sz val="10"/>
        <color rgb="FF980000"/>
        <rFont val="Arial"/>
      </rPr>
      <t>In case the right most lane or even more lanes goes right  (basically after split number of lanes &lt; before split) then we definitely need to prompt "Keep left" or "Go ahead" (the voice is nuance) but the juice is about if I need to make any action or not.</t>
    </r>
  </si>
  <si>
    <r>
      <t xml:space="preserve">I understand your point. </t>
    </r>
    <r>
      <rPr>
        <b/>
        <sz val="10"/>
        <color rgb="FF980000"/>
        <rFont val="Arial"/>
      </rPr>
      <t>Though red dots on top of a path are pretty self-explanatory IMHO. To realize blue means destination and purple is with a fee, yeah that does take a little more time.</t>
    </r>
    <r>
      <rPr>
        <sz val="10"/>
        <color rgb="FF000000"/>
        <rFont val="Arial"/>
      </rPr>
      <t xml:space="preserve">
(note that it is exactly the difficulty of communicating to data users, in this case hikers and bikers, that is the difficult part. Hence why we are talking to different map developers to make it more obvious when a path isn't for general use. Different solutions are possible, like showing them only at high zoom, overlaying access icons, not showing them at all,...)</t>
    </r>
  </si>
  <si>
    <r>
      <t xml:space="preserve">Nope precise placement of POI's was implemented only for large objects, using it for small objects led to big data increase so we don't use it by default. </t>
    </r>
    <r>
      <rPr>
        <b/>
        <sz val="10"/>
        <color rgb="FF980000"/>
        <rFont val="Arial"/>
      </rPr>
      <t>Probably we could introduce a flag so people could build own map with precision locations</t>
    </r>
  </si>
  <si>
    <r>
      <t xml:space="preserve">I have the same need, for navigation on an e-ink device, and would love to see this, and to help if I can.
FWIW, I've tried the Nautical map style from a more recent update, and found that it works nicely for contrasting a route to be followed against the surroundings.  </t>
    </r>
    <r>
      <rPr>
        <b/>
        <sz val="10"/>
        <color rgb="FF980000"/>
        <rFont val="Arial"/>
      </rPr>
      <t>In other styles, the dark coloring of streets would make it hard to distinguish the route, at a glance.</t>
    </r>
    <r>
      <rPr>
        <sz val="10"/>
        <color rgb="FF000000"/>
        <rFont val="Arial"/>
      </rPr>
      <t xml:space="preserve">  The nautical style has an overall orange tone for cities, so it would help even more to customize that by lightening it up a shade (yellow?), at least on my device.
Also FWIW, my use case is a Yotaphone mounted on a bike.  The e-ink display is great for navigating during the day (no glare) and with low battery usage.</t>
    </r>
  </si>
  <si>
    <r>
      <t xml:space="preserve">https://stackoverflow.com/questions/26730082/illegalargumentexception-invalid-int-os-with-samsung-tts
</t>
    </r>
    <r>
      <rPr>
        <b/>
        <sz val="10"/>
        <color rgb="FF980000"/>
        <rFont val="Arial"/>
      </rPr>
      <t>It looks like TTS language is not available, we might need to do something and display toast when it is not available</t>
    </r>
  </si>
  <si>
    <r>
      <t>This is very disputed topic. On one hand I want to see the map immediately, on the other hand I know people who would like to see dashboard when they start. Also I know people who would like to see more actions on dashboard. Also there are people who constantly using dashboard after application started! However it is fully functional without dashboard.
Simply because dashboard is an "easy" way to navigate through the system for them. T</t>
    </r>
    <r>
      <rPr>
        <b/>
        <sz val="10"/>
        <color rgb="FF980000"/>
        <rFont val="Arial"/>
      </rPr>
      <t>hat's why we still have issues how to get back to dashboard from different screens.</t>
    </r>
    <r>
      <rPr>
        <sz val="10"/>
        <color rgb="FF000000"/>
        <rFont val="Arial"/>
      </rPr>
      <t xml:space="preserve">
</t>
    </r>
    <r>
      <rPr>
        <b/>
        <sz val="10"/>
        <color rgb="FF980000"/>
        <rFont val="Arial"/>
      </rPr>
      <t>And this is not about good search on the map, which obviously don't have and not clear when it could be done. This is about people would like to see their intent when they start. That's why there is a tremendous demand to see on the dashboard screen "Drive Home" and as an option "Drive favorite". OsmAnd is unique compare to Navigon/iGo because these applications are usually not used to "look around"/"find myself" in the city (where map based approach is needed).</t>
    </r>
  </si>
  <si>
    <r>
      <t xml:space="preserve">That's fair.  I understand it isn't perfect: was aiming for "done".  Perhaps you'd care to share some of the things you'd like to do differently?
I'll start with one thing: </t>
    </r>
    <r>
      <rPr>
        <b/>
        <sz val="10"/>
        <color rgb="FF980000"/>
        <rFont val="Arial"/>
      </rPr>
      <t>I'd prefer to round the images differently.</t>
    </r>
    <r>
      <rPr>
        <sz val="10"/>
        <color rgb="FF000000"/>
        <rFont val="Arial"/>
      </rPr>
      <t xml:space="preserve">  What I have is cheap, and works, but doesn't extend to things like the AlternateRecipientAdapter.  I'd propose ContactBadge to extend some sort of rounded image class instead of the ImageView.  I'd also like it to work with the recipients in message composition.</t>
    </r>
  </si>
  <si>
    <r>
      <t xml:space="preserve">May be related to
#1838
</t>
    </r>
    <r>
      <rPr>
        <b/>
        <sz val="10"/>
        <color rgb="FF980000"/>
        <rFont val="Arial"/>
      </rPr>
      <t>But different. Other issue is when email address is clicked in chrome.</t>
    </r>
    <r>
      <rPr>
        <sz val="10"/>
        <color rgb="FF000000"/>
        <rFont val="Arial"/>
      </rPr>
      <t xml:space="preserve">
THIS issue is, email started in K9.</t>
    </r>
  </si>
  <si>
    <r>
      <t xml:space="preserve">Hi, not sure if i have to create another issue but </t>
    </r>
    <r>
      <rPr>
        <b/>
        <sz val="10"/>
        <color rgb="FF980000"/>
        <rFont val="Arial"/>
      </rPr>
      <t>K9 drains a lot of battery.</t>
    </r>
    <r>
      <rPr>
        <sz val="10"/>
        <color rgb="FF000000"/>
        <rFont val="Arial"/>
      </rPr>
      <t xml:space="preserve">
I would say since 5.008.
Nexus 5
CyanogenMod 11 (Android 4.4.4)
K-9 Mail 5.010</t>
    </r>
  </si>
  <si>
    <r>
      <t xml:space="preserve">OK, can anyone tell me why pre was chosen to mimic plain text? </t>
    </r>
    <r>
      <rPr>
        <b/>
        <sz val="10"/>
        <color rgb="FF980000"/>
        <rFont val="Arial"/>
      </rPr>
      <t>When K-9 doesn't force line wrap in any way the result can be just like on the screenshot above - gigantic, one line paragraph which is extremely inconvinient to read. Unless, of course, user adds line breaks manually, which is also not so easy (first words in line start from upper case).</t>
    </r>
  </si>
  <si>
    <r>
      <t>Your system doesn't appear to be rejecting the login. The only errors in the log are for a loss of network connection. Do you have an IMAP trace showing K-9 getting an Authentication Failure IMAP response code</t>
    </r>
    <r>
      <rPr>
        <b/>
        <sz val="10"/>
        <color rgb="FF980000"/>
        <rFont val="Arial"/>
      </rPr>
      <t>?
We definitely notify the user if we get an IMAP authentication failure.</t>
    </r>
  </si>
  <si>
    <r>
      <t xml:space="preserve">Thanks for the info. If that's what the standard says then I guess that makes some sense (and I fully agree that the other ticket would be the right behaviour IF it was just the string in quotes).
</t>
    </r>
    <r>
      <rPr>
        <b/>
        <sz val="10"/>
        <color rgb="FF980000"/>
        <rFont val="Arial"/>
      </rPr>
      <t>But when it comes to "people doing malicious things in headers to con users and bypass systems" t</t>
    </r>
    <r>
      <rPr>
        <sz val="10"/>
        <color rgb="FF000000"/>
        <rFont val="Arial"/>
      </rPr>
      <t>hen I'll take the Thunderbird behaviour any day of the week, even if it's not 100% standards compliant. So thanks for the suggestion, but I won't raise a bug with Thunderbird.</t>
    </r>
  </si>
  <si>
    <r>
      <rPr>
        <b/>
        <sz val="10"/>
        <color rgb="FF980000"/>
        <rFont val="Arial"/>
      </rPr>
      <t>Just to make it clearer: it is what basically happened on BlackBerry Hub. When deleting a message, it gave a choice with a radio button: delete on device only, delete on server only, delete on both device and server.</t>
    </r>
    <r>
      <rPr>
        <sz val="10"/>
        <color rgb="FF000000"/>
        <rFont val="Arial"/>
      </rPr>
      <t xml:space="preserve">
In the application settings there was on option "don't ask again" so it would delete by default either only locally, or only on the server or on both.
PS: I am sorry for closing and opening back the issue.</t>
    </r>
  </si>
  <si>
    <r>
      <rPr>
        <b/>
        <sz val="10"/>
        <color rgb="FF980000"/>
        <rFont val="Arial"/>
      </rPr>
      <t>I am seeing an issue which may be related: if I try to move a message from the inbox to another folder from the message view (using overflow button -&gt; Refile -&gt; Move), K-9 crashes immediately.</t>
    </r>
    <r>
      <rPr>
        <sz val="10"/>
        <color rgb="FF000000"/>
        <rFont val="Arial"/>
      </rPr>
      <t xml:space="preserve">
If this is felt to be a separate issue, please advise and I'll start a new thread. I do not have an issue using the bin button in message view.
LG G4, Android 6.0, K-9 5.111</t>
    </r>
  </si>
  <si>
    <r>
      <t xml:space="preserve">I had a quick look at this and the issue as </t>
    </r>
    <r>
      <rPr>
        <b/>
        <sz val="10"/>
        <color rgb="FF980000"/>
        <rFont val="Arial"/>
      </rPr>
      <t>I see it is that while k-9 logs all coonection failures+reasons, it doesn't let the user know.</t>
    </r>
    <r>
      <rPr>
        <sz val="10"/>
        <color rgb="FF000000"/>
        <rFont val="Arial"/>
      </rPr>
      <t xml:space="preserve"> So for me t</t>
    </r>
    <r>
      <rPr>
        <b/>
        <sz val="10"/>
        <color rgb="FF980000"/>
        <rFont val="Arial"/>
      </rPr>
      <t>he easiest/simplest solution would be to pop up a message window with the failure/reason.</t>
    </r>
    <r>
      <rPr>
        <sz val="10"/>
        <color rgb="FF000000"/>
        <rFont val="Arial"/>
      </rPr>
      <t xml:space="preserve">
Given that this part of the code is still in Java, is there any preference on how to provide this?</t>
    </r>
  </si>
  <si>
    <r>
      <t>I want to put it into account settings so it will be hidden even more :) For those knowing what they are doing!
How? It's a per-folder action.</t>
    </r>
    <r>
      <rPr>
        <b/>
        <sz val="10"/>
        <color rgb="FF980000"/>
        <rFont val="Arial"/>
      </rPr>
      <t xml:space="preserve"> The account settings screen currently doesn't display a list of all folders. And the action feels a bit misplaced there.</t>
    </r>
    <r>
      <rPr>
        <sz val="10"/>
        <color rgb="FF000000"/>
        <rFont val="Arial"/>
      </rPr>
      <t xml:space="preserve">
"Folder settings" is also not quite right. </t>
    </r>
    <r>
      <rPr>
        <b/>
        <sz val="10"/>
        <color rgb="FF980000"/>
        <rFont val="Arial"/>
      </rPr>
      <t>But I suspect in time that screen will become more of a "folder details" screen where users can change folder settings, see more information about a folder and manipulate it.</t>
    </r>
    <r>
      <rPr>
        <sz val="10"/>
        <color rgb="FF000000"/>
        <rFont val="Arial"/>
      </rPr>
      <t xml:space="preserve">
Oh, I just realized we talk about slightly different things. I want to bring back this 
      k-9/app/core/src/main/java/com/fsck/k9/mailstore/LocalStore.java
         Line 304
      in
      447dbe1
           public void clear() throws MessagingException { 
 and you are really right that 'Folder settings' is better place to have it not to get confused with 'Delete account' stuff. Or at least, not in the same pop-up menu. I used to remove my whole mailbox regularly in the past while trying to handle with #4100 so I don't want to introduce this mistake again.</t>
    </r>
  </si>
  <si>
    <r>
      <t xml:space="preserve">The "K-9" in K-9 Mail is a reference to the robot dog from Doctor who: https://en.wikipedia.org/wiki/K9_(Doctor_Who)
</t>
    </r>
    <r>
      <rPr>
        <b/>
        <sz val="10"/>
        <color rgb="FF980000"/>
        <rFont val="Arial"/>
      </rPr>
      <t>So while a new icon would be nice, it can't just be "something with a dog".</t>
    </r>
  </si>
  <si>
    <r>
      <t>Thank you for your work. I am looking forward to send emails without leaking my IP ÔøΩÔøΩ
I have a little remark on your changes: I saw that you added a dependency to the core in the SMTP and POP library. In my opinion they should be independent from the core.
To pass the proxy settings to these protocol objects, you could use the corresponding settings for these classes.
Thanks for comments. Actually I've tried before to pass the proxy in server settings, but the problem is that proxy is not a parameter of server settings.</t>
    </r>
    <r>
      <rPr>
        <b/>
        <sz val="10"/>
        <color rgb="FF980000"/>
        <rFont val="Arial"/>
      </rPr>
      <t xml:space="preserve"> Sometimes user may prefer to use proxy for connecting to a server (mail account server), and then he/she may prefer to not to using proxy for the connection. Therefore, the proxy should be dependent to the core</t>
    </r>
    <r>
      <rPr>
        <sz val="10"/>
        <color rgb="FF000000"/>
        <rFont val="Arial"/>
      </rPr>
      <t>. If you have any suggestion about facing this problem, I appreciate your help.
Regards</t>
    </r>
  </si>
  <si>
    <r>
      <t xml:space="preserve">I created #4514 to track the global search.
</t>
    </r>
    <r>
      <rPr>
        <b/>
        <sz val="10"/>
        <color rgb="FF980000"/>
        <rFont val="Arial"/>
      </rPr>
      <t>Filtering folders is still possible in the "manage folders" and "choose folder" (when copying/moving messages) screens. We probably won't add this feature to the folder list in the side drawer. In fact you probably don't need to see all of your folders in the drawer. We'll probably limit the list to "important" folders and add a button to list all folders. That could lead to a separate screen showing all folders. That screen could then have a search/filter functionality like the old folder list used to have.</t>
    </r>
    <r>
      <rPr>
        <sz val="10"/>
        <color rgb="FF000000"/>
        <rFont val="Arial"/>
      </rPr>
      <t xml:space="preserve">
For now you could use folder classes to limit which folders are displayed in the drawer. The list of folders displayed in the "choose folder" screen can be different and can be configured under 'Account settings &gt; Folders &gt; Move/copy destination folders'.</t>
    </r>
  </si>
  <si>
    <r>
      <t xml:space="preserve">I think we need to clean up the "grey to show read status" feature. Maybe just give it better alpha or something?
On Tue, Feb 19, 2013 at 09:23:43PM -0800, maniac103 wrote:
</t>
    </r>
    <r>
      <rPr>
        <b/>
        <sz val="10"/>
        <color rgb="FF980000"/>
        <rFont val="Arial"/>
      </rPr>
      <t>Yes: consistency with other applications. I had the grey background first, but found the action bars to look ugly in grey.</t>
    </r>
    <r>
      <rPr>
        <sz val="10"/>
        <color rgb="FF000000"/>
        <rFont val="Arial"/>
      </rPr>
      <t xml:space="preserve"> I then made them black, but found the result to not be exactly satisfactory either. As the </t>
    </r>
    <r>
      <rPr>
        <b/>
        <sz val="10"/>
        <color rgb="FF980000"/>
        <rFont val="Arial"/>
      </rPr>
      <t>gradient is used in most Holo applications, I switched to that, as I think it looks nice.
Is there a specific concern about the gradient?</t>
    </r>
    <r>
      <rPr>
        <sz val="10"/>
        <color rgb="FF000000"/>
        <rFont val="Arial"/>
      </rPr>
      <t xml:space="preserve">
Reply to this email directly or view it on GitHub:
#254 (comment)</t>
    </r>
  </si>
  <si>
    <r>
      <t xml:space="preserve">Yes. I have always had these options turned off (unchecked), </t>
    </r>
    <r>
      <rPr>
        <b/>
        <sz val="10"/>
        <color rgb="FF980000"/>
        <rFont val="Arial"/>
      </rPr>
      <t>but with the upgrade from .107 to .108 these checkbox preferences don't seem to be being respected when composing a message. They work as expected when displaying a message list.</t>
    </r>
    <r>
      <rPr>
        <sz val="10"/>
        <color rgb="FF000000"/>
        <rFont val="Arial"/>
      </rPr>
      <t xml:space="preserve">
For additional testing I:
--  turned these options on, that got me pictures &amp;etc. on the message list, as well as with compose, as expected.
-- turned them off (unchecked), the message list returned to addresses/no pictures, compose still showed pictures.
-- did a "force close" in the application manager
-- reopened .108,  the compose still displayed the name and the picture (or placeholder alpha) on correspondent addresses that I entered (as well as on my default "copy to" bcc, which is now (new with .108 I believe) displayed).</t>
    </r>
  </si>
  <si>
    <r>
      <t xml:space="preserve">See: #2357
</t>
    </r>
    <r>
      <rPr>
        <b/>
        <sz val="10"/>
        <color rgb="FF980000"/>
        <rFont val="Arial"/>
      </rPr>
      <t>Turning off battery optimization for K9 fixed it for me. I'm not sure why this issue is marked as closed;</t>
    </r>
    <r>
      <rPr>
        <sz val="10"/>
        <color rgb="FF000000"/>
        <rFont val="Arial"/>
      </rPr>
      <t xml:space="preserve">
</t>
    </r>
    <r>
      <rPr>
        <b/>
        <sz val="10"/>
        <color rgb="FF980000"/>
        <rFont val="Arial"/>
      </rPr>
      <t>K9 doesn't request this permission automatically so this is still an active bug IMHO.</t>
    </r>
  </si>
  <si>
    <r>
      <t xml:space="preserve">This is just to document some of the broken behavior that was observed.  The following are the relevant parts of packet dissections for 4 connection attempts to a single IP address: 72.167.218.82 (obtained by looking up imap.secureserver.net). </t>
    </r>
    <r>
      <rPr>
        <b/>
        <sz val="10"/>
        <color rgb="FF980000"/>
        <rFont val="Arial"/>
      </rPr>
      <t xml:space="preserve"> In each case, K-9 Mail is sending a TLS 1.2 Client Hello with a cached Session ID from a previous connection.
It appears that the server is at fault -- not K-9 Mail.  But since there are numerous reports of connection problems from users, K-9 Mail needs to be modified to be compatible with ill-behaved servers.</t>
    </r>
    <r>
      <rPr>
        <sz val="10"/>
        <color rgb="FF000000"/>
        <rFont val="Arial"/>
      </rPr>
      <t xml:space="preserve">
It's not shown here, but when session caching was disabled, K-9 Mail was able to successfully connect to this server using a TLS 1.2 Client Hello, regardless of whether the server responded with a TLS 1.2 or TLS 1.0 Server Hello.
Success was also observed (but not shown here) when K-9 Mail sends TLS 1.0 Client Hello with a cached Session-ID.
Connection 1
This connection is established without errors.  The server responds with a TLS 1.2 Server Hello.
No.     Time                       Source                Destination           Protocol Length Info
     27 2014-09-30 21:59:32.448910 192.168.2.131         72.167.218.82         TLSv1.2  306    Client Hello
Frame 27: 306 bytes on wire (2448 bits), 306 bytes captured (2448 bits)
Ethernet II, Src: SamsungE_c4:d7:86 (2c:44:01:c4:d7:86), Dst: Trendnet_1f:77:b7 (00:14:d1:1f:77:b7)
Internet Protocol Version 4, Src: 192.168.2.131 (192.168.2.131), Dst: 72.167.218.82 (72.167.218.82)
Transmission Control Protocol, Src Port: 48377 (48377), Dst Port: imaps (993), Seq: 1, Ack: 1, Len: 240
Secure Sockets Layer
    TLSv1.2 Record Layer: Handshake Protocol: Client Hello
        Content Type: Handshake (22)
        Version: TLS 1.0 (0x0301)
        Length: 235
        Handshake Protocol: Client Hello
            Handshake Type: Client Hello (1)
            Length: 231
            Version: TLS 1.2 (0x0303)
            Random
            Session ID Length: 32
            Session ID: 5b3a1483cb92993e112c45d3fb009cd55e4be1e59f7b6e85...
            Cipher Suites Length: 56
            Cipher Suites (28 suites)
            Compression Methods Length: 1
            Compression Methods (1 method)
            Extensions Length: 102
            Extension: ec_point_formats
            Extension: elliptic_curves
            Extension: signature_algorithms
No.     Time                       Source                Destination           Protocol Length Info
     29 2014-09-30 21:59:32.757684 72.167.218.82         192.168.2.131         TLSv1.2  1514   Server Hello
Frame 29: 1514 bytes on wire (12112 bits), 1514 bytes captured (12112 bits)
Ethernet II, Src: Trendnet_1f:77:b7 (00:14:d1:1f:77:b7), Dst: SamsungE_c4:d7:86 (2c:44:01:c4:d7:86)
Internet Protocol Version 4, Src: 72.167.218.82 (72.167.218.82), Dst: 192.168.2.131 (192.168.2.131)
Transmission Control Protocol, Src Port: imaps (993), Dst Port: 48377 (48377), Seq: 1, Ack: 241, Len: 1448
Secure Sockets Layer
    TLSv1.2 Record Layer: Handshake Protocol: Server Hello
        Content Type: Handshake (22)
        Version: TLS 1.2 (0x0303)
        Length: 81
        Handshake Protocol: Server Hello
            Handshake Type: Server Hello (2)
            Length: 77
            Version: TLS 1.2 (0x0303)
            Random
            Session ID Length: 32
            Session ID: c4c79bfe592e2b09e27aca137f0b092a8d1fa1f343b1fa51...
            Cipher Suite: TLS_RSA_WITH_AES_256_CBC_SHA (0x0035)
            Compression Method: null (0)
            Extensions Length: 5
            Extension: renegotiation_info
Connection 2
This connection is unsuccessful.  K-9 Mail sends a TLS 1.2 Client Hello with the Session ID from the previous connection.  The server responds with a TLS 1.0 Server Hello.  It then immediately sends a Protocol Version Fatal Alert (and then resets the connection).  The fact that the server responded with TLS 1.2 in the previous connection and with TLS 1.0 in this connection implies that we are actually connecting to two different hosts using the same IP address behind a load balancer.
No.     Time                       Source                Destination           Protocol Length Info
     50 2014-09-30 21:59:36.850209 192.168.2.131         72.167.218.82         TLSv1    306    Client Hello
Frame 50: 306 bytes on wire (2448 bits), 306 bytes captured (2448 bits)
Ethernet II, Src: SamsungE_c4:d7:86 (2c:44:01:c4:d7:86), Dst: Trendnet_1f:77:b7 (00:14:d1:1f:77:b7)
Internet Protocol Version 4, Src: 192.168.2.131 (192.168.2.131), Dst: 72.167.218.82 (72.167.218.82)
Transmission Control Protocol, Src Port: 48378 (48378), Dst Port: imaps (993), Seq: 1, Ack: 1, Len: 240
Secure Sockets Layer
    TLSv1 Record Layer: Handshake Protocol: Client Hello
        Content Type: Handshake (22)
        Version: TLS 1.0 (0x0301)
        Length: 235
        Handshake Protocol: Client Hello
            Handshake Type: Client Hello (1)
            Length: 231
            Version: TLS 1.2 (0x0303)
            Random
            Session ID Length: 32
            Session ID: c4c79bfe592e2b09e27aca137f0b092a8d1fa1f343b1fa51...
            Cipher Suites Length: 56
            Cipher Suites (28 suites)
            Compression Methods Length: 1
            Compression Methods (1 method)
            Extensions Length: 102
            Extension: ec_point_formats
            Extension: elliptic_curves
            Extension: signature_algorithms
No.     Time                       Source                Destination           Protocol Length Info
     52 2014-09-30 21:59:37.155065 72.167.218.82         192.168.2.131         TLSv1    1514   Server Hello
Frame 52: 1514 bytes on wire (12112 bits), 1514 bytes captured (12112 bits)
Ethernet II, Src: Trendnet_1f:77:b7 (00:14:d1:1f:77:b7), Dst: SamsungE_c4:d7:86 (2c:44:01:c4:d7:86)
Internet Protocol Version 4, Src: 72.167.218.82 (72.167.218.82), Dst: 192.168.2.131 (192.168.2.131)
Transmission Control Protocol, Src Port: imaps (993), Dst Port: 48378 (48378), Seq: 1, Ack: 241, Len: 1448
Secure Sockets Layer
    TLSv1 Record Layer: Handshake Protocol: Server Hello
        Content Type: Handshake (22)
        Version: TLS 1.0 (0x0301)
        Length: 81
        Handshake Protocol: Server Hello
            Handshake Type: Server Hello (2)
            Length: 77
            Version: TLS 1.0 (0x0301)
            Random
            Session ID Length: 32
            Session ID: edcba81e5dc261f2a56e3e7ace83f8ead4ea03eab8ae26f7...
            Cipher Suite: TLS_RSA_WITH_AES_256_CBC_SHA (0x0035)
            Compression Method: null (0)
            Extensions Length: 5
            Extension: renegotiation_info
No.     Time                       Source                Destination           Protocol Length Info
     54 2014-09-30 21:59:37.256164 192.168.2.131         72.167.218.82         TLSv1    73     Alert (Level: Fatal, Description: Protocol Version)
Frame 54: 73 bytes on wire (584 bits), 73 bytes captured (584 bits)
Ethernet II, Src: SamsungE_c4:d7:86 (2c:44:01:c4:d7:86), Dst: Trendnet_1f:77:b7 (00:14:d1:1f:77:b7)
Internet Protocol Version 4, Src: 192.168.2.131 (192.168.2.131), Dst: 72.167.218.82 (72.167.218.82)
Transmission Control Protocol, Src Port: 48378 (48378), Dst Port: imaps (993), Seq: 241, Ack: 1449, Len: 7
Secure Sockets Layer
    TLSv1 Record Layer: Alert (Level: Fatal, Description: Protocol Version)
        Content Type: Alert (21)
        Version: TLS 1.0 (0x0301)
        Length: 2
        Alert Message
            Level: Fatal (2)
            Description: Protocol Version (70)
Conection 3
This connection is again unsuccessful.  The server again responds with a TLS 1.0 Server Hello.
No.     Time                       Source                Destination           Protocol Length Info
     59 2014-09-30 21:59:57.327068 192.168.2.131         72.167.218.82         TLSv1    306    Client Hello
Frame 59: 306 bytes on wire (2448 bits), 306 bytes captured (2448 bits)
Ethernet II, Src: SamsungE_c4:d7:86 (2c:44:01:c4:d7:86), Dst: Trendnet_1f:77:b7 (00:14:d1:1f:77:b7)
Internet Protocol Version 4, Src: 192.168.2.131 (192.168.2.131), Dst: 72.167.218.82 (72.167.218.82)
Transmission Control Protocol, Src Port: 48379 (4</t>
    </r>
  </si>
  <si>
    <r>
      <rPr>
        <b/>
        <sz val="10"/>
        <color rgb="FF980000"/>
        <rFont val="Arial"/>
      </rPr>
      <t xml:space="preserve">The supplied patch doesn't have the desired effect when using the dark theme. </t>
    </r>
    <r>
      <rPr>
        <sz val="10"/>
        <color rgb="FF000000"/>
        <rFont val="Arial"/>
      </rPr>
      <t>But thanks a lot for reporting this bug!</t>
    </r>
  </si>
  <si>
    <r>
      <rPr>
        <b/>
        <sz val="10"/>
        <color rgb="FF980000"/>
        <rFont val="Arial"/>
      </rPr>
      <t>This is a very annoying bug, which hits me very hard, since I have several mail accounts. I usually delete a single message only.
Here are what I have to do to delete a message:</t>
    </r>
    <r>
      <rPr>
        <sz val="10"/>
        <color rgb="FF000000"/>
        <rFont val="Arial"/>
      </rPr>
      <t xml:space="preserve">
Delete message. -&gt; Message is duplicated in the trash, one is synced with the server, the other not.
Delete both messages from the trash -&gt; The synced message on the server is marked as deleted. The other message is really deleted.
Log in to the webmail, go to the trash-folder and finally delete the "marked as deleted" message.
Please fix this bug.
Possible related and/or duplicate: #4008, #3903, #3801, #3355, #2705</t>
    </r>
  </si>
  <si>
    <r>
      <rPr>
        <b/>
        <sz val="10"/>
        <color rgb="FF980000"/>
        <rFont val="Arial"/>
      </rPr>
      <t>Having the same problem with a HTC One M9 since having upgraded to Android 6.0 (the latest version available from HTC). Before updating to Android 6.0, on 5.xx everything was o.k.</t>
    </r>
    <r>
      <rPr>
        <sz val="10"/>
        <color rgb="FF000000"/>
        <rFont val="Arial"/>
      </rPr>
      <t xml:space="preserve">
As suggested, I tried to disable all 'power saving' functions, no luck...</t>
    </r>
  </si>
  <si>
    <r>
      <t xml:space="preserve">Bad news: I was able to cope with that effect by (1) waiting a few days, or (2) reinstall k9mail. If you find a third way, please let me know!
Am 22. Juni 2019 11:35:32 MESZ schrieb chrisgee &lt;notifications@github.com&gt;:
‚Ä¶
I may be having the same issue as described here. </t>
    </r>
    <r>
      <rPr>
        <b/>
        <sz val="10"/>
        <color rgb="FF980000"/>
        <rFont val="Arial"/>
      </rPr>
      <t>Sent messages are not
stored on the server (although they are shown in the local sent
folder). Read status is not updated, etc.</t>
    </r>
    <r>
      <rPr>
        <sz val="10"/>
        <color rgb="FF000000"/>
        <rFont val="Arial"/>
      </rPr>
      <t xml:space="preserve">
Therefore I attach a log here.
[k9-log.txt](https://github.com/k9mail/k-9/files/3316699/k9-log.txt)
### Environment
K-9 Mail version:
version used is com.fsck.k9 version 5.600 as installed by f-droid.
Android version:
7.1.2
Account type (IMAP, POP3, WebDAV/Exchange):
IMAP account
Please let me know if more information is needed
-- 
Public key at
https://pgp.mit.edu/pks/lookup?op=get&amp;search=0xD0E087F6E4D97FB7 or
https://sks-keyservers.net/pks/lookup?op=get&amp;search=0xD0E087F6E4D97FB7
Fingerprint: EDC8 6730 DCF1 1BFB 02AF 56D7 D0E0 87F6 E4D9 7FB7</t>
    </r>
  </si>
  <si>
    <r>
      <t xml:space="preserve">Hm, can't this behavior be easily achieved by "double clicking" the send button?
</t>
    </r>
    <r>
      <rPr>
        <b/>
        <sz val="10"/>
        <color rgb="FF980000"/>
        <rFont val="Arial"/>
      </rPr>
      <t>Right now it sends when the user presses a second time, I wonder if it would solve this problem for everyone if we changed the message to "Hit twice to send anyways", and bound a double-click to send without complaining in the first place.
In general it's better to have functionality in the UI directly, rather than making it configurable. Getting used to double-tapping send rather than single tapping is a "setting" (as in, habit) that stays with the user, rather than the app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</si>
</sst>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10">
    <font>
      <sz val="10"/>
      <color rgb="FF000000"/>
      <name val="Arial"/>
    </font>
    <font>
      <sz val="10"/>
      <name val="Arial"/>
    </font>
    <font>
      <b/>
      <sz val="12"/>
      <color rgb="FF222222"/>
      <name val="Calibri"/>
    </font>
    <font>
      <b/>
      <sz val="12"/>
      <name val="Calibri"/>
    </font>
    <font>
      <b/>
      <sz val="12"/>
      <color rgb="FF222222"/>
      <name val="Docs-Calibri"/>
    </font>
    <font>
      <sz val="10"/>
      <name val="Arial"/>
    </font>
    <font>
      <b/>
      <sz val="10"/>
      <color rgb="FF980000"/>
      <name val="Arial"/>
    </font>
    <font>
      <sz val="10"/>
      <color rgb="FF000000"/>
      <name val="Roboto"/>
    </font>
    <font>
      <sz val="11"/>
      <color rgb="FF000000"/>
      <name val="Inconsolata"/>
    </font>
    <font>
      <b/>
      <sz val="10"/>
      <name val="Arial"/>
    </font>
  </fonts>
  <fills count="3">
    <fill>
      <patternFill patternType="none"/>
    </fill>
    <fill>
      <patternFill patternType="gray125"/>
    </fill>
    <fill>
      <patternFill patternType="solid">
        <fgColor rgb="FFDD7E6B"/>
        <bgColor rgb="FFDD7E6B"/>
      </patternFill>
    </fill>
  </fills>
  <borders count="2">
    <border>
      <left/>
      <right/>
      <top/>
      <bottom/>
      <diagonal/>
    </border>
    <border>
      <left/>
      <right/>
      <top/>
      <bottom/>
      <diagonal/>
    </border>
  </borders>
  <cellStyleXfs count="1">
    <xf numFmtId="0" fontId="0" fillId="0" borderId="0"/>
  </cellStyleXfs>
  <cellXfs count="22">
    <xf numFmtId="0" fontId="0" fillId="0" borderId="0" xfId="0" applyFont="1" applyAlignment="1"/>
    <xf numFmtId="0" fontId="1" fillId="0" borderId="0" xfId="0" applyFont="1" applyAlignment="1"/>
    <xf numFmtId="0" fontId="1" fillId="2" borderId="0" xfId="0" applyFont="1" applyFill="1" applyAlignment="1"/>
    <xf numFmtId="0" fontId="6" fillId="0" borderId="0" xfId="0" applyFont="1" applyAlignment="1"/>
    <xf numFmtId="0" fontId="1" fillId="0" borderId="0" xfId="0" applyFont="1" applyAlignment="1"/>
    <xf numFmtId="0" fontId="5" fillId="0" borderId="0" xfId="0" applyFont="1" applyAlignment="1"/>
    <xf numFmtId="0" fontId="5" fillId="0" borderId="1" xfId="0" applyFont="1" applyBorder="1" applyAlignment="1"/>
    <xf numFmtId="0" fontId="1" fillId="0" borderId="0" xfId="0" applyFont="1" applyFill="1" applyAlignment="1"/>
    <xf numFmtId="0" fontId="2" fillId="0" borderId="0" xfId="0" applyFont="1" applyFill="1" applyAlignment="1">
      <alignment horizontal="center"/>
    </xf>
    <xf numFmtId="0" fontId="0" fillId="0" borderId="0" xfId="0" applyFont="1" applyFill="1" applyAlignment="1"/>
    <xf numFmtId="0" fontId="2" fillId="0" borderId="0" xfId="0" applyFont="1" applyFill="1" applyAlignment="1">
      <alignment horizontal="center"/>
    </xf>
    <xf numFmtId="0" fontId="3" fillId="0" borderId="0" xfId="0" applyFont="1" applyFill="1" applyAlignment="1"/>
    <xf numFmtId="0" fontId="2" fillId="0" borderId="0" xfId="0" applyFont="1" applyFill="1" applyAlignment="1"/>
    <xf numFmtId="0" fontId="4" fillId="0" borderId="0" xfId="0" applyFont="1" applyFill="1" applyAlignment="1">
      <alignment horizontal="left"/>
    </xf>
    <xf numFmtId="0" fontId="5" fillId="0" borderId="0" xfId="0" applyFont="1" applyFill="1" applyAlignment="1"/>
    <xf numFmtId="0" fontId="5" fillId="0" borderId="0" xfId="0" applyFont="1" applyFill="1" applyAlignment="1">
      <alignment horizontal="right"/>
    </xf>
    <xf numFmtId="0" fontId="6" fillId="0" borderId="0" xfId="0" applyFont="1" applyFill="1" applyAlignment="1"/>
    <xf numFmtId="0" fontId="0" fillId="0" borderId="0" xfId="0" applyFont="1" applyFill="1" applyAlignment="1"/>
    <xf numFmtId="164" fontId="5" fillId="0" borderId="0" xfId="0" applyNumberFormat="1" applyFont="1" applyFill="1" applyAlignment="1"/>
    <xf numFmtId="0" fontId="7" fillId="0" borderId="0" xfId="0" applyFont="1" applyFill="1" applyAlignment="1"/>
    <xf numFmtId="0" fontId="8" fillId="0" borderId="0" xfId="0" applyFont="1" applyFill="1" applyAlignment="1"/>
    <xf numFmtId="165" fontId="5" fillId="0" borderId="0" xfId="0" applyNumberFormat="1" applyFont="1" applyFill="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217"/>
  <sheetViews>
    <sheetView workbookViewId="0">
      <pane ySplit="2" topLeftCell="A3" activePane="bottomLeft" state="frozen"/>
      <selection pane="bottomLeft" activeCell="I16" sqref="I16"/>
    </sheetView>
  </sheetViews>
  <sheetFormatPr baseColWidth="10" defaultColWidth="14.5" defaultRowHeight="15.75" customHeight="1"/>
  <cols>
    <col min="1" max="4" width="14.5" hidden="1"/>
  </cols>
  <sheetData>
    <row r="1" spans="1:27" ht="16">
      <c r="A1" s="7"/>
      <c r="B1" s="7"/>
      <c r="C1" s="7"/>
      <c r="D1" s="7"/>
      <c r="E1" s="7"/>
      <c r="F1" s="7"/>
      <c r="G1" s="8" t="s">
        <v>0</v>
      </c>
      <c r="H1" s="9"/>
      <c r="I1" s="9"/>
      <c r="J1" s="9"/>
      <c r="K1" s="9"/>
      <c r="L1" s="9"/>
      <c r="M1" s="9"/>
      <c r="N1" s="9"/>
      <c r="O1" s="8" t="s">
        <v>1</v>
      </c>
      <c r="P1" s="9"/>
      <c r="Q1" s="9"/>
      <c r="R1" s="9"/>
      <c r="S1" s="9"/>
      <c r="T1" s="8" t="s">
        <v>2</v>
      </c>
      <c r="U1" s="9"/>
      <c r="V1" s="9"/>
      <c r="W1" s="9"/>
      <c r="X1" s="10" t="s">
        <v>0</v>
      </c>
      <c r="Y1" s="10" t="s">
        <v>3</v>
      </c>
      <c r="Z1" s="10" t="s">
        <v>2</v>
      </c>
      <c r="AA1" s="10" t="s">
        <v>4</v>
      </c>
    </row>
    <row r="2" spans="1:27" ht="16">
      <c r="A2" s="7" t="s">
        <v>5</v>
      </c>
      <c r="B2" s="7" t="s">
        <v>6</v>
      </c>
      <c r="C2" s="7" t="s">
        <v>7</v>
      </c>
      <c r="D2" s="7" t="s">
        <v>8</v>
      </c>
      <c r="E2" s="7" t="s">
        <v>9</v>
      </c>
      <c r="F2" s="7" t="s">
        <v>10</v>
      </c>
      <c r="G2" s="11" t="s">
        <v>11</v>
      </c>
      <c r="H2" s="11" t="s">
        <v>12</v>
      </c>
      <c r="I2" s="11" t="s">
        <v>13</v>
      </c>
      <c r="J2" s="11" t="s">
        <v>14</v>
      </c>
      <c r="K2" s="12" t="s">
        <v>15</v>
      </c>
      <c r="L2" s="11" t="s">
        <v>16</v>
      </c>
      <c r="M2" s="11" t="s">
        <v>17</v>
      </c>
      <c r="N2" s="11" t="s">
        <v>18</v>
      </c>
      <c r="O2" s="12" t="s">
        <v>19</v>
      </c>
      <c r="P2" s="12" t="s">
        <v>20</v>
      </c>
      <c r="Q2" s="13" t="s">
        <v>21</v>
      </c>
      <c r="R2" s="11" t="s">
        <v>22</v>
      </c>
      <c r="S2" s="11" t="s">
        <v>18</v>
      </c>
      <c r="T2" s="11" t="s">
        <v>23</v>
      </c>
      <c r="U2" s="12" t="s">
        <v>24</v>
      </c>
      <c r="V2" s="12" t="s">
        <v>25</v>
      </c>
      <c r="W2" s="12" t="s">
        <v>18</v>
      </c>
      <c r="X2" s="14"/>
      <c r="Y2" s="14"/>
      <c r="Z2" s="14"/>
      <c r="AA2" s="14"/>
    </row>
    <row r="3" spans="1:27" ht="13">
      <c r="A3" s="7">
        <v>23750</v>
      </c>
      <c r="B3" s="7">
        <v>67245323</v>
      </c>
      <c r="C3" s="7">
        <v>91373285</v>
      </c>
      <c r="D3" s="7">
        <v>4861</v>
      </c>
      <c r="E3" s="7" t="s">
        <v>26</v>
      </c>
      <c r="F3" s="7" t="s">
        <v>27</v>
      </c>
      <c r="G3" s="15">
        <v>0</v>
      </c>
      <c r="H3" s="15">
        <v>0</v>
      </c>
      <c r="I3" s="15">
        <v>0</v>
      </c>
      <c r="J3" s="15">
        <v>0</v>
      </c>
      <c r="K3" s="15">
        <v>0</v>
      </c>
      <c r="L3" s="15">
        <v>0</v>
      </c>
      <c r="M3" s="15">
        <v>0</v>
      </c>
      <c r="N3" s="15">
        <v>0</v>
      </c>
      <c r="O3" s="15">
        <v>0</v>
      </c>
      <c r="P3" s="15">
        <v>0</v>
      </c>
      <c r="Q3" s="15">
        <v>0</v>
      </c>
      <c r="R3" s="15">
        <v>0</v>
      </c>
      <c r="S3" s="15">
        <v>0</v>
      </c>
      <c r="T3" s="15">
        <v>0</v>
      </c>
      <c r="U3" s="15">
        <v>0</v>
      </c>
      <c r="V3" s="15">
        <v>0</v>
      </c>
      <c r="W3" s="15">
        <v>0</v>
      </c>
      <c r="X3" s="15">
        <f t="shared" ref="X3:X1202" si="0">MAX(G3:N3)</f>
        <v>0</v>
      </c>
      <c r="Y3" s="15">
        <f t="shared" ref="Y3:Y1202" si="1">MAX(O3:S3)</f>
        <v>0</v>
      </c>
      <c r="Z3" s="15">
        <f t="shared" ref="Z3:Z1202" si="2">MAX(T3:W3)</f>
        <v>0</v>
      </c>
      <c r="AA3" s="15">
        <f t="shared" ref="AA3:AA1202" si="3">IF(SUM(G3:W3)=0,1,0)</f>
        <v>1</v>
      </c>
    </row>
    <row r="4" spans="1:27" ht="13">
      <c r="A4" s="7">
        <v>44424</v>
      </c>
      <c r="B4" s="7">
        <v>704361941</v>
      </c>
      <c r="C4" s="7">
        <v>699605389</v>
      </c>
      <c r="D4" s="7">
        <v>9015</v>
      </c>
      <c r="E4" s="7" t="s">
        <v>26</v>
      </c>
      <c r="F4" s="7" t="s">
        <v>28</v>
      </c>
      <c r="G4" s="15">
        <v>0</v>
      </c>
      <c r="H4" s="15">
        <v>0</v>
      </c>
      <c r="I4" s="15">
        <v>0</v>
      </c>
      <c r="J4" s="15">
        <v>0</v>
      </c>
      <c r="K4" s="15">
        <v>0</v>
      </c>
      <c r="L4" s="15">
        <v>0</v>
      </c>
      <c r="M4" s="15">
        <v>0</v>
      </c>
      <c r="N4" s="15">
        <v>0</v>
      </c>
      <c r="O4" s="15">
        <v>0</v>
      </c>
      <c r="P4" s="15">
        <v>0</v>
      </c>
      <c r="Q4" s="15">
        <v>0</v>
      </c>
      <c r="R4" s="15">
        <v>0</v>
      </c>
      <c r="S4" s="15">
        <v>0</v>
      </c>
      <c r="T4" s="15">
        <v>0</v>
      </c>
      <c r="U4" s="15">
        <v>0</v>
      </c>
      <c r="V4" s="15">
        <v>0</v>
      </c>
      <c r="W4" s="15">
        <v>0</v>
      </c>
      <c r="X4" s="15">
        <f t="shared" si="0"/>
        <v>0</v>
      </c>
      <c r="Y4" s="15">
        <f t="shared" si="1"/>
        <v>0</v>
      </c>
      <c r="Z4" s="15">
        <f t="shared" si="2"/>
        <v>0</v>
      </c>
      <c r="AA4" s="15">
        <f t="shared" si="3"/>
        <v>1</v>
      </c>
    </row>
    <row r="5" spans="1:27" ht="13">
      <c r="A5" s="7">
        <v>22615</v>
      </c>
      <c r="B5" s="7">
        <v>53686632</v>
      </c>
      <c r="C5" s="7">
        <v>69158730</v>
      </c>
      <c r="D5" s="7">
        <v>4597</v>
      </c>
      <c r="E5" s="7" t="s">
        <v>26</v>
      </c>
      <c r="F5" s="7" t="s">
        <v>29</v>
      </c>
      <c r="G5" s="15">
        <v>0</v>
      </c>
      <c r="H5" s="15">
        <v>0</v>
      </c>
      <c r="I5" s="15">
        <v>0</v>
      </c>
      <c r="J5" s="15">
        <v>1</v>
      </c>
      <c r="K5" s="15">
        <v>0</v>
      </c>
      <c r="L5" s="15">
        <v>0</v>
      </c>
      <c r="M5" s="15">
        <v>0</v>
      </c>
      <c r="N5" s="15">
        <v>0</v>
      </c>
      <c r="O5" s="15">
        <v>0</v>
      </c>
      <c r="P5" s="15">
        <v>0</v>
      </c>
      <c r="Q5" s="15">
        <v>0</v>
      </c>
      <c r="R5" s="15">
        <v>1</v>
      </c>
      <c r="S5" s="15">
        <v>0</v>
      </c>
      <c r="T5" s="15">
        <v>0</v>
      </c>
      <c r="U5" s="15">
        <v>0</v>
      </c>
      <c r="V5" s="15">
        <v>0</v>
      </c>
      <c r="W5" s="15">
        <v>0</v>
      </c>
      <c r="X5" s="15">
        <f t="shared" si="0"/>
        <v>1</v>
      </c>
      <c r="Y5" s="15">
        <f t="shared" si="1"/>
        <v>1</v>
      </c>
      <c r="Z5" s="15">
        <f t="shared" si="2"/>
        <v>0</v>
      </c>
      <c r="AA5" s="15">
        <f t="shared" si="3"/>
        <v>0</v>
      </c>
    </row>
    <row r="6" spans="1:27" ht="13">
      <c r="A6" s="7">
        <v>48268</v>
      </c>
      <c r="B6" s="7">
        <v>794936070</v>
      </c>
      <c r="C6" s="7">
        <v>769459965</v>
      </c>
      <c r="D6" s="7">
        <v>9879</v>
      </c>
      <c r="E6" s="7" t="s">
        <v>26</v>
      </c>
      <c r="F6" s="7" t="s">
        <v>30</v>
      </c>
      <c r="G6" s="15">
        <v>0</v>
      </c>
      <c r="H6" s="15">
        <v>0</v>
      </c>
      <c r="I6" s="15">
        <v>0</v>
      </c>
      <c r="J6" s="15">
        <v>0</v>
      </c>
      <c r="K6" s="15">
        <v>0</v>
      </c>
      <c r="L6" s="15">
        <v>0</v>
      </c>
      <c r="M6" s="15">
        <v>0</v>
      </c>
      <c r="N6" s="15">
        <v>0</v>
      </c>
      <c r="O6" s="15">
        <v>0</v>
      </c>
      <c r="P6" s="15">
        <v>0</v>
      </c>
      <c r="Q6" s="15">
        <v>0</v>
      </c>
      <c r="R6" s="15">
        <v>0</v>
      </c>
      <c r="S6" s="15">
        <v>0</v>
      </c>
      <c r="T6" s="15">
        <v>0</v>
      </c>
      <c r="U6" s="15">
        <v>0</v>
      </c>
      <c r="V6" s="15">
        <v>0</v>
      </c>
      <c r="W6" s="15">
        <v>0</v>
      </c>
      <c r="X6" s="15">
        <f t="shared" si="0"/>
        <v>0</v>
      </c>
      <c r="Y6" s="15">
        <f t="shared" si="1"/>
        <v>0</v>
      </c>
      <c r="Z6" s="15">
        <f t="shared" si="2"/>
        <v>0</v>
      </c>
      <c r="AA6" s="15">
        <f t="shared" si="3"/>
        <v>1</v>
      </c>
    </row>
    <row r="7" spans="1:27" ht="13">
      <c r="A7" s="7">
        <v>50575</v>
      </c>
      <c r="B7" s="7">
        <v>855421257</v>
      </c>
      <c r="C7" s="7">
        <v>820581631</v>
      </c>
      <c r="D7" s="7">
        <v>10372</v>
      </c>
      <c r="E7" s="7" t="s">
        <v>26</v>
      </c>
      <c r="F7" s="7" t="s">
        <v>31</v>
      </c>
      <c r="G7" s="15">
        <v>0</v>
      </c>
      <c r="H7" s="15">
        <v>0</v>
      </c>
      <c r="I7" s="15">
        <v>0</v>
      </c>
      <c r="J7" s="15">
        <v>0</v>
      </c>
      <c r="K7" s="15">
        <v>0</v>
      </c>
      <c r="L7" s="15">
        <v>0</v>
      </c>
      <c r="M7" s="15">
        <v>0</v>
      </c>
      <c r="N7" s="15">
        <v>0</v>
      </c>
      <c r="O7" s="15">
        <v>0</v>
      </c>
      <c r="P7" s="15">
        <v>0</v>
      </c>
      <c r="Q7" s="15">
        <v>0</v>
      </c>
      <c r="R7" s="15">
        <v>0</v>
      </c>
      <c r="S7" s="15">
        <v>0</v>
      </c>
      <c r="T7" s="15">
        <v>0</v>
      </c>
      <c r="U7" s="15">
        <v>0</v>
      </c>
      <c r="V7" s="15">
        <v>0</v>
      </c>
      <c r="W7" s="15">
        <v>0</v>
      </c>
      <c r="X7" s="15">
        <f t="shared" si="0"/>
        <v>0</v>
      </c>
      <c r="Y7" s="15">
        <f t="shared" si="1"/>
        <v>0</v>
      </c>
      <c r="Z7" s="15">
        <f t="shared" si="2"/>
        <v>0</v>
      </c>
      <c r="AA7" s="15">
        <f t="shared" si="3"/>
        <v>1</v>
      </c>
    </row>
    <row r="8" spans="1:27" ht="13">
      <c r="A8" s="7">
        <v>23217</v>
      </c>
      <c r="B8" s="7">
        <v>42178395</v>
      </c>
      <c r="C8" s="7">
        <v>78089701</v>
      </c>
      <c r="D8" s="7">
        <v>4335</v>
      </c>
      <c r="E8" s="7" t="s">
        <v>26</v>
      </c>
      <c r="F8" s="7" t="s">
        <v>32</v>
      </c>
      <c r="G8" s="15">
        <v>0</v>
      </c>
      <c r="H8" s="15">
        <v>0</v>
      </c>
      <c r="I8" s="15">
        <v>0</v>
      </c>
      <c r="J8" s="15">
        <v>0</v>
      </c>
      <c r="K8" s="15">
        <v>0</v>
      </c>
      <c r="L8" s="15">
        <v>0</v>
      </c>
      <c r="M8" s="15">
        <v>0</v>
      </c>
      <c r="N8" s="15">
        <v>0</v>
      </c>
      <c r="O8" s="15">
        <v>0</v>
      </c>
      <c r="P8" s="15">
        <v>0</v>
      </c>
      <c r="Q8" s="15">
        <v>0</v>
      </c>
      <c r="R8" s="15">
        <v>0</v>
      </c>
      <c r="S8" s="15">
        <v>0</v>
      </c>
      <c r="T8" s="15">
        <v>0</v>
      </c>
      <c r="U8" s="15">
        <v>0</v>
      </c>
      <c r="V8" s="15">
        <v>0</v>
      </c>
      <c r="W8" s="15">
        <v>0</v>
      </c>
      <c r="X8" s="15">
        <f t="shared" si="0"/>
        <v>0</v>
      </c>
      <c r="Y8" s="15">
        <f t="shared" si="1"/>
        <v>0</v>
      </c>
      <c r="Z8" s="15">
        <f t="shared" si="2"/>
        <v>0</v>
      </c>
      <c r="AA8" s="15">
        <f t="shared" si="3"/>
        <v>1</v>
      </c>
    </row>
    <row r="9" spans="1:27" ht="13">
      <c r="A9" s="7">
        <v>49908</v>
      </c>
      <c r="B9" s="7">
        <v>836312907</v>
      </c>
      <c r="C9" s="7">
        <v>803282524</v>
      </c>
      <c r="D9" s="7">
        <v>10211</v>
      </c>
      <c r="E9" s="7" t="s">
        <v>26</v>
      </c>
      <c r="F9" s="7" t="s">
        <v>33</v>
      </c>
      <c r="G9" s="15">
        <v>0</v>
      </c>
      <c r="H9" s="15">
        <v>0</v>
      </c>
      <c r="I9" s="15">
        <v>0</v>
      </c>
      <c r="J9" s="15">
        <v>0</v>
      </c>
      <c r="K9" s="15">
        <v>0</v>
      </c>
      <c r="L9" s="15">
        <v>0</v>
      </c>
      <c r="M9" s="15">
        <v>0</v>
      </c>
      <c r="N9" s="15">
        <v>0</v>
      </c>
      <c r="O9" s="15">
        <v>0</v>
      </c>
      <c r="P9" s="15">
        <v>0</v>
      </c>
      <c r="Q9" s="15">
        <v>0</v>
      </c>
      <c r="R9" s="15">
        <v>0</v>
      </c>
      <c r="S9" s="15">
        <v>0</v>
      </c>
      <c r="T9" s="15">
        <v>0</v>
      </c>
      <c r="U9" s="15">
        <v>0</v>
      </c>
      <c r="V9" s="15">
        <v>0</v>
      </c>
      <c r="W9" s="15">
        <v>0</v>
      </c>
      <c r="X9" s="15">
        <f t="shared" si="0"/>
        <v>0</v>
      </c>
      <c r="Y9" s="15">
        <f t="shared" si="1"/>
        <v>0</v>
      </c>
      <c r="Z9" s="15">
        <f t="shared" si="2"/>
        <v>0</v>
      </c>
      <c r="AA9" s="15">
        <f t="shared" si="3"/>
        <v>1</v>
      </c>
    </row>
    <row r="10" spans="1:27" ht="13">
      <c r="A10" s="7">
        <v>43774</v>
      </c>
      <c r="B10" s="7">
        <v>656511952</v>
      </c>
      <c r="C10" s="7">
        <v>691372800</v>
      </c>
      <c r="D10" s="7">
        <v>8632</v>
      </c>
      <c r="E10" s="7" t="s">
        <v>26</v>
      </c>
      <c r="F10" s="7" t="s">
        <v>34</v>
      </c>
      <c r="G10" s="15">
        <v>0</v>
      </c>
      <c r="H10" s="15">
        <v>0</v>
      </c>
      <c r="I10" s="15">
        <v>0</v>
      </c>
      <c r="J10" s="15">
        <v>0</v>
      </c>
      <c r="K10" s="15">
        <v>0</v>
      </c>
      <c r="L10" s="15">
        <v>0</v>
      </c>
      <c r="M10" s="15">
        <v>0</v>
      </c>
      <c r="N10" s="15">
        <v>0</v>
      </c>
      <c r="O10" s="15">
        <v>1</v>
      </c>
      <c r="P10" s="15">
        <v>0</v>
      </c>
      <c r="Q10" s="15">
        <v>0</v>
      </c>
      <c r="R10" s="15">
        <v>0</v>
      </c>
      <c r="S10" s="15">
        <v>0</v>
      </c>
      <c r="T10" s="15">
        <v>0</v>
      </c>
      <c r="U10" s="15">
        <v>0</v>
      </c>
      <c r="V10" s="15">
        <v>0</v>
      </c>
      <c r="W10" s="15">
        <v>0</v>
      </c>
      <c r="X10" s="15">
        <f t="shared" si="0"/>
        <v>0</v>
      </c>
      <c r="Y10" s="15">
        <f t="shared" si="1"/>
        <v>1</v>
      </c>
      <c r="Z10" s="15">
        <f t="shared" si="2"/>
        <v>0</v>
      </c>
      <c r="AA10" s="15">
        <f t="shared" si="3"/>
        <v>0</v>
      </c>
    </row>
    <row r="11" spans="1:27" ht="13">
      <c r="A11" s="7">
        <v>30968</v>
      </c>
      <c r="B11" s="7">
        <v>214211850</v>
      </c>
      <c r="C11" s="7">
        <v>287119895</v>
      </c>
      <c r="D11" s="7">
        <v>6404</v>
      </c>
      <c r="E11" s="7" t="s">
        <v>26</v>
      </c>
      <c r="F11" s="7" t="s">
        <v>35</v>
      </c>
      <c r="G11" s="15">
        <v>0</v>
      </c>
      <c r="H11" s="15">
        <v>0</v>
      </c>
      <c r="I11" s="15">
        <v>0</v>
      </c>
      <c r="J11" s="15">
        <v>0</v>
      </c>
      <c r="K11" s="15">
        <v>0</v>
      </c>
      <c r="L11" s="15">
        <v>0</v>
      </c>
      <c r="M11" s="15">
        <v>0</v>
      </c>
      <c r="N11" s="15">
        <v>0</v>
      </c>
      <c r="O11" s="15">
        <v>0</v>
      </c>
      <c r="P11" s="15">
        <v>0</v>
      </c>
      <c r="Q11" s="15">
        <v>0</v>
      </c>
      <c r="R11" s="15">
        <v>0</v>
      </c>
      <c r="S11" s="15">
        <v>0</v>
      </c>
      <c r="T11" s="15">
        <v>0</v>
      </c>
      <c r="U11" s="15">
        <v>0</v>
      </c>
      <c r="V11" s="15">
        <v>0</v>
      </c>
      <c r="W11" s="15">
        <v>0</v>
      </c>
      <c r="X11" s="15">
        <f t="shared" si="0"/>
        <v>0</v>
      </c>
      <c r="Y11" s="15">
        <f t="shared" si="1"/>
        <v>0</v>
      </c>
      <c r="Z11" s="15">
        <f t="shared" si="2"/>
        <v>0</v>
      </c>
      <c r="AA11" s="15">
        <f t="shared" si="3"/>
        <v>1</v>
      </c>
    </row>
    <row r="12" spans="1:27" ht="13">
      <c r="A12" s="7">
        <v>21995</v>
      </c>
      <c r="B12" s="7">
        <v>46558635</v>
      </c>
      <c r="C12" s="7">
        <v>62319849</v>
      </c>
      <c r="D12" s="7">
        <v>4430</v>
      </c>
      <c r="E12" s="7" t="s">
        <v>26</v>
      </c>
      <c r="F12" s="7" t="s">
        <v>36</v>
      </c>
      <c r="G12" s="15">
        <v>0</v>
      </c>
      <c r="H12" s="15">
        <v>1</v>
      </c>
      <c r="I12" s="15">
        <v>0</v>
      </c>
      <c r="J12" s="15">
        <v>0</v>
      </c>
      <c r="K12" s="15">
        <v>0</v>
      </c>
      <c r="L12" s="15">
        <v>0</v>
      </c>
      <c r="M12" s="15">
        <v>0</v>
      </c>
      <c r="N12" s="15">
        <v>0</v>
      </c>
      <c r="O12" s="15">
        <v>0</v>
      </c>
      <c r="P12" s="15">
        <v>0</v>
      </c>
      <c r="Q12" s="15">
        <v>0</v>
      </c>
      <c r="R12" s="15">
        <v>0</v>
      </c>
      <c r="S12" s="15">
        <v>0</v>
      </c>
      <c r="T12" s="15">
        <v>0</v>
      </c>
      <c r="U12" s="15">
        <v>0</v>
      </c>
      <c r="V12" s="15">
        <v>0</v>
      </c>
      <c r="W12" s="15">
        <v>0</v>
      </c>
      <c r="X12" s="15">
        <f t="shared" si="0"/>
        <v>1</v>
      </c>
      <c r="Y12" s="15">
        <f t="shared" si="1"/>
        <v>0</v>
      </c>
      <c r="Z12" s="15">
        <f t="shared" si="2"/>
        <v>0</v>
      </c>
      <c r="AA12" s="15">
        <f t="shared" si="3"/>
        <v>0</v>
      </c>
    </row>
    <row r="13" spans="1:27" ht="13">
      <c r="A13" s="7">
        <v>45175</v>
      </c>
      <c r="B13" s="7">
        <v>722704134</v>
      </c>
      <c r="C13" s="7">
        <v>711137536</v>
      </c>
      <c r="D13" s="7">
        <v>9191</v>
      </c>
      <c r="E13" s="7" t="s">
        <v>26</v>
      </c>
      <c r="F13" s="7" t="s">
        <v>37</v>
      </c>
      <c r="G13" s="15">
        <v>0</v>
      </c>
      <c r="H13" s="15">
        <v>0</v>
      </c>
      <c r="I13" s="15">
        <v>0</v>
      </c>
      <c r="J13" s="15">
        <v>0</v>
      </c>
      <c r="K13" s="15">
        <v>0</v>
      </c>
      <c r="L13" s="15">
        <v>0</v>
      </c>
      <c r="M13" s="15">
        <v>0</v>
      </c>
      <c r="N13" s="15">
        <v>0</v>
      </c>
      <c r="O13" s="15">
        <v>0</v>
      </c>
      <c r="P13" s="15">
        <v>0</v>
      </c>
      <c r="Q13" s="15">
        <v>0</v>
      </c>
      <c r="R13" s="15">
        <v>0</v>
      </c>
      <c r="S13" s="15">
        <v>0</v>
      </c>
      <c r="T13" s="15">
        <v>0</v>
      </c>
      <c r="U13" s="15">
        <v>0</v>
      </c>
      <c r="V13" s="15">
        <v>0</v>
      </c>
      <c r="W13" s="15">
        <v>0</v>
      </c>
      <c r="X13" s="15">
        <f t="shared" si="0"/>
        <v>0</v>
      </c>
      <c r="Y13" s="15">
        <f t="shared" si="1"/>
        <v>0</v>
      </c>
      <c r="Z13" s="15">
        <f t="shared" si="2"/>
        <v>0</v>
      </c>
      <c r="AA13" s="15">
        <f t="shared" si="3"/>
        <v>1</v>
      </c>
    </row>
    <row r="14" spans="1:27" ht="13">
      <c r="A14" s="7">
        <v>33702</v>
      </c>
      <c r="B14" s="7">
        <v>268454795</v>
      </c>
      <c r="C14" s="7">
        <v>346602522</v>
      </c>
      <c r="D14" s="7">
        <v>6802</v>
      </c>
      <c r="E14" s="7" t="s">
        <v>26</v>
      </c>
      <c r="F14" s="7" t="s">
        <v>38</v>
      </c>
      <c r="G14" s="15">
        <v>0</v>
      </c>
      <c r="H14" s="15">
        <v>0</v>
      </c>
      <c r="I14" s="15">
        <v>0</v>
      </c>
      <c r="J14" s="15">
        <v>0</v>
      </c>
      <c r="K14" s="15">
        <v>0</v>
      </c>
      <c r="L14" s="15">
        <v>0</v>
      </c>
      <c r="M14" s="15">
        <v>0</v>
      </c>
      <c r="N14" s="15">
        <v>0</v>
      </c>
      <c r="O14" s="15">
        <v>0</v>
      </c>
      <c r="P14" s="15">
        <v>0</v>
      </c>
      <c r="Q14" s="15">
        <v>0</v>
      </c>
      <c r="R14" s="15">
        <v>0</v>
      </c>
      <c r="S14" s="15">
        <v>0</v>
      </c>
      <c r="T14" s="15">
        <v>0</v>
      </c>
      <c r="U14" s="15">
        <v>0</v>
      </c>
      <c r="V14" s="15">
        <v>0</v>
      </c>
      <c r="W14" s="15">
        <v>0</v>
      </c>
      <c r="X14" s="15">
        <f t="shared" si="0"/>
        <v>0</v>
      </c>
      <c r="Y14" s="15">
        <f t="shared" si="1"/>
        <v>0</v>
      </c>
      <c r="Z14" s="15">
        <f t="shared" si="2"/>
        <v>0</v>
      </c>
      <c r="AA14" s="15">
        <f t="shared" si="3"/>
        <v>1</v>
      </c>
    </row>
    <row r="15" spans="1:27" ht="13">
      <c r="A15" s="7">
        <v>49340</v>
      </c>
      <c r="B15" s="7">
        <v>817491442</v>
      </c>
      <c r="C15" s="7">
        <v>787796059</v>
      </c>
      <c r="D15" s="7">
        <v>10075</v>
      </c>
      <c r="E15" s="7" t="s">
        <v>26</v>
      </c>
      <c r="F15" s="7" t="s">
        <v>39</v>
      </c>
      <c r="G15" s="15">
        <v>0</v>
      </c>
      <c r="H15" s="15">
        <v>0</v>
      </c>
      <c r="I15" s="15">
        <v>0</v>
      </c>
      <c r="J15" s="15">
        <v>0</v>
      </c>
      <c r="K15" s="15">
        <v>0</v>
      </c>
      <c r="L15" s="15">
        <v>0</v>
      </c>
      <c r="M15" s="15">
        <v>0</v>
      </c>
      <c r="N15" s="15">
        <v>0</v>
      </c>
      <c r="O15" s="15">
        <v>0</v>
      </c>
      <c r="P15" s="15">
        <v>0</v>
      </c>
      <c r="Q15" s="15">
        <v>0</v>
      </c>
      <c r="R15" s="15">
        <v>0</v>
      </c>
      <c r="S15" s="15">
        <v>0</v>
      </c>
      <c r="T15" s="15">
        <v>0</v>
      </c>
      <c r="U15" s="15">
        <v>0</v>
      </c>
      <c r="V15" s="15">
        <v>0</v>
      </c>
      <c r="W15" s="15">
        <v>0</v>
      </c>
      <c r="X15" s="15">
        <f t="shared" si="0"/>
        <v>0</v>
      </c>
      <c r="Y15" s="15">
        <f t="shared" si="1"/>
        <v>0</v>
      </c>
      <c r="Z15" s="15">
        <f t="shared" si="2"/>
        <v>0</v>
      </c>
      <c r="AA15" s="15">
        <f t="shared" si="3"/>
        <v>1</v>
      </c>
    </row>
    <row r="16" spans="1:27" ht="13">
      <c r="A16" s="7">
        <v>27685</v>
      </c>
      <c r="B16" s="7">
        <v>14772032</v>
      </c>
      <c r="C16" s="7">
        <v>213717898</v>
      </c>
      <c r="D16" s="7">
        <v>2788</v>
      </c>
      <c r="E16" s="7" t="s">
        <v>26</v>
      </c>
      <c r="F16" s="7" t="s">
        <v>40</v>
      </c>
      <c r="G16" s="15">
        <v>0</v>
      </c>
      <c r="H16" s="15">
        <v>0</v>
      </c>
      <c r="I16" s="15">
        <v>0</v>
      </c>
      <c r="J16" s="15">
        <v>0</v>
      </c>
      <c r="K16" s="15">
        <v>0</v>
      </c>
      <c r="L16" s="15">
        <v>0</v>
      </c>
      <c r="M16" s="15">
        <v>0</v>
      </c>
      <c r="N16" s="15">
        <v>0</v>
      </c>
      <c r="O16" s="15">
        <v>0</v>
      </c>
      <c r="P16" s="15">
        <v>0</v>
      </c>
      <c r="Q16" s="15">
        <v>0</v>
      </c>
      <c r="R16" s="15">
        <v>0</v>
      </c>
      <c r="S16" s="15">
        <v>0</v>
      </c>
      <c r="T16" s="15">
        <v>0</v>
      </c>
      <c r="U16" s="15">
        <v>0</v>
      </c>
      <c r="V16" s="15">
        <v>0</v>
      </c>
      <c r="W16" s="15">
        <v>0</v>
      </c>
      <c r="X16" s="15">
        <f t="shared" si="0"/>
        <v>0</v>
      </c>
      <c r="Y16" s="15">
        <f t="shared" si="1"/>
        <v>0</v>
      </c>
      <c r="Z16" s="15">
        <f t="shared" si="2"/>
        <v>0</v>
      </c>
      <c r="AA16" s="15">
        <f t="shared" si="3"/>
        <v>1</v>
      </c>
    </row>
    <row r="17" spans="1:27" ht="13">
      <c r="A17" s="7">
        <v>16474</v>
      </c>
      <c r="B17" s="7">
        <v>18402657</v>
      </c>
      <c r="C17" s="7">
        <v>23117901</v>
      </c>
      <c r="D17" s="7">
        <v>3162</v>
      </c>
      <c r="E17" s="7" t="s">
        <v>26</v>
      </c>
      <c r="F17" s="7" t="s">
        <v>41</v>
      </c>
      <c r="G17" s="15">
        <v>0</v>
      </c>
      <c r="H17" s="15">
        <v>0</v>
      </c>
      <c r="I17" s="15">
        <v>0</v>
      </c>
      <c r="J17" s="15">
        <v>0</v>
      </c>
      <c r="K17" s="15">
        <v>0</v>
      </c>
      <c r="L17" s="15">
        <v>0</v>
      </c>
      <c r="M17" s="15">
        <v>0</v>
      </c>
      <c r="N17" s="15">
        <v>0</v>
      </c>
      <c r="O17" s="15">
        <v>0</v>
      </c>
      <c r="P17" s="15">
        <v>0</v>
      </c>
      <c r="Q17" s="15">
        <v>0</v>
      </c>
      <c r="R17" s="15">
        <v>0</v>
      </c>
      <c r="S17" s="15">
        <v>0</v>
      </c>
      <c r="T17" s="15">
        <v>0</v>
      </c>
      <c r="U17" s="15">
        <v>0</v>
      </c>
      <c r="V17" s="15">
        <v>0</v>
      </c>
      <c r="W17" s="15">
        <v>0</v>
      </c>
      <c r="X17" s="15">
        <f t="shared" si="0"/>
        <v>0</v>
      </c>
      <c r="Y17" s="15">
        <f t="shared" si="1"/>
        <v>0</v>
      </c>
      <c r="Z17" s="15">
        <f t="shared" si="2"/>
        <v>0</v>
      </c>
      <c r="AA17" s="15">
        <f t="shared" si="3"/>
        <v>1</v>
      </c>
    </row>
    <row r="18" spans="1:27" ht="13">
      <c r="A18" s="7">
        <v>19739</v>
      </c>
      <c r="B18" s="7">
        <v>35530249</v>
      </c>
      <c r="C18" s="7">
        <v>46081416</v>
      </c>
      <c r="D18" s="7">
        <v>3985</v>
      </c>
      <c r="E18" s="7" t="s">
        <v>26</v>
      </c>
      <c r="F18" s="7" t="s">
        <v>42</v>
      </c>
      <c r="G18" s="15">
        <v>0</v>
      </c>
      <c r="H18" s="15">
        <v>1</v>
      </c>
      <c r="I18" s="15">
        <v>0</v>
      </c>
      <c r="J18" s="15">
        <v>0</v>
      </c>
      <c r="K18" s="15">
        <v>0</v>
      </c>
      <c r="L18" s="15">
        <v>0</v>
      </c>
      <c r="M18" s="15">
        <v>0</v>
      </c>
      <c r="N18" s="15">
        <v>0</v>
      </c>
      <c r="O18" s="15">
        <v>0</v>
      </c>
      <c r="P18" s="15">
        <v>0</v>
      </c>
      <c r="Q18" s="15">
        <v>0</v>
      </c>
      <c r="R18" s="15">
        <v>0</v>
      </c>
      <c r="S18" s="15">
        <v>0</v>
      </c>
      <c r="T18" s="15">
        <v>0</v>
      </c>
      <c r="U18" s="15">
        <v>0</v>
      </c>
      <c r="V18" s="15">
        <v>0</v>
      </c>
      <c r="W18" s="15">
        <v>0</v>
      </c>
      <c r="X18" s="15">
        <f t="shared" si="0"/>
        <v>1</v>
      </c>
      <c r="Y18" s="15">
        <f t="shared" si="1"/>
        <v>0</v>
      </c>
      <c r="Z18" s="15">
        <f t="shared" si="2"/>
        <v>0</v>
      </c>
      <c r="AA18" s="15">
        <f t="shared" si="3"/>
        <v>0</v>
      </c>
    </row>
    <row r="19" spans="1:27" ht="13">
      <c r="A19" s="7">
        <v>29047</v>
      </c>
      <c r="B19" s="7">
        <v>141029688</v>
      </c>
      <c r="C19" s="7">
        <v>252539494</v>
      </c>
      <c r="D19" s="7">
        <v>5535</v>
      </c>
      <c r="E19" s="7" t="s">
        <v>26</v>
      </c>
      <c r="F19" s="7" t="s">
        <v>43</v>
      </c>
      <c r="G19" s="15">
        <v>0</v>
      </c>
      <c r="H19" s="15">
        <v>0</v>
      </c>
      <c r="I19" s="15">
        <v>0</v>
      </c>
      <c r="J19" s="15">
        <v>0</v>
      </c>
      <c r="K19" s="15">
        <v>0</v>
      </c>
      <c r="L19" s="15">
        <v>0</v>
      </c>
      <c r="M19" s="15">
        <v>0</v>
      </c>
      <c r="N19" s="15">
        <v>0</v>
      </c>
      <c r="O19" s="15">
        <v>0</v>
      </c>
      <c r="P19" s="15">
        <v>0</v>
      </c>
      <c r="Q19" s="15">
        <v>0</v>
      </c>
      <c r="R19" s="15">
        <v>0</v>
      </c>
      <c r="S19" s="15">
        <v>0</v>
      </c>
      <c r="T19" s="15">
        <v>0</v>
      </c>
      <c r="U19" s="15">
        <v>0</v>
      </c>
      <c r="V19" s="15">
        <v>0</v>
      </c>
      <c r="W19" s="15">
        <v>0</v>
      </c>
      <c r="X19" s="15">
        <f t="shared" si="0"/>
        <v>0</v>
      </c>
      <c r="Y19" s="15">
        <f t="shared" si="1"/>
        <v>0</v>
      </c>
      <c r="Z19" s="15">
        <f t="shared" si="2"/>
        <v>0</v>
      </c>
      <c r="AA19" s="15">
        <f t="shared" si="3"/>
        <v>1</v>
      </c>
    </row>
    <row r="20" spans="1:27" ht="13">
      <c r="A20" s="7">
        <v>5047</v>
      </c>
      <c r="B20" s="7">
        <v>2987740</v>
      </c>
      <c r="C20" s="7">
        <v>3734438</v>
      </c>
      <c r="D20" s="7">
        <v>1051</v>
      </c>
      <c r="E20" s="7" t="s">
        <v>26</v>
      </c>
      <c r="F20" s="7" t="s">
        <v>44</v>
      </c>
      <c r="G20" s="15">
        <v>0</v>
      </c>
      <c r="H20" s="15">
        <v>0</v>
      </c>
      <c r="I20" s="15">
        <v>0</v>
      </c>
      <c r="J20" s="15">
        <v>0</v>
      </c>
      <c r="K20" s="15">
        <v>0</v>
      </c>
      <c r="L20" s="15">
        <v>0</v>
      </c>
      <c r="M20" s="15">
        <v>0</v>
      </c>
      <c r="N20" s="15">
        <v>0</v>
      </c>
      <c r="O20" s="15">
        <v>0</v>
      </c>
      <c r="P20" s="15">
        <v>0</v>
      </c>
      <c r="Q20" s="15">
        <v>0</v>
      </c>
      <c r="R20" s="15">
        <v>0</v>
      </c>
      <c r="S20" s="15">
        <v>0</v>
      </c>
      <c r="T20" s="15">
        <v>0</v>
      </c>
      <c r="U20" s="15">
        <v>0</v>
      </c>
      <c r="V20" s="15">
        <v>0</v>
      </c>
      <c r="W20" s="15">
        <v>0</v>
      </c>
      <c r="X20" s="15">
        <f t="shared" si="0"/>
        <v>0</v>
      </c>
      <c r="Y20" s="15">
        <f t="shared" si="1"/>
        <v>0</v>
      </c>
      <c r="Z20" s="15">
        <f t="shared" si="2"/>
        <v>0</v>
      </c>
      <c r="AA20" s="15">
        <f t="shared" si="3"/>
        <v>1</v>
      </c>
    </row>
    <row r="21" spans="1:27" ht="13">
      <c r="A21" s="7">
        <v>20035</v>
      </c>
      <c r="B21" s="7">
        <v>37162028</v>
      </c>
      <c r="C21" s="7">
        <v>48068075</v>
      </c>
      <c r="D21" s="7">
        <v>4043</v>
      </c>
      <c r="E21" s="7" t="s">
        <v>26</v>
      </c>
      <c r="F21" s="7" t="s">
        <v>45</v>
      </c>
      <c r="G21" s="15">
        <v>0</v>
      </c>
      <c r="H21" s="15">
        <v>0</v>
      </c>
      <c r="I21" s="15">
        <v>0</v>
      </c>
      <c r="J21" s="15">
        <v>0</v>
      </c>
      <c r="K21" s="15">
        <v>0</v>
      </c>
      <c r="L21" s="15">
        <v>0</v>
      </c>
      <c r="M21" s="15">
        <v>0</v>
      </c>
      <c r="N21" s="15">
        <v>0</v>
      </c>
      <c r="O21" s="15">
        <v>0</v>
      </c>
      <c r="P21" s="15">
        <v>0</v>
      </c>
      <c r="Q21" s="15">
        <v>0</v>
      </c>
      <c r="R21" s="15">
        <v>0</v>
      </c>
      <c r="S21" s="15">
        <v>0</v>
      </c>
      <c r="T21" s="15">
        <v>0</v>
      </c>
      <c r="U21" s="15">
        <v>0</v>
      </c>
      <c r="V21" s="15">
        <v>0</v>
      </c>
      <c r="W21" s="15">
        <v>0</v>
      </c>
      <c r="X21" s="15">
        <f t="shared" si="0"/>
        <v>0</v>
      </c>
      <c r="Y21" s="15">
        <f t="shared" si="1"/>
        <v>0</v>
      </c>
      <c r="Z21" s="15">
        <f t="shared" si="2"/>
        <v>0</v>
      </c>
      <c r="AA21" s="15">
        <f t="shared" si="3"/>
        <v>1</v>
      </c>
    </row>
    <row r="22" spans="1:27" ht="13">
      <c r="A22" s="7">
        <v>35426</v>
      </c>
      <c r="B22" s="7">
        <v>361952901</v>
      </c>
      <c r="C22" s="7">
        <v>422980877</v>
      </c>
      <c r="D22" s="7">
        <v>7141</v>
      </c>
      <c r="E22" s="7" t="s">
        <v>26</v>
      </c>
      <c r="F22" s="7" t="s">
        <v>46</v>
      </c>
      <c r="G22" s="15">
        <v>0</v>
      </c>
      <c r="H22" s="15">
        <v>0</v>
      </c>
      <c r="I22" s="15">
        <v>0</v>
      </c>
      <c r="J22" s="15">
        <v>0</v>
      </c>
      <c r="K22" s="15">
        <v>0</v>
      </c>
      <c r="L22" s="15">
        <v>0</v>
      </c>
      <c r="M22" s="15">
        <v>0</v>
      </c>
      <c r="N22" s="15">
        <v>0</v>
      </c>
      <c r="O22" s="15">
        <v>0</v>
      </c>
      <c r="P22" s="15">
        <v>0</v>
      </c>
      <c r="Q22" s="15">
        <v>0</v>
      </c>
      <c r="R22" s="15">
        <v>0</v>
      </c>
      <c r="S22" s="15">
        <v>0</v>
      </c>
      <c r="T22" s="15">
        <v>0</v>
      </c>
      <c r="U22" s="15">
        <v>0</v>
      </c>
      <c r="V22" s="15">
        <v>0</v>
      </c>
      <c r="W22" s="15">
        <v>0</v>
      </c>
      <c r="X22" s="15">
        <f t="shared" si="0"/>
        <v>0</v>
      </c>
      <c r="Y22" s="15">
        <f t="shared" si="1"/>
        <v>0</v>
      </c>
      <c r="Z22" s="15">
        <f t="shared" si="2"/>
        <v>0</v>
      </c>
      <c r="AA22" s="15">
        <f t="shared" si="3"/>
        <v>1</v>
      </c>
    </row>
    <row r="23" spans="1:27" ht="13">
      <c r="A23" s="7">
        <v>10608</v>
      </c>
      <c r="B23" s="7">
        <v>6384111</v>
      </c>
      <c r="C23" s="7">
        <v>8459643</v>
      </c>
      <c r="D23" s="7">
        <v>1985</v>
      </c>
      <c r="E23" s="7" t="s">
        <v>26</v>
      </c>
      <c r="F23" s="7" t="s">
        <v>47</v>
      </c>
      <c r="G23" s="15">
        <v>0</v>
      </c>
      <c r="H23" s="15">
        <v>0</v>
      </c>
      <c r="I23" s="15">
        <v>0</v>
      </c>
      <c r="J23" s="15">
        <v>0</v>
      </c>
      <c r="K23" s="15">
        <v>0</v>
      </c>
      <c r="L23" s="15">
        <v>0</v>
      </c>
      <c r="M23" s="15">
        <v>0</v>
      </c>
      <c r="N23" s="15">
        <v>0</v>
      </c>
      <c r="O23" s="15">
        <v>0</v>
      </c>
      <c r="P23" s="15">
        <v>0</v>
      </c>
      <c r="Q23" s="15">
        <v>0</v>
      </c>
      <c r="R23" s="15">
        <v>0</v>
      </c>
      <c r="S23" s="15">
        <v>0</v>
      </c>
      <c r="T23" s="15">
        <v>0</v>
      </c>
      <c r="U23" s="15">
        <v>0</v>
      </c>
      <c r="V23" s="15">
        <v>1</v>
      </c>
      <c r="W23" s="15">
        <v>0</v>
      </c>
      <c r="X23" s="15">
        <f t="shared" si="0"/>
        <v>0</v>
      </c>
      <c r="Y23" s="15">
        <f t="shared" si="1"/>
        <v>0</v>
      </c>
      <c r="Z23" s="15">
        <f t="shared" si="2"/>
        <v>1</v>
      </c>
      <c r="AA23" s="15">
        <f t="shared" si="3"/>
        <v>0</v>
      </c>
    </row>
    <row r="24" spans="1:27" ht="13">
      <c r="A24" s="7">
        <v>21867</v>
      </c>
      <c r="B24" s="7">
        <v>46558635</v>
      </c>
      <c r="C24" s="7">
        <v>61057230</v>
      </c>
      <c r="D24" s="7">
        <v>4430</v>
      </c>
      <c r="E24" s="7" t="s">
        <v>26</v>
      </c>
      <c r="F24" s="7" t="s">
        <v>48</v>
      </c>
      <c r="G24" s="15">
        <v>0</v>
      </c>
      <c r="H24" s="15">
        <v>0</v>
      </c>
      <c r="I24" s="15">
        <v>0</v>
      </c>
      <c r="J24" s="15">
        <v>0</v>
      </c>
      <c r="K24" s="15">
        <v>0</v>
      </c>
      <c r="L24" s="15">
        <v>0</v>
      </c>
      <c r="M24" s="15">
        <v>0</v>
      </c>
      <c r="N24" s="15">
        <v>0</v>
      </c>
      <c r="O24" s="15">
        <v>0</v>
      </c>
      <c r="P24" s="15">
        <v>0</v>
      </c>
      <c r="Q24" s="15">
        <v>0</v>
      </c>
      <c r="R24" s="15">
        <v>0</v>
      </c>
      <c r="S24" s="15">
        <v>0</v>
      </c>
      <c r="T24" s="15">
        <v>0</v>
      </c>
      <c r="U24" s="15">
        <v>0</v>
      </c>
      <c r="V24" s="15">
        <v>0</v>
      </c>
      <c r="W24" s="15">
        <v>0</v>
      </c>
      <c r="X24" s="15">
        <f t="shared" si="0"/>
        <v>0</v>
      </c>
      <c r="Y24" s="15">
        <f t="shared" si="1"/>
        <v>0</v>
      </c>
      <c r="Z24" s="15">
        <f t="shared" si="2"/>
        <v>0</v>
      </c>
      <c r="AA24" s="15">
        <f t="shared" si="3"/>
        <v>1</v>
      </c>
    </row>
    <row r="25" spans="1:27" ht="13">
      <c r="A25" s="7">
        <v>48724</v>
      </c>
      <c r="B25" s="7">
        <v>794541654</v>
      </c>
      <c r="C25" s="7">
        <v>774553419</v>
      </c>
      <c r="D25" s="7">
        <v>9872</v>
      </c>
      <c r="E25" s="7" t="s">
        <v>26</v>
      </c>
      <c r="F25" s="7" t="s">
        <v>49</v>
      </c>
      <c r="G25" s="15">
        <v>0</v>
      </c>
      <c r="H25" s="15">
        <v>0</v>
      </c>
      <c r="I25" s="15">
        <v>0</v>
      </c>
      <c r="J25" s="15">
        <v>0</v>
      </c>
      <c r="K25" s="15">
        <v>0</v>
      </c>
      <c r="L25" s="15">
        <v>0</v>
      </c>
      <c r="M25" s="15">
        <v>0</v>
      </c>
      <c r="N25" s="15">
        <v>0</v>
      </c>
      <c r="O25" s="15">
        <v>0</v>
      </c>
      <c r="P25" s="15">
        <v>0</v>
      </c>
      <c r="Q25" s="15">
        <v>0</v>
      </c>
      <c r="R25" s="15">
        <v>0</v>
      </c>
      <c r="S25" s="15">
        <v>0</v>
      </c>
      <c r="T25" s="15">
        <v>0</v>
      </c>
      <c r="U25" s="15">
        <v>0</v>
      </c>
      <c r="V25" s="15">
        <v>1</v>
      </c>
      <c r="W25" s="15">
        <v>0</v>
      </c>
      <c r="X25" s="15">
        <f t="shared" si="0"/>
        <v>0</v>
      </c>
      <c r="Y25" s="15">
        <f t="shared" si="1"/>
        <v>0</v>
      </c>
      <c r="Z25" s="15">
        <f t="shared" si="2"/>
        <v>1</v>
      </c>
      <c r="AA25" s="15">
        <f t="shared" si="3"/>
        <v>0</v>
      </c>
    </row>
    <row r="26" spans="1:27" ht="13">
      <c r="A26" s="7">
        <v>36083</v>
      </c>
      <c r="B26" s="7">
        <v>210350255</v>
      </c>
      <c r="C26" s="7">
        <v>451257863</v>
      </c>
      <c r="D26" s="7">
        <v>6361</v>
      </c>
      <c r="E26" s="7" t="s">
        <v>26</v>
      </c>
      <c r="F26" s="7" t="s">
        <v>50</v>
      </c>
      <c r="G26" s="15">
        <v>0</v>
      </c>
      <c r="H26" s="15">
        <v>0</v>
      </c>
      <c r="I26" s="15">
        <v>0</v>
      </c>
      <c r="J26" s="15">
        <v>0</v>
      </c>
      <c r="K26" s="15">
        <v>0</v>
      </c>
      <c r="L26" s="15">
        <v>0</v>
      </c>
      <c r="M26" s="15">
        <v>0</v>
      </c>
      <c r="N26" s="15">
        <v>0</v>
      </c>
      <c r="O26" s="15">
        <v>0</v>
      </c>
      <c r="P26" s="15">
        <v>0</v>
      </c>
      <c r="Q26" s="15">
        <v>0</v>
      </c>
      <c r="R26" s="15">
        <v>0</v>
      </c>
      <c r="S26" s="15">
        <v>0</v>
      </c>
      <c r="T26" s="15">
        <v>0</v>
      </c>
      <c r="U26" s="15">
        <v>0</v>
      </c>
      <c r="V26" s="15">
        <v>0</v>
      </c>
      <c r="W26" s="15">
        <v>0</v>
      </c>
      <c r="X26" s="15">
        <f t="shared" si="0"/>
        <v>0</v>
      </c>
      <c r="Y26" s="15">
        <f t="shared" si="1"/>
        <v>0</v>
      </c>
      <c r="Z26" s="15">
        <f t="shared" si="2"/>
        <v>0</v>
      </c>
      <c r="AA26" s="15">
        <f t="shared" si="3"/>
        <v>1</v>
      </c>
    </row>
    <row r="27" spans="1:27" ht="13">
      <c r="A27" s="7">
        <v>43443</v>
      </c>
      <c r="B27" s="7">
        <v>688304130</v>
      </c>
      <c r="C27" s="7">
        <v>685934419</v>
      </c>
      <c r="D27" s="7">
        <v>8896</v>
      </c>
      <c r="E27" s="7" t="s">
        <v>26</v>
      </c>
      <c r="F27" s="7" t="s">
        <v>51</v>
      </c>
      <c r="G27" s="15">
        <v>0</v>
      </c>
      <c r="H27" s="15">
        <v>0</v>
      </c>
      <c r="I27" s="15">
        <v>0</v>
      </c>
      <c r="J27" s="15">
        <v>0</v>
      </c>
      <c r="K27" s="15">
        <v>0</v>
      </c>
      <c r="L27" s="15">
        <v>0</v>
      </c>
      <c r="M27" s="15">
        <v>0</v>
      </c>
      <c r="N27" s="15">
        <v>0</v>
      </c>
      <c r="O27" s="15">
        <v>1</v>
      </c>
      <c r="P27" s="15">
        <v>0</v>
      </c>
      <c r="Q27" s="15">
        <v>0</v>
      </c>
      <c r="R27" s="15">
        <v>0</v>
      </c>
      <c r="S27" s="15">
        <v>0</v>
      </c>
      <c r="T27" s="15">
        <v>0</v>
      </c>
      <c r="U27" s="15">
        <v>0</v>
      </c>
      <c r="V27" s="15">
        <v>0</v>
      </c>
      <c r="W27" s="15">
        <v>0</v>
      </c>
      <c r="X27" s="15">
        <f t="shared" si="0"/>
        <v>0</v>
      </c>
      <c r="Y27" s="15">
        <f t="shared" si="1"/>
        <v>1</v>
      </c>
      <c r="Z27" s="15">
        <f t="shared" si="2"/>
        <v>0</v>
      </c>
      <c r="AA27" s="15">
        <f t="shared" si="3"/>
        <v>0</v>
      </c>
    </row>
    <row r="28" spans="1:27" ht="13">
      <c r="A28" s="7">
        <v>15897</v>
      </c>
      <c r="B28" s="7">
        <v>17178638</v>
      </c>
      <c r="C28" s="7">
        <v>21513618</v>
      </c>
      <c r="D28" s="7">
        <v>3049</v>
      </c>
      <c r="E28" s="7" t="s">
        <v>26</v>
      </c>
      <c r="F28" s="7" t="s">
        <v>52</v>
      </c>
      <c r="G28" s="15">
        <v>0</v>
      </c>
      <c r="H28" s="15">
        <v>0</v>
      </c>
      <c r="I28" s="15">
        <v>0</v>
      </c>
      <c r="J28" s="15">
        <v>0</v>
      </c>
      <c r="K28" s="15">
        <v>0</v>
      </c>
      <c r="L28" s="15">
        <v>0</v>
      </c>
      <c r="M28" s="15">
        <v>0</v>
      </c>
      <c r="N28" s="15">
        <v>0</v>
      </c>
      <c r="O28" s="15">
        <v>0</v>
      </c>
      <c r="P28" s="15">
        <v>0</v>
      </c>
      <c r="Q28" s="15">
        <v>0</v>
      </c>
      <c r="R28" s="15">
        <v>0</v>
      </c>
      <c r="S28" s="15">
        <v>0</v>
      </c>
      <c r="T28" s="15">
        <v>0</v>
      </c>
      <c r="U28" s="15">
        <v>0</v>
      </c>
      <c r="V28" s="15">
        <v>0</v>
      </c>
      <c r="W28" s="15">
        <v>0</v>
      </c>
      <c r="X28" s="15">
        <f t="shared" si="0"/>
        <v>0</v>
      </c>
      <c r="Y28" s="15">
        <f t="shared" si="1"/>
        <v>0</v>
      </c>
      <c r="Z28" s="15">
        <f t="shared" si="2"/>
        <v>0</v>
      </c>
      <c r="AA28" s="15">
        <f t="shared" si="3"/>
        <v>1</v>
      </c>
    </row>
    <row r="29" spans="1:27" ht="13">
      <c r="A29" s="7">
        <v>15834</v>
      </c>
      <c r="B29" s="7">
        <v>15885480</v>
      </c>
      <c r="C29" s="7">
        <v>21290655</v>
      </c>
      <c r="D29" s="7">
        <v>2915</v>
      </c>
      <c r="E29" s="7" t="s">
        <v>26</v>
      </c>
      <c r="F29" s="7" t="s">
        <v>53</v>
      </c>
      <c r="G29" s="15">
        <v>0</v>
      </c>
      <c r="H29" s="15">
        <v>0</v>
      </c>
      <c r="I29" s="15">
        <v>0</v>
      </c>
      <c r="J29" s="15">
        <v>0</v>
      </c>
      <c r="K29" s="15">
        <v>0</v>
      </c>
      <c r="L29" s="15">
        <v>0</v>
      </c>
      <c r="M29" s="15">
        <v>0</v>
      </c>
      <c r="N29" s="15">
        <v>0</v>
      </c>
      <c r="O29" s="15">
        <v>0</v>
      </c>
      <c r="P29" s="15">
        <v>0</v>
      </c>
      <c r="Q29" s="15">
        <v>1</v>
      </c>
      <c r="R29" s="15">
        <v>0</v>
      </c>
      <c r="S29" s="15">
        <v>0</v>
      </c>
      <c r="T29" s="15">
        <v>0</v>
      </c>
      <c r="U29" s="15">
        <v>0</v>
      </c>
      <c r="V29" s="15">
        <v>0</v>
      </c>
      <c r="W29" s="15">
        <v>0</v>
      </c>
      <c r="X29" s="15">
        <f t="shared" si="0"/>
        <v>0</v>
      </c>
      <c r="Y29" s="15">
        <f t="shared" si="1"/>
        <v>1</v>
      </c>
      <c r="Z29" s="15">
        <f t="shared" si="2"/>
        <v>0</v>
      </c>
      <c r="AA29" s="15">
        <f t="shared" si="3"/>
        <v>0</v>
      </c>
    </row>
    <row r="30" spans="1:27" ht="13">
      <c r="A30" s="7">
        <v>42336</v>
      </c>
      <c r="B30" s="7">
        <v>670082232</v>
      </c>
      <c r="C30" s="7">
        <v>667354340</v>
      </c>
      <c r="D30" s="7">
        <v>8717</v>
      </c>
      <c r="E30" s="7" t="s">
        <v>26</v>
      </c>
      <c r="F30" s="7" t="s">
        <v>54</v>
      </c>
      <c r="G30" s="15">
        <v>0</v>
      </c>
      <c r="H30" s="15">
        <v>0</v>
      </c>
      <c r="I30" s="15">
        <v>1</v>
      </c>
      <c r="J30" s="15">
        <v>0</v>
      </c>
      <c r="K30" s="15">
        <v>0</v>
      </c>
      <c r="L30" s="15">
        <v>0</v>
      </c>
      <c r="M30" s="15">
        <v>0</v>
      </c>
      <c r="N30" s="15">
        <v>0</v>
      </c>
      <c r="O30" s="15">
        <v>1</v>
      </c>
      <c r="P30" s="15">
        <v>0</v>
      </c>
      <c r="Q30" s="15">
        <v>0</v>
      </c>
      <c r="R30" s="15">
        <v>0</v>
      </c>
      <c r="S30" s="15">
        <v>0</v>
      </c>
      <c r="T30" s="15">
        <v>0</v>
      </c>
      <c r="U30" s="15">
        <v>0</v>
      </c>
      <c r="V30" s="15">
        <v>0</v>
      </c>
      <c r="W30" s="15">
        <v>0</v>
      </c>
      <c r="X30" s="15">
        <f t="shared" si="0"/>
        <v>1</v>
      </c>
      <c r="Y30" s="15">
        <f t="shared" si="1"/>
        <v>1</v>
      </c>
      <c r="Z30" s="15">
        <f t="shared" si="2"/>
        <v>0</v>
      </c>
      <c r="AA30" s="15">
        <f t="shared" si="3"/>
        <v>0</v>
      </c>
    </row>
    <row r="31" spans="1:27" ht="13">
      <c r="A31" s="7">
        <v>27512</v>
      </c>
      <c r="B31" s="7">
        <v>143467841</v>
      </c>
      <c r="C31" s="7">
        <v>208032358</v>
      </c>
      <c r="D31" s="7">
        <v>5581</v>
      </c>
      <c r="E31" s="7" t="s">
        <v>26</v>
      </c>
      <c r="F31" s="7" t="s">
        <v>55</v>
      </c>
      <c r="G31" s="15">
        <v>0</v>
      </c>
      <c r="H31" s="15">
        <v>0</v>
      </c>
      <c r="I31" s="15">
        <v>0</v>
      </c>
      <c r="J31" s="15">
        <v>0</v>
      </c>
      <c r="K31" s="15">
        <v>0</v>
      </c>
      <c r="L31" s="15">
        <v>0</v>
      </c>
      <c r="M31" s="15">
        <v>0</v>
      </c>
      <c r="N31" s="15">
        <v>0</v>
      </c>
      <c r="O31" s="15">
        <v>0</v>
      </c>
      <c r="P31" s="15">
        <v>0</v>
      </c>
      <c r="Q31" s="15">
        <v>0</v>
      </c>
      <c r="R31" s="15">
        <v>0</v>
      </c>
      <c r="S31" s="15">
        <v>0</v>
      </c>
      <c r="T31" s="15">
        <v>0</v>
      </c>
      <c r="U31" s="15">
        <v>0</v>
      </c>
      <c r="V31" s="15">
        <v>0</v>
      </c>
      <c r="W31" s="15">
        <v>0</v>
      </c>
      <c r="X31" s="15">
        <f t="shared" si="0"/>
        <v>0</v>
      </c>
      <c r="Y31" s="15">
        <f t="shared" si="1"/>
        <v>0</v>
      </c>
      <c r="Z31" s="15">
        <f t="shared" si="2"/>
        <v>0</v>
      </c>
      <c r="AA31" s="15">
        <f t="shared" si="3"/>
        <v>1</v>
      </c>
    </row>
    <row r="32" spans="1:27" ht="13">
      <c r="A32" s="7">
        <v>19283</v>
      </c>
      <c r="B32" s="7">
        <v>34000625</v>
      </c>
      <c r="C32" s="7">
        <v>43918444</v>
      </c>
      <c r="D32" s="7">
        <v>3884</v>
      </c>
      <c r="E32" s="7" t="s">
        <v>26</v>
      </c>
      <c r="F32" s="7" t="s">
        <v>56</v>
      </c>
      <c r="G32" s="15">
        <v>0</v>
      </c>
      <c r="H32" s="15">
        <v>0</v>
      </c>
      <c r="I32" s="15">
        <v>0</v>
      </c>
      <c r="J32" s="15">
        <v>0</v>
      </c>
      <c r="K32" s="15">
        <v>0</v>
      </c>
      <c r="L32" s="15">
        <v>0</v>
      </c>
      <c r="M32" s="15">
        <v>0</v>
      </c>
      <c r="N32" s="15">
        <v>0</v>
      </c>
      <c r="O32" s="15">
        <v>0</v>
      </c>
      <c r="P32" s="15">
        <v>0</v>
      </c>
      <c r="Q32" s="15">
        <v>0</v>
      </c>
      <c r="R32" s="15">
        <v>0</v>
      </c>
      <c r="S32" s="15">
        <v>0</v>
      </c>
      <c r="T32" s="15">
        <v>0</v>
      </c>
      <c r="U32" s="15">
        <v>0</v>
      </c>
      <c r="V32" s="15">
        <v>1</v>
      </c>
      <c r="W32" s="15">
        <v>0</v>
      </c>
      <c r="X32" s="15">
        <f t="shared" si="0"/>
        <v>0</v>
      </c>
      <c r="Y32" s="15">
        <f t="shared" si="1"/>
        <v>0</v>
      </c>
      <c r="Z32" s="15">
        <f t="shared" si="2"/>
        <v>1</v>
      </c>
      <c r="AA32" s="15">
        <f t="shared" si="3"/>
        <v>0</v>
      </c>
    </row>
    <row r="33" spans="1:27" ht="13">
      <c r="A33" s="7">
        <v>24398</v>
      </c>
      <c r="B33" s="7">
        <v>78461140</v>
      </c>
      <c r="C33" s="7">
        <v>111968427</v>
      </c>
      <c r="D33" s="7">
        <v>4953</v>
      </c>
      <c r="E33" s="7" t="s">
        <v>26</v>
      </c>
      <c r="F33" s="7" t="s">
        <v>57</v>
      </c>
      <c r="G33" s="15">
        <v>0</v>
      </c>
      <c r="H33" s="15">
        <v>0</v>
      </c>
      <c r="I33" s="15">
        <v>0</v>
      </c>
      <c r="J33" s="15">
        <v>0</v>
      </c>
      <c r="K33" s="15">
        <v>0</v>
      </c>
      <c r="L33" s="15">
        <v>0</v>
      </c>
      <c r="M33" s="15">
        <v>0</v>
      </c>
      <c r="N33" s="15">
        <v>0</v>
      </c>
      <c r="O33" s="15">
        <v>0</v>
      </c>
      <c r="P33" s="15">
        <v>0</v>
      </c>
      <c r="Q33" s="15">
        <v>0</v>
      </c>
      <c r="R33" s="15">
        <v>0</v>
      </c>
      <c r="S33" s="15">
        <v>0</v>
      </c>
      <c r="T33" s="15">
        <v>0</v>
      </c>
      <c r="U33" s="15">
        <v>0</v>
      </c>
      <c r="V33" s="15">
        <v>0</v>
      </c>
      <c r="W33" s="15">
        <v>0</v>
      </c>
      <c r="X33" s="15">
        <f t="shared" si="0"/>
        <v>0</v>
      </c>
      <c r="Y33" s="15">
        <f t="shared" si="1"/>
        <v>0</v>
      </c>
      <c r="Z33" s="15">
        <f t="shared" si="2"/>
        <v>0</v>
      </c>
      <c r="AA33" s="15">
        <f t="shared" si="3"/>
        <v>1</v>
      </c>
    </row>
    <row r="34" spans="1:27" ht="13">
      <c r="A34" s="7">
        <v>51440</v>
      </c>
      <c r="B34" s="7">
        <v>882010104</v>
      </c>
      <c r="C34" s="7">
        <v>835747051</v>
      </c>
      <c r="D34" s="7">
        <v>10580</v>
      </c>
      <c r="E34" s="7" t="s">
        <v>26</v>
      </c>
      <c r="F34" s="7" t="s">
        <v>58</v>
      </c>
      <c r="G34" s="15">
        <v>0</v>
      </c>
      <c r="H34" s="15">
        <v>0</v>
      </c>
      <c r="I34" s="15">
        <v>0</v>
      </c>
      <c r="J34" s="15">
        <v>0</v>
      </c>
      <c r="K34" s="15">
        <v>0</v>
      </c>
      <c r="L34" s="15">
        <v>0</v>
      </c>
      <c r="M34" s="15">
        <v>0</v>
      </c>
      <c r="N34" s="15">
        <v>0</v>
      </c>
      <c r="O34" s="15">
        <v>0</v>
      </c>
      <c r="P34" s="15">
        <v>0</v>
      </c>
      <c r="Q34" s="15">
        <v>0</v>
      </c>
      <c r="R34" s="15">
        <v>0</v>
      </c>
      <c r="S34" s="15">
        <v>0</v>
      </c>
      <c r="T34" s="15">
        <v>0</v>
      </c>
      <c r="U34" s="15">
        <v>0</v>
      </c>
      <c r="V34" s="15">
        <v>0</v>
      </c>
      <c r="W34" s="15">
        <v>0</v>
      </c>
      <c r="X34" s="15">
        <f t="shared" si="0"/>
        <v>0</v>
      </c>
      <c r="Y34" s="15">
        <f t="shared" si="1"/>
        <v>0</v>
      </c>
      <c r="Z34" s="15">
        <f t="shared" si="2"/>
        <v>0</v>
      </c>
      <c r="AA34" s="15">
        <f t="shared" si="3"/>
        <v>1</v>
      </c>
    </row>
    <row r="35" spans="1:27" ht="13">
      <c r="A35" s="7">
        <v>25080</v>
      </c>
      <c r="B35" s="7">
        <v>99702786</v>
      </c>
      <c r="C35" s="7">
        <v>133715307</v>
      </c>
      <c r="D35" s="7">
        <v>5126</v>
      </c>
      <c r="E35" s="7" t="s">
        <v>26</v>
      </c>
      <c r="F35" s="7" t="s">
        <v>59</v>
      </c>
      <c r="G35" s="15">
        <v>0</v>
      </c>
      <c r="H35" s="15">
        <v>0</v>
      </c>
      <c r="I35" s="15">
        <v>0</v>
      </c>
      <c r="J35" s="15">
        <v>0</v>
      </c>
      <c r="K35" s="15">
        <v>0</v>
      </c>
      <c r="L35" s="15">
        <v>0</v>
      </c>
      <c r="M35" s="15">
        <v>0</v>
      </c>
      <c r="N35" s="15">
        <v>0</v>
      </c>
      <c r="O35" s="15">
        <v>0</v>
      </c>
      <c r="P35" s="15">
        <v>0</v>
      </c>
      <c r="Q35" s="15">
        <v>0</v>
      </c>
      <c r="R35" s="15">
        <v>0</v>
      </c>
      <c r="S35" s="15">
        <v>0</v>
      </c>
      <c r="T35" s="15">
        <v>0</v>
      </c>
      <c r="U35" s="15">
        <v>0</v>
      </c>
      <c r="V35" s="15">
        <v>0</v>
      </c>
      <c r="W35" s="15">
        <v>0</v>
      </c>
      <c r="X35" s="15">
        <f t="shared" si="0"/>
        <v>0</v>
      </c>
      <c r="Y35" s="15">
        <f t="shared" si="1"/>
        <v>0</v>
      </c>
      <c r="Z35" s="15">
        <f t="shared" si="2"/>
        <v>0</v>
      </c>
      <c r="AA35" s="15">
        <f t="shared" si="3"/>
        <v>1</v>
      </c>
    </row>
    <row r="36" spans="1:27" ht="13">
      <c r="A36" s="7">
        <v>46242</v>
      </c>
      <c r="B36" s="7">
        <v>749652078</v>
      </c>
      <c r="C36" s="7">
        <v>733041346</v>
      </c>
      <c r="D36" s="7">
        <v>9437</v>
      </c>
      <c r="E36" s="7" t="s">
        <v>26</v>
      </c>
      <c r="F36" s="7" t="s">
        <v>60</v>
      </c>
      <c r="G36" s="15">
        <v>0</v>
      </c>
      <c r="H36" s="15">
        <v>0</v>
      </c>
      <c r="I36" s="15">
        <v>0</v>
      </c>
      <c r="J36" s="15">
        <v>0</v>
      </c>
      <c r="K36" s="15">
        <v>0</v>
      </c>
      <c r="L36" s="15">
        <v>0</v>
      </c>
      <c r="M36" s="15">
        <v>0</v>
      </c>
      <c r="N36" s="15">
        <v>0</v>
      </c>
      <c r="O36" s="15">
        <v>0</v>
      </c>
      <c r="P36" s="15">
        <v>0</v>
      </c>
      <c r="Q36" s="15">
        <v>0</v>
      </c>
      <c r="R36" s="15">
        <v>0</v>
      </c>
      <c r="S36" s="15">
        <v>0</v>
      </c>
      <c r="T36" s="15">
        <v>0</v>
      </c>
      <c r="U36" s="15">
        <v>0</v>
      </c>
      <c r="V36" s="15">
        <v>0</v>
      </c>
      <c r="W36" s="15">
        <v>0</v>
      </c>
      <c r="X36" s="15">
        <f t="shared" si="0"/>
        <v>0</v>
      </c>
      <c r="Y36" s="15">
        <f t="shared" si="1"/>
        <v>0</v>
      </c>
      <c r="Z36" s="15">
        <f t="shared" si="2"/>
        <v>0</v>
      </c>
      <c r="AA36" s="15">
        <f t="shared" si="3"/>
        <v>1</v>
      </c>
    </row>
    <row r="37" spans="1:27" ht="21" customHeight="1">
      <c r="A37" s="7">
        <v>50581</v>
      </c>
      <c r="B37" s="7">
        <v>859104739</v>
      </c>
      <c r="C37" s="7">
        <v>820652648</v>
      </c>
      <c r="D37" s="7">
        <v>10387</v>
      </c>
      <c r="E37" s="7" t="s">
        <v>26</v>
      </c>
      <c r="F37" s="7" t="s">
        <v>61</v>
      </c>
      <c r="G37" s="15">
        <v>0</v>
      </c>
      <c r="H37" s="15">
        <v>0</v>
      </c>
      <c r="I37" s="15">
        <v>0</v>
      </c>
      <c r="J37" s="15">
        <v>0</v>
      </c>
      <c r="K37" s="15">
        <v>0</v>
      </c>
      <c r="L37" s="15">
        <v>0</v>
      </c>
      <c r="M37" s="15">
        <v>0</v>
      </c>
      <c r="N37" s="15">
        <v>0</v>
      </c>
      <c r="O37" s="15">
        <v>0</v>
      </c>
      <c r="P37" s="15">
        <v>0</v>
      </c>
      <c r="Q37" s="15">
        <v>0</v>
      </c>
      <c r="R37" s="15">
        <v>0</v>
      </c>
      <c r="S37" s="15">
        <v>0</v>
      </c>
      <c r="T37" s="15">
        <v>0</v>
      </c>
      <c r="U37" s="15">
        <v>0</v>
      </c>
      <c r="V37" s="15">
        <v>0</v>
      </c>
      <c r="W37" s="15">
        <v>0</v>
      </c>
      <c r="X37" s="15">
        <f t="shared" si="0"/>
        <v>0</v>
      </c>
      <c r="Y37" s="15">
        <f t="shared" si="1"/>
        <v>0</v>
      </c>
      <c r="Z37" s="15">
        <f t="shared" si="2"/>
        <v>0</v>
      </c>
      <c r="AA37" s="15">
        <f t="shared" si="3"/>
        <v>1</v>
      </c>
    </row>
    <row r="38" spans="1:27" ht="13">
      <c r="A38" s="7">
        <v>43753</v>
      </c>
      <c r="B38" s="7">
        <v>698386254</v>
      </c>
      <c r="C38" s="7">
        <v>690881136</v>
      </c>
      <c r="D38" s="7">
        <v>8983</v>
      </c>
      <c r="E38" s="7" t="s">
        <v>26</v>
      </c>
      <c r="F38" s="7" t="s">
        <v>62</v>
      </c>
      <c r="G38" s="15">
        <v>0</v>
      </c>
      <c r="H38" s="15">
        <v>0</v>
      </c>
      <c r="I38" s="15">
        <v>0</v>
      </c>
      <c r="J38" s="15">
        <v>0</v>
      </c>
      <c r="K38" s="15">
        <v>0</v>
      </c>
      <c r="L38" s="15">
        <v>0</v>
      </c>
      <c r="M38" s="15">
        <v>0</v>
      </c>
      <c r="N38" s="15">
        <v>0</v>
      </c>
      <c r="O38" s="15">
        <v>0</v>
      </c>
      <c r="P38" s="15">
        <v>0</v>
      </c>
      <c r="Q38" s="15">
        <v>0</v>
      </c>
      <c r="R38" s="15">
        <v>0</v>
      </c>
      <c r="S38" s="15">
        <v>0</v>
      </c>
      <c r="T38" s="15">
        <v>0</v>
      </c>
      <c r="U38" s="15">
        <v>0</v>
      </c>
      <c r="V38" s="15">
        <v>0</v>
      </c>
      <c r="W38" s="15">
        <v>0</v>
      </c>
      <c r="X38" s="15">
        <f t="shared" si="0"/>
        <v>0</v>
      </c>
      <c r="Y38" s="15">
        <f t="shared" si="1"/>
        <v>0</v>
      </c>
      <c r="Z38" s="15">
        <f t="shared" si="2"/>
        <v>0</v>
      </c>
      <c r="AA38" s="15">
        <f t="shared" si="3"/>
        <v>1</v>
      </c>
    </row>
    <row r="39" spans="1:27" ht="13">
      <c r="A39" s="7">
        <v>10842</v>
      </c>
      <c r="B39" s="7">
        <v>7288413</v>
      </c>
      <c r="C39" s="7">
        <v>9097790</v>
      </c>
      <c r="D39" s="7">
        <v>2074</v>
      </c>
      <c r="E39" s="7" t="s">
        <v>26</v>
      </c>
      <c r="F39" s="7" t="s">
        <v>63</v>
      </c>
      <c r="G39" s="15">
        <v>0</v>
      </c>
      <c r="H39" s="15">
        <v>0</v>
      </c>
      <c r="I39" s="15">
        <v>0</v>
      </c>
      <c r="J39" s="15">
        <v>0</v>
      </c>
      <c r="K39" s="15">
        <v>0</v>
      </c>
      <c r="L39" s="15">
        <v>0</v>
      </c>
      <c r="M39" s="15">
        <v>0</v>
      </c>
      <c r="N39" s="15">
        <v>0</v>
      </c>
      <c r="O39" s="15">
        <v>0</v>
      </c>
      <c r="P39" s="15">
        <v>0</v>
      </c>
      <c r="Q39" s="15">
        <v>0</v>
      </c>
      <c r="R39" s="15">
        <v>0</v>
      </c>
      <c r="S39" s="15">
        <v>0</v>
      </c>
      <c r="T39" s="15">
        <v>0</v>
      </c>
      <c r="U39" s="15">
        <v>0</v>
      </c>
      <c r="V39" s="15">
        <v>0</v>
      </c>
      <c r="W39" s="15">
        <v>0</v>
      </c>
      <c r="X39" s="15">
        <f t="shared" si="0"/>
        <v>0</v>
      </c>
      <c r="Y39" s="15">
        <f t="shared" si="1"/>
        <v>0</v>
      </c>
      <c r="Z39" s="15">
        <f t="shared" si="2"/>
        <v>0</v>
      </c>
      <c r="AA39" s="15">
        <f t="shared" si="3"/>
        <v>1</v>
      </c>
    </row>
    <row r="40" spans="1:27" ht="13">
      <c r="A40" s="7">
        <v>38222</v>
      </c>
      <c r="B40" s="7">
        <v>451299443</v>
      </c>
      <c r="C40" s="7">
        <v>499812217</v>
      </c>
      <c r="D40" s="7">
        <v>7655</v>
      </c>
      <c r="E40" s="7" t="s">
        <v>26</v>
      </c>
      <c r="F40" s="7" t="s">
        <v>64</v>
      </c>
      <c r="G40" s="15">
        <v>0</v>
      </c>
      <c r="H40" s="15">
        <v>0</v>
      </c>
      <c r="I40" s="15">
        <v>0</v>
      </c>
      <c r="J40" s="15">
        <v>0</v>
      </c>
      <c r="K40" s="15">
        <v>0</v>
      </c>
      <c r="L40" s="15">
        <v>0</v>
      </c>
      <c r="M40" s="15">
        <v>0</v>
      </c>
      <c r="N40" s="15">
        <v>0</v>
      </c>
      <c r="O40" s="15">
        <v>0</v>
      </c>
      <c r="P40" s="15">
        <v>0</v>
      </c>
      <c r="Q40" s="15">
        <v>0</v>
      </c>
      <c r="R40" s="15">
        <v>0</v>
      </c>
      <c r="S40" s="15">
        <v>0</v>
      </c>
      <c r="T40" s="15">
        <v>0</v>
      </c>
      <c r="U40" s="15">
        <v>0</v>
      </c>
      <c r="V40" s="15">
        <v>0</v>
      </c>
      <c r="W40" s="15">
        <v>0</v>
      </c>
      <c r="X40" s="15">
        <f t="shared" si="0"/>
        <v>0</v>
      </c>
      <c r="Y40" s="15">
        <f t="shared" si="1"/>
        <v>0</v>
      </c>
      <c r="Z40" s="15">
        <f t="shared" si="2"/>
        <v>0</v>
      </c>
      <c r="AA40" s="15">
        <f t="shared" si="3"/>
        <v>1</v>
      </c>
    </row>
    <row r="41" spans="1:27" ht="13">
      <c r="A41" s="7">
        <v>20601</v>
      </c>
      <c r="B41" s="7">
        <v>40467346</v>
      </c>
      <c r="C41" s="7">
        <v>52480017</v>
      </c>
      <c r="D41" s="7">
        <v>4184</v>
      </c>
      <c r="E41" s="7" t="s">
        <v>26</v>
      </c>
      <c r="F41" s="7" t="s">
        <v>65</v>
      </c>
      <c r="G41" s="15">
        <v>0</v>
      </c>
      <c r="H41" s="15">
        <v>0</v>
      </c>
      <c r="I41" s="15">
        <v>0</v>
      </c>
      <c r="J41" s="15">
        <v>0</v>
      </c>
      <c r="K41" s="15">
        <v>0</v>
      </c>
      <c r="L41" s="15">
        <v>0</v>
      </c>
      <c r="M41" s="15">
        <v>0</v>
      </c>
      <c r="N41" s="15">
        <v>0</v>
      </c>
      <c r="O41" s="15">
        <v>0</v>
      </c>
      <c r="P41" s="15">
        <v>0</v>
      </c>
      <c r="Q41" s="15">
        <v>0</v>
      </c>
      <c r="R41" s="15">
        <v>0</v>
      </c>
      <c r="S41" s="15">
        <v>0</v>
      </c>
      <c r="T41" s="15">
        <v>0</v>
      </c>
      <c r="U41" s="15">
        <v>0</v>
      </c>
      <c r="V41" s="15">
        <v>0</v>
      </c>
      <c r="W41" s="15">
        <v>0</v>
      </c>
      <c r="X41" s="15">
        <f t="shared" si="0"/>
        <v>0</v>
      </c>
      <c r="Y41" s="15">
        <f t="shared" si="1"/>
        <v>0</v>
      </c>
      <c r="Z41" s="15">
        <f t="shared" si="2"/>
        <v>0</v>
      </c>
      <c r="AA41" s="15">
        <f t="shared" si="3"/>
        <v>1</v>
      </c>
    </row>
    <row r="42" spans="1:27" ht="13">
      <c r="A42" s="7">
        <v>8552</v>
      </c>
      <c r="B42" s="7">
        <v>1404360</v>
      </c>
      <c r="C42" s="7">
        <v>5949725</v>
      </c>
      <c r="D42" s="7">
        <v>184</v>
      </c>
      <c r="E42" s="7" t="s">
        <v>26</v>
      </c>
      <c r="F42" s="7" t="s">
        <v>66</v>
      </c>
      <c r="G42" s="15">
        <v>0</v>
      </c>
      <c r="H42" s="15">
        <v>0</v>
      </c>
      <c r="I42" s="15">
        <v>0</v>
      </c>
      <c r="J42" s="15">
        <v>0</v>
      </c>
      <c r="K42" s="15">
        <v>0</v>
      </c>
      <c r="L42" s="15">
        <v>0</v>
      </c>
      <c r="M42" s="15">
        <v>0</v>
      </c>
      <c r="N42" s="15">
        <v>0</v>
      </c>
      <c r="O42" s="15">
        <v>0</v>
      </c>
      <c r="P42" s="15">
        <v>0</v>
      </c>
      <c r="Q42" s="15">
        <v>0</v>
      </c>
      <c r="R42" s="15">
        <v>0</v>
      </c>
      <c r="S42" s="15">
        <v>0</v>
      </c>
      <c r="T42" s="15">
        <v>0</v>
      </c>
      <c r="U42" s="15">
        <v>0</v>
      </c>
      <c r="V42" s="15">
        <v>0</v>
      </c>
      <c r="W42" s="15">
        <v>0</v>
      </c>
      <c r="X42" s="15">
        <f t="shared" si="0"/>
        <v>0</v>
      </c>
      <c r="Y42" s="15">
        <f t="shared" si="1"/>
        <v>0</v>
      </c>
      <c r="Z42" s="15">
        <f t="shared" si="2"/>
        <v>0</v>
      </c>
      <c r="AA42" s="15">
        <f t="shared" si="3"/>
        <v>1</v>
      </c>
    </row>
    <row r="43" spans="1:27" ht="13">
      <c r="A43" s="7">
        <v>31524</v>
      </c>
      <c r="B43" s="7">
        <v>223479680</v>
      </c>
      <c r="C43" s="7">
        <v>297695077</v>
      </c>
      <c r="D43" s="7">
        <v>6509</v>
      </c>
      <c r="E43" s="7" t="s">
        <v>26</v>
      </c>
      <c r="F43" s="7" t="s">
        <v>67</v>
      </c>
      <c r="G43" s="15">
        <v>0</v>
      </c>
      <c r="H43" s="15">
        <v>0</v>
      </c>
      <c r="I43" s="15">
        <v>0</v>
      </c>
      <c r="J43" s="15">
        <v>0</v>
      </c>
      <c r="K43" s="15">
        <v>0</v>
      </c>
      <c r="L43" s="15">
        <v>0</v>
      </c>
      <c r="M43" s="15">
        <v>0</v>
      </c>
      <c r="N43" s="15">
        <v>0</v>
      </c>
      <c r="O43" s="15">
        <v>0</v>
      </c>
      <c r="P43" s="15">
        <v>0</v>
      </c>
      <c r="Q43" s="15">
        <v>0</v>
      </c>
      <c r="R43" s="15">
        <v>0</v>
      </c>
      <c r="S43" s="15">
        <v>0</v>
      </c>
      <c r="T43" s="15">
        <v>0</v>
      </c>
      <c r="U43" s="15">
        <v>0</v>
      </c>
      <c r="V43" s="15">
        <v>0</v>
      </c>
      <c r="W43" s="15">
        <v>0</v>
      </c>
      <c r="X43" s="15">
        <f t="shared" si="0"/>
        <v>0</v>
      </c>
      <c r="Y43" s="15">
        <f t="shared" si="1"/>
        <v>0</v>
      </c>
      <c r="Z43" s="15">
        <f t="shared" si="2"/>
        <v>0</v>
      </c>
      <c r="AA43" s="15">
        <f t="shared" si="3"/>
        <v>1</v>
      </c>
    </row>
    <row r="44" spans="1:27" ht="13">
      <c r="A44" s="7">
        <v>48243</v>
      </c>
      <c r="B44" s="7">
        <v>794944303</v>
      </c>
      <c r="C44" s="7">
        <v>768586456</v>
      </c>
      <c r="D44" s="7">
        <v>9880</v>
      </c>
      <c r="E44" s="7" t="s">
        <v>26</v>
      </c>
      <c r="F44" s="7" t="s">
        <v>68</v>
      </c>
      <c r="G44" s="15">
        <v>0</v>
      </c>
      <c r="H44" s="15">
        <v>0</v>
      </c>
      <c r="I44" s="15">
        <v>0</v>
      </c>
      <c r="J44" s="15">
        <v>0</v>
      </c>
      <c r="K44" s="15">
        <v>0</v>
      </c>
      <c r="L44" s="15">
        <v>0</v>
      </c>
      <c r="M44" s="15">
        <v>0</v>
      </c>
      <c r="N44" s="15">
        <v>0</v>
      </c>
      <c r="O44" s="15">
        <v>0</v>
      </c>
      <c r="P44" s="15">
        <v>0</v>
      </c>
      <c r="Q44" s="15">
        <v>0</v>
      </c>
      <c r="R44" s="15">
        <v>0</v>
      </c>
      <c r="S44" s="15">
        <v>0</v>
      </c>
      <c r="T44" s="15">
        <v>0</v>
      </c>
      <c r="U44" s="15">
        <v>0</v>
      </c>
      <c r="V44" s="15">
        <v>0</v>
      </c>
      <c r="W44" s="15">
        <v>0</v>
      </c>
      <c r="X44" s="15">
        <f t="shared" si="0"/>
        <v>0</v>
      </c>
      <c r="Y44" s="15">
        <f t="shared" si="1"/>
        <v>0</v>
      </c>
      <c r="Z44" s="15">
        <f t="shared" si="2"/>
        <v>0</v>
      </c>
      <c r="AA44" s="15">
        <f t="shared" si="3"/>
        <v>1</v>
      </c>
    </row>
    <row r="45" spans="1:27" ht="13">
      <c r="A45" s="7">
        <v>22740</v>
      </c>
      <c r="B45" s="7">
        <v>52607285</v>
      </c>
      <c r="C45" s="7">
        <v>69923634</v>
      </c>
      <c r="D45" s="7">
        <v>4552</v>
      </c>
      <c r="E45" s="7" t="s">
        <v>26</v>
      </c>
      <c r="F45" s="7" t="s">
        <v>69</v>
      </c>
      <c r="G45" s="15">
        <v>0</v>
      </c>
      <c r="H45" s="15">
        <v>0</v>
      </c>
      <c r="I45" s="15">
        <v>0</v>
      </c>
      <c r="J45" s="15">
        <v>0</v>
      </c>
      <c r="K45" s="15">
        <v>0</v>
      </c>
      <c r="L45" s="15">
        <v>0</v>
      </c>
      <c r="M45" s="15">
        <v>0</v>
      </c>
      <c r="N45" s="15">
        <v>0</v>
      </c>
      <c r="O45" s="15">
        <v>1</v>
      </c>
      <c r="P45" s="15">
        <v>0</v>
      </c>
      <c r="Q45" s="15">
        <v>0</v>
      </c>
      <c r="R45" s="15">
        <v>0</v>
      </c>
      <c r="S45" s="15">
        <v>0</v>
      </c>
      <c r="T45" s="15">
        <v>0</v>
      </c>
      <c r="U45" s="15">
        <v>0</v>
      </c>
      <c r="V45" s="15">
        <v>0</v>
      </c>
      <c r="W45" s="15">
        <v>0</v>
      </c>
      <c r="X45" s="15">
        <f t="shared" si="0"/>
        <v>0</v>
      </c>
      <c r="Y45" s="15">
        <f t="shared" si="1"/>
        <v>1</v>
      </c>
      <c r="Z45" s="15">
        <f t="shared" si="2"/>
        <v>0</v>
      </c>
      <c r="AA45" s="15">
        <f t="shared" si="3"/>
        <v>0</v>
      </c>
    </row>
    <row r="46" spans="1:27" ht="13">
      <c r="A46" s="7">
        <v>25213</v>
      </c>
      <c r="B46" s="7">
        <v>73398885</v>
      </c>
      <c r="C46" s="7">
        <v>136445768</v>
      </c>
      <c r="D46" s="7">
        <v>4921</v>
      </c>
      <c r="E46" s="7" t="s">
        <v>26</v>
      </c>
      <c r="F46" s="7" t="s">
        <v>70</v>
      </c>
      <c r="G46" s="15">
        <v>0</v>
      </c>
      <c r="H46" s="15">
        <v>0</v>
      </c>
      <c r="I46" s="15">
        <v>0</v>
      </c>
      <c r="J46" s="15">
        <v>0</v>
      </c>
      <c r="K46" s="15">
        <v>0</v>
      </c>
      <c r="L46" s="15">
        <v>0</v>
      </c>
      <c r="M46" s="15">
        <v>0</v>
      </c>
      <c r="N46" s="15">
        <v>0</v>
      </c>
      <c r="O46" s="15">
        <v>0</v>
      </c>
      <c r="P46" s="15">
        <v>0</v>
      </c>
      <c r="Q46" s="15">
        <v>0</v>
      </c>
      <c r="R46" s="15">
        <v>0</v>
      </c>
      <c r="S46" s="15">
        <v>0</v>
      </c>
      <c r="T46" s="15">
        <v>0</v>
      </c>
      <c r="U46" s="15">
        <v>0</v>
      </c>
      <c r="V46" s="15">
        <v>0</v>
      </c>
      <c r="W46" s="15">
        <v>0</v>
      </c>
      <c r="X46" s="15">
        <f t="shared" si="0"/>
        <v>0</v>
      </c>
      <c r="Y46" s="15">
        <f t="shared" si="1"/>
        <v>0</v>
      </c>
      <c r="Z46" s="15">
        <f t="shared" si="2"/>
        <v>0</v>
      </c>
      <c r="AA46" s="15">
        <f t="shared" si="3"/>
        <v>1</v>
      </c>
    </row>
    <row r="47" spans="1:27" ht="13">
      <c r="A47" s="7">
        <v>4397</v>
      </c>
      <c r="B47" s="7">
        <v>2691977</v>
      </c>
      <c r="C47" s="7">
        <v>3442624</v>
      </c>
      <c r="D47" s="7">
        <v>921</v>
      </c>
      <c r="E47" s="7" t="s">
        <v>26</v>
      </c>
      <c r="F47" s="7" t="s">
        <v>71</v>
      </c>
      <c r="G47" s="15">
        <v>0</v>
      </c>
      <c r="H47" s="15">
        <v>0</v>
      </c>
      <c r="I47" s="15">
        <v>0</v>
      </c>
      <c r="J47" s="15">
        <v>1</v>
      </c>
      <c r="K47" s="15">
        <v>0</v>
      </c>
      <c r="L47" s="15">
        <v>0</v>
      </c>
      <c r="M47" s="15">
        <v>0</v>
      </c>
      <c r="N47" s="15">
        <v>0</v>
      </c>
      <c r="O47" s="15">
        <v>0</v>
      </c>
      <c r="P47" s="15">
        <v>0</v>
      </c>
      <c r="Q47" s="15">
        <v>0</v>
      </c>
      <c r="R47" s="15">
        <v>0</v>
      </c>
      <c r="S47" s="15">
        <v>0</v>
      </c>
      <c r="T47" s="15">
        <v>0</v>
      </c>
      <c r="U47" s="15">
        <v>0</v>
      </c>
      <c r="V47" s="15">
        <v>0</v>
      </c>
      <c r="W47" s="15">
        <v>0</v>
      </c>
      <c r="X47" s="15">
        <f t="shared" si="0"/>
        <v>1</v>
      </c>
      <c r="Y47" s="15">
        <f t="shared" si="1"/>
        <v>0</v>
      </c>
      <c r="Z47" s="15">
        <f t="shared" si="2"/>
        <v>0</v>
      </c>
      <c r="AA47" s="15">
        <f t="shared" si="3"/>
        <v>0</v>
      </c>
    </row>
    <row r="48" spans="1:27" ht="13">
      <c r="A48" s="7">
        <v>49108</v>
      </c>
      <c r="B48" s="7">
        <v>797500276</v>
      </c>
      <c r="C48" s="7">
        <v>784314435</v>
      </c>
      <c r="D48" s="7">
        <v>9913</v>
      </c>
      <c r="E48" s="7" t="s">
        <v>26</v>
      </c>
      <c r="F48" s="7" t="s">
        <v>72</v>
      </c>
      <c r="G48" s="15">
        <v>0</v>
      </c>
      <c r="H48" s="15">
        <v>0</v>
      </c>
      <c r="I48" s="15">
        <v>0</v>
      </c>
      <c r="J48" s="15">
        <v>0</v>
      </c>
      <c r="K48" s="15">
        <v>0</v>
      </c>
      <c r="L48" s="15">
        <v>0</v>
      </c>
      <c r="M48" s="15">
        <v>0</v>
      </c>
      <c r="N48" s="15">
        <v>0</v>
      </c>
      <c r="O48" s="15">
        <v>0</v>
      </c>
      <c r="P48" s="15">
        <v>0</v>
      </c>
      <c r="Q48" s="15">
        <v>0</v>
      </c>
      <c r="R48" s="15">
        <v>0</v>
      </c>
      <c r="S48" s="15">
        <v>0</v>
      </c>
      <c r="T48" s="15">
        <v>1</v>
      </c>
      <c r="U48" s="15">
        <v>0</v>
      </c>
      <c r="V48" s="15">
        <v>0</v>
      </c>
      <c r="W48" s="15">
        <v>0</v>
      </c>
      <c r="X48" s="15">
        <f t="shared" si="0"/>
        <v>0</v>
      </c>
      <c r="Y48" s="15">
        <f t="shared" si="1"/>
        <v>0</v>
      </c>
      <c r="Z48" s="15">
        <f t="shared" si="2"/>
        <v>1</v>
      </c>
      <c r="AA48" s="15">
        <f t="shared" si="3"/>
        <v>0</v>
      </c>
    </row>
    <row r="49" spans="1:27" ht="22.5" customHeight="1">
      <c r="A49" s="7">
        <v>7984</v>
      </c>
      <c r="B49" s="7">
        <v>4533905</v>
      </c>
      <c r="C49" s="7">
        <v>5653976</v>
      </c>
      <c r="D49" s="7">
        <v>1544</v>
      </c>
      <c r="E49" s="7" t="s">
        <v>26</v>
      </c>
      <c r="F49" s="7" t="s">
        <v>73</v>
      </c>
      <c r="G49" s="15">
        <v>0</v>
      </c>
      <c r="H49" s="15">
        <v>0</v>
      </c>
      <c r="I49" s="15">
        <v>0</v>
      </c>
      <c r="J49" s="15">
        <v>0</v>
      </c>
      <c r="K49" s="15">
        <v>0</v>
      </c>
      <c r="L49" s="15">
        <v>0</v>
      </c>
      <c r="M49" s="15">
        <v>0</v>
      </c>
      <c r="N49" s="15">
        <v>0</v>
      </c>
      <c r="O49" s="15">
        <v>0</v>
      </c>
      <c r="P49" s="15">
        <v>0</v>
      </c>
      <c r="Q49" s="15">
        <v>0</v>
      </c>
      <c r="R49" s="15">
        <v>0</v>
      </c>
      <c r="S49" s="15">
        <v>0</v>
      </c>
      <c r="T49" s="15">
        <v>0</v>
      </c>
      <c r="U49" s="15">
        <v>0</v>
      </c>
      <c r="V49" s="15">
        <v>0</v>
      </c>
      <c r="W49" s="15">
        <v>0</v>
      </c>
      <c r="X49" s="15">
        <f t="shared" si="0"/>
        <v>0</v>
      </c>
      <c r="Y49" s="15">
        <f t="shared" si="1"/>
        <v>0</v>
      </c>
      <c r="Z49" s="15">
        <f t="shared" si="2"/>
        <v>0</v>
      </c>
      <c r="AA49" s="15">
        <f t="shared" si="3"/>
        <v>1</v>
      </c>
    </row>
    <row r="50" spans="1:27" ht="13">
      <c r="A50" s="7">
        <v>24316</v>
      </c>
      <c r="B50" s="7">
        <v>78461140</v>
      </c>
      <c r="C50" s="7">
        <v>109909779</v>
      </c>
      <c r="D50" s="7">
        <v>4953</v>
      </c>
      <c r="E50" s="7" t="s">
        <v>26</v>
      </c>
      <c r="F50" s="7" t="s">
        <v>74</v>
      </c>
      <c r="G50" s="15">
        <v>0</v>
      </c>
      <c r="H50" s="15">
        <v>1</v>
      </c>
      <c r="I50" s="15">
        <v>1</v>
      </c>
      <c r="J50" s="15">
        <v>0</v>
      </c>
      <c r="K50" s="15">
        <v>0</v>
      </c>
      <c r="L50" s="15">
        <v>0</v>
      </c>
      <c r="M50" s="15">
        <v>0</v>
      </c>
      <c r="N50" s="15">
        <v>0</v>
      </c>
      <c r="O50" s="15">
        <v>0</v>
      </c>
      <c r="P50" s="15">
        <v>0</v>
      </c>
      <c r="Q50" s="15">
        <v>0</v>
      </c>
      <c r="R50" s="15">
        <v>0</v>
      </c>
      <c r="S50" s="15">
        <v>0</v>
      </c>
      <c r="T50" s="15">
        <v>0</v>
      </c>
      <c r="U50" s="15">
        <v>0</v>
      </c>
      <c r="V50" s="15">
        <v>0</v>
      </c>
      <c r="W50" s="15">
        <v>0</v>
      </c>
      <c r="X50" s="15">
        <f t="shared" si="0"/>
        <v>1</v>
      </c>
      <c r="Y50" s="15">
        <f t="shared" si="1"/>
        <v>0</v>
      </c>
      <c r="Z50" s="15">
        <f t="shared" si="2"/>
        <v>0</v>
      </c>
      <c r="AA50" s="15">
        <f t="shared" si="3"/>
        <v>0</v>
      </c>
    </row>
    <row r="51" spans="1:27" ht="13">
      <c r="A51" s="7">
        <v>21298</v>
      </c>
      <c r="B51" s="7">
        <v>42729060</v>
      </c>
      <c r="C51" s="7">
        <v>55569647</v>
      </c>
      <c r="D51" s="7">
        <v>4346</v>
      </c>
      <c r="E51" s="7" t="s">
        <v>26</v>
      </c>
      <c r="F51" s="7" t="s">
        <v>75</v>
      </c>
      <c r="G51" s="15">
        <v>1</v>
      </c>
      <c r="H51" s="15">
        <v>0</v>
      </c>
      <c r="I51" s="15">
        <v>0</v>
      </c>
      <c r="J51" s="15">
        <v>0</v>
      </c>
      <c r="K51" s="15">
        <v>0</v>
      </c>
      <c r="L51" s="15">
        <v>0</v>
      </c>
      <c r="M51" s="15">
        <v>0</v>
      </c>
      <c r="N51" s="15">
        <v>0</v>
      </c>
      <c r="O51" s="15">
        <v>0</v>
      </c>
      <c r="P51" s="15">
        <v>0</v>
      </c>
      <c r="Q51" s="15">
        <v>0</v>
      </c>
      <c r="R51" s="15">
        <v>0</v>
      </c>
      <c r="S51" s="15">
        <v>0</v>
      </c>
      <c r="T51" s="15">
        <v>0</v>
      </c>
      <c r="U51" s="15">
        <v>0</v>
      </c>
      <c r="V51" s="15">
        <v>1</v>
      </c>
      <c r="W51" s="15">
        <v>0</v>
      </c>
      <c r="X51" s="15">
        <f t="shared" si="0"/>
        <v>1</v>
      </c>
      <c r="Y51" s="15">
        <f t="shared" si="1"/>
        <v>0</v>
      </c>
      <c r="Z51" s="15">
        <f t="shared" si="2"/>
        <v>1</v>
      </c>
      <c r="AA51" s="15">
        <f t="shared" si="3"/>
        <v>0</v>
      </c>
    </row>
    <row r="52" spans="1:27" ht="13">
      <c r="A52" s="7">
        <v>48197</v>
      </c>
      <c r="B52" s="7">
        <v>794497706</v>
      </c>
      <c r="C52" s="7">
        <v>768218286</v>
      </c>
      <c r="D52" s="7">
        <v>9868</v>
      </c>
      <c r="E52" s="7" t="s">
        <v>26</v>
      </c>
      <c r="F52" s="7" t="s">
        <v>76</v>
      </c>
      <c r="G52" s="15">
        <v>0</v>
      </c>
      <c r="H52" s="15">
        <v>0</v>
      </c>
      <c r="I52" s="15">
        <v>0</v>
      </c>
      <c r="J52" s="15">
        <v>1</v>
      </c>
      <c r="K52" s="15">
        <v>0</v>
      </c>
      <c r="L52" s="15">
        <v>0</v>
      </c>
      <c r="M52" s="15">
        <v>0</v>
      </c>
      <c r="N52" s="15">
        <v>0</v>
      </c>
      <c r="O52" s="15">
        <v>0</v>
      </c>
      <c r="P52" s="15">
        <v>0</v>
      </c>
      <c r="Q52" s="15">
        <v>0</v>
      </c>
      <c r="R52" s="15">
        <v>0</v>
      </c>
      <c r="S52" s="15">
        <v>0</v>
      </c>
      <c r="T52" s="15">
        <v>0</v>
      </c>
      <c r="U52" s="15">
        <v>0</v>
      </c>
      <c r="V52" s="15">
        <v>0</v>
      </c>
      <c r="W52" s="15">
        <v>0</v>
      </c>
      <c r="X52" s="15">
        <f t="shared" si="0"/>
        <v>1</v>
      </c>
      <c r="Y52" s="15">
        <f t="shared" si="1"/>
        <v>0</v>
      </c>
      <c r="Z52" s="15">
        <f t="shared" si="2"/>
        <v>0</v>
      </c>
      <c r="AA52" s="15">
        <f t="shared" si="3"/>
        <v>0</v>
      </c>
    </row>
    <row r="53" spans="1:27" ht="13">
      <c r="A53" s="7">
        <v>8048</v>
      </c>
      <c r="B53" s="7">
        <v>4116668</v>
      </c>
      <c r="C53" s="7">
        <v>5679392</v>
      </c>
      <c r="D53" s="7">
        <v>1400</v>
      </c>
      <c r="E53" s="7" t="s">
        <v>26</v>
      </c>
      <c r="F53" s="7" t="s">
        <v>77</v>
      </c>
      <c r="G53" s="15">
        <v>0</v>
      </c>
      <c r="H53" s="15">
        <v>0</v>
      </c>
      <c r="I53" s="15">
        <v>0</v>
      </c>
      <c r="J53" s="15">
        <v>0</v>
      </c>
      <c r="K53" s="15">
        <v>0</v>
      </c>
      <c r="L53" s="15">
        <v>1</v>
      </c>
      <c r="M53" s="15">
        <v>0</v>
      </c>
      <c r="N53" s="15">
        <v>0</v>
      </c>
      <c r="O53" s="15">
        <v>0</v>
      </c>
      <c r="P53" s="15">
        <v>0</v>
      </c>
      <c r="Q53" s="15">
        <v>0</v>
      </c>
      <c r="R53" s="15">
        <v>0</v>
      </c>
      <c r="S53" s="15">
        <v>0</v>
      </c>
      <c r="T53" s="15">
        <v>0</v>
      </c>
      <c r="U53" s="15">
        <v>0</v>
      </c>
      <c r="V53" s="15">
        <v>0</v>
      </c>
      <c r="W53" s="15">
        <v>0</v>
      </c>
      <c r="X53" s="15">
        <f t="shared" si="0"/>
        <v>1</v>
      </c>
      <c r="Y53" s="15">
        <f t="shared" si="1"/>
        <v>0</v>
      </c>
      <c r="Z53" s="15">
        <f t="shared" si="2"/>
        <v>0</v>
      </c>
      <c r="AA53" s="15">
        <f t="shared" si="3"/>
        <v>0</v>
      </c>
    </row>
    <row r="54" spans="1:27" ht="13">
      <c r="A54" s="7">
        <v>49302</v>
      </c>
      <c r="B54" s="7">
        <v>817867829</v>
      </c>
      <c r="C54" s="7">
        <v>787130082</v>
      </c>
      <c r="D54" s="7">
        <v>10078</v>
      </c>
      <c r="E54" s="7" t="s">
        <v>26</v>
      </c>
      <c r="F54" s="7" t="s">
        <v>78</v>
      </c>
      <c r="G54" s="15">
        <v>0</v>
      </c>
      <c r="H54" s="15">
        <v>0</v>
      </c>
      <c r="I54" s="15">
        <v>0</v>
      </c>
      <c r="J54" s="15">
        <v>1</v>
      </c>
      <c r="K54" s="15">
        <v>0</v>
      </c>
      <c r="L54" s="15">
        <v>0</v>
      </c>
      <c r="M54" s="15">
        <v>0</v>
      </c>
      <c r="N54" s="15">
        <v>0</v>
      </c>
      <c r="O54" s="15">
        <v>0</v>
      </c>
      <c r="P54" s="15">
        <v>0</v>
      </c>
      <c r="Q54" s="15">
        <v>0</v>
      </c>
      <c r="R54" s="15">
        <v>0</v>
      </c>
      <c r="S54" s="15">
        <v>0</v>
      </c>
      <c r="T54" s="15">
        <v>0</v>
      </c>
      <c r="U54" s="15">
        <v>0</v>
      </c>
      <c r="V54" s="15">
        <v>0</v>
      </c>
      <c r="W54" s="15">
        <v>0</v>
      </c>
      <c r="X54" s="15">
        <f t="shared" si="0"/>
        <v>1</v>
      </c>
      <c r="Y54" s="15">
        <f t="shared" si="1"/>
        <v>0</v>
      </c>
      <c r="Z54" s="15">
        <f t="shared" si="2"/>
        <v>0</v>
      </c>
      <c r="AA54" s="15">
        <f t="shared" si="3"/>
        <v>0</v>
      </c>
    </row>
    <row r="55" spans="1:27" ht="13">
      <c r="A55" s="7">
        <v>31153</v>
      </c>
      <c r="B55" s="7">
        <v>217835208</v>
      </c>
      <c r="C55" s="7">
        <v>290067544</v>
      </c>
      <c r="D55" s="7">
        <v>6462</v>
      </c>
      <c r="E55" s="7" t="s">
        <v>26</v>
      </c>
      <c r="F55" s="7" t="s">
        <v>79</v>
      </c>
      <c r="G55" s="15">
        <v>0</v>
      </c>
      <c r="H55" s="15">
        <v>0</v>
      </c>
      <c r="I55" s="15">
        <v>0</v>
      </c>
      <c r="J55" s="15">
        <v>0</v>
      </c>
      <c r="K55" s="15">
        <v>0</v>
      </c>
      <c r="L55" s="15">
        <v>0</v>
      </c>
      <c r="M55" s="15">
        <v>0</v>
      </c>
      <c r="N55" s="15">
        <v>0</v>
      </c>
      <c r="O55" s="15">
        <v>0</v>
      </c>
      <c r="P55" s="15">
        <v>0</v>
      </c>
      <c r="Q55" s="15">
        <v>0</v>
      </c>
      <c r="R55" s="15">
        <v>0</v>
      </c>
      <c r="S55" s="15">
        <v>0</v>
      </c>
      <c r="T55" s="15">
        <v>0</v>
      </c>
      <c r="U55" s="15">
        <v>0</v>
      </c>
      <c r="V55" s="15">
        <v>0</v>
      </c>
      <c r="W55" s="15">
        <v>0</v>
      </c>
      <c r="X55" s="15">
        <f t="shared" si="0"/>
        <v>0</v>
      </c>
      <c r="Y55" s="15">
        <f t="shared" si="1"/>
        <v>0</v>
      </c>
      <c r="Z55" s="15">
        <f t="shared" si="2"/>
        <v>0</v>
      </c>
      <c r="AA55" s="15">
        <f t="shared" si="3"/>
        <v>1</v>
      </c>
    </row>
    <row r="56" spans="1:27" ht="13">
      <c r="A56" s="7">
        <v>24306</v>
      </c>
      <c r="B56" s="7">
        <v>85872181</v>
      </c>
      <c r="C56" s="7">
        <v>109721712</v>
      </c>
      <c r="D56" s="7">
        <v>5014</v>
      </c>
      <c r="E56" s="7" t="s">
        <v>26</v>
      </c>
      <c r="F56" s="7" t="s">
        <v>80</v>
      </c>
      <c r="G56" s="15">
        <v>1</v>
      </c>
      <c r="H56" s="15">
        <v>1</v>
      </c>
      <c r="I56" s="15">
        <v>0</v>
      </c>
      <c r="J56" s="15">
        <v>1</v>
      </c>
      <c r="K56" s="15">
        <v>0</v>
      </c>
      <c r="L56" s="15">
        <v>0</v>
      </c>
      <c r="M56" s="15">
        <v>0</v>
      </c>
      <c r="N56" s="15">
        <v>0</v>
      </c>
      <c r="O56" s="15">
        <v>0</v>
      </c>
      <c r="P56" s="15">
        <v>0</v>
      </c>
      <c r="Q56" s="15">
        <v>0</v>
      </c>
      <c r="R56" s="15">
        <v>0</v>
      </c>
      <c r="S56" s="15">
        <v>0</v>
      </c>
      <c r="T56" s="15">
        <v>0</v>
      </c>
      <c r="U56" s="15">
        <v>0</v>
      </c>
      <c r="V56" s="15">
        <v>0</v>
      </c>
      <c r="W56" s="15">
        <v>0</v>
      </c>
      <c r="X56" s="15">
        <f t="shared" si="0"/>
        <v>1</v>
      </c>
      <c r="Y56" s="15">
        <f t="shared" si="1"/>
        <v>0</v>
      </c>
      <c r="Z56" s="15">
        <f t="shared" si="2"/>
        <v>0</v>
      </c>
      <c r="AA56" s="15">
        <f t="shared" si="3"/>
        <v>0</v>
      </c>
    </row>
    <row r="57" spans="1:27" ht="13">
      <c r="A57" s="7">
        <v>9331</v>
      </c>
      <c r="B57" s="7">
        <v>5110743</v>
      </c>
      <c r="C57" s="7">
        <v>6405786</v>
      </c>
      <c r="D57" s="7">
        <v>1791</v>
      </c>
      <c r="E57" s="7" t="s">
        <v>26</v>
      </c>
      <c r="F57" s="7" t="s">
        <v>81</v>
      </c>
      <c r="G57" s="15">
        <v>0</v>
      </c>
      <c r="H57" s="15">
        <v>0</v>
      </c>
      <c r="I57" s="15">
        <v>0</v>
      </c>
      <c r="J57" s="15">
        <v>0</v>
      </c>
      <c r="K57" s="15">
        <v>0</v>
      </c>
      <c r="L57" s="15">
        <v>0</v>
      </c>
      <c r="M57" s="15">
        <v>0</v>
      </c>
      <c r="N57" s="15">
        <v>0</v>
      </c>
      <c r="O57" s="15">
        <v>0</v>
      </c>
      <c r="P57" s="15">
        <v>0</v>
      </c>
      <c r="Q57" s="15">
        <v>0</v>
      </c>
      <c r="R57" s="15">
        <v>0</v>
      </c>
      <c r="S57" s="15">
        <v>0</v>
      </c>
      <c r="T57" s="15">
        <v>0</v>
      </c>
      <c r="U57" s="15">
        <v>0</v>
      </c>
      <c r="V57" s="15">
        <v>0</v>
      </c>
      <c r="W57" s="15">
        <v>0</v>
      </c>
      <c r="X57" s="15">
        <f t="shared" si="0"/>
        <v>0</v>
      </c>
      <c r="Y57" s="15">
        <f t="shared" si="1"/>
        <v>0</v>
      </c>
      <c r="Z57" s="15">
        <f t="shared" si="2"/>
        <v>0</v>
      </c>
      <c r="AA57" s="15">
        <f t="shared" si="3"/>
        <v>1</v>
      </c>
    </row>
    <row r="58" spans="1:27" ht="13">
      <c r="A58" s="7">
        <v>22093</v>
      </c>
      <c r="B58" s="7">
        <v>41405314</v>
      </c>
      <c r="C58" s="7">
        <v>64716939</v>
      </c>
      <c r="D58" s="7">
        <v>4248</v>
      </c>
      <c r="E58" s="7" t="s">
        <v>26</v>
      </c>
      <c r="F58" s="7" t="s">
        <v>82</v>
      </c>
      <c r="G58" s="15">
        <v>0</v>
      </c>
      <c r="H58" s="15">
        <v>0</v>
      </c>
      <c r="I58" s="15">
        <v>0</v>
      </c>
      <c r="J58" s="15">
        <v>0</v>
      </c>
      <c r="K58" s="15">
        <v>0</v>
      </c>
      <c r="L58" s="15">
        <v>0</v>
      </c>
      <c r="M58" s="15">
        <v>0</v>
      </c>
      <c r="N58" s="15">
        <v>0</v>
      </c>
      <c r="O58" s="15">
        <v>0</v>
      </c>
      <c r="P58" s="15">
        <v>0</v>
      </c>
      <c r="Q58" s="15">
        <v>0</v>
      </c>
      <c r="R58" s="15">
        <v>0</v>
      </c>
      <c r="S58" s="15">
        <v>0</v>
      </c>
      <c r="T58" s="15">
        <v>0</v>
      </c>
      <c r="U58" s="15">
        <v>0</v>
      </c>
      <c r="V58" s="15">
        <v>0</v>
      </c>
      <c r="W58" s="15">
        <v>0</v>
      </c>
      <c r="X58" s="15">
        <f t="shared" si="0"/>
        <v>0</v>
      </c>
      <c r="Y58" s="15">
        <f t="shared" si="1"/>
        <v>0</v>
      </c>
      <c r="Z58" s="15">
        <f t="shared" si="2"/>
        <v>0</v>
      </c>
      <c r="AA58" s="15">
        <f t="shared" si="3"/>
        <v>1</v>
      </c>
    </row>
    <row r="59" spans="1:27" ht="13">
      <c r="A59" s="7">
        <v>20670</v>
      </c>
      <c r="B59" s="7">
        <v>1861054</v>
      </c>
      <c r="C59" s="7">
        <v>52901988</v>
      </c>
      <c r="D59" s="7">
        <v>651</v>
      </c>
      <c r="E59" s="7" t="s">
        <v>26</v>
      </c>
      <c r="F59" s="7" t="s">
        <v>83</v>
      </c>
      <c r="G59" s="15">
        <v>0</v>
      </c>
      <c r="H59" s="15">
        <v>0</v>
      </c>
      <c r="I59" s="15">
        <v>0</v>
      </c>
      <c r="J59" s="15">
        <v>0</v>
      </c>
      <c r="K59" s="15">
        <v>0</v>
      </c>
      <c r="L59" s="15">
        <v>0</v>
      </c>
      <c r="M59" s="15">
        <v>0</v>
      </c>
      <c r="N59" s="15">
        <v>0</v>
      </c>
      <c r="O59" s="15">
        <v>0</v>
      </c>
      <c r="P59" s="15">
        <v>0</v>
      </c>
      <c r="Q59" s="15">
        <v>0</v>
      </c>
      <c r="R59" s="15">
        <v>0</v>
      </c>
      <c r="S59" s="15">
        <v>0</v>
      </c>
      <c r="T59" s="15">
        <v>0</v>
      </c>
      <c r="U59" s="15">
        <v>0</v>
      </c>
      <c r="V59" s="15">
        <v>0</v>
      </c>
      <c r="W59" s="15">
        <v>0</v>
      </c>
      <c r="X59" s="15">
        <f t="shared" si="0"/>
        <v>0</v>
      </c>
      <c r="Y59" s="15">
        <f t="shared" si="1"/>
        <v>0</v>
      </c>
      <c r="Z59" s="15">
        <f t="shared" si="2"/>
        <v>0</v>
      </c>
      <c r="AA59" s="15">
        <f t="shared" si="3"/>
        <v>1</v>
      </c>
    </row>
    <row r="60" spans="1:27" ht="13">
      <c r="A60" s="7">
        <v>33804</v>
      </c>
      <c r="B60" s="7">
        <v>276853996</v>
      </c>
      <c r="C60" s="7">
        <v>347090672</v>
      </c>
      <c r="D60" s="7">
        <v>6855</v>
      </c>
      <c r="E60" s="7" t="s">
        <v>26</v>
      </c>
      <c r="F60" s="7" t="s">
        <v>84</v>
      </c>
      <c r="G60" s="15">
        <v>0</v>
      </c>
      <c r="H60" s="15">
        <v>0</v>
      </c>
      <c r="I60" s="15">
        <v>0</v>
      </c>
      <c r="J60" s="15">
        <v>0</v>
      </c>
      <c r="K60" s="15">
        <v>0</v>
      </c>
      <c r="L60" s="15">
        <v>0</v>
      </c>
      <c r="M60" s="15">
        <v>0</v>
      </c>
      <c r="N60" s="15">
        <v>0</v>
      </c>
      <c r="O60" s="15">
        <v>0</v>
      </c>
      <c r="P60" s="15">
        <v>0</v>
      </c>
      <c r="Q60" s="15">
        <v>0</v>
      </c>
      <c r="R60" s="15">
        <v>0</v>
      </c>
      <c r="S60" s="15">
        <v>0</v>
      </c>
      <c r="T60" s="15">
        <v>0</v>
      </c>
      <c r="U60" s="15">
        <v>0</v>
      </c>
      <c r="V60" s="15">
        <v>1</v>
      </c>
      <c r="W60" s="15">
        <v>0</v>
      </c>
      <c r="X60" s="15">
        <f t="shared" si="0"/>
        <v>0</v>
      </c>
      <c r="Y60" s="15">
        <f t="shared" si="1"/>
        <v>0</v>
      </c>
      <c r="Z60" s="15">
        <f t="shared" si="2"/>
        <v>1</v>
      </c>
      <c r="AA60" s="15">
        <f t="shared" si="3"/>
        <v>0</v>
      </c>
    </row>
    <row r="61" spans="1:27" ht="13">
      <c r="A61" s="7">
        <v>13870</v>
      </c>
      <c r="B61" s="7">
        <v>12773475</v>
      </c>
      <c r="C61" s="7">
        <v>15883016</v>
      </c>
      <c r="D61" s="7">
        <v>2635</v>
      </c>
      <c r="E61" s="7" t="s">
        <v>26</v>
      </c>
      <c r="F61" s="7" t="s">
        <v>85</v>
      </c>
      <c r="G61" s="15">
        <v>0</v>
      </c>
      <c r="H61" s="15">
        <v>0</v>
      </c>
      <c r="I61" s="15">
        <v>0</v>
      </c>
      <c r="J61" s="15">
        <v>0</v>
      </c>
      <c r="K61" s="15">
        <v>0</v>
      </c>
      <c r="L61" s="15">
        <v>0</v>
      </c>
      <c r="M61" s="15">
        <v>0</v>
      </c>
      <c r="N61" s="15">
        <v>0</v>
      </c>
      <c r="O61" s="15">
        <v>0</v>
      </c>
      <c r="P61" s="15">
        <v>0</v>
      </c>
      <c r="Q61" s="15">
        <v>0</v>
      </c>
      <c r="R61" s="15">
        <v>0</v>
      </c>
      <c r="S61" s="15">
        <v>0</v>
      </c>
      <c r="T61" s="15">
        <v>0</v>
      </c>
      <c r="U61" s="15">
        <v>0</v>
      </c>
      <c r="V61" s="15">
        <v>0</v>
      </c>
      <c r="W61" s="15">
        <v>0</v>
      </c>
      <c r="X61" s="15">
        <f t="shared" si="0"/>
        <v>0</v>
      </c>
      <c r="Y61" s="15">
        <f t="shared" si="1"/>
        <v>0</v>
      </c>
      <c r="Z61" s="15">
        <f t="shared" si="2"/>
        <v>0</v>
      </c>
      <c r="AA61" s="15">
        <f t="shared" si="3"/>
        <v>1</v>
      </c>
    </row>
    <row r="62" spans="1:27" ht="13">
      <c r="A62" s="7">
        <v>14836</v>
      </c>
      <c r="B62" s="7">
        <v>15142903</v>
      </c>
      <c r="C62" s="7">
        <v>19007013</v>
      </c>
      <c r="D62" s="7">
        <v>2836</v>
      </c>
      <c r="E62" s="7" t="s">
        <v>26</v>
      </c>
      <c r="F62" s="7" t="s">
        <v>86</v>
      </c>
      <c r="G62" s="15">
        <v>0</v>
      </c>
      <c r="H62" s="15">
        <v>0</v>
      </c>
      <c r="I62" s="15">
        <v>0</v>
      </c>
      <c r="J62" s="15">
        <v>0</v>
      </c>
      <c r="K62" s="15">
        <v>0</v>
      </c>
      <c r="L62" s="15">
        <v>0</v>
      </c>
      <c r="M62" s="15">
        <v>0</v>
      </c>
      <c r="N62" s="15">
        <v>0</v>
      </c>
      <c r="O62" s="15">
        <v>0</v>
      </c>
      <c r="P62" s="15">
        <v>0</v>
      </c>
      <c r="Q62" s="15">
        <v>0</v>
      </c>
      <c r="R62" s="15">
        <v>0</v>
      </c>
      <c r="S62" s="15">
        <v>0</v>
      </c>
      <c r="T62" s="15">
        <v>0</v>
      </c>
      <c r="U62" s="15">
        <v>0</v>
      </c>
      <c r="V62" s="15">
        <v>0</v>
      </c>
      <c r="W62" s="15">
        <v>0</v>
      </c>
      <c r="X62" s="15">
        <f t="shared" si="0"/>
        <v>0</v>
      </c>
      <c r="Y62" s="15">
        <f t="shared" si="1"/>
        <v>0</v>
      </c>
      <c r="Z62" s="15">
        <f t="shared" si="2"/>
        <v>0</v>
      </c>
      <c r="AA62" s="15">
        <f t="shared" si="3"/>
        <v>1</v>
      </c>
    </row>
    <row r="63" spans="1:27" ht="13">
      <c r="A63" s="7">
        <v>5316</v>
      </c>
      <c r="B63" s="7">
        <v>3187614</v>
      </c>
      <c r="C63" s="7">
        <v>3923931</v>
      </c>
      <c r="D63" s="7">
        <v>1109</v>
      </c>
      <c r="E63" s="7" t="s">
        <v>26</v>
      </c>
      <c r="F63" s="7" t="s">
        <v>87</v>
      </c>
      <c r="G63" s="15">
        <v>0</v>
      </c>
      <c r="H63" s="15">
        <v>0</v>
      </c>
      <c r="I63" s="15">
        <v>0</v>
      </c>
      <c r="J63" s="15">
        <v>0</v>
      </c>
      <c r="K63" s="15">
        <v>0</v>
      </c>
      <c r="L63" s="15">
        <v>0</v>
      </c>
      <c r="M63" s="15">
        <v>0</v>
      </c>
      <c r="N63" s="15">
        <v>0</v>
      </c>
      <c r="O63" s="15">
        <v>0</v>
      </c>
      <c r="P63" s="15">
        <v>0</v>
      </c>
      <c r="Q63" s="15">
        <v>0</v>
      </c>
      <c r="R63" s="15">
        <v>0</v>
      </c>
      <c r="S63" s="15">
        <v>0</v>
      </c>
      <c r="T63" s="15">
        <v>0</v>
      </c>
      <c r="U63" s="15">
        <v>0</v>
      </c>
      <c r="V63" s="15">
        <v>0</v>
      </c>
      <c r="W63" s="15">
        <v>0</v>
      </c>
      <c r="X63" s="15">
        <f t="shared" si="0"/>
        <v>0</v>
      </c>
      <c r="Y63" s="15">
        <f t="shared" si="1"/>
        <v>0</v>
      </c>
      <c r="Z63" s="15">
        <f t="shared" si="2"/>
        <v>0</v>
      </c>
      <c r="AA63" s="15">
        <f t="shared" si="3"/>
        <v>1</v>
      </c>
    </row>
    <row r="64" spans="1:27" ht="13">
      <c r="A64" s="7">
        <v>31202</v>
      </c>
      <c r="B64" s="7">
        <v>217987895</v>
      </c>
      <c r="C64" s="7">
        <v>291593444</v>
      </c>
      <c r="D64" s="7">
        <v>6463</v>
      </c>
      <c r="E64" s="7" t="s">
        <v>26</v>
      </c>
      <c r="F64" s="7" t="s">
        <v>88</v>
      </c>
      <c r="G64" s="15">
        <v>0</v>
      </c>
      <c r="H64" s="15">
        <v>0</v>
      </c>
      <c r="I64" s="15">
        <v>0</v>
      </c>
      <c r="J64" s="15">
        <v>0</v>
      </c>
      <c r="K64" s="15">
        <v>0</v>
      </c>
      <c r="L64" s="15">
        <v>0</v>
      </c>
      <c r="M64" s="15">
        <v>0</v>
      </c>
      <c r="N64" s="15">
        <v>0</v>
      </c>
      <c r="O64" s="15">
        <v>0</v>
      </c>
      <c r="P64" s="15">
        <v>0</v>
      </c>
      <c r="Q64" s="15">
        <v>0</v>
      </c>
      <c r="R64" s="15">
        <v>0</v>
      </c>
      <c r="S64" s="15">
        <v>0</v>
      </c>
      <c r="T64" s="15">
        <v>0</v>
      </c>
      <c r="U64" s="15">
        <v>0</v>
      </c>
      <c r="V64" s="15">
        <v>0</v>
      </c>
      <c r="W64" s="15">
        <v>0</v>
      </c>
      <c r="X64" s="15">
        <f t="shared" si="0"/>
        <v>0</v>
      </c>
      <c r="Y64" s="15">
        <f t="shared" si="1"/>
        <v>0</v>
      </c>
      <c r="Z64" s="15">
        <f t="shared" si="2"/>
        <v>0</v>
      </c>
      <c r="AA64" s="15">
        <f t="shared" si="3"/>
        <v>1</v>
      </c>
    </row>
    <row r="65" spans="1:27" ht="13">
      <c r="A65" s="7">
        <v>4178</v>
      </c>
      <c r="B65" s="7">
        <v>2142685</v>
      </c>
      <c r="C65" s="7">
        <v>3299938</v>
      </c>
      <c r="D65" s="7">
        <v>752</v>
      </c>
      <c r="E65" s="7" t="s">
        <v>26</v>
      </c>
      <c r="F65" s="7" t="s">
        <v>89</v>
      </c>
      <c r="G65" s="15">
        <v>0</v>
      </c>
      <c r="H65" s="15">
        <v>0</v>
      </c>
      <c r="I65" s="15">
        <v>0</v>
      </c>
      <c r="J65" s="15">
        <v>0</v>
      </c>
      <c r="K65" s="15">
        <v>0</v>
      </c>
      <c r="L65" s="15">
        <v>1</v>
      </c>
      <c r="M65" s="15">
        <v>0</v>
      </c>
      <c r="N65" s="15">
        <v>0</v>
      </c>
      <c r="O65" s="15">
        <v>0</v>
      </c>
      <c r="P65" s="15">
        <v>0</v>
      </c>
      <c r="Q65" s="15">
        <v>0</v>
      </c>
      <c r="R65" s="15">
        <v>0</v>
      </c>
      <c r="S65" s="15">
        <v>0</v>
      </c>
      <c r="T65" s="15">
        <v>0</v>
      </c>
      <c r="U65" s="15">
        <v>0</v>
      </c>
      <c r="V65" s="15">
        <v>0</v>
      </c>
      <c r="W65" s="15">
        <v>0</v>
      </c>
      <c r="X65" s="15">
        <f t="shared" si="0"/>
        <v>1</v>
      </c>
      <c r="Y65" s="15">
        <f t="shared" si="1"/>
        <v>0</v>
      </c>
      <c r="Z65" s="15">
        <f t="shared" si="2"/>
        <v>0</v>
      </c>
      <c r="AA65" s="15">
        <f t="shared" si="3"/>
        <v>0</v>
      </c>
    </row>
    <row r="66" spans="1:27" ht="13">
      <c r="A66" s="7">
        <v>2498</v>
      </c>
      <c r="B66" s="7">
        <v>1804001</v>
      </c>
      <c r="C66" s="7">
        <v>2274194</v>
      </c>
      <c r="D66" s="7">
        <v>597</v>
      </c>
      <c r="E66" s="7" t="s">
        <v>26</v>
      </c>
      <c r="F66" s="7" t="s">
        <v>90</v>
      </c>
      <c r="G66" s="15">
        <v>0</v>
      </c>
      <c r="H66" s="15">
        <v>0</v>
      </c>
      <c r="I66" s="15">
        <v>0</v>
      </c>
      <c r="J66" s="15">
        <v>0</v>
      </c>
      <c r="K66" s="15">
        <v>0</v>
      </c>
      <c r="L66" s="15">
        <v>0</v>
      </c>
      <c r="M66" s="15">
        <v>0</v>
      </c>
      <c r="N66" s="15">
        <v>0</v>
      </c>
      <c r="O66" s="15">
        <v>0</v>
      </c>
      <c r="P66" s="15">
        <v>0</v>
      </c>
      <c r="Q66" s="15">
        <v>0</v>
      </c>
      <c r="R66" s="15">
        <v>0</v>
      </c>
      <c r="S66" s="15">
        <v>0</v>
      </c>
      <c r="T66" s="15">
        <v>0</v>
      </c>
      <c r="U66" s="15">
        <v>0</v>
      </c>
      <c r="V66" s="15">
        <v>0</v>
      </c>
      <c r="W66" s="15">
        <v>0</v>
      </c>
      <c r="X66" s="15">
        <f t="shared" si="0"/>
        <v>0</v>
      </c>
      <c r="Y66" s="15">
        <f t="shared" si="1"/>
        <v>0</v>
      </c>
      <c r="Z66" s="15">
        <f t="shared" si="2"/>
        <v>0</v>
      </c>
      <c r="AA66" s="15">
        <f t="shared" si="3"/>
        <v>1</v>
      </c>
    </row>
    <row r="67" spans="1:27" ht="13">
      <c r="A67" s="7">
        <v>32263</v>
      </c>
      <c r="B67" s="7">
        <v>243229070</v>
      </c>
      <c r="C67" s="7">
        <v>316075088</v>
      </c>
      <c r="D67" s="7">
        <v>6637</v>
      </c>
      <c r="E67" s="7" t="s">
        <v>26</v>
      </c>
      <c r="F67" s="7" t="s">
        <v>91</v>
      </c>
      <c r="G67" s="15">
        <v>0</v>
      </c>
      <c r="H67" s="15">
        <v>0</v>
      </c>
      <c r="I67" s="15">
        <v>0</v>
      </c>
      <c r="J67" s="15">
        <v>0</v>
      </c>
      <c r="K67" s="15">
        <v>0</v>
      </c>
      <c r="L67" s="15">
        <v>0</v>
      </c>
      <c r="M67" s="15">
        <v>0</v>
      </c>
      <c r="N67" s="15">
        <v>0</v>
      </c>
      <c r="O67" s="15">
        <v>0</v>
      </c>
      <c r="P67" s="15">
        <v>0</v>
      </c>
      <c r="Q67" s="15">
        <v>0</v>
      </c>
      <c r="R67" s="15">
        <v>0</v>
      </c>
      <c r="S67" s="15">
        <v>0</v>
      </c>
      <c r="T67" s="15">
        <v>0</v>
      </c>
      <c r="U67" s="15">
        <v>0</v>
      </c>
      <c r="V67" s="15">
        <v>0</v>
      </c>
      <c r="W67" s="15">
        <v>0</v>
      </c>
      <c r="X67" s="15">
        <f t="shared" si="0"/>
        <v>0</v>
      </c>
      <c r="Y67" s="15">
        <f t="shared" si="1"/>
        <v>0</v>
      </c>
      <c r="Z67" s="15">
        <f t="shared" si="2"/>
        <v>0</v>
      </c>
      <c r="AA67" s="15">
        <f t="shared" si="3"/>
        <v>1</v>
      </c>
    </row>
    <row r="68" spans="1:27" ht="13">
      <c r="A68" s="7">
        <v>21228</v>
      </c>
      <c r="B68" s="7">
        <v>42356810</v>
      </c>
      <c r="C68" s="7">
        <v>55081035</v>
      </c>
      <c r="D68" s="7">
        <v>4340</v>
      </c>
      <c r="E68" s="7" t="s">
        <v>26</v>
      </c>
      <c r="F68" s="7" t="s">
        <v>92</v>
      </c>
      <c r="G68" s="15">
        <v>0</v>
      </c>
      <c r="H68" s="15">
        <v>0</v>
      </c>
      <c r="I68" s="15">
        <v>0</v>
      </c>
      <c r="J68" s="15">
        <v>0</v>
      </c>
      <c r="K68" s="15">
        <v>0</v>
      </c>
      <c r="L68" s="15">
        <v>0</v>
      </c>
      <c r="M68" s="15">
        <v>0</v>
      </c>
      <c r="N68" s="15">
        <v>0</v>
      </c>
      <c r="O68" s="15">
        <v>0</v>
      </c>
      <c r="P68" s="15">
        <v>0</v>
      </c>
      <c r="Q68" s="15">
        <v>0</v>
      </c>
      <c r="R68" s="15">
        <v>0</v>
      </c>
      <c r="S68" s="15">
        <v>0</v>
      </c>
      <c r="T68" s="15">
        <v>0</v>
      </c>
      <c r="U68" s="15">
        <v>0</v>
      </c>
      <c r="V68" s="15">
        <v>0</v>
      </c>
      <c r="W68" s="15">
        <v>0</v>
      </c>
      <c r="X68" s="15">
        <f t="shared" si="0"/>
        <v>0</v>
      </c>
      <c r="Y68" s="15">
        <f t="shared" si="1"/>
        <v>0</v>
      </c>
      <c r="Z68" s="15">
        <f t="shared" si="2"/>
        <v>0</v>
      </c>
      <c r="AA68" s="15">
        <f t="shared" si="3"/>
        <v>1</v>
      </c>
    </row>
    <row r="69" spans="1:27" ht="13">
      <c r="A69" s="7">
        <v>12769</v>
      </c>
      <c r="B69" s="7">
        <v>10122839</v>
      </c>
      <c r="C69" s="7">
        <v>12493317</v>
      </c>
      <c r="D69" s="7">
        <v>2410</v>
      </c>
      <c r="E69" s="7" t="s">
        <v>26</v>
      </c>
      <c r="F69" s="7" t="s">
        <v>93</v>
      </c>
      <c r="G69" s="15">
        <v>0</v>
      </c>
      <c r="H69" s="15">
        <v>0</v>
      </c>
      <c r="I69" s="15">
        <v>0</v>
      </c>
      <c r="J69" s="15">
        <v>0</v>
      </c>
      <c r="K69" s="15">
        <v>0</v>
      </c>
      <c r="L69" s="15">
        <v>1</v>
      </c>
      <c r="M69" s="15">
        <v>0</v>
      </c>
      <c r="N69" s="15">
        <v>0</v>
      </c>
      <c r="O69" s="15">
        <v>1</v>
      </c>
      <c r="P69" s="15">
        <v>0</v>
      </c>
      <c r="Q69" s="15">
        <v>0</v>
      </c>
      <c r="R69" s="15">
        <v>0</v>
      </c>
      <c r="S69" s="15">
        <v>0</v>
      </c>
      <c r="T69" s="15">
        <v>0</v>
      </c>
      <c r="U69" s="15">
        <v>0</v>
      </c>
      <c r="V69" s="15">
        <v>0</v>
      </c>
      <c r="W69" s="15">
        <v>0</v>
      </c>
      <c r="X69" s="15">
        <f t="shared" si="0"/>
        <v>1</v>
      </c>
      <c r="Y69" s="15">
        <f t="shared" si="1"/>
        <v>1</v>
      </c>
      <c r="Z69" s="15">
        <f t="shared" si="2"/>
        <v>0</v>
      </c>
      <c r="AA69" s="15">
        <f t="shared" si="3"/>
        <v>0</v>
      </c>
    </row>
    <row r="70" spans="1:27" ht="13">
      <c r="A70" s="7">
        <v>2163</v>
      </c>
      <c r="B70" s="7">
        <v>1713721</v>
      </c>
      <c r="C70" s="7">
        <v>2166891</v>
      </c>
      <c r="D70" s="7">
        <v>528</v>
      </c>
      <c r="E70" s="7" t="s">
        <v>26</v>
      </c>
      <c r="F70" s="7" t="s">
        <v>94</v>
      </c>
      <c r="G70" s="15">
        <v>0</v>
      </c>
      <c r="H70" s="15">
        <v>0</v>
      </c>
      <c r="I70" s="15">
        <v>0</v>
      </c>
      <c r="J70" s="15">
        <v>0</v>
      </c>
      <c r="K70" s="15">
        <v>0</v>
      </c>
      <c r="L70" s="15">
        <v>0</v>
      </c>
      <c r="M70" s="15">
        <v>0</v>
      </c>
      <c r="N70" s="15">
        <v>0</v>
      </c>
      <c r="O70" s="15">
        <v>0</v>
      </c>
      <c r="P70" s="15">
        <v>0</v>
      </c>
      <c r="Q70" s="15">
        <v>0</v>
      </c>
      <c r="R70" s="15">
        <v>0</v>
      </c>
      <c r="S70" s="15">
        <v>0</v>
      </c>
      <c r="T70" s="15">
        <v>0</v>
      </c>
      <c r="U70" s="15">
        <v>0</v>
      </c>
      <c r="V70" s="15">
        <v>0</v>
      </c>
      <c r="W70" s="15">
        <v>0</v>
      </c>
      <c r="X70" s="15">
        <f t="shared" si="0"/>
        <v>0</v>
      </c>
      <c r="Y70" s="15">
        <f t="shared" si="1"/>
        <v>0</v>
      </c>
      <c r="Z70" s="15">
        <f t="shared" si="2"/>
        <v>0</v>
      </c>
      <c r="AA70" s="15">
        <f t="shared" si="3"/>
        <v>1</v>
      </c>
    </row>
    <row r="71" spans="1:27" ht="13">
      <c r="A71" s="7">
        <v>16567</v>
      </c>
      <c r="B71" s="7">
        <v>18526998</v>
      </c>
      <c r="C71" s="7">
        <v>23292236</v>
      </c>
      <c r="D71" s="7">
        <v>3199</v>
      </c>
      <c r="E71" s="7" t="s">
        <v>26</v>
      </c>
      <c r="F71" s="7" t="s">
        <v>95</v>
      </c>
      <c r="G71" s="15">
        <v>0</v>
      </c>
      <c r="H71" s="15">
        <v>0</v>
      </c>
      <c r="I71" s="15">
        <v>0</v>
      </c>
      <c r="J71" s="15">
        <v>0</v>
      </c>
      <c r="K71" s="15">
        <v>0</v>
      </c>
      <c r="L71" s="15">
        <v>0</v>
      </c>
      <c r="M71" s="15">
        <v>0</v>
      </c>
      <c r="N71" s="15">
        <v>0</v>
      </c>
      <c r="O71" s="15">
        <v>0</v>
      </c>
      <c r="P71" s="15">
        <v>0</v>
      </c>
      <c r="Q71" s="15">
        <v>1</v>
      </c>
      <c r="R71" s="15">
        <v>0</v>
      </c>
      <c r="S71" s="15">
        <v>0</v>
      </c>
      <c r="T71" s="15">
        <v>0</v>
      </c>
      <c r="U71" s="15">
        <v>0</v>
      </c>
      <c r="V71" s="15">
        <v>1</v>
      </c>
      <c r="W71" s="15">
        <v>0</v>
      </c>
      <c r="X71" s="15">
        <f t="shared" si="0"/>
        <v>0</v>
      </c>
      <c r="Y71" s="15">
        <f t="shared" si="1"/>
        <v>1</v>
      </c>
      <c r="Z71" s="15">
        <f t="shared" si="2"/>
        <v>1</v>
      </c>
      <c r="AA71" s="15">
        <f t="shared" si="3"/>
        <v>0</v>
      </c>
    </row>
    <row r="72" spans="1:27" ht="13">
      <c r="A72" s="7">
        <v>9377</v>
      </c>
      <c r="B72" s="7">
        <v>4661700</v>
      </c>
      <c r="C72" s="7">
        <v>6452905</v>
      </c>
      <c r="D72" s="7">
        <v>1616</v>
      </c>
      <c r="E72" s="7" t="s">
        <v>26</v>
      </c>
      <c r="F72" s="7" t="s">
        <v>96</v>
      </c>
      <c r="G72" s="15">
        <v>0</v>
      </c>
      <c r="H72" s="15">
        <v>0</v>
      </c>
      <c r="I72" s="15">
        <v>0</v>
      </c>
      <c r="J72" s="15">
        <v>0</v>
      </c>
      <c r="K72" s="15">
        <v>0</v>
      </c>
      <c r="L72" s="15">
        <v>0</v>
      </c>
      <c r="M72" s="15">
        <v>0</v>
      </c>
      <c r="N72" s="15">
        <v>0</v>
      </c>
      <c r="O72" s="15">
        <v>0</v>
      </c>
      <c r="P72" s="15">
        <v>1</v>
      </c>
      <c r="Q72" s="15">
        <v>0</v>
      </c>
      <c r="R72" s="15">
        <v>0</v>
      </c>
      <c r="S72" s="15">
        <v>0</v>
      </c>
      <c r="T72" s="15">
        <v>0</v>
      </c>
      <c r="U72" s="15">
        <v>0</v>
      </c>
      <c r="V72" s="15">
        <v>0</v>
      </c>
      <c r="W72" s="15">
        <v>0</v>
      </c>
      <c r="X72" s="15">
        <f t="shared" si="0"/>
        <v>0</v>
      </c>
      <c r="Y72" s="15">
        <f t="shared" si="1"/>
        <v>1</v>
      </c>
      <c r="Z72" s="15">
        <f t="shared" si="2"/>
        <v>0</v>
      </c>
      <c r="AA72" s="15">
        <f t="shared" si="3"/>
        <v>0</v>
      </c>
    </row>
    <row r="73" spans="1:27" ht="13">
      <c r="A73" s="7">
        <v>42935</v>
      </c>
      <c r="B73" s="7">
        <v>682436606</v>
      </c>
      <c r="C73" s="7">
        <v>677413331</v>
      </c>
      <c r="D73" s="7">
        <v>8847</v>
      </c>
      <c r="E73" s="7" t="s">
        <v>26</v>
      </c>
      <c r="F73" s="7" t="s">
        <v>97</v>
      </c>
      <c r="G73" s="15">
        <v>0</v>
      </c>
      <c r="H73" s="15">
        <v>0</v>
      </c>
      <c r="I73" s="15">
        <v>0</v>
      </c>
      <c r="J73" s="15">
        <v>0</v>
      </c>
      <c r="K73" s="15">
        <v>0</v>
      </c>
      <c r="L73" s="15">
        <v>0</v>
      </c>
      <c r="M73" s="15">
        <v>0</v>
      </c>
      <c r="N73" s="15">
        <v>0</v>
      </c>
      <c r="O73" s="15">
        <v>0</v>
      </c>
      <c r="P73" s="15">
        <v>0</v>
      </c>
      <c r="Q73" s="15">
        <v>0</v>
      </c>
      <c r="R73" s="15">
        <v>0</v>
      </c>
      <c r="S73" s="15">
        <v>0</v>
      </c>
      <c r="T73" s="15">
        <v>0</v>
      </c>
      <c r="U73" s="15">
        <v>0</v>
      </c>
      <c r="V73" s="15">
        <v>0</v>
      </c>
      <c r="W73" s="15">
        <v>0</v>
      </c>
      <c r="X73" s="15">
        <f t="shared" si="0"/>
        <v>0</v>
      </c>
      <c r="Y73" s="15">
        <f t="shared" si="1"/>
        <v>0</v>
      </c>
      <c r="Z73" s="15">
        <f t="shared" si="2"/>
        <v>0</v>
      </c>
      <c r="AA73" s="15">
        <f t="shared" si="3"/>
        <v>1</v>
      </c>
    </row>
    <row r="74" spans="1:27" ht="13">
      <c r="A74" s="7">
        <v>10368</v>
      </c>
      <c r="B74" s="7">
        <v>6336754</v>
      </c>
      <c r="C74" s="7">
        <v>8031080</v>
      </c>
      <c r="D74" s="7">
        <v>1980</v>
      </c>
      <c r="E74" s="7" t="s">
        <v>26</v>
      </c>
      <c r="F74" s="7" t="s">
        <v>98</v>
      </c>
      <c r="G74" s="15">
        <v>0</v>
      </c>
      <c r="H74" s="15">
        <v>0</v>
      </c>
      <c r="I74" s="15">
        <v>0</v>
      </c>
      <c r="J74" s="15">
        <v>0</v>
      </c>
      <c r="K74" s="15">
        <v>0</v>
      </c>
      <c r="L74" s="15">
        <v>0</v>
      </c>
      <c r="M74" s="15">
        <v>0</v>
      </c>
      <c r="N74" s="15">
        <v>0</v>
      </c>
      <c r="O74" s="15">
        <v>0</v>
      </c>
      <c r="P74" s="15">
        <v>0</v>
      </c>
      <c r="Q74" s="15">
        <v>0</v>
      </c>
      <c r="R74" s="15">
        <v>0</v>
      </c>
      <c r="S74" s="15">
        <v>0</v>
      </c>
      <c r="T74" s="15">
        <v>0</v>
      </c>
      <c r="U74" s="15">
        <v>0</v>
      </c>
      <c r="V74" s="15">
        <v>0</v>
      </c>
      <c r="W74" s="15">
        <v>0</v>
      </c>
      <c r="X74" s="15">
        <f t="shared" si="0"/>
        <v>0</v>
      </c>
      <c r="Y74" s="15">
        <f t="shared" si="1"/>
        <v>0</v>
      </c>
      <c r="Z74" s="15">
        <f t="shared" si="2"/>
        <v>0</v>
      </c>
      <c r="AA74" s="15">
        <f t="shared" si="3"/>
        <v>1</v>
      </c>
    </row>
    <row r="75" spans="1:27" ht="13">
      <c r="A75" s="7">
        <v>18067</v>
      </c>
      <c r="B75" s="7">
        <v>26502136</v>
      </c>
      <c r="C75" s="7">
        <v>33568142</v>
      </c>
      <c r="D75" s="7">
        <v>3586</v>
      </c>
      <c r="E75" s="7" t="s">
        <v>26</v>
      </c>
      <c r="F75" s="7" t="s">
        <v>99</v>
      </c>
      <c r="G75" s="15">
        <v>0</v>
      </c>
      <c r="H75" s="15">
        <v>0</v>
      </c>
      <c r="I75" s="15">
        <v>1</v>
      </c>
      <c r="J75" s="15">
        <v>0</v>
      </c>
      <c r="K75" s="15">
        <v>0</v>
      </c>
      <c r="L75" s="15">
        <v>0</v>
      </c>
      <c r="M75" s="15">
        <v>0</v>
      </c>
      <c r="N75" s="15">
        <v>0</v>
      </c>
      <c r="O75" s="15">
        <v>0</v>
      </c>
      <c r="P75" s="15">
        <v>0</v>
      </c>
      <c r="Q75" s="15">
        <v>0</v>
      </c>
      <c r="R75" s="15">
        <v>0</v>
      </c>
      <c r="S75" s="15">
        <v>0</v>
      </c>
      <c r="T75" s="15">
        <v>0</v>
      </c>
      <c r="U75" s="15">
        <v>0</v>
      </c>
      <c r="V75" s="15">
        <v>0</v>
      </c>
      <c r="W75" s="15">
        <v>0</v>
      </c>
      <c r="X75" s="15">
        <f t="shared" si="0"/>
        <v>1</v>
      </c>
      <c r="Y75" s="15">
        <f t="shared" si="1"/>
        <v>0</v>
      </c>
      <c r="Z75" s="15">
        <f t="shared" si="2"/>
        <v>0</v>
      </c>
      <c r="AA75" s="15">
        <f t="shared" si="3"/>
        <v>0</v>
      </c>
    </row>
    <row r="76" spans="1:27" ht="13">
      <c r="A76" s="7">
        <v>27632</v>
      </c>
      <c r="B76" s="7">
        <v>146550272</v>
      </c>
      <c r="C76" s="7">
        <v>212423317</v>
      </c>
      <c r="D76" s="7">
        <v>5644</v>
      </c>
      <c r="E76" s="7" t="s">
        <v>26</v>
      </c>
      <c r="F76" s="7" t="s">
        <v>100</v>
      </c>
      <c r="G76" s="15">
        <v>0</v>
      </c>
      <c r="H76" s="15">
        <v>0</v>
      </c>
      <c r="I76" s="15">
        <v>0</v>
      </c>
      <c r="J76" s="15">
        <v>0</v>
      </c>
      <c r="K76" s="15">
        <v>0</v>
      </c>
      <c r="L76" s="15">
        <v>0</v>
      </c>
      <c r="M76" s="15">
        <v>0</v>
      </c>
      <c r="N76" s="15">
        <v>0</v>
      </c>
      <c r="O76" s="15">
        <v>0</v>
      </c>
      <c r="P76" s="15">
        <v>0</v>
      </c>
      <c r="Q76" s="15">
        <v>0</v>
      </c>
      <c r="R76" s="15">
        <v>0</v>
      </c>
      <c r="S76" s="15">
        <v>0</v>
      </c>
      <c r="T76" s="15">
        <v>0</v>
      </c>
      <c r="U76" s="15">
        <v>0</v>
      </c>
      <c r="V76" s="15">
        <v>0</v>
      </c>
      <c r="W76" s="15">
        <v>0</v>
      </c>
      <c r="X76" s="15">
        <f t="shared" si="0"/>
        <v>0</v>
      </c>
      <c r="Y76" s="15">
        <f t="shared" si="1"/>
        <v>0</v>
      </c>
      <c r="Z76" s="15">
        <f t="shared" si="2"/>
        <v>0</v>
      </c>
      <c r="AA76" s="15">
        <f t="shared" si="3"/>
        <v>1</v>
      </c>
    </row>
    <row r="77" spans="1:27" ht="13">
      <c r="A77" s="7">
        <v>46537</v>
      </c>
      <c r="B77" s="7">
        <v>757711801</v>
      </c>
      <c r="C77" s="7">
        <v>739516789</v>
      </c>
      <c r="D77" s="7">
        <v>9496</v>
      </c>
      <c r="E77" s="7" t="s">
        <v>26</v>
      </c>
      <c r="F77" s="7" t="s">
        <v>101</v>
      </c>
      <c r="G77" s="15">
        <v>0</v>
      </c>
      <c r="H77" s="15">
        <v>0</v>
      </c>
      <c r="I77" s="15">
        <v>0</v>
      </c>
      <c r="J77" s="15">
        <v>0</v>
      </c>
      <c r="K77" s="15">
        <v>0</v>
      </c>
      <c r="L77" s="15">
        <v>0</v>
      </c>
      <c r="M77" s="15">
        <v>0</v>
      </c>
      <c r="N77" s="15">
        <v>0</v>
      </c>
      <c r="O77" s="15">
        <v>0</v>
      </c>
      <c r="P77" s="15">
        <v>0</v>
      </c>
      <c r="Q77" s="15">
        <v>0</v>
      </c>
      <c r="R77" s="15">
        <v>0</v>
      </c>
      <c r="S77" s="15">
        <v>0</v>
      </c>
      <c r="T77" s="15">
        <v>0</v>
      </c>
      <c r="U77" s="15">
        <v>0</v>
      </c>
      <c r="V77" s="15">
        <v>0</v>
      </c>
      <c r="W77" s="15">
        <v>0</v>
      </c>
      <c r="X77" s="15">
        <f t="shared" si="0"/>
        <v>0</v>
      </c>
      <c r="Y77" s="15">
        <f t="shared" si="1"/>
        <v>0</v>
      </c>
      <c r="Z77" s="15">
        <f t="shared" si="2"/>
        <v>0</v>
      </c>
      <c r="AA77" s="15">
        <f t="shared" si="3"/>
        <v>1</v>
      </c>
    </row>
    <row r="78" spans="1:27" ht="13">
      <c r="A78" s="7">
        <v>7899</v>
      </c>
      <c r="B78" s="7">
        <v>4500160</v>
      </c>
      <c r="C78" s="7">
        <v>5618142</v>
      </c>
      <c r="D78" s="7">
        <v>1527</v>
      </c>
      <c r="E78" s="7" t="s">
        <v>26</v>
      </c>
      <c r="F78" s="7" t="s">
        <v>102</v>
      </c>
      <c r="G78" s="15">
        <v>0</v>
      </c>
      <c r="H78" s="15">
        <v>0</v>
      </c>
      <c r="I78" s="15">
        <v>0</v>
      </c>
      <c r="J78" s="15">
        <v>0</v>
      </c>
      <c r="K78" s="15">
        <v>0</v>
      </c>
      <c r="L78" s="15">
        <v>0</v>
      </c>
      <c r="M78" s="15">
        <v>0</v>
      </c>
      <c r="N78" s="15">
        <v>0</v>
      </c>
      <c r="O78" s="15">
        <v>0</v>
      </c>
      <c r="P78" s="15">
        <v>0</v>
      </c>
      <c r="Q78" s="15">
        <v>0</v>
      </c>
      <c r="R78" s="15">
        <v>0</v>
      </c>
      <c r="S78" s="15">
        <v>0</v>
      </c>
      <c r="T78" s="15">
        <v>0</v>
      </c>
      <c r="U78" s="15">
        <v>0</v>
      </c>
      <c r="V78" s="15">
        <v>0</v>
      </c>
      <c r="W78" s="15">
        <v>0</v>
      </c>
      <c r="X78" s="15">
        <f t="shared" si="0"/>
        <v>0</v>
      </c>
      <c r="Y78" s="15">
        <f t="shared" si="1"/>
        <v>0</v>
      </c>
      <c r="Z78" s="15">
        <f t="shared" si="2"/>
        <v>0</v>
      </c>
      <c r="AA78" s="15">
        <f t="shared" si="3"/>
        <v>1</v>
      </c>
    </row>
    <row r="79" spans="1:27" ht="13">
      <c r="A79" s="7">
        <v>33139</v>
      </c>
      <c r="B79" s="7">
        <v>252061807</v>
      </c>
      <c r="C79" s="7">
        <v>336088747</v>
      </c>
      <c r="D79" s="7">
        <v>6704</v>
      </c>
      <c r="E79" s="7" t="s">
        <v>26</v>
      </c>
      <c r="F79" s="7" t="s">
        <v>103</v>
      </c>
      <c r="G79" s="15">
        <v>0</v>
      </c>
      <c r="H79" s="15">
        <v>0</v>
      </c>
      <c r="I79" s="15">
        <v>0</v>
      </c>
      <c r="J79" s="15">
        <v>0</v>
      </c>
      <c r="K79" s="15">
        <v>0</v>
      </c>
      <c r="L79" s="15">
        <v>0</v>
      </c>
      <c r="M79" s="15">
        <v>0</v>
      </c>
      <c r="N79" s="15">
        <v>0</v>
      </c>
      <c r="O79" s="15">
        <v>0</v>
      </c>
      <c r="P79" s="15">
        <v>0</v>
      </c>
      <c r="Q79" s="15">
        <v>0</v>
      </c>
      <c r="R79" s="15">
        <v>0</v>
      </c>
      <c r="S79" s="15">
        <v>0</v>
      </c>
      <c r="T79" s="15">
        <v>0</v>
      </c>
      <c r="U79" s="15">
        <v>0</v>
      </c>
      <c r="V79" s="15">
        <v>1</v>
      </c>
      <c r="W79" s="15">
        <v>0</v>
      </c>
      <c r="X79" s="15">
        <f t="shared" si="0"/>
        <v>0</v>
      </c>
      <c r="Y79" s="15">
        <f t="shared" si="1"/>
        <v>0</v>
      </c>
      <c r="Z79" s="15">
        <f t="shared" si="2"/>
        <v>1</v>
      </c>
      <c r="AA79" s="15">
        <f t="shared" si="3"/>
        <v>0</v>
      </c>
    </row>
    <row r="80" spans="1:27" ht="13">
      <c r="A80" s="7">
        <v>6501</v>
      </c>
      <c r="B80" s="7">
        <v>3522053</v>
      </c>
      <c r="C80" s="7">
        <v>4557785</v>
      </c>
      <c r="D80" s="7">
        <v>1235</v>
      </c>
      <c r="E80" s="7" t="s">
        <v>26</v>
      </c>
      <c r="F80" s="7" t="s">
        <v>104</v>
      </c>
      <c r="G80" s="15">
        <v>0</v>
      </c>
      <c r="H80" s="15">
        <v>0</v>
      </c>
      <c r="I80" s="15">
        <v>0</v>
      </c>
      <c r="J80" s="15">
        <v>0</v>
      </c>
      <c r="K80" s="15">
        <v>0</v>
      </c>
      <c r="L80" s="15">
        <v>0</v>
      </c>
      <c r="M80" s="15">
        <v>0</v>
      </c>
      <c r="N80" s="15">
        <v>0</v>
      </c>
      <c r="O80" s="15">
        <v>0</v>
      </c>
      <c r="P80" s="15">
        <v>0</v>
      </c>
      <c r="Q80" s="15">
        <v>0</v>
      </c>
      <c r="R80" s="15">
        <v>0</v>
      </c>
      <c r="S80" s="15">
        <v>0</v>
      </c>
      <c r="T80" s="15">
        <v>0</v>
      </c>
      <c r="U80" s="15">
        <v>0</v>
      </c>
      <c r="V80" s="15">
        <v>0</v>
      </c>
      <c r="W80" s="15">
        <v>0</v>
      </c>
      <c r="X80" s="15">
        <f t="shared" si="0"/>
        <v>0</v>
      </c>
      <c r="Y80" s="15">
        <f t="shared" si="1"/>
        <v>0</v>
      </c>
      <c r="Z80" s="15">
        <f t="shared" si="2"/>
        <v>0</v>
      </c>
      <c r="AA80" s="15">
        <f t="shared" si="3"/>
        <v>1</v>
      </c>
    </row>
    <row r="81" spans="1:27" ht="13">
      <c r="A81" s="7">
        <v>35969</v>
      </c>
      <c r="B81" s="7">
        <v>386587604</v>
      </c>
      <c r="C81" s="7">
        <v>443534447</v>
      </c>
      <c r="D81" s="7">
        <v>7207</v>
      </c>
      <c r="E81" s="7" t="s">
        <v>26</v>
      </c>
      <c r="F81" s="7" t="s">
        <v>105</v>
      </c>
      <c r="G81" s="15">
        <v>0</v>
      </c>
      <c r="H81" s="15">
        <v>0</v>
      </c>
      <c r="I81" s="15">
        <v>0</v>
      </c>
      <c r="J81" s="15">
        <v>0</v>
      </c>
      <c r="K81" s="15">
        <v>0</v>
      </c>
      <c r="L81" s="15">
        <v>0</v>
      </c>
      <c r="M81" s="15">
        <v>0</v>
      </c>
      <c r="N81" s="15">
        <v>0</v>
      </c>
      <c r="O81" s="15">
        <v>0</v>
      </c>
      <c r="P81" s="15">
        <v>0</v>
      </c>
      <c r="Q81" s="15">
        <v>0</v>
      </c>
      <c r="R81" s="15">
        <v>0</v>
      </c>
      <c r="S81" s="15">
        <v>0</v>
      </c>
      <c r="T81" s="15">
        <v>0</v>
      </c>
      <c r="U81" s="15">
        <v>0</v>
      </c>
      <c r="V81" s="15">
        <v>0</v>
      </c>
      <c r="W81" s="15">
        <v>0</v>
      </c>
      <c r="X81" s="15">
        <f t="shared" si="0"/>
        <v>0</v>
      </c>
      <c r="Y81" s="15">
        <f t="shared" si="1"/>
        <v>0</v>
      </c>
      <c r="Z81" s="15">
        <f t="shared" si="2"/>
        <v>0</v>
      </c>
      <c r="AA81" s="15">
        <f t="shared" si="3"/>
        <v>1</v>
      </c>
    </row>
    <row r="82" spans="1:27" ht="13">
      <c r="A82" s="7">
        <v>4953</v>
      </c>
      <c r="B82" s="7">
        <v>2987879</v>
      </c>
      <c r="C82" s="7">
        <v>3692274</v>
      </c>
      <c r="D82" s="7">
        <v>1052</v>
      </c>
      <c r="E82" s="7" t="s">
        <v>26</v>
      </c>
      <c r="F82" s="7" t="s">
        <v>106</v>
      </c>
      <c r="G82" s="15">
        <v>0</v>
      </c>
      <c r="H82" s="15">
        <v>0</v>
      </c>
      <c r="I82" s="15">
        <v>0</v>
      </c>
      <c r="J82" s="15">
        <v>0</v>
      </c>
      <c r="K82" s="15">
        <v>0</v>
      </c>
      <c r="L82" s="15">
        <v>0</v>
      </c>
      <c r="M82" s="15">
        <v>0</v>
      </c>
      <c r="N82" s="15">
        <v>0</v>
      </c>
      <c r="O82" s="15">
        <v>0</v>
      </c>
      <c r="P82" s="15">
        <v>0</v>
      </c>
      <c r="Q82" s="15">
        <v>0</v>
      </c>
      <c r="R82" s="15">
        <v>0</v>
      </c>
      <c r="S82" s="15">
        <v>0</v>
      </c>
      <c r="T82" s="15">
        <v>0</v>
      </c>
      <c r="U82" s="15">
        <v>0</v>
      </c>
      <c r="V82" s="15">
        <v>0</v>
      </c>
      <c r="W82" s="15">
        <v>0</v>
      </c>
      <c r="X82" s="15">
        <f t="shared" si="0"/>
        <v>0</v>
      </c>
      <c r="Y82" s="15">
        <f t="shared" si="1"/>
        <v>0</v>
      </c>
      <c r="Z82" s="15">
        <f t="shared" si="2"/>
        <v>0</v>
      </c>
      <c r="AA82" s="15">
        <f t="shared" si="3"/>
        <v>1</v>
      </c>
    </row>
    <row r="83" spans="1:27" ht="13">
      <c r="A83" s="7">
        <v>44246</v>
      </c>
      <c r="B83" s="7">
        <v>688389827</v>
      </c>
      <c r="C83" s="7">
        <v>698272416</v>
      </c>
      <c r="D83" s="7">
        <v>8897</v>
      </c>
      <c r="E83" s="7" t="s">
        <v>26</v>
      </c>
      <c r="F83" s="7" t="s">
        <v>107</v>
      </c>
      <c r="G83" s="15">
        <v>0</v>
      </c>
      <c r="H83" s="15">
        <v>0</v>
      </c>
      <c r="I83" s="15">
        <v>0</v>
      </c>
      <c r="J83" s="15">
        <v>0</v>
      </c>
      <c r="K83" s="15">
        <v>0</v>
      </c>
      <c r="L83" s="15">
        <v>0</v>
      </c>
      <c r="M83" s="15">
        <v>0</v>
      </c>
      <c r="N83" s="15">
        <v>0</v>
      </c>
      <c r="O83" s="15">
        <v>0</v>
      </c>
      <c r="P83" s="15">
        <v>0</v>
      </c>
      <c r="Q83" s="15">
        <v>0</v>
      </c>
      <c r="R83" s="15">
        <v>0</v>
      </c>
      <c r="S83" s="15">
        <v>0</v>
      </c>
      <c r="T83" s="15">
        <v>0</v>
      </c>
      <c r="U83" s="15">
        <v>0</v>
      </c>
      <c r="V83" s="15">
        <v>0</v>
      </c>
      <c r="W83" s="15">
        <v>0</v>
      </c>
      <c r="X83" s="15">
        <f t="shared" si="0"/>
        <v>0</v>
      </c>
      <c r="Y83" s="15">
        <f t="shared" si="1"/>
        <v>0</v>
      </c>
      <c r="Z83" s="15">
        <f t="shared" si="2"/>
        <v>0</v>
      </c>
      <c r="AA83" s="15">
        <f t="shared" si="3"/>
        <v>1</v>
      </c>
    </row>
    <row r="84" spans="1:27" ht="13">
      <c r="A84" s="7">
        <v>13937</v>
      </c>
      <c r="B84" s="7">
        <v>12895408</v>
      </c>
      <c r="C84" s="7">
        <v>16077425</v>
      </c>
      <c r="D84" s="7">
        <v>2645</v>
      </c>
      <c r="E84" s="7" t="s">
        <v>26</v>
      </c>
      <c r="F84" s="7" t="s">
        <v>108</v>
      </c>
      <c r="G84" s="15">
        <v>0</v>
      </c>
      <c r="H84" s="15">
        <v>0</v>
      </c>
      <c r="I84" s="15">
        <v>0</v>
      </c>
      <c r="J84" s="15">
        <v>0</v>
      </c>
      <c r="K84" s="15">
        <v>0</v>
      </c>
      <c r="L84" s="15">
        <v>0</v>
      </c>
      <c r="M84" s="15">
        <v>0</v>
      </c>
      <c r="N84" s="15">
        <v>0</v>
      </c>
      <c r="O84" s="15">
        <v>0</v>
      </c>
      <c r="P84" s="15">
        <v>0</v>
      </c>
      <c r="Q84" s="15">
        <v>0</v>
      </c>
      <c r="R84" s="15">
        <v>0</v>
      </c>
      <c r="S84" s="15">
        <v>0</v>
      </c>
      <c r="T84" s="15">
        <v>0</v>
      </c>
      <c r="U84" s="15">
        <v>0</v>
      </c>
      <c r="V84" s="15">
        <v>0</v>
      </c>
      <c r="W84" s="15">
        <v>0</v>
      </c>
      <c r="X84" s="15">
        <f t="shared" si="0"/>
        <v>0</v>
      </c>
      <c r="Y84" s="15">
        <f t="shared" si="1"/>
        <v>0</v>
      </c>
      <c r="Z84" s="15">
        <f t="shared" si="2"/>
        <v>0</v>
      </c>
      <c r="AA84" s="15">
        <f t="shared" si="3"/>
        <v>1</v>
      </c>
    </row>
    <row r="85" spans="1:27" ht="13">
      <c r="A85" s="7">
        <v>47860</v>
      </c>
      <c r="B85" s="7">
        <v>771071209</v>
      </c>
      <c r="C85" s="7">
        <v>761794220</v>
      </c>
      <c r="D85" s="7">
        <v>9557</v>
      </c>
      <c r="E85" s="7" t="s">
        <v>26</v>
      </c>
      <c r="F85" s="7" t="s">
        <v>109</v>
      </c>
      <c r="G85" s="15">
        <v>0</v>
      </c>
      <c r="H85" s="15">
        <v>0</v>
      </c>
      <c r="I85" s="15">
        <v>0</v>
      </c>
      <c r="J85" s="15">
        <v>0</v>
      </c>
      <c r="K85" s="15">
        <v>0</v>
      </c>
      <c r="L85" s="15">
        <v>0</v>
      </c>
      <c r="M85" s="15">
        <v>0</v>
      </c>
      <c r="N85" s="15">
        <v>0</v>
      </c>
      <c r="O85" s="15">
        <v>0</v>
      </c>
      <c r="P85" s="15">
        <v>0</v>
      </c>
      <c r="Q85" s="15">
        <v>0</v>
      </c>
      <c r="R85" s="15">
        <v>0</v>
      </c>
      <c r="S85" s="15">
        <v>0</v>
      </c>
      <c r="T85" s="15">
        <v>1</v>
      </c>
      <c r="U85" s="15">
        <v>0</v>
      </c>
      <c r="V85" s="15">
        <v>1</v>
      </c>
      <c r="W85" s="15">
        <v>0</v>
      </c>
      <c r="X85" s="15">
        <f t="shared" si="0"/>
        <v>0</v>
      </c>
      <c r="Y85" s="15">
        <f t="shared" si="1"/>
        <v>0</v>
      </c>
      <c r="Z85" s="15">
        <f t="shared" si="2"/>
        <v>1</v>
      </c>
      <c r="AA85" s="15">
        <f t="shared" si="3"/>
        <v>0</v>
      </c>
    </row>
    <row r="86" spans="1:27" ht="13">
      <c r="A86" s="7">
        <v>49162</v>
      </c>
      <c r="B86" s="7">
        <v>815693781</v>
      </c>
      <c r="C86" s="7">
        <v>785699661</v>
      </c>
      <c r="D86" s="7">
        <v>10070</v>
      </c>
      <c r="E86" s="7" t="s">
        <v>26</v>
      </c>
      <c r="F86" s="7" t="s">
        <v>110</v>
      </c>
      <c r="G86" s="15">
        <v>0</v>
      </c>
      <c r="H86" s="15">
        <v>0</v>
      </c>
      <c r="I86" s="15">
        <v>0</v>
      </c>
      <c r="J86" s="15">
        <v>0</v>
      </c>
      <c r="K86" s="15">
        <v>0</v>
      </c>
      <c r="L86" s="15">
        <v>0</v>
      </c>
      <c r="M86" s="15">
        <v>0</v>
      </c>
      <c r="N86" s="15">
        <v>0</v>
      </c>
      <c r="O86" s="15">
        <v>0</v>
      </c>
      <c r="P86" s="15">
        <v>0</v>
      </c>
      <c r="Q86" s="15">
        <v>0</v>
      </c>
      <c r="R86" s="15">
        <v>0</v>
      </c>
      <c r="S86" s="15">
        <v>0</v>
      </c>
      <c r="T86" s="15">
        <v>0</v>
      </c>
      <c r="U86" s="15">
        <v>0</v>
      </c>
      <c r="V86" s="15">
        <v>0</v>
      </c>
      <c r="W86" s="15">
        <v>0</v>
      </c>
      <c r="X86" s="15">
        <f t="shared" si="0"/>
        <v>0</v>
      </c>
      <c r="Y86" s="15">
        <f t="shared" si="1"/>
        <v>0</v>
      </c>
      <c r="Z86" s="15">
        <f t="shared" si="2"/>
        <v>0</v>
      </c>
      <c r="AA86" s="15">
        <f t="shared" si="3"/>
        <v>1</v>
      </c>
    </row>
    <row r="87" spans="1:27" ht="13">
      <c r="A87" s="7">
        <v>52009</v>
      </c>
      <c r="B87" s="7">
        <v>896690710</v>
      </c>
      <c r="C87" s="7">
        <v>845672143</v>
      </c>
      <c r="D87" s="7">
        <v>10690</v>
      </c>
      <c r="E87" s="7" t="s">
        <v>26</v>
      </c>
      <c r="F87" s="7" t="s">
        <v>111</v>
      </c>
      <c r="G87" s="15">
        <v>0</v>
      </c>
      <c r="H87" s="15">
        <v>0</v>
      </c>
      <c r="I87" s="15">
        <v>0</v>
      </c>
      <c r="J87" s="15">
        <v>0</v>
      </c>
      <c r="K87" s="15">
        <v>0</v>
      </c>
      <c r="L87" s="15">
        <v>0</v>
      </c>
      <c r="M87" s="15">
        <v>0</v>
      </c>
      <c r="N87" s="15">
        <v>0</v>
      </c>
      <c r="O87" s="15">
        <v>0</v>
      </c>
      <c r="P87" s="15">
        <v>0</v>
      </c>
      <c r="Q87" s="15">
        <v>0</v>
      </c>
      <c r="R87" s="15">
        <v>0</v>
      </c>
      <c r="S87" s="15">
        <v>0</v>
      </c>
      <c r="T87" s="15">
        <v>0</v>
      </c>
      <c r="U87" s="15">
        <v>0</v>
      </c>
      <c r="V87" s="15">
        <v>0</v>
      </c>
      <c r="W87" s="15">
        <v>0</v>
      </c>
      <c r="X87" s="15">
        <f t="shared" si="0"/>
        <v>0</v>
      </c>
      <c r="Y87" s="15">
        <f t="shared" si="1"/>
        <v>0</v>
      </c>
      <c r="Z87" s="15">
        <f t="shared" si="2"/>
        <v>0</v>
      </c>
      <c r="AA87" s="15">
        <f t="shared" si="3"/>
        <v>1</v>
      </c>
    </row>
    <row r="88" spans="1:27" ht="13">
      <c r="A88" s="7">
        <v>44877</v>
      </c>
      <c r="B88" s="7">
        <v>714854528</v>
      </c>
      <c r="C88" s="7">
        <v>704860761</v>
      </c>
      <c r="D88" s="7">
        <v>9145</v>
      </c>
      <c r="E88" s="7" t="s">
        <v>26</v>
      </c>
      <c r="F88" s="7" t="s">
        <v>112</v>
      </c>
      <c r="G88" s="15">
        <v>0</v>
      </c>
      <c r="H88" s="15">
        <v>1</v>
      </c>
      <c r="I88" s="15">
        <v>0</v>
      </c>
      <c r="J88" s="15">
        <v>0</v>
      </c>
      <c r="K88" s="15">
        <v>0</v>
      </c>
      <c r="L88" s="15">
        <v>0</v>
      </c>
      <c r="M88" s="15">
        <v>0</v>
      </c>
      <c r="N88" s="15">
        <v>0</v>
      </c>
      <c r="O88" s="15">
        <v>0</v>
      </c>
      <c r="P88" s="15">
        <v>0</v>
      </c>
      <c r="Q88" s="15">
        <v>0</v>
      </c>
      <c r="R88" s="15">
        <v>0</v>
      </c>
      <c r="S88" s="15">
        <v>0</v>
      </c>
      <c r="T88" s="15">
        <v>0</v>
      </c>
      <c r="U88" s="15">
        <v>0</v>
      </c>
      <c r="V88" s="15">
        <v>0</v>
      </c>
      <c r="W88" s="15">
        <v>0</v>
      </c>
      <c r="X88" s="15">
        <f t="shared" si="0"/>
        <v>1</v>
      </c>
      <c r="Y88" s="15">
        <f t="shared" si="1"/>
        <v>0</v>
      </c>
      <c r="Z88" s="15">
        <f t="shared" si="2"/>
        <v>0</v>
      </c>
      <c r="AA88" s="15">
        <f t="shared" si="3"/>
        <v>0</v>
      </c>
    </row>
    <row r="89" spans="1:27" ht="13">
      <c r="A89" s="7">
        <v>2860</v>
      </c>
      <c r="B89" s="7">
        <v>1920758</v>
      </c>
      <c r="C89" s="7">
        <v>2419981</v>
      </c>
      <c r="D89" s="7">
        <v>669</v>
      </c>
      <c r="E89" s="7" t="s">
        <v>26</v>
      </c>
      <c r="F89" s="7" t="s">
        <v>113</v>
      </c>
      <c r="G89" s="15">
        <v>0</v>
      </c>
      <c r="H89" s="15">
        <v>0</v>
      </c>
      <c r="I89" s="15">
        <v>0</v>
      </c>
      <c r="J89" s="15">
        <v>0</v>
      </c>
      <c r="K89" s="15">
        <v>0</v>
      </c>
      <c r="L89" s="15">
        <v>0</v>
      </c>
      <c r="M89" s="15">
        <v>0</v>
      </c>
      <c r="N89" s="15">
        <v>0</v>
      </c>
      <c r="O89" s="15">
        <v>0</v>
      </c>
      <c r="P89" s="15">
        <v>0</v>
      </c>
      <c r="Q89" s="15">
        <v>0</v>
      </c>
      <c r="R89" s="15">
        <v>0</v>
      </c>
      <c r="S89" s="15">
        <v>0</v>
      </c>
      <c r="T89" s="15">
        <v>0</v>
      </c>
      <c r="U89" s="15">
        <v>0</v>
      </c>
      <c r="V89" s="15">
        <v>0</v>
      </c>
      <c r="W89" s="15">
        <v>0</v>
      </c>
      <c r="X89" s="15">
        <f t="shared" si="0"/>
        <v>0</v>
      </c>
      <c r="Y89" s="15">
        <f t="shared" si="1"/>
        <v>0</v>
      </c>
      <c r="Z89" s="15">
        <f t="shared" si="2"/>
        <v>0</v>
      </c>
      <c r="AA89" s="15">
        <f t="shared" si="3"/>
        <v>1</v>
      </c>
    </row>
    <row r="90" spans="1:27" ht="13">
      <c r="A90" s="7">
        <v>380</v>
      </c>
      <c r="B90" s="7">
        <v>1361701</v>
      </c>
      <c r="C90" s="7">
        <v>1757174</v>
      </c>
      <c r="D90" s="7">
        <v>116</v>
      </c>
      <c r="E90" s="7" t="s">
        <v>26</v>
      </c>
      <c r="F90" s="7" t="s">
        <v>114</v>
      </c>
      <c r="G90" s="15">
        <v>0</v>
      </c>
      <c r="H90" s="15">
        <v>0</v>
      </c>
      <c r="I90" s="15">
        <v>0</v>
      </c>
      <c r="J90" s="15">
        <v>0</v>
      </c>
      <c r="K90" s="15">
        <v>0</v>
      </c>
      <c r="L90" s="15">
        <v>0</v>
      </c>
      <c r="M90" s="15">
        <v>0</v>
      </c>
      <c r="N90" s="15">
        <v>0</v>
      </c>
      <c r="O90" s="15">
        <v>0</v>
      </c>
      <c r="P90" s="15">
        <v>0</v>
      </c>
      <c r="Q90" s="15">
        <v>0</v>
      </c>
      <c r="R90" s="15">
        <v>0</v>
      </c>
      <c r="S90" s="15">
        <v>0</v>
      </c>
      <c r="T90" s="15">
        <v>0</v>
      </c>
      <c r="U90" s="15">
        <v>0</v>
      </c>
      <c r="V90" s="15">
        <v>0</v>
      </c>
      <c r="W90" s="15">
        <v>0</v>
      </c>
      <c r="X90" s="15">
        <f t="shared" si="0"/>
        <v>0</v>
      </c>
      <c r="Y90" s="15">
        <f t="shared" si="1"/>
        <v>0</v>
      </c>
      <c r="Z90" s="15">
        <f t="shared" si="2"/>
        <v>0</v>
      </c>
      <c r="AA90" s="15">
        <f t="shared" si="3"/>
        <v>1</v>
      </c>
    </row>
    <row r="91" spans="1:27" ht="13">
      <c r="A91" s="7">
        <v>31135</v>
      </c>
      <c r="B91" s="7">
        <v>215653706</v>
      </c>
      <c r="C91" s="7">
        <v>289313489</v>
      </c>
      <c r="D91" s="7">
        <v>6416</v>
      </c>
      <c r="E91" s="7" t="s">
        <v>26</v>
      </c>
      <c r="F91" s="7" t="s">
        <v>115</v>
      </c>
      <c r="G91" s="15">
        <v>0</v>
      </c>
      <c r="H91" s="15">
        <v>1</v>
      </c>
      <c r="I91" s="15">
        <v>0</v>
      </c>
      <c r="J91" s="15">
        <v>0</v>
      </c>
      <c r="K91" s="15">
        <v>0</v>
      </c>
      <c r="L91" s="15">
        <v>0</v>
      </c>
      <c r="M91" s="15">
        <v>0</v>
      </c>
      <c r="N91" s="15">
        <v>0</v>
      </c>
      <c r="O91" s="15">
        <v>0</v>
      </c>
      <c r="P91" s="15">
        <v>0</v>
      </c>
      <c r="Q91" s="15">
        <v>0</v>
      </c>
      <c r="R91" s="15">
        <v>0</v>
      </c>
      <c r="S91" s="15">
        <v>0</v>
      </c>
      <c r="T91" s="15">
        <v>0</v>
      </c>
      <c r="U91" s="15">
        <v>0</v>
      </c>
      <c r="V91" s="15">
        <v>0</v>
      </c>
      <c r="W91" s="15">
        <v>0</v>
      </c>
      <c r="X91" s="15">
        <f t="shared" si="0"/>
        <v>1</v>
      </c>
      <c r="Y91" s="15">
        <f t="shared" si="1"/>
        <v>0</v>
      </c>
      <c r="Z91" s="15">
        <f t="shared" si="2"/>
        <v>0</v>
      </c>
      <c r="AA91" s="15">
        <f t="shared" si="3"/>
        <v>0</v>
      </c>
    </row>
    <row r="92" spans="1:27" ht="13">
      <c r="A92" s="7">
        <v>20141</v>
      </c>
      <c r="B92" s="7">
        <v>33780203</v>
      </c>
      <c r="C92" s="7">
        <v>48833617</v>
      </c>
      <c r="D92" s="7">
        <v>3853</v>
      </c>
      <c r="E92" s="7" t="s">
        <v>26</v>
      </c>
      <c r="F92" s="7" t="s">
        <v>116</v>
      </c>
      <c r="G92" s="15">
        <v>0</v>
      </c>
      <c r="H92" s="15">
        <v>0</v>
      </c>
      <c r="I92" s="15">
        <v>0</v>
      </c>
      <c r="J92" s="15">
        <v>1</v>
      </c>
      <c r="K92" s="15">
        <v>0</v>
      </c>
      <c r="L92" s="15">
        <v>0</v>
      </c>
      <c r="M92" s="15">
        <v>0</v>
      </c>
      <c r="N92" s="15">
        <v>0</v>
      </c>
      <c r="O92" s="15">
        <v>0</v>
      </c>
      <c r="P92" s="15">
        <v>0</v>
      </c>
      <c r="Q92" s="15">
        <v>0</v>
      </c>
      <c r="R92" s="15">
        <v>1</v>
      </c>
      <c r="S92" s="15">
        <v>0</v>
      </c>
      <c r="T92" s="15">
        <v>0</v>
      </c>
      <c r="U92" s="15">
        <v>0</v>
      </c>
      <c r="V92" s="15">
        <v>0</v>
      </c>
      <c r="W92" s="15">
        <v>0</v>
      </c>
      <c r="X92" s="15">
        <f t="shared" si="0"/>
        <v>1</v>
      </c>
      <c r="Y92" s="15">
        <f t="shared" si="1"/>
        <v>1</v>
      </c>
      <c r="Z92" s="15">
        <f t="shared" si="2"/>
        <v>0</v>
      </c>
      <c r="AA92" s="15">
        <f t="shared" si="3"/>
        <v>0</v>
      </c>
    </row>
    <row r="93" spans="1:27" ht="13">
      <c r="A93" s="7">
        <v>7495</v>
      </c>
      <c r="B93" s="7">
        <v>4333245</v>
      </c>
      <c r="C93" s="7">
        <v>5394739</v>
      </c>
      <c r="D93" s="7">
        <v>1463</v>
      </c>
      <c r="E93" s="7" t="s">
        <v>26</v>
      </c>
      <c r="F93" s="7" t="s">
        <v>117</v>
      </c>
      <c r="G93" s="15">
        <v>0</v>
      </c>
      <c r="H93" s="15">
        <v>1</v>
      </c>
      <c r="I93" s="15">
        <v>0</v>
      </c>
      <c r="J93" s="15">
        <v>0</v>
      </c>
      <c r="K93" s="15">
        <v>0</v>
      </c>
      <c r="L93" s="15">
        <v>0</v>
      </c>
      <c r="M93" s="15">
        <v>0</v>
      </c>
      <c r="N93" s="15">
        <v>0</v>
      </c>
      <c r="O93" s="15">
        <v>0</v>
      </c>
      <c r="P93" s="15">
        <v>0</v>
      </c>
      <c r="Q93" s="15">
        <v>0</v>
      </c>
      <c r="R93" s="15">
        <v>0</v>
      </c>
      <c r="S93" s="15">
        <v>0</v>
      </c>
      <c r="T93" s="15">
        <v>0</v>
      </c>
      <c r="U93" s="15">
        <v>0</v>
      </c>
      <c r="V93" s="15">
        <v>0</v>
      </c>
      <c r="W93" s="15">
        <v>0</v>
      </c>
      <c r="X93" s="15">
        <f t="shared" si="0"/>
        <v>1</v>
      </c>
      <c r="Y93" s="15">
        <f t="shared" si="1"/>
        <v>0</v>
      </c>
      <c r="Z93" s="15">
        <f t="shared" si="2"/>
        <v>0</v>
      </c>
      <c r="AA93" s="15">
        <f t="shared" si="3"/>
        <v>0</v>
      </c>
    </row>
    <row r="94" spans="1:27" ht="13">
      <c r="A94" s="7">
        <v>23370</v>
      </c>
      <c r="B94" s="7">
        <v>57575186</v>
      </c>
      <c r="C94" s="7">
        <v>85182612</v>
      </c>
      <c r="D94" s="7">
        <v>4671</v>
      </c>
      <c r="E94" s="7" t="s">
        <v>26</v>
      </c>
      <c r="F94" s="7" t="s">
        <v>118</v>
      </c>
      <c r="G94" s="15">
        <v>0</v>
      </c>
      <c r="H94" s="15">
        <v>0</v>
      </c>
      <c r="I94" s="15">
        <v>0</v>
      </c>
      <c r="J94" s="15">
        <v>0</v>
      </c>
      <c r="K94" s="15">
        <v>0</v>
      </c>
      <c r="L94" s="15">
        <v>0</v>
      </c>
      <c r="M94" s="15">
        <v>0</v>
      </c>
      <c r="N94" s="15">
        <v>0</v>
      </c>
      <c r="O94" s="15">
        <v>0</v>
      </c>
      <c r="P94" s="15">
        <v>0</v>
      </c>
      <c r="Q94" s="15">
        <v>0</v>
      </c>
      <c r="R94" s="15">
        <v>0</v>
      </c>
      <c r="S94" s="15">
        <v>0</v>
      </c>
      <c r="T94" s="15">
        <v>0</v>
      </c>
      <c r="U94" s="15">
        <v>0</v>
      </c>
      <c r="V94" s="15">
        <v>0</v>
      </c>
      <c r="W94" s="15">
        <v>0</v>
      </c>
      <c r="X94" s="15">
        <f t="shared" si="0"/>
        <v>0</v>
      </c>
      <c r="Y94" s="15">
        <f t="shared" si="1"/>
        <v>0</v>
      </c>
      <c r="Z94" s="15">
        <f t="shared" si="2"/>
        <v>0</v>
      </c>
      <c r="AA94" s="15">
        <f t="shared" si="3"/>
        <v>1</v>
      </c>
    </row>
    <row r="95" spans="1:27" ht="13">
      <c r="A95" s="7">
        <v>38560</v>
      </c>
      <c r="B95" s="7">
        <v>463822918</v>
      </c>
      <c r="C95" s="7">
        <v>508241942</v>
      </c>
      <c r="D95" s="7">
        <v>7710</v>
      </c>
      <c r="E95" s="7" t="s">
        <v>26</v>
      </c>
      <c r="F95" s="7" t="s">
        <v>119</v>
      </c>
      <c r="G95" s="15">
        <v>0</v>
      </c>
      <c r="H95" s="15">
        <v>0</v>
      </c>
      <c r="I95" s="15">
        <v>0</v>
      </c>
      <c r="J95" s="15">
        <v>0</v>
      </c>
      <c r="K95" s="15">
        <v>0</v>
      </c>
      <c r="L95" s="15">
        <v>0</v>
      </c>
      <c r="M95" s="15">
        <v>0</v>
      </c>
      <c r="N95" s="15">
        <v>0</v>
      </c>
      <c r="O95" s="15">
        <v>0</v>
      </c>
      <c r="P95" s="15">
        <v>0</v>
      </c>
      <c r="Q95" s="15">
        <v>0</v>
      </c>
      <c r="R95" s="15">
        <v>0</v>
      </c>
      <c r="S95" s="15">
        <v>0</v>
      </c>
      <c r="T95" s="15">
        <v>0</v>
      </c>
      <c r="U95" s="15">
        <v>0</v>
      </c>
      <c r="V95" s="15">
        <v>0</v>
      </c>
      <c r="W95" s="15">
        <v>0</v>
      </c>
      <c r="X95" s="15">
        <f t="shared" si="0"/>
        <v>0</v>
      </c>
      <c r="Y95" s="15">
        <f t="shared" si="1"/>
        <v>0</v>
      </c>
      <c r="Z95" s="15">
        <f t="shared" si="2"/>
        <v>0</v>
      </c>
      <c r="AA95" s="15">
        <f t="shared" si="3"/>
        <v>1</v>
      </c>
    </row>
    <row r="96" spans="1:27" ht="13">
      <c r="A96" s="7">
        <v>42275</v>
      </c>
      <c r="B96" s="7">
        <v>665865773</v>
      </c>
      <c r="C96" s="7">
        <v>665360728</v>
      </c>
      <c r="D96" s="7">
        <v>8683</v>
      </c>
      <c r="E96" s="7" t="s">
        <v>26</v>
      </c>
      <c r="F96" s="7" t="s">
        <v>120</v>
      </c>
      <c r="G96" s="15">
        <v>0</v>
      </c>
      <c r="H96" s="15">
        <v>0</v>
      </c>
      <c r="I96" s="15">
        <v>0</v>
      </c>
      <c r="J96" s="15">
        <v>1</v>
      </c>
      <c r="K96" s="15">
        <v>0</v>
      </c>
      <c r="L96" s="15">
        <v>0</v>
      </c>
      <c r="M96" s="15">
        <v>0</v>
      </c>
      <c r="N96" s="15">
        <v>0</v>
      </c>
      <c r="O96" s="15">
        <v>0</v>
      </c>
      <c r="P96" s="15">
        <v>0</v>
      </c>
      <c r="Q96" s="15">
        <v>0</v>
      </c>
      <c r="R96" s="15">
        <v>0</v>
      </c>
      <c r="S96" s="15">
        <v>0</v>
      </c>
      <c r="T96" s="15">
        <v>0</v>
      </c>
      <c r="U96" s="15">
        <v>0</v>
      </c>
      <c r="V96" s="15">
        <v>0</v>
      </c>
      <c r="W96" s="15">
        <v>0</v>
      </c>
      <c r="X96" s="15">
        <f t="shared" si="0"/>
        <v>1</v>
      </c>
      <c r="Y96" s="15">
        <f t="shared" si="1"/>
        <v>0</v>
      </c>
      <c r="Z96" s="15">
        <f t="shared" si="2"/>
        <v>0</v>
      </c>
      <c r="AA96" s="15">
        <f t="shared" si="3"/>
        <v>0</v>
      </c>
    </row>
    <row r="97" spans="1:27" ht="13">
      <c r="A97" s="7">
        <v>33590</v>
      </c>
      <c r="B97" s="7">
        <v>272380614</v>
      </c>
      <c r="C97" s="7">
        <v>344075273</v>
      </c>
      <c r="D97" s="7">
        <v>6834</v>
      </c>
      <c r="E97" s="7" t="s">
        <v>26</v>
      </c>
      <c r="F97" s="7" t="s">
        <v>121</v>
      </c>
      <c r="G97" s="15">
        <v>0</v>
      </c>
      <c r="H97" s="15">
        <v>0</v>
      </c>
      <c r="I97" s="15">
        <v>0</v>
      </c>
      <c r="J97" s="15">
        <v>0</v>
      </c>
      <c r="K97" s="15">
        <v>0</v>
      </c>
      <c r="L97" s="15">
        <v>0</v>
      </c>
      <c r="M97" s="15">
        <v>0</v>
      </c>
      <c r="N97" s="15">
        <v>0</v>
      </c>
      <c r="O97" s="15">
        <v>0</v>
      </c>
      <c r="P97" s="15">
        <v>0</v>
      </c>
      <c r="Q97" s="15">
        <v>0</v>
      </c>
      <c r="R97" s="15">
        <v>0</v>
      </c>
      <c r="S97" s="15">
        <v>0</v>
      </c>
      <c r="T97" s="15">
        <v>0</v>
      </c>
      <c r="U97" s="15">
        <v>0</v>
      </c>
      <c r="V97" s="15">
        <v>0</v>
      </c>
      <c r="W97" s="15">
        <v>0</v>
      </c>
      <c r="X97" s="15">
        <f t="shared" si="0"/>
        <v>0</v>
      </c>
      <c r="Y97" s="15">
        <f t="shared" si="1"/>
        <v>0</v>
      </c>
      <c r="Z97" s="15">
        <f t="shared" si="2"/>
        <v>0</v>
      </c>
      <c r="AA97" s="15">
        <f t="shared" si="3"/>
        <v>1</v>
      </c>
    </row>
    <row r="98" spans="1:27" ht="13">
      <c r="A98" s="7">
        <v>21504</v>
      </c>
      <c r="B98" s="7">
        <v>43317946</v>
      </c>
      <c r="C98" s="7">
        <v>56419175</v>
      </c>
      <c r="D98" s="7">
        <v>4376</v>
      </c>
      <c r="E98" s="7" t="s">
        <v>26</v>
      </c>
      <c r="F98" s="7" t="s">
        <v>122</v>
      </c>
      <c r="G98" s="15">
        <v>0</v>
      </c>
      <c r="H98" s="15">
        <v>0</v>
      </c>
      <c r="I98" s="15">
        <v>0</v>
      </c>
      <c r="J98" s="15">
        <v>0</v>
      </c>
      <c r="K98" s="15">
        <v>0</v>
      </c>
      <c r="L98" s="15">
        <v>0</v>
      </c>
      <c r="M98" s="15">
        <v>0</v>
      </c>
      <c r="N98" s="15">
        <v>0</v>
      </c>
      <c r="O98" s="15">
        <v>0</v>
      </c>
      <c r="P98" s="15">
        <v>0</v>
      </c>
      <c r="Q98" s="15">
        <v>0</v>
      </c>
      <c r="R98" s="15">
        <v>0</v>
      </c>
      <c r="S98" s="15">
        <v>0</v>
      </c>
      <c r="T98" s="15">
        <v>0</v>
      </c>
      <c r="U98" s="15">
        <v>0</v>
      </c>
      <c r="V98" s="15">
        <v>0</v>
      </c>
      <c r="W98" s="15">
        <v>0</v>
      </c>
      <c r="X98" s="15">
        <f t="shared" si="0"/>
        <v>0</v>
      </c>
      <c r="Y98" s="15">
        <f t="shared" si="1"/>
        <v>0</v>
      </c>
      <c r="Z98" s="15">
        <f t="shared" si="2"/>
        <v>0</v>
      </c>
      <c r="AA98" s="15">
        <f t="shared" si="3"/>
        <v>1</v>
      </c>
    </row>
    <row r="99" spans="1:27" ht="13">
      <c r="A99" s="7">
        <v>30793</v>
      </c>
      <c r="B99" s="7">
        <v>78980499</v>
      </c>
      <c r="C99" s="7">
        <v>284263660</v>
      </c>
      <c r="D99" s="7">
        <v>4957</v>
      </c>
      <c r="E99" s="7" t="s">
        <v>26</v>
      </c>
      <c r="F99" s="7" t="s">
        <v>123</v>
      </c>
      <c r="G99" s="15">
        <v>0</v>
      </c>
      <c r="H99" s="15">
        <v>0</v>
      </c>
      <c r="I99" s="15">
        <v>0</v>
      </c>
      <c r="J99" s="15">
        <v>0</v>
      </c>
      <c r="K99" s="15">
        <v>0</v>
      </c>
      <c r="L99" s="15">
        <v>0</v>
      </c>
      <c r="M99" s="15">
        <v>0</v>
      </c>
      <c r="N99" s="15">
        <v>0</v>
      </c>
      <c r="O99" s="15">
        <v>0</v>
      </c>
      <c r="P99" s="15">
        <v>0</v>
      </c>
      <c r="Q99" s="15">
        <v>0</v>
      </c>
      <c r="R99" s="15">
        <v>0</v>
      </c>
      <c r="S99" s="15">
        <v>0</v>
      </c>
      <c r="T99" s="15">
        <v>0</v>
      </c>
      <c r="U99" s="15">
        <v>0</v>
      </c>
      <c r="V99" s="15">
        <v>0</v>
      </c>
      <c r="W99" s="15">
        <v>0</v>
      </c>
      <c r="X99" s="15">
        <f t="shared" si="0"/>
        <v>0</v>
      </c>
      <c r="Y99" s="15">
        <f t="shared" si="1"/>
        <v>0</v>
      </c>
      <c r="Z99" s="15">
        <f t="shared" si="2"/>
        <v>0</v>
      </c>
      <c r="AA99" s="15">
        <f t="shared" si="3"/>
        <v>1</v>
      </c>
    </row>
    <row r="100" spans="1:27" ht="13">
      <c r="A100" s="7">
        <v>10631</v>
      </c>
      <c r="B100" s="7">
        <v>6798797</v>
      </c>
      <c r="C100" s="7">
        <v>8509001</v>
      </c>
      <c r="D100" s="7">
        <v>2036</v>
      </c>
      <c r="E100" s="7" t="s">
        <v>26</v>
      </c>
      <c r="F100" s="7" t="s">
        <v>124</v>
      </c>
      <c r="G100" s="15">
        <v>0</v>
      </c>
      <c r="H100" s="15">
        <v>0</v>
      </c>
      <c r="I100" s="15">
        <v>0</v>
      </c>
      <c r="J100" s="15">
        <v>0</v>
      </c>
      <c r="K100" s="15">
        <v>0</v>
      </c>
      <c r="L100" s="15">
        <v>0</v>
      </c>
      <c r="M100" s="15">
        <v>0</v>
      </c>
      <c r="N100" s="15">
        <v>0</v>
      </c>
      <c r="O100" s="15">
        <v>0</v>
      </c>
      <c r="P100" s="15">
        <v>0</v>
      </c>
      <c r="Q100" s="15">
        <v>0</v>
      </c>
      <c r="R100" s="15">
        <v>0</v>
      </c>
      <c r="S100" s="15">
        <v>0</v>
      </c>
      <c r="T100" s="15">
        <v>0</v>
      </c>
      <c r="U100" s="15">
        <v>0</v>
      </c>
      <c r="V100" s="15">
        <v>0</v>
      </c>
      <c r="W100" s="15">
        <v>0</v>
      </c>
      <c r="X100" s="15">
        <f t="shared" si="0"/>
        <v>0</v>
      </c>
      <c r="Y100" s="15">
        <f t="shared" si="1"/>
        <v>0</v>
      </c>
      <c r="Z100" s="15">
        <f t="shared" si="2"/>
        <v>0</v>
      </c>
      <c r="AA100" s="15">
        <f t="shared" si="3"/>
        <v>1</v>
      </c>
    </row>
    <row r="101" spans="1:27" ht="13">
      <c r="A101" s="7">
        <v>15595</v>
      </c>
      <c r="B101" s="7">
        <v>16725751</v>
      </c>
      <c r="C101" s="7">
        <v>20934433</v>
      </c>
      <c r="D101" s="7">
        <v>2988</v>
      </c>
      <c r="E101" s="7" t="s">
        <v>26</v>
      </c>
      <c r="F101" s="7" t="s">
        <v>125</v>
      </c>
      <c r="G101" s="15">
        <v>0</v>
      </c>
      <c r="H101" s="15">
        <v>0</v>
      </c>
      <c r="I101" s="15">
        <v>0</v>
      </c>
      <c r="J101" s="15">
        <v>0</v>
      </c>
      <c r="K101" s="15">
        <v>0</v>
      </c>
      <c r="L101" s="15">
        <v>0</v>
      </c>
      <c r="M101" s="15">
        <v>0</v>
      </c>
      <c r="N101" s="15">
        <v>0</v>
      </c>
      <c r="O101" s="15">
        <v>0</v>
      </c>
      <c r="P101" s="15">
        <v>0</v>
      </c>
      <c r="Q101" s="15">
        <v>0</v>
      </c>
      <c r="R101" s="15">
        <v>0</v>
      </c>
      <c r="S101" s="15">
        <v>0</v>
      </c>
      <c r="T101" s="15">
        <v>0</v>
      </c>
      <c r="U101" s="15">
        <v>0</v>
      </c>
      <c r="V101" s="15">
        <v>0</v>
      </c>
      <c r="W101" s="15">
        <v>1</v>
      </c>
      <c r="X101" s="15">
        <f t="shared" si="0"/>
        <v>0</v>
      </c>
      <c r="Y101" s="15">
        <f t="shared" si="1"/>
        <v>0</v>
      </c>
      <c r="Z101" s="15">
        <f t="shared" si="2"/>
        <v>1</v>
      </c>
      <c r="AA101" s="15">
        <f t="shared" si="3"/>
        <v>0</v>
      </c>
    </row>
    <row r="102" spans="1:27" ht="13">
      <c r="A102" s="7">
        <v>21582</v>
      </c>
      <c r="B102" s="7">
        <v>44906009</v>
      </c>
      <c r="C102" s="7">
        <v>57951260</v>
      </c>
      <c r="D102" s="7">
        <v>4397</v>
      </c>
      <c r="E102" s="7" t="s">
        <v>26</v>
      </c>
      <c r="F102" s="7" t="s">
        <v>126</v>
      </c>
      <c r="G102" s="15">
        <v>0</v>
      </c>
      <c r="H102" s="15">
        <v>0</v>
      </c>
      <c r="I102" s="15">
        <v>0</v>
      </c>
      <c r="J102" s="15">
        <v>0</v>
      </c>
      <c r="K102" s="15">
        <v>0</v>
      </c>
      <c r="L102" s="15">
        <v>0</v>
      </c>
      <c r="M102" s="15">
        <v>0</v>
      </c>
      <c r="N102" s="15">
        <v>0</v>
      </c>
      <c r="O102" s="15">
        <v>0</v>
      </c>
      <c r="P102" s="15">
        <v>0</v>
      </c>
      <c r="Q102" s="15">
        <v>0</v>
      </c>
      <c r="R102" s="15">
        <v>0</v>
      </c>
      <c r="S102" s="15">
        <v>0</v>
      </c>
      <c r="T102" s="15">
        <v>0</v>
      </c>
      <c r="U102" s="15">
        <v>0</v>
      </c>
      <c r="V102" s="15">
        <v>0</v>
      </c>
      <c r="W102" s="15">
        <v>0</v>
      </c>
      <c r="X102" s="15">
        <f t="shared" si="0"/>
        <v>0</v>
      </c>
      <c r="Y102" s="15">
        <f t="shared" si="1"/>
        <v>0</v>
      </c>
      <c r="Z102" s="15">
        <f t="shared" si="2"/>
        <v>0</v>
      </c>
      <c r="AA102" s="15">
        <f t="shared" si="3"/>
        <v>1</v>
      </c>
    </row>
    <row r="103" spans="1:27" ht="13">
      <c r="A103" s="7">
        <v>29851</v>
      </c>
      <c r="B103" s="7">
        <v>208428950</v>
      </c>
      <c r="C103" s="7">
        <v>333184018</v>
      </c>
      <c r="D103" s="7">
        <v>6244</v>
      </c>
      <c r="E103" s="7" t="s">
        <v>127</v>
      </c>
      <c r="F103" s="7"/>
      <c r="G103" s="15">
        <v>0</v>
      </c>
      <c r="H103" s="15">
        <v>1</v>
      </c>
      <c r="I103" s="15">
        <v>1</v>
      </c>
      <c r="J103" s="15">
        <v>0</v>
      </c>
      <c r="K103" s="15">
        <v>0</v>
      </c>
      <c r="L103" s="15">
        <v>0</v>
      </c>
      <c r="M103" s="15">
        <v>0</v>
      </c>
      <c r="N103" s="15">
        <v>0</v>
      </c>
      <c r="O103" s="15">
        <v>1</v>
      </c>
      <c r="P103" s="15">
        <v>0</v>
      </c>
      <c r="Q103" s="15">
        <v>0</v>
      </c>
      <c r="R103" s="15">
        <v>0</v>
      </c>
      <c r="S103" s="15">
        <v>0</v>
      </c>
      <c r="T103" s="15">
        <v>0</v>
      </c>
      <c r="U103" s="15">
        <v>0</v>
      </c>
      <c r="V103" s="15">
        <v>0</v>
      </c>
      <c r="W103" s="15">
        <v>0</v>
      </c>
      <c r="X103" s="15">
        <f t="shared" si="0"/>
        <v>1</v>
      </c>
      <c r="Y103" s="15">
        <f t="shared" si="1"/>
        <v>1</v>
      </c>
      <c r="Z103" s="15">
        <f t="shared" si="2"/>
        <v>0</v>
      </c>
      <c r="AA103" s="15">
        <f t="shared" si="3"/>
        <v>0</v>
      </c>
    </row>
    <row r="104" spans="1:27" ht="13">
      <c r="A104" s="7">
        <v>36153</v>
      </c>
      <c r="B104" s="7">
        <v>368915523</v>
      </c>
      <c r="C104" s="7">
        <v>428788574</v>
      </c>
      <c r="D104" s="7">
        <v>8271</v>
      </c>
      <c r="E104" s="7" t="s">
        <v>127</v>
      </c>
      <c r="F104" s="7" t="s">
        <v>128</v>
      </c>
      <c r="G104" s="15">
        <v>0</v>
      </c>
      <c r="H104" s="15">
        <v>0</v>
      </c>
      <c r="I104" s="15">
        <v>0</v>
      </c>
      <c r="J104" s="15">
        <v>0</v>
      </c>
      <c r="K104" s="15">
        <v>0</v>
      </c>
      <c r="L104" s="15">
        <v>0</v>
      </c>
      <c r="M104" s="15">
        <v>0</v>
      </c>
      <c r="N104" s="15">
        <v>0</v>
      </c>
      <c r="O104" s="15">
        <v>0</v>
      </c>
      <c r="P104" s="15">
        <v>0</v>
      </c>
      <c r="Q104" s="15">
        <v>0</v>
      </c>
      <c r="R104" s="15">
        <v>0</v>
      </c>
      <c r="S104" s="15">
        <v>0</v>
      </c>
      <c r="T104" s="15">
        <v>0</v>
      </c>
      <c r="U104" s="15">
        <v>0</v>
      </c>
      <c r="V104" s="15">
        <v>0</v>
      </c>
      <c r="W104" s="15">
        <v>0</v>
      </c>
      <c r="X104" s="15">
        <f t="shared" si="0"/>
        <v>0</v>
      </c>
      <c r="Y104" s="15">
        <f t="shared" si="1"/>
        <v>0</v>
      </c>
      <c r="Z104" s="15">
        <f t="shared" si="2"/>
        <v>0</v>
      </c>
      <c r="AA104" s="15">
        <f t="shared" si="3"/>
        <v>1</v>
      </c>
    </row>
    <row r="105" spans="1:27" ht="13">
      <c r="A105" s="7">
        <v>41265</v>
      </c>
      <c r="B105" s="7">
        <v>541504076</v>
      </c>
      <c r="C105" s="7">
        <v>611991921</v>
      </c>
      <c r="D105" s="7">
        <v>9299</v>
      </c>
      <c r="E105" s="7" t="s">
        <v>127</v>
      </c>
      <c r="F105" s="7" t="s">
        <v>129</v>
      </c>
      <c r="G105" s="15">
        <v>0</v>
      </c>
      <c r="H105" s="15">
        <v>1</v>
      </c>
      <c r="I105" s="15">
        <v>0</v>
      </c>
      <c r="J105" s="15">
        <v>0</v>
      </c>
      <c r="K105" s="15">
        <v>0</v>
      </c>
      <c r="L105" s="15">
        <v>0</v>
      </c>
      <c r="M105" s="15">
        <v>0</v>
      </c>
      <c r="N105" s="15">
        <v>0</v>
      </c>
      <c r="O105" s="15">
        <v>0</v>
      </c>
      <c r="P105" s="15">
        <v>0</v>
      </c>
      <c r="Q105" s="15">
        <v>0</v>
      </c>
      <c r="R105" s="15">
        <v>0</v>
      </c>
      <c r="S105" s="15">
        <v>0</v>
      </c>
      <c r="T105" s="15">
        <v>0</v>
      </c>
      <c r="U105" s="15">
        <v>0</v>
      </c>
      <c r="V105" s="15">
        <v>0</v>
      </c>
      <c r="W105" s="15">
        <v>0</v>
      </c>
      <c r="X105" s="15">
        <f t="shared" si="0"/>
        <v>1</v>
      </c>
      <c r="Y105" s="15">
        <f t="shared" si="1"/>
        <v>0</v>
      </c>
      <c r="Z105" s="15">
        <f t="shared" si="2"/>
        <v>0</v>
      </c>
      <c r="AA105" s="15">
        <f t="shared" si="3"/>
        <v>0</v>
      </c>
    </row>
    <row r="106" spans="1:27" ht="13">
      <c r="A106" s="7">
        <v>4659</v>
      </c>
      <c r="B106" s="7">
        <v>28597235</v>
      </c>
      <c r="C106" s="7">
        <v>37653086</v>
      </c>
      <c r="D106" s="7">
        <v>945</v>
      </c>
      <c r="E106" s="7" t="s">
        <v>127</v>
      </c>
      <c r="F106" s="7" t="s">
        <v>130</v>
      </c>
      <c r="G106" s="15">
        <v>0</v>
      </c>
      <c r="H106" s="15">
        <v>0</v>
      </c>
      <c r="I106" s="15">
        <v>0</v>
      </c>
      <c r="J106" s="15">
        <v>0</v>
      </c>
      <c r="K106" s="15">
        <v>0</v>
      </c>
      <c r="L106" s="15">
        <v>0</v>
      </c>
      <c r="M106" s="15">
        <v>0</v>
      </c>
      <c r="N106" s="15">
        <v>0</v>
      </c>
      <c r="O106" s="15">
        <v>1</v>
      </c>
      <c r="P106" s="15">
        <v>0</v>
      </c>
      <c r="Q106" s="15">
        <v>0</v>
      </c>
      <c r="R106" s="15">
        <v>1</v>
      </c>
      <c r="S106" s="15">
        <v>0</v>
      </c>
      <c r="T106" s="15">
        <v>0</v>
      </c>
      <c r="U106" s="15">
        <v>0</v>
      </c>
      <c r="V106" s="15">
        <v>0</v>
      </c>
      <c r="W106" s="15">
        <v>0</v>
      </c>
      <c r="X106" s="15">
        <f t="shared" si="0"/>
        <v>0</v>
      </c>
      <c r="Y106" s="15">
        <f t="shared" si="1"/>
        <v>1</v>
      </c>
      <c r="Z106" s="15">
        <f t="shared" si="2"/>
        <v>0</v>
      </c>
      <c r="AA106" s="15">
        <f t="shared" si="3"/>
        <v>0</v>
      </c>
    </row>
    <row r="107" spans="1:27" ht="13">
      <c r="A107" s="7">
        <v>27899</v>
      </c>
      <c r="B107" s="7">
        <v>216304780</v>
      </c>
      <c r="C107" s="7">
        <v>297182124</v>
      </c>
      <c r="D107" s="7">
        <v>6432</v>
      </c>
      <c r="E107" s="7" t="s">
        <v>127</v>
      </c>
      <c r="F107" s="7" t="s">
        <v>131</v>
      </c>
      <c r="G107" s="15">
        <v>1</v>
      </c>
      <c r="H107" s="15">
        <v>1</v>
      </c>
      <c r="I107" s="15">
        <v>0</v>
      </c>
      <c r="J107" s="15">
        <v>0</v>
      </c>
      <c r="K107" s="15">
        <v>0</v>
      </c>
      <c r="L107" s="15">
        <v>0</v>
      </c>
      <c r="M107" s="15">
        <v>0</v>
      </c>
      <c r="N107" s="15">
        <v>0</v>
      </c>
      <c r="O107" s="15">
        <v>0</v>
      </c>
      <c r="P107" s="15">
        <v>0</v>
      </c>
      <c r="Q107" s="15">
        <v>0</v>
      </c>
      <c r="R107" s="15">
        <v>0</v>
      </c>
      <c r="S107" s="15">
        <v>0</v>
      </c>
      <c r="T107" s="15">
        <v>0</v>
      </c>
      <c r="U107" s="15">
        <v>1</v>
      </c>
      <c r="V107" s="15">
        <v>0</v>
      </c>
      <c r="W107" s="15">
        <v>0</v>
      </c>
      <c r="X107" s="15">
        <f t="shared" si="0"/>
        <v>1</v>
      </c>
      <c r="Y107" s="15">
        <f t="shared" si="1"/>
        <v>0</v>
      </c>
      <c r="Z107" s="15">
        <f t="shared" si="2"/>
        <v>1</v>
      </c>
      <c r="AA107" s="15">
        <f t="shared" si="3"/>
        <v>0</v>
      </c>
    </row>
    <row r="108" spans="1:27" ht="13">
      <c r="A108" s="7">
        <v>38905</v>
      </c>
      <c r="B108" s="7">
        <v>306245475</v>
      </c>
      <c r="C108" s="7">
        <v>515686042</v>
      </c>
      <c r="D108" s="7">
        <v>7537</v>
      </c>
      <c r="E108" s="7" t="s">
        <v>127</v>
      </c>
      <c r="F108" s="7" t="s">
        <v>132</v>
      </c>
      <c r="G108" s="15">
        <v>0</v>
      </c>
      <c r="H108" s="15">
        <v>0</v>
      </c>
      <c r="I108" s="15">
        <v>0</v>
      </c>
      <c r="J108" s="15">
        <v>0</v>
      </c>
      <c r="K108" s="15">
        <v>0</v>
      </c>
      <c r="L108" s="15">
        <v>0</v>
      </c>
      <c r="M108" s="15">
        <v>0</v>
      </c>
      <c r="N108" s="15">
        <v>0</v>
      </c>
      <c r="O108" s="15">
        <v>0</v>
      </c>
      <c r="P108" s="15">
        <v>0</v>
      </c>
      <c r="Q108" s="15">
        <v>0</v>
      </c>
      <c r="R108" s="15">
        <v>1</v>
      </c>
      <c r="S108" s="15">
        <v>0</v>
      </c>
      <c r="T108" s="15">
        <v>0</v>
      </c>
      <c r="U108" s="15">
        <v>0</v>
      </c>
      <c r="V108" s="15">
        <v>0</v>
      </c>
      <c r="W108" s="15">
        <v>0</v>
      </c>
      <c r="X108" s="15">
        <f t="shared" si="0"/>
        <v>0</v>
      </c>
      <c r="Y108" s="15">
        <f t="shared" si="1"/>
        <v>1</v>
      </c>
      <c r="Z108" s="15">
        <f t="shared" si="2"/>
        <v>0</v>
      </c>
      <c r="AA108" s="15">
        <f t="shared" si="3"/>
        <v>0</v>
      </c>
    </row>
    <row r="109" spans="1:27" ht="13">
      <c r="A109" s="7">
        <v>22270</v>
      </c>
      <c r="B109" s="7">
        <v>142430656</v>
      </c>
      <c r="C109" s="7">
        <v>200493788</v>
      </c>
      <c r="D109" s="7">
        <v>5363</v>
      </c>
      <c r="E109" s="7" t="s">
        <v>127</v>
      </c>
      <c r="F109" s="7" t="s">
        <v>133</v>
      </c>
      <c r="G109" s="15">
        <v>0</v>
      </c>
      <c r="H109" s="15">
        <v>0</v>
      </c>
      <c r="I109" s="15">
        <v>0</v>
      </c>
      <c r="J109" s="15">
        <v>0</v>
      </c>
      <c r="K109" s="15">
        <v>0</v>
      </c>
      <c r="L109" s="15">
        <v>0</v>
      </c>
      <c r="M109" s="15">
        <v>0</v>
      </c>
      <c r="N109" s="15">
        <v>0</v>
      </c>
      <c r="O109" s="15">
        <v>0</v>
      </c>
      <c r="P109" s="15">
        <v>0</v>
      </c>
      <c r="Q109" s="15">
        <v>0</v>
      </c>
      <c r="R109" s="15">
        <v>0</v>
      </c>
      <c r="S109" s="15">
        <v>0</v>
      </c>
      <c r="T109" s="15">
        <v>0</v>
      </c>
      <c r="U109" s="15">
        <v>0</v>
      </c>
      <c r="V109" s="15">
        <v>0</v>
      </c>
      <c r="W109" s="15">
        <v>0</v>
      </c>
      <c r="X109" s="15">
        <f t="shared" si="0"/>
        <v>0</v>
      </c>
      <c r="Y109" s="15">
        <f t="shared" si="1"/>
        <v>0</v>
      </c>
      <c r="Z109" s="15">
        <f t="shared" si="2"/>
        <v>0</v>
      </c>
      <c r="AA109" s="15">
        <f t="shared" si="3"/>
        <v>1</v>
      </c>
    </row>
    <row r="110" spans="1:27" ht="13">
      <c r="A110" s="7">
        <v>39863</v>
      </c>
      <c r="B110" s="7">
        <v>520467302</v>
      </c>
      <c r="C110" s="7">
        <v>552530680</v>
      </c>
      <c r="D110" s="7">
        <v>9174</v>
      </c>
      <c r="E110" s="7" t="s">
        <v>127</v>
      </c>
      <c r="F110" s="7" t="s">
        <v>134</v>
      </c>
      <c r="G110" s="15">
        <v>0</v>
      </c>
      <c r="H110" s="15">
        <v>0</v>
      </c>
      <c r="I110" s="15">
        <v>0</v>
      </c>
      <c r="J110" s="15">
        <v>0</v>
      </c>
      <c r="K110" s="15">
        <v>0</v>
      </c>
      <c r="L110" s="15">
        <v>0</v>
      </c>
      <c r="M110" s="15">
        <v>0</v>
      </c>
      <c r="N110" s="15">
        <v>0</v>
      </c>
      <c r="O110" s="15">
        <v>0</v>
      </c>
      <c r="P110" s="15">
        <v>0</v>
      </c>
      <c r="Q110" s="15">
        <v>0</v>
      </c>
      <c r="R110" s="15">
        <v>0</v>
      </c>
      <c r="S110" s="15">
        <v>0</v>
      </c>
      <c r="T110" s="15">
        <v>0</v>
      </c>
      <c r="U110" s="15">
        <v>0</v>
      </c>
      <c r="V110" s="15">
        <v>0</v>
      </c>
      <c r="W110" s="15">
        <v>0</v>
      </c>
      <c r="X110" s="15">
        <f t="shared" si="0"/>
        <v>0</v>
      </c>
      <c r="Y110" s="15">
        <f t="shared" si="1"/>
        <v>0</v>
      </c>
      <c r="Z110" s="15">
        <f t="shared" si="2"/>
        <v>0</v>
      </c>
      <c r="AA110" s="15">
        <f t="shared" si="3"/>
        <v>1</v>
      </c>
    </row>
    <row r="111" spans="1:27" ht="13">
      <c r="A111" s="7">
        <v>14135</v>
      </c>
      <c r="B111" s="7">
        <v>74256836</v>
      </c>
      <c r="C111" s="7">
        <v>100151870</v>
      </c>
      <c r="D111" s="7">
        <v>3133</v>
      </c>
      <c r="E111" s="7" t="s">
        <v>127</v>
      </c>
      <c r="F111" s="7" t="s">
        <v>135</v>
      </c>
      <c r="G111" s="15">
        <v>0</v>
      </c>
      <c r="H111" s="15">
        <v>0</v>
      </c>
      <c r="I111" s="15">
        <v>0</v>
      </c>
      <c r="J111" s="15">
        <v>0</v>
      </c>
      <c r="K111" s="15">
        <v>0</v>
      </c>
      <c r="L111" s="15">
        <v>0</v>
      </c>
      <c r="M111" s="15">
        <v>0</v>
      </c>
      <c r="N111" s="15">
        <v>0</v>
      </c>
      <c r="O111" s="15">
        <v>0</v>
      </c>
      <c r="P111" s="15">
        <v>0</v>
      </c>
      <c r="Q111" s="15">
        <v>0</v>
      </c>
      <c r="R111" s="15">
        <v>0</v>
      </c>
      <c r="S111" s="15">
        <v>0</v>
      </c>
      <c r="T111" s="15">
        <v>0</v>
      </c>
      <c r="U111" s="15">
        <v>0</v>
      </c>
      <c r="V111" s="15">
        <v>0</v>
      </c>
      <c r="W111" s="15">
        <v>0</v>
      </c>
      <c r="X111" s="15">
        <f t="shared" si="0"/>
        <v>0</v>
      </c>
      <c r="Y111" s="15">
        <f t="shared" si="1"/>
        <v>0</v>
      </c>
      <c r="Z111" s="15">
        <f t="shared" si="2"/>
        <v>0</v>
      </c>
      <c r="AA111" s="15">
        <f t="shared" si="3"/>
        <v>1</v>
      </c>
    </row>
    <row r="112" spans="1:27" ht="13">
      <c r="A112" s="7">
        <v>7691</v>
      </c>
      <c r="B112" s="7">
        <v>36341344</v>
      </c>
      <c r="C112" s="7">
        <v>47412896</v>
      </c>
      <c r="D112" s="7">
        <v>1635</v>
      </c>
      <c r="E112" s="7" t="s">
        <v>127</v>
      </c>
      <c r="F112" s="7" t="s">
        <v>136</v>
      </c>
      <c r="G112" s="15">
        <v>0</v>
      </c>
      <c r="H112" s="15">
        <v>0</v>
      </c>
      <c r="I112" s="15">
        <v>0</v>
      </c>
      <c r="J112" s="15">
        <v>0</v>
      </c>
      <c r="K112" s="15">
        <v>0</v>
      </c>
      <c r="L112" s="15">
        <v>0</v>
      </c>
      <c r="M112" s="15">
        <v>0</v>
      </c>
      <c r="N112" s="15">
        <v>0</v>
      </c>
      <c r="O112" s="15">
        <v>0</v>
      </c>
      <c r="P112" s="15">
        <v>0</v>
      </c>
      <c r="Q112" s="15">
        <v>0</v>
      </c>
      <c r="R112" s="15">
        <v>0</v>
      </c>
      <c r="S112" s="15">
        <v>0</v>
      </c>
      <c r="T112" s="15">
        <v>0</v>
      </c>
      <c r="U112" s="15">
        <v>0</v>
      </c>
      <c r="V112" s="15">
        <v>0</v>
      </c>
      <c r="W112" s="15">
        <v>0</v>
      </c>
      <c r="X112" s="15">
        <f t="shared" si="0"/>
        <v>0</v>
      </c>
      <c r="Y112" s="15">
        <f t="shared" si="1"/>
        <v>0</v>
      </c>
      <c r="Z112" s="15">
        <f t="shared" si="2"/>
        <v>0</v>
      </c>
      <c r="AA112" s="15">
        <f t="shared" si="3"/>
        <v>1</v>
      </c>
    </row>
    <row r="113" spans="1:27" ht="13">
      <c r="A113" s="7">
        <v>44709</v>
      </c>
      <c r="B113" s="7">
        <v>786518955</v>
      </c>
      <c r="C113" s="7">
        <v>760654185</v>
      </c>
      <c r="D113" s="7">
        <v>10647</v>
      </c>
      <c r="E113" s="7" t="s">
        <v>127</v>
      </c>
      <c r="F113" s="7" t="s">
        <v>137</v>
      </c>
      <c r="G113" s="15">
        <v>0</v>
      </c>
      <c r="H113" s="15">
        <v>0</v>
      </c>
      <c r="I113" s="15">
        <v>0</v>
      </c>
      <c r="J113" s="15">
        <v>0</v>
      </c>
      <c r="K113" s="15">
        <v>0</v>
      </c>
      <c r="L113" s="15">
        <v>0</v>
      </c>
      <c r="M113" s="15">
        <v>0</v>
      </c>
      <c r="N113" s="15">
        <v>0</v>
      </c>
      <c r="O113" s="15">
        <v>0</v>
      </c>
      <c r="P113" s="15">
        <v>0</v>
      </c>
      <c r="Q113" s="15">
        <v>0</v>
      </c>
      <c r="R113" s="15">
        <v>0</v>
      </c>
      <c r="S113" s="15">
        <v>0</v>
      </c>
      <c r="T113" s="15">
        <v>0</v>
      </c>
      <c r="U113" s="15">
        <v>0</v>
      </c>
      <c r="V113" s="15">
        <v>1</v>
      </c>
      <c r="W113" s="15">
        <v>0</v>
      </c>
      <c r="X113" s="15">
        <f t="shared" si="0"/>
        <v>0</v>
      </c>
      <c r="Y113" s="15">
        <f t="shared" si="1"/>
        <v>0</v>
      </c>
      <c r="Z113" s="15">
        <f t="shared" si="2"/>
        <v>1</v>
      </c>
      <c r="AA113" s="15">
        <f t="shared" si="3"/>
        <v>0</v>
      </c>
    </row>
    <row r="114" spans="1:27" ht="13">
      <c r="A114" s="7">
        <v>35296</v>
      </c>
      <c r="B114" s="7">
        <v>344950585</v>
      </c>
      <c r="C114" s="7">
        <v>410039643</v>
      </c>
      <c r="D114" s="7">
        <v>8040</v>
      </c>
      <c r="E114" s="7" t="s">
        <v>127</v>
      </c>
      <c r="F114" s="7" t="s">
        <v>138</v>
      </c>
      <c r="G114" s="15">
        <v>0</v>
      </c>
      <c r="H114" s="15">
        <v>0</v>
      </c>
      <c r="I114" s="15">
        <v>0</v>
      </c>
      <c r="J114" s="15">
        <v>0</v>
      </c>
      <c r="K114" s="15">
        <v>0</v>
      </c>
      <c r="L114" s="15">
        <v>0</v>
      </c>
      <c r="M114" s="15">
        <v>0</v>
      </c>
      <c r="N114" s="15">
        <v>0</v>
      </c>
      <c r="O114" s="15">
        <v>0</v>
      </c>
      <c r="P114" s="15">
        <v>0</v>
      </c>
      <c r="Q114" s="15">
        <v>0</v>
      </c>
      <c r="R114" s="15">
        <v>0</v>
      </c>
      <c r="S114" s="15">
        <v>0</v>
      </c>
      <c r="T114" s="15">
        <v>0</v>
      </c>
      <c r="U114" s="15">
        <v>0</v>
      </c>
      <c r="V114" s="15">
        <v>0</v>
      </c>
      <c r="W114" s="15">
        <v>0</v>
      </c>
      <c r="X114" s="15">
        <f t="shared" si="0"/>
        <v>0</v>
      </c>
      <c r="Y114" s="15">
        <f t="shared" si="1"/>
        <v>0</v>
      </c>
      <c r="Z114" s="15">
        <f t="shared" si="2"/>
        <v>0</v>
      </c>
      <c r="AA114" s="15">
        <f t="shared" si="3"/>
        <v>1</v>
      </c>
    </row>
    <row r="115" spans="1:27" ht="13">
      <c r="A115" s="7">
        <v>19439</v>
      </c>
      <c r="B115" s="7">
        <v>118425793</v>
      </c>
      <c r="C115" s="7">
        <v>159460359</v>
      </c>
      <c r="D115" s="7">
        <v>4692</v>
      </c>
      <c r="E115" s="7" t="s">
        <v>127</v>
      </c>
      <c r="F115" s="7" t="s">
        <v>139</v>
      </c>
      <c r="G115" s="15">
        <v>0</v>
      </c>
      <c r="H115" s="15">
        <v>0</v>
      </c>
      <c r="I115" s="15">
        <v>0</v>
      </c>
      <c r="J115" s="15">
        <v>0</v>
      </c>
      <c r="K115" s="15">
        <v>0</v>
      </c>
      <c r="L115" s="15">
        <v>0</v>
      </c>
      <c r="M115" s="15">
        <v>0</v>
      </c>
      <c r="N115" s="15">
        <v>0</v>
      </c>
      <c r="O115" s="15">
        <v>0</v>
      </c>
      <c r="P115" s="15">
        <v>0</v>
      </c>
      <c r="Q115" s="15">
        <v>0</v>
      </c>
      <c r="R115" s="15">
        <v>0</v>
      </c>
      <c r="S115" s="15">
        <v>0</v>
      </c>
      <c r="T115" s="15">
        <v>0</v>
      </c>
      <c r="U115" s="15">
        <v>0</v>
      </c>
      <c r="V115" s="15">
        <v>0</v>
      </c>
      <c r="W115" s="15">
        <v>0</v>
      </c>
      <c r="X115" s="15">
        <f t="shared" si="0"/>
        <v>0</v>
      </c>
      <c r="Y115" s="15">
        <f t="shared" si="1"/>
        <v>0</v>
      </c>
      <c r="Z115" s="15">
        <f t="shared" si="2"/>
        <v>0</v>
      </c>
      <c r="AA115" s="15">
        <f t="shared" si="3"/>
        <v>1</v>
      </c>
    </row>
    <row r="116" spans="1:27" ht="13">
      <c r="A116" s="7">
        <v>39845</v>
      </c>
      <c r="B116" s="7">
        <v>520311508</v>
      </c>
      <c r="C116" s="7">
        <v>552207159</v>
      </c>
      <c r="D116" s="7">
        <v>9172</v>
      </c>
      <c r="E116" s="7" t="s">
        <v>127</v>
      </c>
      <c r="F116" s="7" t="s">
        <v>140</v>
      </c>
      <c r="G116" s="15">
        <v>0</v>
      </c>
      <c r="H116" s="15">
        <v>0</v>
      </c>
      <c r="I116" s="15">
        <v>0</v>
      </c>
      <c r="J116" s="15">
        <v>0</v>
      </c>
      <c r="K116" s="15">
        <v>0</v>
      </c>
      <c r="L116" s="15">
        <v>0</v>
      </c>
      <c r="M116" s="15">
        <v>0</v>
      </c>
      <c r="N116" s="15">
        <v>0</v>
      </c>
      <c r="O116" s="15">
        <v>0</v>
      </c>
      <c r="P116" s="15">
        <v>0</v>
      </c>
      <c r="Q116" s="15">
        <v>0</v>
      </c>
      <c r="R116" s="15">
        <v>0</v>
      </c>
      <c r="S116" s="15">
        <v>0</v>
      </c>
      <c r="T116" s="15">
        <v>0</v>
      </c>
      <c r="U116" s="15">
        <v>0</v>
      </c>
      <c r="V116" s="15">
        <v>0</v>
      </c>
      <c r="W116" s="15">
        <v>0</v>
      </c>
      <c r="X116" s="15">
        <f t="shared" si="0"/>
        <v>0</v>
      </c>
      <c r="Y116" s="15">
        <f t="shared" si="1"/>
        <v>0</v>
      </c>
      <c r="Z116" s="15">
        <f t="shared" si="2"/>
        <v>0</v>
      </c>
      <c r="AA116" s="15">
        <f t="shared" si="3"/>
        <v>1</v>
      </c>
    </row>
    <row r="117" spans="1:27" ht="13">
      <c r="A117" s="7">
        <v>27906</v>
      </c>
      <c r="B117" s="7">
        <v>224594115</v>
      </c>
      <c r="C117" s="7">
        <v>297549646</v>
      </c>
      <c r="D117" s="7">
        <v>6584</v>
      </c>
      <c r="E117" s="7" t="s">
        <v>127</v>
      </c>
      <c r="F117" s="7" t="s">
        <v>141</v>
      </c>
      <c r="G117" s="15">
        <v>0</v>
      </c>
      <c r="H117" s="15">
        <v>0</v>
      </c>
      <c r="I117" s="15">
        <v>0</v>
      </c>
      <c r="J117" s="15">
        <v>0</v>
      </c>
      <c r="K117" s="15">
        <v>0</v>
      </c>
      <c r="L117" s="15">
        <v>0</v>
      </c>
      <c r="M117" s="15">
        <v>0</v>
      </c>
      <c r="N117" s="15">
        <v>1</v>
      </c>
      <c r="O117" s="15">
        <v>0</v>
      </c>
      <c r="P117" s="15">
        <v>0</v>
      </c>
      <c r="Q117" s="15">
        <v>0</v>
      </c>
      <c r="R117" s="15">
        <v>0</v>
      </c>
      <c r="S117" s="15">
        <v>0</v>
      </c>
      <c r="T117" s="15">
        <v>0</v>
      </c>
      <c r="U117" s="15">
        <v>0</v>
      </c>
      <c r="V117" s="15">
        <v>0</v>
      </c>
      <c r="W117" s="15">
        <v>0</v>
      </c>
      <c r="X117" s="15">
        <f t="shared" si="0"/>
        <v>1</v>
      </c>
      <c r="Y117" s="15">
        <f t="shared" si="1"/>
        <v>0</v>
      </c>
      <c r="Z117" s="15">
        <f t="shared" si="2"/>
        <v>0</v>
      </c>
      <c r="AA117" s="15">
        <f t="shared" si="3"/>
        <v>0</v>
      </c>
    </row>
    <row r="118" spans="1:27" ht="13">
      <c r="A118" s="7">
        <v>3834</v>
      </c>
      <c r="B118" s="7">
        <v>28330396</v>
      </c>
      <c r="C118" s="7">
        <v>36710758</v>
      </c>
      <c r="D118" s="7">
        <v>763</v>
      </c>
      <c r="E118" s="7" t="s">
        <v>127</v>
      </c>
      <c r="F118" s="7" t="s">
        <v>142</v>
      </c>
      <c r="G118" s="15">
        <v>0</v>
      </c>
      <c r="H118" s="15">
        <v>0</v>
      </c>
      <c r="I118" s="15">
        <v>0</v>
      </c>
      <c r="J118" s="15">
        <v>0</v>
      </c>
      <c r="K118" s="15">
        <v>0</v>
      </c>
      <c r="L118" s="15">
        <v>0</v>
      </c>
      <c r="M118" s="15">
        <v>0</v>
      </c>
      <c r="N118" s="15">
        <v>0</v>
      </c>
      <c r="O118" s="15">
        <v>0</v>
      </c>
      <c r="P118" s="15">
        <v>0</v>
      </c>
      <c r="Q118" s="15">
        <v>0</v>
      </c>
      <c r="R118" s="15">
        <v>0</v>
      </c>
      <c r="S118" s="15">
        <v>0</v>
      </c>
      <c r="T118" s="15">
        <v>0</v>
      </c>
      <c r="U118" s="15">
        <v>0</v>
      </c>
      <c r="V118" s="15">
        <v>0</v>
      </c>
      <c r="W118" s="15">
        <v>0</v>
      </c>
      <c r="X118" s="15">
        <f t="shared" si="0"/>
        <v>0</v>
      </c>
      <c r="Y118" s="15">
        <f t="shared" si="1"/>
        <v>0</v>
      </c>
      <c r="Z118" s="15">
        <f t="shared" si="2"/>
        <v>0</v>
      </c>
      <c r="AA118" s="15">
        <f t="shared" si="3"/>
        <v>1</v>
      </c>
    </row>
    <row r="119" spans="1:27" ht="13">
      <c r="A119" s="7">
        <v>25398</v>
      </c>
      <c r="B119" s="7">
        <v>123999877</v>
      </c>
      <c r="C119" s="7">
        <v>271797338</v>
      </c>
      <c r="D119" s="7">
        <v>4977</v>
      </c>
      <c r="E119" s="7" t="s">
        <v>127</v>
      </c>
      <c r="F119" s="7" t="s">
        <v>143</v>
      </c>
      <c r="G119" s="15">
        <v>0</v>
      </c>
      <c r="H119" s="15">
        <v>0</v>
      </c>
      <c r="I119" s="15">
        <v>0</v>
      </c>
      <c r="J119" s="15">
        <v>0</v>
      </c>
      <c r="K119" s="15">
        <v>0</v>
      </c>
      <c r="L119" s="15">
        <v>0</v>
      </c>
      <c r="M119" s="15">
        <v>0</v>
      </c>
      <c r="N119" s="15">
        <v>0</v>
      </c>
      <c r="O119" s="15">
        <v>0</v>
      </c>
      <c r="P119" s="15">
        <v>0</v>
      </c>
      <c r="Q119" s="15">
        <v>0</v>
      </c>
      <c r="R119" s="15">
        <v>0</v>
      </c>
      <c r="S119" s="15">
        <v>0</v>
      </c>
      <c r="T119" s="15">
        <v>0</v>
      </c>
      <c r="U119" s="15">
        <v>0</v>
      </c>
      <c r="V119" s="15">
        <v>0</v>
      </c>
      <c r="W119" s="15">
        <v>0</v>
      </c>
      <c r="X119" s="15">
        <f t="shared" si="0"/>
        <v>0</v>
      </c>
      <c r="Y119" s="15">
        <f t="shared" si="1"/>
        <v>0</v>
      </c>
      <c r="Z119" s="15">
        <f t="shared" si="2"/>
        <v>0</v>
      </c>
      <c r="AA119" s="15">
        <f t="shared" si="3"/>
        <v>1</v>
      </c>
    </row>
    <row r="120" spans="1:27" ht="13">
      <c r="A120" s="7">
        <v>4386</v>
      </c>
      <c r="B120" s="7">
        <v>28663049</v>
      </c>
      <c r="C120" s="7">
        <v>37225582</v>
      </c>
      <c r="D120" s="7">
        <v>984</v>
      </c>
      <c r="E120" s="7" t="s">
        <v>127</v>
      </c>
      <c r="F120" s="7" t="s">
        <v>144</v>
      </c>
      <c r="G120" s="15">
        <v>0</v>
      </c>
      <c r="H120" s="15">
        <v>0</v>
      </c>
      <c r="I120" s="15">
        <v>0</v>
      </c>
      <c r="J120" s="15">
        <v>0</v>
      </c>
      <c r="K120" s="15">
        <v>0</v>
      </c>
      <c r="L120" s="15">
        <v>0</v>
      </c>
      <c r="M120" s="15">
        <v>0</v>
      </c>
      <c r="N120" s="15">
        <v>0</v>
      </c>
      <c r="O120" s="15">
        <v>0</v>
      </c>
      <c r="P120" s="15">
        <v>0</v>
      </c>
      <c r="Q120" s="15">
        <v>0</v>
      </c>
      <c r="R120" s="15">
        <v>0</v>
      </c>
      <c r="S120" s="15">
        <v>0</v>
      </c>
      <c r="T120" s="15">
        <v>0</v>
      </c>
      <c r="U120" s="15">
        <v>0</v>
      </c>
      <c r="V120" s="15">
        <v>0</v>
      </c>
      <c r="W120" s="15">
        <v>0</v>
      </c>
      <c r="X120" s="15">
        <f t="shared" si="0"/>
        <v>0</v>
      </c>
      <c r="Y120" s="15">
        <f t="shared" si="1"/>
        <v>0</v>
      </c>
      <c r="Z120" s="15">
        <f t="shared" si="2"/>
        <v>0</v>
      </c>
      <c r="AA120" s="15">
        <f t="shared" si="3"/>
        <v>1</v>
      </c>
    </row>
    <row r="121" spans="1:27" ht="13">
      <c r="A121" s="7">
        <v>10083</v>
      </c>
      <c r="B121" s="7">
        <v>48924621</v>
      </c>
      <c r="C121" s="7">
        <v>63219131</v>
      </c>
      <c r="D121" s="7">
        <v>2098</v>
      </c>
      <c r="E121" s="7" t="s">
        <v>127</v>
      </c>
      <c r="F121" s="7" t="s">
        <v>145</v>
      </c>
      <c r="G121" s="15">
        <v>0</v>
      </c>
      <c r="H121" s="15">
        <v>1</v>
      </c>
      <c r="I121" s="15">
        <v>0</v>
      </c>
      <c r="J121" s="15">
        <v>0</v>
      </c>
      <c r="K121" s="15">
        <v>0</v>
      </c>
      <c r="L121" s="15">
        <v>0</v>
      </c>
      <c r="M121" s="15">
        <v>0</v>
      </c>
      <c r="N121" s="15">
        <v>0</v>
      </c>
      <c r="O121" s="15">
        <v>0</v>
      </c>
      <c r="P121" s="15">
        <v>0</v>
      </c>
      <c r="Q121" s="15">
        <v>0</v>
      </c>
      <c r="R121" s="15">
        <v>0</v>
      </c>
      <c r="S121" s="15">
        <v>0</v>
      </c>
      <c r="T121" s="15">
        <v>0</v>
      </c>
      <c r="U121" s="15">
        <v>0</v>
      </c>
      <c r="V121" s="15">
        <v>0</v>
      </c>
      <c r="W121" s="15">
        <v>0</v>
      </c>
      <c r="X121" s="15">
        <f t="shared" si="0"/>
        <v>1</v>
      </c>
      <c r="Y121" s="15">
        <f t="shared" si="1"/>
        <v>0</v>
      </c>
      <c r="Z121" s="15">
        <f t="shared" si="2"/>
        <v>0</v>
      </c>
      <c r="AA121" s="15">
        <f t="shared" si="3"/>
        <v>0</v>
      </c>
    </row>
    <row r="122" spans="1:27" ht="13">
      <c r="A122" s="7">
        <v>36841</v>
      </c>
      <c r="B122" s="7">
        <v>309587282</v>
      </c>
      <c r="C122" s="7">
        <v>445231425</v>
      </c>
      <c r="D122" s="7">
        <v>7580</v>
      </c>
      <c r="E122" s="7" t="s">
        <v>127</v>
      </c>
      <c r="F122" s="7" t="s">
        <v>146</v>
      </c>
      <c r="G122" s="15">
        <v>0</v>
      </c>
      <c r="H122" s="15">
        <v>0</v>
      </c>
      <c r="I122" s="15">
        <v>0</v>
      </c>
      <c r="J122" s="15">
        <v>0</v>
      </c>
      <c r="K122" s="15">
        <v>0</v>
      </c>
      <c r="L122" s="15">
        <v>0</v>
      </c>
      <c r="M122" s="15">
        <v>0</v>
      </c>
      <c r="N122" s="15">
        <v>0</v>
      </c>
      <c r="O122" s="15">
        <v>0</v>
      </c>
      <c r="P122" s="15">
        <v>0</v>
      </c>
      <c r="Q122" s="15">
        <v>0</v>
      </c>
      <c r="R122" s="15">
        <v>0</v>
      </c>
      <c r="S122" s="15">
        <v>0</v>
      </c>
      <c r="T122" s="15">
        <v>0</v>
      </c>
      <c r="U122" s="15">
        <v>0</v>
      </c>
      <c r="V122" s="15">
        <v>0</v>
      </c>
      <c r="W122" s="15">
        <v>0</v>
      </c>
      <c r="X122" s="15">
        <f t="shared" si="0"/>
        <v>0</v>
      </c>
      <c r="Y122" s="15">
        <f t="shared" si="1"/>
        <v>0</v>
      </c>
      <c r="Z122" s="15">
        <f t="shared" si="2"/>
        <v>0</v>
      </c>
      <c r="AA122" s="15">
        <f t="shared" si="3"/>
        <v>1</v>
      </c>
    </row>
    <row r="123" spans="1:27" ht="13">
      <c r="A123" s="7">
        <v>24809</v>
      </c>
      <c r="B123" s="7">
        <v>194064280</v>
      </c>
      <c r="C123" s="7">
        <v>265481515</v>
      </c>
      <c r="D123" s="7">
        <v>5935</v>
      </c>
      <c r="E123" s="7" t="s">
        <v>127</v>
      </c>
      <c r="F123" s="7" t="s">
        <v>147</v>
      </c>
      <c r="G123" s="15">
        <v>0</v>
      </c>
      <c r="H123" s="15">
        <v>0</v>
      </c>
      <c r="I123" s="15">
        <v>0</v>
      </c>
      <c r="J123" s="15">
        <v>0</v>
      </c>
      <c r="K123" s="15">
        <v>0</v>
      </c>
      <c r="L123" s="15">
        <v>0</v>
      </c>
      <c r="M123" s="15">
        <v>0</v>
      </c>
      <c r="N123" s="15">
        <v>0</v>
      </c>
      <c r="O123" s="15">
        <v>0</v>
      </c>
      <c r="P123" s="15">
        <v>0</v>
      </c>
      <c r="Q123" s="15">
        <v>0</v>
      </c>
      <c r="R123" s="15">
        <v>0</v>
      </c>
      <c r="S123" s="15">
        <v>0</v>
      </c>
      <c r="T123" s="15">
        <v>0</v>
      </c>
      <c r="U123" s="15">
        <v>0</v>
      </c>
      <c r="V123" s="15">
        <v>0</v>
      </c>
      <c r="W123" s="15">
        <v>0</v>
      </c>
      <c r="X123" s="15">
        <f t="shared" si="0"/>
        <v>0</v>
      </c>
      <c r="Y123" s="15">
        <f t="shared" si="1"/>
        <v>0</v>
      </c>
      <c r="Z123" s="15">
        <f t="shared" si="2"/>
        <v>0</v>
      </c>
      <c r="AA123" s="15">
        <f t="shared" si="3"/>
        <v>1</v>
      </c>
    </row>
    <row r="124" spans="1:27" ht="13">
      <c r="A124" s="7">
        <v>42737</v>
      </c>
      <c r="B124" s="7">
        <v>736153206</v>
      </c>
      <c r="C124" s="7">
        <v>687641833</v>
      </c>
      <c r="D124" s="7">
        <v>10165</v>
      </c>
      <c r="E124" s="7" t="s">
        <v>127</v>
      </c>
      <c r="F124" s="7" t="s">
        <v>148</v>
      </c>
      <c r="G124" s="15">
        <v>0</v>
      </c>
      <c r="H124" s="15">
        <v>0</v>
      </c>
      <c r="I124" s="15">
        <v>0</v>
      </c>
      <c r="J124" s="15">
        <v>0</v>
      </c>
      <c r="K124" s="15">
        <v>0</v>
      </c>
      <c r="L124" s="15">
        <v>0</v>
      </c>
      <c r="M124" s="15">
        <v>0</v>
      </c>
      <c r="N124" s="15">
        <v>0</v>
      </c>
      <c r="O124" s="15">
        <v>0</v>
      </c>
      <c r="P124" s="15">
        <v>0</v>
      </c>
      <c r="Q124" s="15">
        <v>0</v>
      </c>
      <c r="R124" s="15">
        <v>0</v>
      </c>
      <c r="S124" s="15">
        <v>0</v>
      </c>
      <c r="T124" s="15">
        <v>0</v>
      </c>
      <c r="U124" s="15">
        <v>0</v>
      </c>
      <c r="V124" s="15">
        <v>0</v>
      </c>
      <c r="W124" s="15">
        <v>0</v>
      </c>
      <c r="X124" s="15">
        <f t="shared" si="0"/>
        <v>0</v>
      </c>
      <c r="Y124" s="15">
        <f t="shared" si="1"/>
        <v>0</v>
      </c>
      <c r="Z124" s="15">
        <f t="shared" si="2"/>
        <v>0</v>
      </c>
      <c r="AA124" s="15">
        <f t="shared" si="3"/>
        <v>1</v>
      </c>
    </row>
    <row r="125" spans="1:27" ht="13">
      <c r="A125" s="7">
        <v>44923</v>
      </c>
      <c r="B125" s="7">
        <v>317638340</v>
      </c>
      <c r="C125" s="7">
        <v>761765929</v>
      </c>
      <c r="D125" s="7">
        <v>7733</v>
      </c>
      <c r="E125" s="7" t="s">
        <v>127</v>
      </c>
      <c r="F125" s="7" t="s">
        <v>149</v>
      </c>
      <c r="G125" s="15">
        <v>0</v>
      </c>
      <c r="H125" s="15">
        <v>0</v>
      </c>
      <c r="I125" s="15">
        <v>0</v>
      </c>
      <c r="J125" s="15">
        <v>0</v>
      </c>
      <c r="K125" s="15">
        <v>0</v>
      </c>
      <c r="L125" s="15">
        <v>0</v>
      </c>
      <c r="M125" s="15">
        <v>0</v>
      </c>
      <c r="N125" s="15">
        <v>0</v>
      </c>
      <c r="O125" s="15">
        <v>0</v>
      </c>
      <c r="P125" s="15">
        <v>0</v>
      </c>
      <c r="Q125" s="15">
        <v>0</v>
      </c>
      <c r="R125" s="15">
        <v>0</v>
      </c>
      <c r="S125" s="15">
        <v>0</v>
      </c>
      <c r="T125" s="15">
        <v>0</v>
      </c>
      <c r="U125" s="15">
        <v>0</v>
      </c>
      <c r="V125" s="15">
        <v>0</v>
      </c>
      <c r="W125" s="15">
        <v>0</v>
      </c>
      <c r="X125" s="15">
        <f t="shared" si="0"/>
        <v>0</v>
      </c>
      <c r="Y125" s="15">
        <f t="shared" si="1"/>
        <v>0</v>
      </c>
      <c r="Z125" s="15">
        <f t="shared" si="2"/>
        <v>0</v>
      </c>
      <c r="AA125" s="15">
        <f t="shared" si="3"/>
        <v>1</v>
      </c>
    </row>
    <row r="126" spans="1:27" ht="13">
      <c r="A126" s="7">
        <v>10920</v>
      </c>
      <c r="B126" s="7">
        <v>38693857</v>
      </c>
      <c r="C126" s="7">
        <v>68505591</v>
      </c>
      <c r="D126" s="7">
        <v>1740</v>
      </c>
      <c r="E126" s="7" t="s">
        <v>127</v>
      </c>
      <c r="F126" s="7" t="s">
        <v>150</v>
      </c>
      <c r="G126" s="15">
        <v>0</v>
      </c>
      <c r="H126" s="15">
        <v>0</v>
      </c>
      <c r="I126" s="15">
        <v>0</v>
      </c>
      <c r="J126" s="15">
        <v>0</v>
      </c>
      <c r="K126" s="15">
        <v>0</v>
      </c>
      <c r="L126" s="15">
        <v>0</v>
      </c>
      <c r="M126" s="15">
        <v>0</v>
      </c>
      <c r="N126" s="15">
        <v>0</v>
      </c>
      <c r="O126" s="15">
        <v>0</v>
      </c>
      <c r="P126" s="15">
        <v>0</v>
      </c>
      <c r="Q126" s="15">
        <v>0</v>
      </c>
      <c r="R126" s="15">
        <v>0</v>
      </c>
      <c r="S126" s="15">
        <v>0</v>
      </c>
      <c r="T126" s="15">
        <v>0</v>
      </c>
      <c r="U126" s="15">
        <v>0</v>
      </c>
      <c r="V126" s="15">
        <v>0</v>
      </c>
      <c r="W126" s="15">
        <v>0</v>
      </c>
      <c r="X126" s="15">
        <f t="shared" si="0"/>
        <v>0</v>
      </c>
      <c r="Y126" s="15">
        <f t="shared" si="1"/>
        <v>0</v>
      </c>
      <c r="Z126" s="15">
        <f t="shared" si="2"/>
        <v>0</v>
      </c>
      <c r="AA126" s="15">
        <f t="shared" si="3"/>
        <v>1</v>
      </c>
    </row>
    <row r="127" spans="1:27" ht="13">
      <c r="A127" s="7">
        <v>29748</v>
      </c>
      <c r="B127" s="7">
        <v>256510671</v>
      </c>
      <c r="C127" s="7">
        <v>330364291</v>
      </c>
      <c r="D127" s="7">
        <v>6948</v>
      </c>
      <c r="E127" s="7" t="s">
        <v>127</v>
      </c>
      <c r="F127" s="7" t="s">
        <v>151</v>
      </c>
      <c r="G127" s="15">
        <v>0</v>
      </c>
      <c r="H127" s="15">
        <v>0</v>
      </c>
      <c r="I127" s="15">
        <v>1</v>
      </c>
      <c r="J127" s="15">
        <v>0</v>
      </c>
      <c r="K127" s="15">
        <v>0</v>
      </c>
      <c r="L127" s="15">
        <v>0</v>
      </c>
      <c r="M127" s="15">
        <v>0</v>
      </c>
      <c r="N127" s="15">
        <v>0</v>
      </c>
      <c r="O127" s="15">
        <v>0</v>
      </c>
      <c r="P127" s="15">
        <v>0</v>
      </c>
      <c r="Q127" s="15">
        <v>0</v>
      </c>
      <c r="R127" s="15">
        <v>0</v>
      </c>
      <c r="S127" s="15">
        <v>0</v>
      </c>
      <c r="T127" s="15">
        <v>0</v>
      </c>
      <c r="U127" s="15">
        <v>0</v>
      </c>
      <c r="V127" s="15">
        <v>0</v>
      </c>
      <c r="W127" s="15">
        <v>0</v>
      </c>
      <c r="X127" s="15">
        <f t="shared" si="0"/>
        <v>1</v>
      </c>
      <c r="Y127" s="15">
        <f t="shared" si="1"/>
        <v>0</v>
      </c>
      <c r="Z127" s="15">
        <f t="shared" si="2"/>
        <v>0</v>
      </c>
      <c r="AA127" s="15">
        <f t="shared" si="3"/>
        <v>0</v>
      </c>
    </row>
    <row r="128" spans="1:27" ht="13">
      <c r="A128" s="7">
        <v>21973</v>
      </c>
      <c r="B128" s="7">
        <v>138704003</v>
      </c>
      <c r="C128" s="7">
        <v>192753097</v>
      </c>
      <c r="D128" s="7">
        <v>5318</v>
      </c>
      <c r="E128" s="7" t="s">
        <v>127</v>
      </c>
      <c r="F128" s="7" t="s">
        <v>152</v>
      </c>
      <c r="G128" s="15">
        <v>0</v>
      </c>
      <c r="H128" s="15">
        <v>0</v>
      </c>
      <c r="I128" s="15">
        <v>0</v>
      </c>
      <c r="J128" s="15">
        <v>0</v>
      </c>
      <c r="K128" s="15">
        <v>0</v>
      </c>
      <c r="L128" s="15">
        <v>0</v>
      </c>
      <c r="M128" s="15">
        <v>0</v>
      </c>
      <c r="N128" s="15">
        <v>0</v>
      </c>
      <c r="O128" s="15">
        <v>0</v>
      </c>
      <c r="P128" s="15">
        <v>0</v>
      </c>
      <c r="Q128" s="15">
        <v>0</v>
      </c>
      <c r="R128" s="15">
        <v>0</v>
      </c>
      <c r="S128" s="15">
        <v>0</v>
      </c>
      <c r="T128" s="15">
        <v>0</v>
      </c>
      <c r="U128" s="15">
        <v>0</v>
      </c>
      <c r="V128" s="15">
        <v>0</v>
      </c>
      <c r="W128" s="15">
        <v>0</v>
      </c>
      <c r="X128" s="15">
        <f t="shared" si="0"/>
        <v>0</v>
      </c>
      <c r="Y128" s="15">
        <f t="shared" si="1"/>
        <v>0</v>
      </c>
      <c r="Z128" s="15">
        <f t="shared" si="2"/>
        <v>0</v>
      </c>
      <c r="AA128" s="15">
        <f t="shared" si="3"/>
        <v>1</v>
      </c>
    </row>
    <row r="129" spans="1:27" ht="13">
      <c r="A129" s="7">
        <v>434</v>
      </c>
      <c r="B129" s="7">
        <v>11063063</v>
      </c>
      <c r="C129" s="7">
        <v>13681586</v>
      </c>
      <c r="D129" s="7">
        <v>133</v>
      </c>
      <c r="E129" s="7" t="s">
        <v>127</v>
      </c>
      <c r="F129" s="7" t="s">
        <v>153</v>
      </c>
      <c r="G129" s="15">
        <v>0</v>
      </c>
      <c r="H129" s="15">
        <v>0</v>
      </c>
      <c r="I129" s="15">
        <v>0</v>
      </c>
      <c r="J129" s="15">
        <v>0</v>
      </c>
      <c r="K129" s="15">
        <v>0</v>
      </c>
      <c r="L129" s="15">
        <v>0</v>
      </c>
      <c r="M129" s="15">
        <v>0</v>
      </c>
      <c r="N129" s="15">
        <v>0</v>
      </c>
      <c r="O129" s="15">
        <v>0</v>
      </c>
      <c r="P129" s="15">
        <v>0</v>
      </c>
      <c r="Q129" s="15">
        <v>0</v>
      </c>
      <c r="R129" s="15">
        <v>0</v>
      </c>
      <c r="S129" s="15">
        <v>0</v>
      </c>
      <c r="T129" s="15">
        <v>0</v>
      </c>
      <c r="U129" s="15">
        <v>0</v>
      </c>
      <c r="V129" s="15">
        <v>0</v>
      </c>
      <c r="W129" s="15">
        <v>0</v>
      </c>
      <c r="X129" s="15">
        <f t="shared" si="0"/>
        <v>0</v>
      </c>
      <c r="Y129" s="15">
        <f t="shared" si="1"/>
        <v>0</v>
      </c>
      <c r="Z129" s="15">
        <f t="shared" si="2"/>
        <v>0</v>
      </c>
      <c r="AA129" s="15">
        <f t="shared" si="3"/>
        <v>1</v>
      </c>
    </row>
    <row r="130" spans="1:27" ht="13">
      <c r="A130" s="7">
        <v>4696</v>
      </c>
      <c r="B130" s="7">
        <v>29441451</v>
      </c>
      <c r="C130" s="7">
        <v>37698862</v>
      </c>
      <c r="D130" s="7">
        <v>1154</v>
      </c>
      <c r="E130" s="7" t="s">
        <v>127</v>
      </c>
      <c r="F130" s="7" t="s">
        <v>154</v>
      </c>
      <c r="G130" s="15">
        <v>0</v>
      </c>
      <c r="H130" s="15">
        <v>0</v>
      </c>
      <c r="I130" s="15">
        <v>0</v>
      </c>
      <c r="J130" s="15">
        <v>0</v>
      </c>
      <c r="K130" s="15">
        <v>0</v>
      </c>
      <c r="L130" s="15">
        <v>0</v>
      </c>
      <c r="M130" s="15">
        <v>0</v>
      </c>
      <c r="N130" s="15">
        <v>0</v>
      </c>
      <c r="O130" s="15">
        <v>1</v>
      </c>
      <c r="P130" s="15">
        <v>0</v>
      </c>
      <c r="Q130" s="15">
        <v>0</v>
      </c>
      <c r="R130" s="15">
        <v>0</v>
      </c>
      <c r="S130" s="15">
        <v>0</v>
      </c>
      <c r="T130" s="15">
        <v>0</v>
      </c>
      <c r="U130" s="15">
        <v>0</v>
      </c>
      <c r="V130" s="15">
        <v>0</v>
      </c>
      <c r="W130" s="15">
        <v>0</v>
      </c>
      <c r="X130" s="15">
        <f t="shared" si="0"/>
        <v>0</v>
      </c>
      <c r="Y130" s="15">
        <f t="shared" si="1"/>
        <v>1</v>
      </c>
      <c r="Z130" s="15">
        <f t="shared" si="2"/>
        <v>0</v>
      </c>
      <c r="AA130" s="15">
        <f t="shared" si="3"/>
        <v>0</v>
      </c>
    </row>
    <row r="131" spans="1:27" ht="13">
      <c r="A131" s="7">
        <v>25405</v>
      </c>
      <c r="B131" s="7">
        <v>199982945</v>
      </c>
      <c r="C131" s="7">
        <v>271915037</v>
      </c>
      <c r="D131" s="7">
        <v>6032</v>
      </c>
      <c r="E131" s="7" t="s">
        <v>127</v>
      </c>
      <c r="F131" s="7" t="s">
        <v>155</v>
      </c>
      <c r="G131" s="15">
        <v>0</v>
      </c>
      <c r="H131" s="15">
        <v>0</v>
      </c>
      <c r="I131" s="15">
        <v>0</v>
      </c>
      <c r="J131" s="15">
        <v>0</v>
      </c>
      <c r="K131" s="15">
        <v>0</v>
      </c>
      <c r="L131" s="15">
        <v>0</v>
      </c>
      <c r="M131" s="15">
        <v>0</v>
      </c>
      <c r="N131" s="15">
        <v>0</v>
      </c>
      <c r="O131" s="15">
        <v>0</v>
      </c>
      <c r="P131" s="15">
        <v>0</v>
      </c>
      <c r="Q131" s="15">
        <v>0</v>
      </c>
      <c r="R131" s="15">
        <v>0</v>
      </c>
      <c r="S131" s="15">
        <v>0</v>
      </c>
      <c r="T131" s="15">
        <v>0</v>
      </c>
      <c r="U131" s="15">
        <v>0</v>
      </c>
      <c r="V131" s="15">
        <v>0</v>
      </c>
      <c r="W131" s="15">
        <v>0</v>
      </c>
      <c r="X131" s="15">
        <f t="shared" si="0"/>
        <v>0</v>
      </c>
      <c r="Y131" s="15">
        <f t="shared" si="1"/>
        <v>0</v>
      </c>
      <c r="Z131" s="15">
        <f t="shared" si="2"/>
        <v>0</v>
      </c>
      <c r="AA131" s="15">
        <f t="shared" si="3"/>
        <v>1</v>
      </c>
    </row>
    <row r="132" spans="1:27" ht="13">
      <c r="A132" s="7">
        <v>33366</v>
      </c>
      <c r="B132" s="7">
        <v>265625506</v>
      </c>
      <c r="C132" s="7">
        <v>378125475</v>
      </c>
      <c r="D132" s="7">
        <v>7101</v>
      </c>
      <c r="E132" s="7" t="s">
        <v>127</v>
      </c>
      <c r="F132" s="7" t="s">
        <v>156</v>
      </c>
      <c r="G132" s="15">
        <v>0</v>
      </c>
      <c r="H132" s="15">
        <v>0</v>
      </c>
      <c r="I132" s="15">
        <v>0</v>
      </c>
      <c r="J132" s="15">
        <v>0</v>
      </c>
      <c r="K132" s="15">
        <v>0</v>
      </c>
      <c r="L132" s="15">
        <v>0</v>
      </c>
      <c r="M132" s="15">
        <v>0</v>
      </c>
      <c r="N132" s="15">
        <v>0</v>
      </c>
      <c r="O132" s="15">
        <v>0</v>
      </c>
      <c r="P132" s="15">
        <v>0</v>
      </c>
      <c r="Q132" s="15">
        <v>0</v>
      </c>
      <c r="R132" s="15">
        <v>0</v>
      </c>
      <c r="S132" s="15">
        <v>0</v>
      </c>
      <c r="T132" s="15">
        <v>0</v>
      </c>
      <c r="U132" s="15">
        <v>0</v>
      </c>
      <c r="V132" s="15">
        <v>0</v>
      </c>
      <c r="W132" s="15">
        <v>0</v>
      </c>
      <c r="X132" s="15">
        <f t="shared" si="0"/>
        <v>0</v>
      </c>
      <c r="Y132" s="15">
        <f t="shared" si="1"/>
        <v>0</v>
      </c>
      <c r="Z132" s="15">
        <f t="shared" si="2"/>
        <v>0</v>
      </c>
      <c r="AA132" s="15">
        <f t="shared" si="3"/>
        <v>1</v>
      </c>
    </row>
    <row r="133" spans="1:27" ht="13">
      <c r="A133" s="7">
        <v>6948</v>
      </c>
      <c r="B133" s="7">
        <v>28241849</v>
      </c>
      <c r="C133" s="7">
        <v>44101163</v>
      </c>
      <c r="D133" s="7">
        <v>678</v>
      </c>
      <c r="E133" s="7" t="s">
        <v>127</v>
      </c>
      <c r="F133" s="7" t="s">
        <v>157</v>
      </c>
      <c r="G133" s="15">
        <v>0</v>
      </c>
      <c r="H133" s="15">
        <v>0</v>
      </c>
      <c r="I133" s="15">
        <v>0</v>
      </c>
      <c r="J133" s="15">
        <v>1</v>
      </c>
      <c r="K133" s="15">
        <v>1</v>
      </c>
      <c r="L133" s="15">
        <v>0</v>
      </c>
      <c r="M133" s="15">
        <v>0</v>
      </c>
      <c r="N133" s="15">
        <v>0</v>
      </c>
      <c r="O133" s="15">
        <v>0</v>
      </c>
      <c r="P133" s="15">
        <v>0</v>
      </c>
      <c r="Q133" s="15">
        <v>0</v>
      </c>
      <c r="R133" s="15">
        <v>0</v>
      </c>
      <c r="S133" s="15">
        <v>0</v>
      </c>
      <c r="T133" s="15">
        <v>0</v>
      </c>
      <c r="U133" s="15">
        <v>0</v>
      </c>
      <c r="V133" s="15">
        <v>0</v>
      </c>
      <c r="W133" s="15">
        <v>0</v>
      </c>
      <c r="X133" s="15">
        <f t="shared" si="0"/>
        <v>1</v>
      </c>
      <c r="Y133" s="15">
        <f t="shared" si="1"/>
        <v>0</v>
      </c>
      <c r="Z133" s="15">
        <f t="shared" si="2"/>
        <v>0</v>
      </c>
      <c r="AA133" s="15">
        <f t="shared" si="3"/>
        <v>0</v>
      </c>
    </row>
    <row r="134" spans="1:27" ht="13">
      <c r="A134" s="7">
        <v>42740</v>
      </c>
      <c r="B134" s="7">
        <v>694151745</v>
      </c>
      <c r="C134" s="7">
        <v>687670302</v>
      </c>
      <c r="D134" s="7">
        <v>9991</v>
      </c>
      <c r="E134" s="7" t="s">
        <v>127</v>
      </c>
      <c r="F134" s="7" t="s">
        <v>158</v>
      </c>
      <c r="G134" s="15">
        <v>0</v>
      </c>
      <c r="H134" s="15">
        <v>1</v>
      </c>
      <c r="I134" s="15">
        <v>0</v>
      </c>
      <c r="J134" s="15">
        <v>0</v>
      </c>
      <c r="K134" s="15">
        <v>0</v>
      </c>
      <c r="L134" s="15">
        <v>0</v>
      </c>
      <c r="M134" s="15">
        <v>0</v>
      </c>
      <c r="N134" s="15">
        <v>0</v>
      </c>
      <c r="O134" s="15">
        <v>0</v>
      </c>
      <c r="P134" s="15">
        <v>0</v>
      </c>
      <c r="Q134" s="15">
        <v>0</v>
      </c>
      <c r="R134" s="15">
        <v>0</v>
      </c>
      <c r="S134" s="15">
        <v>0</v>
      </c>
      <c r="T134" s="15">
        <v>0</v>
      </c>
      <c r="U134" s="15">
        <v>0</v>
      </c>
      <c r="V134" s="15">
        <v>0</v>
      </c>
      <c r="W134" s="15">
        <v>0</v>
      </c>
      <c r="X134" s="15">
        <f t="shared" si="0"/>
        <v>1</v>
      </c>
      <c r="Y134" s="15">
        <f t="shared" si="1"/>
        <v>0</v>
      </c>
      <c r="Z134" s="15">
        <f t="shared" si="2"/>
        <v>0</v>
      </c>
      <c r="AA134" s="15">
        <f t="shared" si="3"/>
        <v>0</v>
      </c>
    </row>
    <row r="135" spans="1:27" ht="13">
      <c r="A135" s="7">
        <v>4464</v>
      </c>
      <c r="B135" s="7">
        <v>29044785</v>
      </c>
      <c r="C135" s="7">
        <v>37348842</v>
      </c>
      <c r="D135" s="7">
        <v>1102</v>
      </c>
      <c r="E135" s="7" t="s">
        <v>127</v>
      </c>
      <c r="F135" s="7" t="s">
        <v>159</v>
      </c>
      <c r="G135" s="15">
        <v>0</v>
      </c>
      <c r="H135" s="15">
        <v>0</v>
      </c>
      <c r="I135" s="15">
        <v>0</v>
      </c>
      <c r="J135" s="15">
        <v>0</v>
      </c>
      <c r="K135" s="15">
        <v>1</v>
      </c>
      <c r="L135" s="15">
        <v>0</v>
      </c>
      <c r="M135" s="15">
        <v>0</v>
      </c>
      <c r="N135" s="15">
        <v>0</v>
      </c>
      <c r="O135" s="15">
        <v>0</v>
      </c>
      <c r="P135" s="15">
        <v>0</v>
      </c>
      <c r="Q135" s="15">
        <v>0</v>
      </c>
      <c r="R135" s="15">
        <v>0</v>
      </c>
      <c r="S135" s="15">
        <v>0</v>
      </c>
      <c r="T135" s="15">
        <v>0</v>
      </c>
      <c r="U135" s="15">
        <v>0</v>
      </c>
      <c r="V135" s="15">
        <v>0</v>
      </c>
      <c r="W135" s="15">
        <v>0</v>
      </c>
      <c r="X135" s="15">
        <f t="shared" si="0"/>
        <v>1</v>
      </c>
      <c r="Y135" s="15">
        <f t="shared" si="1"/>
        <v>0</v>
      </c>
      <c r="Z135" s="15">
        <f t="shared" si="2"/>
        <v>0</v>
      </c>
      <c r="AA135" s="15">
        <f t="shared" si="3"/>
        <v>0</v>
      </c>
    </row>
    <row r="136" spans="1:27" ht="13">
      <c r="A136" s="7">
        <v>8648</v>
      </c>
      <c r="B136" s="7">
        <v>40667861</v>
      </c>
      <c r="C136" s="7">
        <v>52743985</v>
      </c>
      <c r="D136" s="7">
        <v>1856</v>
      </c>
      <c r="E136" s="7" t="s">
        <v>127</v>
      </c>
      <c r="F136" s="7" t="s">
        <v>160</v>
      </c>
      <c r="G136" s="15">
        <v>0</v>
      </c>
      <c r="H136" s="15">
        <v>0</v>
      </c>
      <c r="I136" s="15">
        <v>0</v>
      </c>
      <c r="J136" s="15">
        <v>0</v>
      </c>
      <c r="K136" s="15">
        <v>0</v>
      </c>
      <c r="L136" s="15">
        <v>0</v>
      </c>
      <c r="M136" s="15">
        <v>0</v>
      </c>
      <c r="N136" s="15">
        <v>0</v>
      </c>
      <c r="O136" s="15">
        <v>0</v>
      </c>
      <c r="P136" s="15">
        <v>0</v>
      </c>
      <c r="Q136" s="15">
        <v>0</v>
      </c>
      <c r="R136" s="15">
        <v>0</v>
      </c>
      <c r="S136" s="15">
        <v>0</v>
      </c>
      <c r="T136" s="15">
        <v>0</v>
      </c>
      <c r="U136" s="15">
        <v>0</v>
      </c>
      <c r="V136" s="15">
        <v>0</v>
      </c>
      <c r="W136" s="15">
        <v>0</v>
      </c>
      <c r="X136" s="15">
        <f t="shared" si="0"/>
        <v>0</v>
      </c>
      <c r="Y136" s="15">
        <f t="shared" si="1"/>
        <v>0</v>
      </c>
      <c r="Z136" s="15">
        <f t="shared" si="2"/>
        <v>0</v>
      </c>
      <c r="AA136" s="15">
        <f t="shared" si="3"/>
        <v>1</v>
      </c>
    </row>
    <row r="137" spans="1:27" ht="13">
      <c r="A137" s="7">
        <v>32513</v>
      </c>
      <c r="B137" s="7">
        <v>64859645</v>
      </c>
      <c r="C137" s="7">
        <v>378053420</v>
      </c>
      <c r="D137" s="7">
        <v>2815</v>
      </c>
      <c r="E137" s="7" t="s">
        <v>127</v>
      </c>
      <c r="F137" s="7" t="s">
        <v>156</v>
      </c>
      <c r="G137" s="15">
        <v>0</v>
      </c>
      <c r="H137" s="15">
        <v>0</v>
      </c>
      <c r="I137" s="15">
        <v>0</v>
      </c>
      <c r="J137" s="15">
        <v>0</v>
      </c>
      <c r="K137" s="15">
        <v>0</v>
      </c>
      <c r="L137" s="15">
        <v>0</v>
      </c>
      <c r="M137" s="15">
        <v>0</v>
      </c>
      <c r="N137" s="15">
        <v>0</v>
      </c>
      <c r="O137" s="15">
        <v>0</v>
      </c>
      <c r="P137" s="15">
        <v>0</v>
      </c>
      <c r="Q137" s="15">
        <v>0</v>
      </c>
      <c r="R137" s="15">
        <v>0</v>
      </c>
      <c r="S137" s="15">
        <v>0</v>
      </c>
      <c r="T137" s="15">
        <v>0</v>
      </c>
      <c r="U137" s="15">
        <v>0</v>
      </c>
      <c r="V137" s="15">
        <v>0</v>
      </c>
      <c r="W137" s="15">
        <v>0</v>
      </c>
      <c r="X137" s="15">
        <f t="shared" si="0"/>
        <v>0</v>
      </c>
      <c r="Y137" s="15">
        <f t="shared" si="1"/>
        <v>0</v>
      </c>
      <c r="Z137" s="15">
        <f t="shared" si="2"/>
        <v>0</v>
      </c>
      <c r="AA137" s="15">
        <f t="shared" si="3"/>
        <v>1</v>
      </c>
    </row>
    <row r="138" spans="1:27" ht="13">
      <c r="A138" s="7">
        <v>21619</v>
      </c>
      <c r="B138" s="7">
        <v>68161351</v>
      </c>
      <c r="C138" s="7">
        <v>185370973</v>
      </c>
      <c r="D138" s="7">
        <v>2976</v>
      </c>
      <c r="E138" s="7" t="s">
        <v>127</v>
      </c>
      <c r="F138" s="7" t="s">
        <v>161</v>
      </c>
      <c r="G138" s="15">
        <v>0</v>
      </c>
      <c r="H138" s="15">
        <v>0</v>
      </c>
      <c r="I138" s="15">
        <v>0</v>
      </c>
      <c r="J138" s="15">
        <v>0</v>
      </c>
      <c r="K138" s="15">
        <v>0</v>
      </c>
      <c r="L138" s="15">
        <v>0</v>
      </c>
      <c r="M138" s="15">
        <v>0</v>
      </c>
      <c r="N138" s="15">
        <v>0</v>
      </c>
      <c r="O138" s="15">
        <v>0</v>
      </c>
      <c r="P138" s="15">
        <v>0</v>
      </c>
      <c r="Q138" s="15">
        <v>0</v>
      </c>
      <c r="R138" s="15">
        <v>0</v>
      </c>
      <c r="S138" s="15">
        <v>0</v>
      </c>
      <c r="T138" s="15">
        <v>0</v>
      </c>
      <c r="U138" s="15">
        <v>0</v>
      </c>
      <c r="V138" s="15">
        <v>0</v>
      </c>
      <c r="W138" s="15">
        <v>0</v>
      </c>
      <c r="X138" s="15">
        <f t="shared" si="0"/>
        <v>0</v>
      </c>
      <c r="Y138" s="15">
        <f t="shared" si="1"/>
        <v>0</v>
      </c>
      <c r="Z138" s="15">
        <f t="shared" si="2"/>
        <v>0</v>
      </c>
      <c r="AA138" s="15">
        <f t="shared" si="3"/>
        <v>1</v>
      </c>
    </row>
    <row r="139" spans="1:27" ht="13">
      <c r="A139" s="7">
        <v>7997</v>
      </c>
      <c r="B139" s="7">
        <v>38375362</v>
      </c>
      <c r="C139" s="7">
        <v>49727969</v>
      </c>
      <c r="D139" s="7">
        <v>1724</v>
      </c>
      <c r="E139" s="7" t="s">
        <v>127</v>
      </c>
      <c r="F139" s="7" t="s">
        <v>162</v>
      </c>
      <c r="G139" s="15">
        <v>0</v>
      </c>
      <c r="H139" s="15">
        <v>0</v>
      </c>
      <c r="I139" s="15">
        <v>0</v>
      </c>
      <c r="J139" s="15">
        <v>0</v>
      </c>
      <c r="K139" s="15">
        <v>0</v>
      </c>
      <c r="L139" s="15">
        <v>1</v>
      </c>
      <c r="M139" s="15">
        <v>0</v>
      </c>
      <c r="N139" s="15">
        <v>0</v>
      </c>
      <c r="O139" s="15">
        <v>0</v>
      </c>
      <c r="P139" s="15">
        <v>0</v>
      </c>
      <c r="Q139" s="15">
        <v>0</v>
      </c>
      <c r="R139" s="15">
        <v>0</v>
      </c>
      <c r="S139" s="15">
        <v>0</v>
      </c>
      <c r="T139" s="15">
        <v>0</v>
      </c>
      <c r="U139" s="15">
        <v>1</v>
      </c>
      <c r="V139" s="15">
        <v>1</v>
      </c>
      <c r="W139" s="15">
        <v>0</v>
      </c>
      <c r="X139" s="15">
        <f t="shared" si="0"/>
        <v>1</v>
      </c>
      <c r="Y139" s="15">
        <f t="shared" si="1"/>
        <v>0</v>
      </c>
      <c r="Z139" s="15">
        <f t="shared" si="2"/>
        <v>1</v>
      </c>
      <c r="AA139" s="15">
        <f t="shared" si="3"/>
        <v>0</v>
      </c>
    </row>
    <row r="140" spans="1:27" ht="13">
      <c r="A140" s="7">
        <v>47213</v>
      </c>
      <c r="B140" s="7">
        <v>858974200</v>
      </c>
      <c r="C140" s="7">
        <v>832427740</v>
      </c>
      <c r="D140" s="7">
        <v>11212</v>
      </c>
      <c r="E140" s="7" t="s">
        <v>127</v>
      </c>
      <c r="F140" s="7" t="s">
        <v>163</v>
      </c>
      <c r="G140" s="15">
        <v>0</v>
      </c>
      <c r="H140" s="15">
        <v>0</v>
      </c>
      <c r="I140" s="15">
        <v>0</v>
      </c>
      <c r="J140" s="15">
        <v>0</v>
      </c>
      <c r="K140" s="15">
        <v>0</v>
      </c>
      <c r="L140" s="15">
        <v>0</v>
      </c>
      <c r="M140" s="15">
        <v>0</v>
      </c>
      <c r="N140" s="15">
        <v>0</v>
      </c>
      <c r="O140" s="15">
        <v>0</v>
      </c>
      <c r="P140" s="15">
        <v>0</v>
      </c>
      <c r="Q140" s="15">
        <v>0</v>
      </c>
      <c r="R140" s="15">
        <v>0</v>
      </c>
      <c r="S140" s="15">
        <v>0</v>
      </c>
      <c r="T140" s="15">
        <v>0</v>
      </c>
      <c r="U140" s="15">
        <v>0</v>
      </c>
      <c r="V140" s="15">
        <v>0</v>
      </c>
      <c r="W140" s="15">
        <v>0</v>
      </c>
      <c r="X140" s="15">
        <f t="shared" si="0"/>
        <v>0</v>
      </c>
      <c r="Y140" s="15">
        <f t="shared" si="1"/>
        <v>0</v>
      </c>
      <c r="Z140" s="15">
        <f t="shared" si="2"/>
        <v>0</v>
      </c>
      <c r="AA140" s="15">
        <f t="shared" si="3"/>
        <v>1</v>
      </c>
    </row>
    <row r="141" spans="1:27" ht="13">
      <c r="A141" s="7">
        <v>3829</v>
      </c>
      <c r="B141" s="7">
        <v>28560903</v>
      </c>
      <c r="C141" s="7">
        <v>36707680</v>
      </c>
      <c r="D141" s="7">
        <v>908</v>
      </c>
      <c r="E141" s="7" t="s">
        <v>127</v>
      </c>
      <c r="F141" s="7" t="s">
        <v>164</v>
      </c>
      <c r="G141" s="15">
        <v>0</v>
      </c>
      <c r="H141" s="15">
        <v>0</v>
      </c>
      <c r="I141" s="15">
        <v>0</v>
      </c>
      <c r="J141" s="15">
        <v>0</v>
      </c>
      <c r="K141" s="15">
        <v>0</v>
      </c>
      <c r="L141" s="15">
        <v>0</v>
      </c>
      <c r="M141" s="15">
        <v>0</v>
      </c>
      <c r="N141" s="15">
        <v>0</v>
      </c>
      <c r="O141" s="15">
        <v>0</v>
      </c>
      <c r="P141" s="15">
        <v>0</v>
      </c>
      <c r="Q141" s="15">
        <v>0</v>
      </c>
      <c r="R141" s="15">
        <v>0</v>
      </c>
      <c r="S141" s="15">
        <v>0</v>
      </c>
      <c r="T141" s="15">
        <v>0</v>
      </c>
      <c r="U141" s="15">
        <v>0</v>
      </c>
      <c r="V141" s="15">
        <v>0</v>
      </c>
      <c r="W141" s="15">
        <v>0</v>
      </c>
      <c r="X141" s="15">
        <f t="shared" si="0"/>
        <v>0</v>
      </c>
      <c r="Y141" s="15">
        <f t="shared" si="1"/>
        <v>0</v>
      </c>
      <c r="Z141" s="15">
        <f t="shared" si="2"/>
        <v>0</v>
      </c>
      <c r="AA141" s="15">
        <f t="shared" si="3"/>
        <v>1</v>
      </c>
    </row>
    <row r="142" spans="1:27" ht="13">
      <c r="A142" s="7">
        <v>30396</v>
      </c>
      <c r="B142" s="7">
        <v>269863996</v>
      </c>
      <c r="C142" s="7">
        <v>340875861</v>
      </c>
      <c r="D142" s="7">
        <v>7146</v>
      </c>
      <c r="E142" s="7" t="s">
        <v>127</v>
      </c>
      <c r="F142" s="7" t="s">
        <v>165</v>
      </c>
      <c r="G142" s="15">
        <v>0</v>
      </c>
      <c r="H142" s="15">
        <v>0</v>
      </c>
      <c r="I142" s="15">
        <v>0</v>
      </c>
      <c r="J142" s="15">
        <v>0</v>
      </c>
      <c r="K142" s="15">
        <v>0</v>
      </c>
      <c r="L142" s="15">
        <v>0</v>
      </c>
      <c r="M142" s="15">
        <v>0</v>
      </c>
      <c r="N142" s="15">
        <v>0</v>
      </c>
      <c r="O142" s="15">
        <v>0</v>
      </c>
      <c r="P142" s="15">
        <v>0</v>
      </c>
      <c r="Q142" s="15">
        <v>0</v>
      </c>
      <c r="R142" s="15">
        <v>0</v>
      </c>
      <c r="S142" s="15">
        <v>0</v>
      </c>
      <c r="T142" s="15">
        <v>0</v>
      </c>
      <c r="U142" s="15">
        <v>0</v>
      </c>
      <c r="V142" s="15">
        <v>0</v>
      </c>
      <c r="W142" s="15">
        <v>0</v>
      </c>
      <c r="X142" s="15">
        <f t="shared" si="0"/>
        <v>0</v>
      </c>
      <c r="Y142" s="15">
        <f t="shared" si="1"/>
        <v>0</v>
      </c>
      <c r="Z142" s="15">
        <f t="shared" si="2"/>
        <v>0</v>
      </c>
      <c r="AA142" s="15">
        <f t="shared" si="3"/>
        <v>1</v>
      </c>
    </row>
    <row r="143" spans="1:27" ht="13">
      <c r="A143" s="7">
        <v>4002</v>
      </c>
      <c r="B143" s="7">
        <v>28829706</v>
      </c>
      <c r="C143" s="7">
        <v>36816821</v>
      </c>
      <c r="D143" s="7">
        <v>1049</v>
      </c>
      <c r="E143" s="7" t="s">
        <v>127</v>
      </c>
      <c r="F143" s="7" t="s">
        <v>166</v>
      </c>
      <c r="G143" s="15">
        <v>0</v>
      </c>
      <c r="H143" s="15">
        <v>0</v>
      </c>
      <c r="I143" s="15">
        <v>0</v>
      </c>
      <c r="J143" s="15">
        <v>0</v>
      </c>
      <c r="K143" s="15">
        <v>0</v>
      </c>
      <c r="L143" s="15">
        <v>0</v>
      </c>
      <c r="M143" s="15">
        <v>0</v>
      </c>
      <c r="N143" s="15">
        <v>0</v>
      </c>
      <c r="O143" s="15">
        <v>0</v>
      </c>
      <c r="P143" s="15">
        <v>0</v>
      </c>
      <c r="Q143" s="15">
        <v>0</v>
      </c>
      <c r="R143" s="15">
        <v>0</v>
      </c>
      <c r="S143" s="15">
        <v>0</v>
      </c>
      <c r="T143" s="15">
        <v>0</v>
      </c>
      <c r="U143" s="15">
        <v>0</v>
      </c>
      <c r="V143" s="15">
        <v>0</v>
      </c>
      <c r="W143" s="15">
        <v>0</v>
      </c>
      <c r="X143" s="15">
        <f t="shared" si="0"/>
        <v>0</v>
      </c>
      <c r="Y143" s="15">
        <f t="shared" si="1"/>
        <v>0</v>
      </c>
      <c r="Z143" s="15">
        <f t="shared" si="2"/>
        <v>0</v>
      </c>
      <c r="AA143" s="15">
        <f t="shared" si="3"/>
        <v>1</v>
      </c>
    </row>
    <row r="144" spans="1:27" ht="13">
      <c r="A144" s="7">
        <v>36877</v>
      </c>
      <c r="B144" s="7">
        <v>342012177</v>
      </c>
      <c r="C144" s="7">
        <v>446097585</v>
      </c>
      <c r="D144" s="7">
        <v>7992</v>
      </c>
      <c r="E144" s="7" t="s">
        <v>127</v>
      </c>
      <c r="F144" s="7" t="s">
        <v>167</v>
      </c>
      <c r="G144" s="15">
        <v>0</v>
      </c>
      <c r="H144" s="15">
        <v>0</v>
      </c>
      <c r="I144" s="15">
        <v>0</v>
      </c>
      <c r="J144" s="15">
        <v>0</v>
      </c>
      <c r="K144" s="15">
        <v>0</v>
      </c>
      <c r="L144" s="15">
        <v>0</v>
      </c>
      <c r="M144" s="15">
        <v>0</v>
      </c>
      <c r="N144" s="15">
        <v>0</v>
      </c>
      <c r="O144" s="15">
        <v>0</v>
      </c>
      <c r="P144" s="15">
        <v>0</v>
      </c>
      <c r="Q144" s="15">
        <v>0</v>
      </c>
      <c r="R144" s="15">
        <v>0</v>
      </c>
      <c r="S144" s="15">
        <v>0</v>
      </c>
      <c r="T144" s="15">
        <v>0</v>
      </c>
      <c r="U144" s="15">
        <v>0</v>
      </c>
      <c r="V144" s="15">
        <v>0</v>
      </c>
      <c r="W144" s="15">
        <v>0</v>
      </c>
      <c r="X144" s="15">
        <f t="shared" si="0"/>
        <v>0</v>
      </c>
      <c r="Y144" s="15">
        <f t="shared" si="1"/>
        <v>0</v>
      </c>
      <c r="Z144" s="15">
        <f t="shared" si="2"/>
        <v>0</v>
      </c>
      <c r="AA144" s="15">
        <f t="shared" si="3"/>
        <v>1</v>
      </c>
    </row>
    <row r="145" spans="1:27" ht="13">
      <c r="A145" s="7">
        <v>26199</v>
      </c>
      <c r="B145" s="7">
        <v>168455370</v>
      </c>
      <c r="C145" s="7">
        <v>278569411</v>
      </c>
      <c r="D145" s="7">
        <v>5589</v>
      </c>
      <c r="E145" s="7" t="s">
        <v>127</v>
      </c>
      <c r="F145" s="7" t="s">
        <v>168</v>
      </c>
      <c r="G145" s="15">
        <v>0</v>
      </c>
      <c r="H145" s="15">
        <v>0</v>
      </c>
      <c r="I145" s="15">
        <v>0</v>
      </c>
      <c r="J145" s="15">
        <v>0</v>
      </c>
      <c r="K145" s="15">
        <v>0</v>
      </c>
      <c r="L145" s="15">
        <v>0</v>
      </c>
      <c r="M145" s="15">
        <v>0</v>
      </c>
      <c r="N145" s="15">
        <v>0</v>
      </c>
      <c r="O145" s="15">
        <v>0</v>
      </c>
      <c r="P145" s="15">
        <v>0</v>
      </c>
      <c r="Q145" s="15">
        <v>0</v>
      </c>
      <c r="R145" s="15">
        <v>0</v>
      </c>
      <c r="S145" s="15">
        <v>0</v>
      </c>
      <c r="T145" s="15">
        <v>0</v>
      </c>
      <c r="U145" s="15">
        <v>0</v>
      </c>
      <c r="V145" s="15">
        <v>0</v>
      </c>
      <c r="W145" s="15">
        <v>0</v>
      </c>
      <c r="X145" s="15">
        <f t="shared" si="0"/>
        <v>0</v>
      </c>
      <c r="Y145" s="15">
        <f t="shared" si="1"/>
        <v>0</v>
      </c>
      <c r="Z145" s="15">
        <f t="shared" si="2"/>
        <v>0</v>
      </c>
      <c r="AA145" s="15">
        <f t="shared" si="3"/>
        <v>1</v>
      </c>
    </row>
    <row r="146" spans="1:27" ht="13">
      <c r="A146" s="7">
        <v>11005</v>
      </c>
      <c r="B146" s="7">
        <v>53665602</v>
      </c>
      <c r="C146" s="7">
        <v>69105763</v>
      </c>
      <c r="D146" s="7">
        <v>2307</v>
      </c>
      <c r="E146" s="7" t="s">
        <v>127</v>
      </c>
      <c r="F146" s="7" t="s">
        <v>169</v>
      </c>
      <c r="G146" s="15">
        <v>0</v>
      </c>
      <c r="H146" s="15">
        <v>0</v>
      </c>
      <c r="I146" s="15">
        <v>0</v>
      </c>
      <c r="J146" s="15">
        <v>0</v>
      </c>
      <c r="K146" s="15">
        <v>0</v>
      </c>
      <c r="L146" s="15">
        <v>0</v>
      </c>
      <c r="M146" s="15">
        <v>0</v>
      </c>
      <c r="N146" s="15">
        <v>0</v>
      </c>
      <c r="O146" s="15">
        <v>0</v>
      </c>
      <c r="P146" s="15">
        <v>0</v>
      </c>
      <c r="Q146" s="15">
        <v>0</v>
      </c>
      <c r="R146" s="15">
        <v>1</v>
      </c>
      <c r="S146" s="15">
        <v>0</v>
      </c>
      <c r="T146" s="15">
        <v>0</v>
      </c>
      <c r="U146" s="15">
        <v>0</v>
      </c>
      <c r="V146" s="15">
        <v>0</v>
      </c>
      <c r="W146" s="15">
        <v>0</v>
      </c>
      <c r="X146" s="15">
        <f t="shared" si="0"/>
        <v>0</v>
      </c>
      <c r="Y146" s="15">
        <f t="shared" si="1"/>
        <v>1</v>
      </c>
      <c r="Z146" s="15">
        <f t="shared" si="2"/>
        <v>0</v>
      </c>
      <c r="AA146" s="15">
        <f t="shared" si="3"/>
        <v>0</v>
      </c>
    </row>
    <row r="147" spans="1:27" ht="13">
      <c r="A147" s="7">
        <v>33322</v>
      </c>
      <c r="B147" s="7">
        <v>241192109</v>
      </c>
      <c r="C147" s="7">
        <v>378123642</v>
      </c>
      <c r="D147" s="7">
        <v>6796</v>
      </c>
      <c r="E147" s="7" t="s">
        <v>127</v>
      </c>
      <c r="F147" s="7" t="s">
        <v>156</v>
      </c>
      <c r="G147" s="15">
        <v>0</v>
      </c>
      <c r="H147" s="15">
        <v>0</v>
      </c>
      <c r="I147" s="15">
        <v>0</v>
      </c>
      <c r="J147" s="15">
        <v>0</v>
      </c>
      <c r="K147" s="15">
        <v>0</v>
      </c>
      <c r="L147" s="15">
        <v>0</v>
      </c>
      <c r="M147" s="15">
        <v>0</v>
      </c>
      <c r="N147" s="15">
        <v>0</v>
      </c>
      <c r="O147" s="15">
        <v>0</v>
      </c>
      <c r="P147" s="15">
        <v>0</v>
      </c>
      <c r="Q147" s="15">
        <v>0</v>
      </c>
      <c r="R147" s="15">
        <v>0</v>
      </c>
      <c r="S147" s="15">
        <v>0</v>
      </c>
      <c r="T147" s="15">
        <v>0</v>
      </c>
      <c r="U147" s="15">
        <v>0</v>
      </c>
      <c r="V147" s="15">
        <v>0</v>
      </c>
      <c r="W147" s="15">
        <v>0</v>
      </c>
      <c r="X147" s="15">
        <f t="shared" si="0"/>
        <v>0</v>
      </c>
      <c r="Y147" s="15">
        <f t="shared" si="1"/>
        <v>0</v>
      </c>
      <c r="Z147" s="15">
        <f t="shared" si="2"/>
        <v>0</v>
      </c>
      <c r="AA147" s="15">
        <f t="shared" si="3"/>
        <v>1</v>
      </c>
    </row>
    <row r="148" spans="1:27" ht="13">
      <c r="A148" s="7">
        <v>44598</v>
      </c>
      <c r="B148" s="7">
        <v>785708910</v>
      </c>
      <c r="C148" s="7">
        <v>759983293</v>
      </c>
      <c r="D148" s="7">
        <v>10616</v>
      </c>
      <c r="E148" s="7" t="s">
        <v>127</v>
      </c>
      <c r="F148" s="7" t="s">
        <v>170</v>
      </c>
      <c r="G148" s="15">
        <v>0</v>
      </c>
      <c r="H148" s="15">
        <v>0</v>
      </c>
      <c r="I148" s="15">
        <v>0</v>
      </c>
      <c r="J148" s="15">
        <v>0</v>
      </c>
      <c r="K148" s="15">
        <v>0</v>
      </c>
      <c r="L148" s="15">
        <v>0</v>
      </c>
      <c r="M148" s="15">
        <v>0</v>
      </c>
      <c r="N148" s="15">
        <v>0</v>
      </c>
      <c r="O148" s="15">
        <v>0</v>
      </c>
      <c r="P148" s="15">
        <v>0</v>
      </c>
      <c r="Q148" s="15">
        <v>0</v>
      </c>
      <c r="R148" s="15">
        <v>0</v>
      </c>
      <c r="S148" s="15">
        <v>0</v>
      </c>
      <c r="T148" s="15">
        <v>0</v>
      </c>
      <c r="U148" s="15">
        <v>0</v>
      </c>
      <c r="V148" s="15">
        <v>0</v>
      </c>
      <c r="W148" s="15">
        <v>0</v>
      </c>
      <c r="X148" s="15">
        <f t="shared" si="0"/>
        <v>0</v>
      </c>
      <c r="Y148" s="15">
        <f t="shared" si="1"/>
        <v>0</v>
      </c>
      <c r="Z148" s="15">
        <f t="shared" si="2"/>
        <v>0</v>
      </c>
      <c r="AA148" s="15">
        <f t="shared" si="3"/>
        <v>1</v>
      </c>
    </row>
    <row r="149" spans="1:27" ht="13">
      <c r="A149" s="7">
        <v>23380</v>
      </c>
      <c r="B149" s="7">
        <v>172592430</v>
      </c>
      <c r="C149" s="7">
        <v>242015786</v>
      </c>
      <c r="D149" s="7">
        <v>5628</v>
      </c>
      <c r="E149" s="7" t="s">
        <v>127</v>
      </c>
      <c r="F149" s="7" t="s">
        <v>171</v>
      </c>
      <c r="G149" s="15">
        <v>0</v>
      </c>
      <c r="H149" s="15">
        <v>1</v>
      </c>
      <c r="I149" s="15">
        <v>0</v>
      </c>
      <c r="J149" s="15">
        <v>0</v>
      </c>
      <c r="K149" s="15">
        <v>0</v>
      </c>
      <c r="L149" s="15">
        <v>0</v>
      </c>
      <c r="M149" s="15">
        <v>0</v>
      </c>
      <c r="N149" s="15">
        <v>0</v>
      </c>
      <c r="O149" s="15">
        <v>0</v>
      </c>
      <c r="P149" s="15">
        <v>0</v>
      </c>
      <c r="Q149" s="15">
        <v>0</v>
      </c>
      <c r="R149" s="15">
        <v>0</v>
      </c>
      <c r="S149" s="15">
        <v>0</v>
      </c>
      <c r="T149" s="15">
        <v>0</v>
      </c>
      <c r="U149" s="15">
        <v>0</v>
      </c>
      <c r="V149" s="15">
        <v>0</v>
      </c>
      <c r="W149" s="15">
        <v>0</v>
      </c>
      <c r="X149" s="15">
        <f t="shared" si="0"/>
        <v>1</v>
      </c>
      <c r="Y149" s="15">
        <f t="shared" si="1"/>
        <v>0</v>
      </c>
      <c r="Z149" s="15">
        <f t="shared" si="2"/>
        <v>0</v>
      </c>
      <c r="AA149" s="15">
        <f t="shared" si="3"/>
        <v>0</v>
      </c>
    </row>
    <row r="150" spans="1:27" ht="13">
      <c r="A150" s="7">
        <v>24027</v>
      </c>
      <c r="B150" s="7">
        <v>174967772</v>
      </c>
      <c r="C150" s="7">
        <v>252985503</v>
      </c>
      <c r="D150" s="7">
        <v>5669</v>
      </c>
      <c r="E150" s="7" t="s">
        <v>127</v>
      </c>
      <c r="F150" s="7" t="s">
        <v>172</v>
      </c>
      <c r="G150" s="15">
        <v>0</v>
      </c>
      <c r="H150" s="15">
        <v>0</v>
      </c>
      <c r="I150" s="15">
        <v>0</v>
      </c>
      <c r="J150" s="15">
        <v>0</v>
      </c>
      <c r="K150" s="15">
        <v>0</v>
      </c>
      <c r="L150" s="15">
        <v>0</v>
      </c>
      <c r="M150" s="15">
        <v>0</v>
      </c>
      <c r="N150" s="15">
        <v>0</v>
      </c>
      <c r="O150" s="15">
        <v>0</v>
      </c>
      <c r="P150" s="15">
        <v>0</v>
      </c>
      <c r="Q150" s="15">
        <v>0</v>
      </c>
      <c r="R150" s="15">
        <v>0</v>
      </c>
      <c r="S150" s="15">
        <v>0</v>
      </c>
      <c r="T150" s="15">
        <v>0</v>
      </c>
      <c r="U150" s="15">
        <v>0</v>
      </c>
      <c r="V150" s="15">
        <v>0</v>
      </c>
      <c r="W150" s="15">
        <v>0</v>
      </c>
      <c r="X150" s="15">
        <f t="shared" si="0"/>
        <v>0</v>
      </c>
      <c r="Y150" s="15">
        <f t="shared" si="1"/>
        <v>0</v>
      </c>
      <c r="Z150" s="15">
        <f t="shared" si="2"/>
        <v>0</v>
      </c>
      <c r="AA150" s="15">
        <f t="shared" si="3"/>
        <v>1</v>
      </c>
    </row>
    <row r="151" spans="1:27" ht="13">
      <c r="A151" s="7">
        <v>10975</v>
      </c>
      <c r="B151" s="7">
        <v>44916703</v>
      </c>
      <c r="C151" s="7">
        <v>68834380</v>
      </c>
      <c r="D151" s="7">
        <v>1971</v>
      </c>
      <c r="E151" s="7" t="s">
        <v>127</v>
      </c>
      <c r="F151" s="7" t="s">
        <v>173</v>
      </c>
      <c r="G151" s="15">
        <v>0</v>
      </c>
      <c r="H151" s="15">
        <v>1</v>
      </c>
      <c r="I151" s="15">
        <v>0</v>
      </c>
      <c r="J151" s="15">
        <v>0</v>
      </c>
      <c r="K151" s="15">
        <v>0</v>
      </c>
      <c r="L151" s="15">
        <v>0</v>
      </c>
      <c r="M151" s="15">
        <v>0</v>
      </c>
      <c r="N151" s="15">
        <v>0</v>
      </c>
      <c r="O151" s="15">
        <v>0</v>
      </c>
      <c r="P151" s="15">
        <v>0</v>
      </c>
      <c r="Q151" s="15">
        <v>0</v>
      </c>
      <c r="R151" s="15">
        <v>0</v>
      </c>
      <c r="S151" s="15">
        <v>0</v>
      </c>
      <c r="T151" s="15">
        <v>0</v>
      </c>
      <c r="U151" s="15">
        <v>0</v>
      </c>
      <c r="V151" s="15">
        <v>0</v>
      </c>
      <c r="W151" s="15">
        <v>0</v>
      </c>
      <c r="X151" s="15">
        <f t="shared" si="0"/>
        <v>1</v>
      </c>
      <c r="Y151" s="15">
        <f t="shared" si="1"/>
        <v>0</v>
      </c>
      <c r="Z151" s="15">
        <f t="shared" si="2"/>
        <v>0</v>
      </c>
      <c r="AA151" s="15">
        <f t="shared" si="3"/>
        <v>0</v>
      </c>
    </row>
    <row r="152" spans="1:27" ht="13">
      <c r="A152" s="7">
        <v>29869</v>
      </c>
      <c r="B152" s="7">
        <v>53210663</v>
      </c>
      <c r="C152" s="7">
        <v>333406132</v>
      </c>
      <c r="D152" s="7">
        <v>2285</v>
      </c>
      <c r="E152" s="7" t="s">
        <v>127</v>
      </c>
      <c r="F152" s="7" t="s">
        <v>174</v>
      </c>
      <c r="G152" s="15">
        <v>0</v>
      </c>
      <c r="H152" s="15">
        <v>1</v>
      </c>
      <c r="I152" s="15">
        <v>0</v>
      </c>
      <c r="J152" s="15">
        <v>0</v>
      </c>
      <c r="K152" s="15">
        <v>0</v>
      </c>
      <c r="L152" s="15">
        <v>0</v>
      </c>
      <c r="M152" s="15">
        <v>0</v>
      </c>
      <c r="N152" s="15">
        <v>0</v>
      </c>
      <c r="O152" s="15">
        <v>0</v>
      </c>
      <c r="P152" s="15">
        <v>0</v>
      </c>
      <c r="Q152" s="15">
        <v>0</v>
      </c>
      <c r="R152" s="15">
        <v>0</v>
      </c>
      <c r="S152" s="15">
        <v>0</v>
      </c>
      <c r="T152" s="15">
        <v>0</v>
      </c>
      <c r="U152" s="15">
        <v>0</v>
      </c>
      <c r="V152" s="15">
        <v>0</v>
      </c>
      <c r="W152" s="15">
        <v>0</v>
      </c>
      <c r="X152" s="15">
        <f t="shared" si="0"/>
        <v>1</v>
      </c>
      <c r="Y152" s="15">
        <f t="shared" si="1"/>
        <v>0</v>
      </c>
      <c r="Z152" s="15">
        <f t="shared" si="2"/>
        <v>0</v>
      </c>
      <c r="AA152" s="15">
        <f t="shared" si="3"/>
        <v>0</v>
      </c>
    </row>
    <row r="153" spans="1:27" ht="13">
      <c r="A153" s="7">
        <v>42020</v>
      </c>
      <c r="B153" s="7">
        <v>595390239</v>
      </c>
      <c r="C153" s="7">
        <v>644895528</v>
      </c>
      <c r="D153" s="7">
        <v>9528</v>
      </c>
      <c r="E153" s="7" t="s">
        <v>127</v>
      </c>
      <c r="F153" s="7" t="s">
        <v>175</v>
      </c>
      <c r="G153" s="15">
        <v>1</v>
      </c>
      <c r="H153" s="15">
        <v>0</v>
      </c>
      <c r="I153" s="15">
        <v>0</v>
      </c>
      <c r="J153" s="15">
        <v>0</v>
      </c>
      <c r="K153" s="15">
        <v>0</v>
      </c>
      <c r="L153" s="15">
        <v>0</v>
      </c>
      <c r="M153" s="15">
        <v>0</v>
      </c>
      <c r="N153" s="15">
        <v>0</v>
      </c>
      <c r="O153" s="15">
        <v>0</v>
      </c>
      <c r="P153" s="15">
        <v>0</v>
      </c>
      <c r="Q153" s="15">
        <v>0</v>
      </c>
      <c r="R153" s="15">
        <v>0</v>
      </c>
      <c r="S153" s="15">
        <v>0</v>
      </c>
      <c r="T153" s="15">
        <v>0</v>
      </c>
      <c r="U153" s="15">
        <v>0</v>
      </c>
      <c r="V153" s="15">
        <v>0</v>
      </c>
      <c r="W153" s="15">
        <v>0</v>
      </c>
      <c r="X153" s="15">
        <f t="shared" si="0"/>
        <v>1</v>
      </c>
      <c r="Y153" s="15">
        <f t="shared" si="1"/>
        <v>0</v>
      </c>
      <c r="Z153" s="15">
        <f t="shared" si="2"/>
        <v>0</v>
      </c>
      <c r="AA153" s="15">
        <f t="shared" si="3"/>
        <v>0</v>
      </c>
    </row>
    <row r="154" spans="1:27" ht="13">
      <c r="A154" s="7">
        <v>44933</v>
      </c>
      <c r="B154" s="7">
        <v>785973873</v>
      </c>
      <c r="C154" s="7">
        <v>761770409</v>
      </c>
      <c r="D154" s="7">
        <v>10624</v>
      </c>
      <c r="E154" s="7" t="s">
        <v>127</v>
      </c>
      <c r="F154" s="7" t="s">
        <v>176</v>
      </c>
      <c r="G154" s="15">
        <v>0</v>
      </c>
      <c r="H154" s="15">
        <v>0</v>
      </c>
      <c r="I154" s="15">
        <v>0</v>
      </c>
      <c r="J154" s="15">
        <v>0</v>
      </c>
      <c r="K154" s="15">
        <v>0</v>
      </c>
      <c r="L154" s="15">
        <v>0</v>
      </c>
      <c r="M154" s="15">
        <v>0</v>
      </c>
      <c r="N154" s="15">
        <v>0</v>
      </c>
      <c r="O154" s="15">
        <v>0</v>
      </c>
      <c r="P154" s="15">
        <v>0</v>
      </c>
      <c r="Q154" s="15">
        <v>0</v>
      </c>
      <c r="R154" s="15">
        <v>0</v>
      </c>
      <c r="S154" s="15">
        <v>0</v>
      </c>
      <c r="T154" s="15">
        <v>0</v>
      </c>
      <c r="U154" s="15">
        <v>0</v>
      </c>
      <c r="V154" s="15">
        <v>0</v>
      </c>
      <c r="W154" s="15">
        <v>0</v>
      </c>
      <c r="X154" s="15">
        <f t="shared" si="0"/>
        <v>0</v>
      </c>
      <c r="Y154" s="15">
        <f t="shared" si="1"/>
        <v>0</v>
      </c>
      <c r="Z154" s="15">
        <f t="shared" si="2"/>
        <v>0</v>
      </c>
      <c r="AA154" s="15">
        <f t="shared" si="3"/>
        <v>1</v>
      </c>
    </row>
    <row r="155" spans="1:27" ht="13">
      <c r="A155" s="7">
        <v>47488</v>
      </c>
      <c r="B155" s="7">
        <v>368646518</v>
      </c>
      <c r="C155" s="7">
        <v>846377328</v>
      </c>
      <c r="D155" s="7">
        <v>8268</v>
      </c>
      <c r="E155" s="7" t="s">
        <v>127</v>
      </c>
      <c r="F155" s="7" t="s">
        <v>177</v>
      </c>
      <c r="G155" s="15">
        <v>0</v>
      </c>
      <c r="H155" s="15">
        <v>1</v>
      </c>
      <c r="I155" s="15">
        <v>0</v>
      </c>
      <c r="J155" s="15">
        <v>0</v>
      </c>
      <c r="K155" s="15">
        <v>0</v>
      </c>
      <c r="L155" s="15">
        <v>0</v>
      </c>
      <c r="M155" s="15">
        <v>0</v>
      </c>
      <c r="N155" s="15">
        <v>0</v>
      </c>
      <c r="O155" s="15">
        <v>0</v>
      </c>
      <c r="P155" s="15">
        <v>0</v>
      </c>
      <c r="Q155" s="15">
        <v>0</v>
      </c>
      <c r="R155" s="15">
        <v>0</v>
      </c>
      <c r="S155" s="15">
        <v>0</v>
      </c>
      <c r="T155" s="15">
        <v>0</v>
      </c>
      <c r="U155" s="15">
        <v>0</v>
      </c>
      <c r="V155" s="15">
        <v>0</v>
      </c>
      <c r="W155" s="15">
        <v>0</v>
      </c>
      <c r="X155" s="15">
        <f t="shared" si="0"/>
        <v>1</v>
      </c>
      <c r="Y155" s="15">
        <f t="shared" si="1"/>
        <v>0</v>
      </c>
      <c r="Z155" s="15">
        <f t="shared" si="2"/>
        <v>0</v>
      </c>
      <c r="AA155" s="15">
        <f t="shared" si="3"/>
        <v>0</v>
      </c>
    </row>
    <row r="156" spans="1:27" ht="13">
      <c r="A156" s="7">
        <v>24656</v>
      </c>
      <c r="B156" s="7">
        <v>180105724</v>
      </c>
      <c r="C156" s="7">
        <v>263936838</v>
      </c>
      <c r="D156" s="7">
        <v>5731</v>
      </c>
      <c r="E156" s="7" t="s">
        <v>127</v>
      </c>
      <c r="F156" s="7" t="s">
        <v>178</v>
      </c>
      <c r="G156" s="15">
        <v>0</v>
      </c>
      <c r="H156" s="15">
        <v>0</v>
      </c>
      <c r="I156" s="15">
        <v>0</v>
      </c>
      <c r="J156" s="15">
        <v>0</v>
      </c>
      <c r="K156" s="15">
        <v>0</v>
      </c>
      <c r="L156" s="15">
        <v>0</v>
      </c>
      <c r="M156" s="15">
        <v>0</v>
      </c>
      <c r="N156" s="15">
        <v>0</v>
      </c>
      <c r="O156" s="15">
        <v>0</v>
      </c>
      <c r="P156" s="15">
        <v>0</v>
      </c>
      <c r="Q156" s="15">
        <v>0</v>
      </c>
      <c r="R156" s="15">
        <v>0</v>
      </c>
      <c r="S156" s="15">
        <v>0</v>
      </c>
      <c r="T156" s="15">
        <v>0</v>
      </c>
      <c r="U156" s="15">
        <v>0</v>
      </c>
      <c r="V156" s="15">
        <v>0</v>
      </c>
      <c r="W156" s="15">
        <v>0</v>
      </c>
      <c r="X156" s="15">
        <f t="shared" si="0"/>
        <v>0</v>
      </c>
      <c r="Y156" s="15">
        <f t="shared" si="1"/>
        <v>0</v>
      </c>
      <c r="Z156" s="15">
        <f t="shared" si="2"/>
        <v>0</v>
      </c>
      <c r="AA156" s="15">
        <f t="shared" si="3"/>
        <v>1</v>
      </c>
    </row>
    <row r="157" spans="1:27" ht="13">
      <c r="A157" s="7">
        <v>23151</v>
      </c>
      <c r="B157" s="7">
        <v>165216043</v>
      </c>
      <c r="C157" s="7">
        <v>235053962</v>
      </c>
      <c r="D157" s="7">
        <v>5572</v>
      </c>
      <c r="E157" s="7" t="s">
        <v>127</v>
      </c>
      <c r="F157" s="7" t="s">
        <v>179</v>
      </c>
      <c r="G157" s="15">
        <v>0</v>
      </c>
      <c r="H157" s="15">
        <v>0</v>
      </c>
      <c r="I157" s="15">
        <v>0</v>
      </c>
      <c r="J157" s="15">
        <v>0</v>
      </c>
      <c r="K157" s="15">
        <v>0</v>
      </c>
      <c r="L157" s="15">
        <v>0</v>
      </c>
      <c r="M157" s="15">
        <v>0</v>
      </c>
      <c r="N157" s="15">
        <v>0</v>
      </c>
      <c r="O157" s="15">
        <v>0</v>
      </c>
      <c r="P157" s="15">
        <v>0</v>
      </c>
      <c r="Q157" s="15">
        <v>0</v>
      </c>
      <c r="R157" s="15">
        <v>0</v>
      </c>
      <c r="S157" s="15">
        <v>0</v>
      </c>
      <c r="T157" s="15">
        <v>0</v>
      </c>
      <c r="U157" s="15">
        <v>0</v>
      </c>
      <c r="V157" s="15">
        <v>1</v>
      </c>
      <c r="W157" s="15">
        <v>0</v>
      </c>
      <c r="X157" s="15">
        <f t="shared" si="0"/>
        <v>0</v>
      </c>
      <c r="Y157" s="15">
        <f t="shared" si="1"/>
        <v>0</v>
      </c>
      <c r="Z157" s="15">
        <f t="shared" si="2"/>
        <v>1</v>
      </c>
      <c r="AA157" s="15">
        <f t="shared" si="3"/>
        <v>0</v>
      </c>
    </row>
    <row r="158" spans="1:27" ht="13">
      <c r="A158" s="7">
        <v>890</v>
      </c>
      <c r="B158" s="7">
        <v>15036921</v>
      </c>
      <c r="C158" s="7">
        <v>21382161</v>
      </c>
      <c r="D158" s="7">
        <v>184</v>
      </c>
      <c r="E158" s="7" t="s">
        <v>127</v>
      </c>
      <c r="F158" s="7" t="s">
        <v>180</v>
      </c>
      <c r="G158" s="15">
        <v>1</v>
      </c>
      <c r="H158" s="15">
        <v>0</v>
      </c>
      <c r="I158" s="15">
        <v>0</v>
      </c>
      <c r="J158" s="15">
        <v>0</v>
      </c>
      <c r="K158" s="15">
        <v>0</v>
      </c>
      <c r="L158" s="15">
        <v>0</v>
      </c>
      <c r="M158" s="15">
        <v>0</v>
      </c>
      <c r="N158" s="15">
        <v>0</v>
      </c>
      <c r="O158" s="15">
        <v>0</v>
      </c>
      <c r="P158" s="15">
        <v>0</v>
      </c>
      <c r="Q158" s="15">
        <v>0</v>
      </c>
      <c r="R158" s="15">
        <v>0</v>
      </c>
      <c r="S158" s="15">
        <v>0</v>
      </c>
      <c r="T158" s="15">
        <v>0</v>
      </c>
      <c r="U158" s="15">
        <v>0</v>
      </c>
      <c r="V158" s="15">
        <v>0</v>
      </c>
      <c r="W158" s="15">
        <v>0</v>
      </c>
      <c r="X158" s="15">
        <f t="shared" si="0"/>
        <v>1</v>
      </c>
      <c r="Y158" s="15">
        <f t="shared" si="1"/>
        <v>0</v>
      </c>
      <c r="Z158" s="15">
        <f t="shared" si="2"/>
        <v>0</v>
      </c>
      <c r="AA158" s="15">
        <f t="shared" si="3"/>
        <v>0</v>
      </c>
    </row>
    <row r="159" spans="1:27" ht="13">
      <c r="A159" s="7">
        <v>3699</v>
      </c>
      <c r="B159" s="7">
        <v>28723450</v>
      </c>
      <c r="C159" s="7">
        <v>36650221</v>
      </c>
      <c r="D159" s="7">
        <v>1017</v>
      </c>
      <c r="E159" s="7" t="s">
        <v>127</v>
      </c>
      <c r="F159" s="7" t="s">
        <v>181</v>
      </c>
      <c r="G159" s="15">
        <v>0</v>
      </c>
      <c r="H159" s="15">
        <v>0</v>
      </c>
      <c r="I159" s="15">
        <v>0</v>
      </c>
      <c r="J159" s="15">
        <v>0</v>
      </c>
      <c r="K159" s="15">
        <v>0</v>
      </c>
      <c r="L159" s="15">
        <v>0</v>
      </c>
      <c r="M159" s="15">
        <v>0</v>
      </c>
      <c r="N159" s="15">
        <v>0</v>
      </c>
      <c r="O159" s="15">
        <v>0</v>
      </c>
      <c r="P159" s="15">
        <v>0</v>
      </c>
      <c r="Q159" s="15">
        <v>0</v>
      </c>
      <c r="R159" s="15">
        <v>0</v>
      </c>
      <c r="S159" s="15">
        <v>0</v>
      </c>
      <c r="T159" s="15">
        <v>0</v>
      </c>
      <c r="U159" s="15">
        <v>0</v>
      </c>
      <c r="V159" s="15">
        <v>0</v>
      </c>
      <c r="W159" s="15">
        <v>0</v>
      </c>
      <c r="X159" s="15">
        <f t="shared" si="0"/>
        <v>0</v>
      </c>
      <c r="Y159" s="15">
        <f t="shared" si="1"/>
        <v>0</v>
      </c>
      <c r="Z159" s="15">
        <f t="shared" si="2"/>
        <v>0</v>
      </c>
      <c r="AA159" s="15">
        <f t="shared" si="3"/>
        <v>1</v>
      </c>
    </row>
    <row r="160" spans="1:27" ht="13">
      <c r="A160" s="7">
        <v>24066</v>
      </c>
      <c r="B160" s="7">
        <v>178164473</v>
      </c>
      <c r="C160" s="7">
        <v>253404148</v>
      </c>
      <c r="D160" s="7">
        <v>5706</v>
      </c>
      <c r="E160" s="7" t="s">
        <v>127</v>
      </c>
      <c r="F160" s="7" t="s">
        <v>182</v>
      </c>
      <c r="G160" s="15">
        <v>0</v>
      </c>
      <c r="H160" s="15">
        <v>0</v>
      </c>
      <c r="I160" s="15">
        <v>0</v>
      </c>
      <c r="J160" s="15">
        <v>0</v>
      </c>
      <c r="K160" s="15">
        <v>0</v>
      </c>
      <c r="L160" s="15">
        <v>0</v>
      </c>
      <c r="M160" s="15">
        <v>0</v>
      </c>
      <c r="N160" s="15">
        <v>0</v>
      </c>
      <c r="O160" s="15">
        <v>0</v>
      </c>
      <c r="P160" s="15">
        <v>0</v>
      </c>
      <c r="Q160" s="15">
        <v>0</v>
      </c>
      <c r="R160" s="15">
        <v>0</v>
      </c>
      <c r="S160" s="15">
        <v>0</v>
      </c>
      <c r="T160" s="15">
        <v>0</v>
      </c>
      <c r="U160" s="15">
        <v>0</v>
      </c>
      <c r="V160" s="15">
        <v>0</v>
      </c>
      <c r="W160" s="15">
        <v>0</v>
      </c>
      <c r="X160" s="15">
        <f t="shared" si="0"/>
        <v>0</v>
      </c>
      <c r="Y160" s="15">
        <f t="shared" si="1"/>
        <v>0</v>
      </c>
      <c r="Z160" s="15">
        <f t="shared" si="2"/>
        <v>0</v>
      </c>
      <c r="AA160" s="15">
        <f t="shared" si="3"/>
        <v>1</v>
      </c>
    </row>
    <row r="161" spans="1:27" ht="13">
      <c r="A161" s="7">
        <v>28307</v>
      </c>
      <c r="B161" s="7">
        <v>229998344</v>
      </c>
      <c r="C161" s="7">
        <v>302739620</v>
      </c>
      <c r="D161" s="7">
        <v>6661</v>
      </c>
      <c r="E161" s="7" t="s">
        <v>127</v>
      </c>
      <c r="F161" s="7" t="s">
        <v>183</v>
      </c>
      <c r="G161" s="15">
        <v>0</v>
      </c>
      <c r="H161" s="15">
        <v>1</v>
      </c>
      <c r="I161" s="15">
        <v>0</v>
      </c>
      <c r="J161" s="15">
        <v>0</v>
      </c>
      <c r="K161" s="15">
        <v>0</v>
      </c>
      <c r="L161" s="15">
        <v>0</v>
      </c>
      <c r="M161" s="15">
        <v>0</v>
      </c>
      <c r="N161" s="15">
        <v>0</v>
      </c>
      <c r="O161" s="15">
        <v>0</v>
      </c>
      <c r="P161" s="15">
        <v>0</v>
      </c>
      <c r="Q161" s="15">
        <v>0</v>
      </c>
      <c r="R161" s="15">
        <v>0</v>
      </c>
      <c r="S161" s="15">
        <v>0</v>
      </c>
      <c r="T161" s="15">
        <v>0</v>
      </c>
      <c r="U161" s="15">
        <v>0</v>
      </c>
      <c r="V161" s="15">
        <v>0</v>
      </c>
      <c r="W161" s="15">
        <v>0</v>
      </c>
      <c r="X161" s="15">
        <f t="shared" si="0"/>
        <v>1</v>
      </c>
      <c r="Y161" s="15">
        <f t="shared" si="1"/>
        <v>0</v>
      </c>
      <c r="Z161" s="15">
        <f t="shared" si="2"/>
        <v>0</v>
      </c>
      <c r="AA161" s="15">
        <f t="shared" si="3"/>
        <v>0</v>
      </c>
    </row>
    <row r="162" spans="1:27" ht="13">
      <c r="A162" s="7">
        <v>22029</v>
      </c>
      <c r="B162" s="7">
        <v>138814441</v>
      </c>
      <c r="C162" s="7">
        <v>194010391</v>
      </c>
      <c r="D162" s="7">
        <v>5320</v>
      </c>
      <c r="E162" s="7" t="s">
        <v>127</v>
      </c>
      <c r="F162" s="7" t="s">
        <v>184</v>
      </c>
      <c r="G162" s="15">
        <v>0</v>
      </c>
      <c r="H162" s="15">
        <v>0</v>
      </c>
      <c r="I162" s="15">
        <v>0</v>
      </c>
      <c r="J162" s="15">
        <v>0</v>
      </c>
      <c r="K162" s="15">
        <v>0</v>
      </c>
      <c r="L162" s="15">
        <v>0</v>
      </c>
      <c r="M162" s="15">
        <v>0</v>
      </c>
      <c r="N162" s="15">
        <v>0</v>
      </c>
      <c r="O162" s="15">
        <v>0</v>
      </c>
      <c r="P162" s="15">
        <v>0</v>
      </c>
      <c r="Q162" s="15">
        <v>0</v>
      </c>
      <c r="R162" s="15">
        <v>0</v>
      </c>
      <c r="S162" s="15">
        <v>0</v>
      </c>
      <c r="T162" s="15">
        <v>0</v>
      </c>
      <c r="U162" s="15">
        <v>0</v>
      </c>
      <c r="V162" s="15">
        <v>0</v>
      </c>
      <c r="W162" s="15">
        <v>0</v>
      </c>
      <c r="X162" s="15">
        <f t="shared" si="0"/>
        <v>0</v>
      </c>
      <c r="Y162" s="15">
        <f t="shared" si="1"/>
        <v>0</v>
      </c>
      <c r="Z162" s="15">
        <f t="shared" si="2"/>
        <v>0</v>
      </c>
      <c r="AA162" s="15">
        <f t="shared" si="3"/>
        <v>1</v>
      </c>
    </row>
    <row r="163" spans="1:27" ht="13">
      <c r="A163" s="7">
        <v>13255</v>
      </c>
      <c r="B163" s="7">
        <v>66130665</v>
      </c>
      <c r="C163" s="7">
        <v>90700271</v>
      </c>
      <c r="D163" s="7">
        <v>2872</v>
      </c>
      <c r="E163" s="7" t="s">
        <v>127</v>
      </c>
      <c r="F163" s="7" t="s">
        <v>185</v>
      </c>
      <c r="G163" s="15">
        <v>0</v>
      </c>
      <c r="H163" s="15">
        <v>0</v>
      </c>
      <c r="I163" s="15">
        <v>0</v>
      </c>
      <c r="J163" s="15">
        <v>0</v>
      </c>
      <c r="K163" s="15">
        <v>0</v>
      </c>
      <c r="L163" s="15">
        <v>0</v>
      </c>
      <c r="M163" s="15">
        <v>0</v>
      </c>
      <c r="N163" s="15">
        <v>0</v>
      </c>
      <c r="O163" s="15">
        <v>0</v>
      </c>
      <c r="P163" s="15">
        <v>0</v>
      </c>
      <c r="Q163" s="15">
        <v>0</v>
      </c>
      <c r="R163" s="15">
        <v>0</v>
      </c>
      <c r="S163" s="15">
        <v>0</v>
      </c>
      <c r="T163" s="15">
        <v>0</v>
      </c>
      <c r="U163" s="15">
        <v>0</v>
      </c>
      <c r="V163" s="15">
        <v>0</v>
      </c>
      <c r="W163" s="15">
        <v>0</v>
      </c>
      <c r="X163" s="15">
        <f t="shared" si="0"/>
        <v>0</v>
      </c>
      <c r="Y163" s="15">
        <f t="shared" si="1"/>
        <v>0</v>
      </c>
      <c r="Z163" s="15">
        <f t="shared" si="2"/>
        <v>0</v>
      </c>
      <c r="AA163" s="15">
        <f t="shared" si="3"/>
        <v>1</v>
      </c>
    </row>
    <row r="164" spans="1:27" ht="13">
      <c r="A164" s="7">
        <v>45096</v>
      </c>
      <c r="B164" s="7">
        <v>787903837</v>
      </c>
      <c r="C164" s="7">
        <v>762831689</v>
      </c>
      <c r="D164" s="7">
        <v>10712</v>
      </c>
      <c r="E164" s="7" t="s">
        <v>127</v>
      </c>
      <c r="F164" s="7" t="s">
        <v>186</v>
      </c>
      <c r="G164" s="15">
        <v>0</v>
      </c>
      <c r="H164" s="15">
        <v>0</v>
      </c>
      <c r="I164" s="15">
        <v>0</v>
      </c>
      <c r="J164" s="15">
        <v>0</v>
      </c>
      <c r="K164" s="15">
        <v>0</v>
      </c>
      <c r="L164" s="15">
        <v>0</v>
      </c>
      <c r="M164" s="15">
        <v>0</v>
      </c>
      <c r="N164" s="15">
        <v>0</v>
      </c>
      <c r="O164" s="15">
        <v>0</v>
      </c>
      <c r="P164" s="15">
        <v>0</v>
      </c>
      <c r="Q164" s="15">
        <v>0</v>
      </c>
      <c r="R164" s="15">
        <v>0</v>
      </c>
      <c r="S164" s="15">
        <v>0</v>
      </c>
      <c r="T164" s="15">
        <v>0</v>
      </c>
      <c r="U164" s="15">
        <v>0</v>
      </c>
      <c r="V164" s="15">
        <v>0</v>
      </c>
      <c r="W164" s="15">
        <v>0</v>
      </c>
      <c r="X164" s="15">
        <f t="shared" si="0"/>
        <v>0</v>
      </c>
      <c r="Y164" s="15">
        <f t="shared" si="1"/>
        <v>0</v>
      </c>
      <c r="Z164" s="15">
        <f t="shared" si="2"/>
        <v>0</v>
      </c>
      <c r="AA164" s="15">
        <f t="shared" si="3"/>
        <v>1</v>
      </c>
    </row>
    <row r="165" spans="1:27" ht="13">
      <c r="A165" s="7">
        <v>38121</v>
      </c>
      <c r="B165" s="7">
        <v>436083708</v>
      </c>
      <c r="C165" s="7">
        <v>485810663</v>
      </c>
      <c r="D165" s="7">
        <v>8778</v>
      </c>
      <c r="E165" s="7" t="s">
        <v>127</v>
      </c>
      <c r="F165" s="7" t="s">
        <v>187</v>
      </c>
      <c r="G165" s="15">
        <v>0</v>
      </c>
      <c r="H165" s="15">
        <v>1</v>
      </c>
      <c r="I165" s="15">
        <v>0</v>
      </c>
      <c r="J165" s="15">
        <v>0</v>
      </c>
      <c r="K165" s="15">
        <v>0</v>
      </c>
      <c r="L165" s="15">
        <v>0</v>
      </c>
      <c r="M165" s="15">
        <v>0</v>
      </c>
      <c r="N165" s="15">
        <v>0</v>
      </c>
      <c r="O165" s="15">
        <v>0</v>
      </c>
      <c r="P165" s="15">
        <v>0</v>
      </c>
      <c r="Q165" s="15">
        <v>0</v>
      </c>
      <c r="R165" s="15">
        <v>0</v>
      </c>
      <c r="S165" s="15">
        <v>0</v>
      </c>
      <c r="T165" s="15">
        <v>0</v>
      </c>
      <c r="U165" s="15">
        <v>0</v>
      </c>
      <c r="V165" s="15">
        <v>0</v>
      </c>
      <c r="W165" s="15">
        <v>0</v>
      </c>
      <c r="X165" s="15">
        <f t="shared" si="0"/>
        <v>1</v>
      </c>
      <c r="Y165" s="15">
        <f t="shared" si="1"/>
        <v>0</v>
      </c>
      <c r="Z165" s="15">
        <f t="shared" si="2"/>
        <v>0</v>
      </c>
      <c r="AA165" s="15">
        <f t="shared" si="3"/>
        <v>0</v>
      </c>
    </row>
    <row r="166" spans="1:27" ht="13">
      <c r="A166" s="7">
        <v>11832</v>
      </c>
      <c r="B166" s="7">
        <v>59019569</v>
      </c>
      <c r="C166" s="7">
        <v>76248168</v>
      </c>
      <c r="D166" s="7">
        <v>2531</v>
      </c>
      <c r="E166" s="7" t="s">
        <v>127</v>
      </c>
      <c r="F166" s="7" t="s">
        <v>188</v>
      </c>
      <c r="G166" s="15">
        <v>0</v>
      </c>
      <c r="H166" s="15">
        <v>0</v>
      </c>
      <c r="I166" s="15">
        <v>0</v>
      </c>
      <c r="J166" s="15">
        <v>0</v>
      </c>
      <c r="K166" s="15">
        <v>0</v>
      </c>
      <c r="L166" s="15">
        <v>0</v>
      </c>
      <c r="M166" s="15">
        <v>0</v>
      </c>
      <c r="N166" s="15">
        <v>0</v>
      </c>
      <c r="O166" s="15">
        <v>0</v>
      </c>
      <c r="P166" s="15">
        <v>0</v>
      </c>
      <c r="Q166" s="15">
        <v>0</v>
      </c>
      <c r="R166" s="15">
        <v>0</v>
      </c>
      <c r="S166" s="15">
        <v>0</v>
      </c>
      <c r="T166" s="15">
        <v>0</v>
      </c>
      <c r="U166" s="15">
        <v>0</v>
      </c>
      <c r="V166" s="15">
        <v>0</v>
      </c>
      <c r="W166" s="15">
        <v>0</v>
      </c>
      <c r="X166" s="15">
        <f t="shared" si="0"/>
        <v>0</v>
      </c>
      <c r="Y166" s="15">
        <f t="shared" si="1"/>
        <v>0</v>
      </c>
      <c r="Z166" s="15">
        <f t="shared" si="2"/>
        <v>0</v>
      </c>
      <c r="AA166" s="15">
        <f t="shared" si="3"/>
        <v>1</v>
      </c>
    </row>
    <row r="167" spans="1:27" ht="13">
      <c r="A167" s="7">
        <v>35028</v>
      </c>
      <c r="B167" s="7">
        <v>326586900</v>
      </c>
      <c r="C167" s="7">
        <v>404769434</v>
      </c>
      <c r="D167" s="7">
        <v>7844</v>
      </c>
      <c r="E167" s="7" t="s">
        <v>127</v>
      </c>
      <c r="F167" s="7" t="s">
        <v>189</v>
      </c>
      <c r="G167" s="15">
        <v>0</v>
      </c>
      <c r="H167" s="15">
        <v>0</v>
      </c>
      <c r="I167" s="15">
        <v>0</v>
      </c>
      <c r="J167" s="15">
        <v>0</v>
      </c>
      <c r="K167" s="15">
        <v>0</v>
      </c>
      <c r="L167" s="15">
        <v>0</v>
      </c>
      <c r="M167" s="15">
        <v>0</v>
      </c>
      <c r="N167" s="15">
        <v>0</v>
      </c>
      <c r="O167" s="15">
        <v>0</v>
      </c>
      <c r="P167" s="15">
        <v>0</v>
      </c>
      <c r="Q167" s="15">
        <v>0</v>
      </c>
      <c r="R167" s="15">
        <v>0</v>
      </c>
      <c r="S167" s="15">
        <v>0</v>
      </c>
      <c r="T167" s="15">
        <v>0</v>
      </c>
      <c r="U167" s="15">
        <v>0</v>
      </c>
      <c r="V167" s="15">
        <v>0</v>
      </c>
      <c r="W167" s="15">
        <v>0</v>
      </c>
      <c r="X167" s="15">
        <f t="shared" si="0"/>
        <v>0</v>
      </c>
      <c r="Y167" s="15">
        <f t="shared" si="1"/>
        <v>0</v>
      </c>
      <c r="Z167" s="15">
        <f t="shared" si="2"/>
        <v>0</v>
      </c>
      <c r="AA167" s="15">
        <f t="shared" si="3"/>
        <v>1</v>
      </c>
    </row>
    <row r="168" spans="1:27" ht="13">
      <c r="A168" s="7">
        <v>22290</v>
      </c>
      <c r="B168" s="7">
        <v>143218096</v>
      </c>
      <c r="C168" s="7">
        <v>201031233</v>
      </c>
      <c r="D168" s="7">
        <v>5374</v>
      </c>
      <c r="E168" s="7" t="s">
        <v>127</v>
      </c>
      <c r="F168" s="7" t="s">
        <v>190</v>
      </c>
      <c r="G168" s="15">
        <v>0</v>
      </c>
      <c r="H168" s="15">
        <v>0</v>
      </c>
      <c r="I168" s="15">
        <v>0</v>
      </c>
      <c r="J168" s="15">
        <v>0</v>
      </c>
      <c r="K168" s="15">
        <v>0</v>
      </c>
      <c r="L168" s="15">
        <v>0</v>
      </c>
      <c r="M168" s="15">
        <v>0</v>
      </c>
      <c r="N168" s="15">
        <v>0</v>
      </c>
      <c r="O168" s="15">
        <v>0</v>
      </c>
      <c r="P168" s="15">
        <v>0</v>
      </c>
      <c r="Q168" s="15">
        <v>0</v>
      </c>
      <c r="R168" s="15">
        <v>0</v>
      </c>
      <c r="S168" s="15">
        <v>0</v>
      </c>
      <c r="T168" s="15">
        <v>0</v>
      </c>
      <c r="U168" s="15">
        <v>0</v>
      </c>
      <c r="V168" s="15">
        <v>0</v>
      </c>
      <c r="W168" s="15">
        <v>0</v>
      </c>
      <c r="X168" s="15">
        <f t="shared" si="0"/>
        <v>0</v>
      </c>
      <c r="Y168" s="15">
        <f t="shared" si="1"/>
        <v>0</v>
      </c>
      <c r="Z168" s="15">
        <f t="shared" si="2"/>
        <v>0</v>
      </c>
      <c r="AA168" s="15">
        <f t="shared" si="3"/>
        <v>1</v>
      </c>
    </row>
    <row r="169" spans="1:27" ht="13">
      <c r="A169" s="7">
        <v>23386</v>
      </c>
      <c r="B169" s="7">
        <v>122568670</v>
      </c>
      <c r="C169" s="7">
        <v>242140047</v>
      </c>
      <c r="D169" s="7">
        <v>4899</v>
      </c>
      <c r="E169" s="7" t="s">
        <v>127</v>
      </c>
      <c r="F169" s="7" t="s">
        <v>191</v>
      </c>
      <c r="G169" s="15">
        <v>0</v>
      </c>
      <c r="H169" s="15">
        <v>0</v>
      </c>
      <c r="I169" s="15">
        <v>0</v>
      </c>
      <c r="J169" s="15">
        <v>0</v>
      </c>
      <c r="K169" s="15">
        <v>0</v>
      </c>
      <c r="L169" s="15">
        <v>0</v>
      </c>
      <c r="M169" s="15">
        <v>0</v>
      </c>
      <c r="N169" s="15">
        <v>0</v>
      </c>
      <c r="O169" s="15">
        <v>0</v>
      </c>
      <c r="P169" s="15">
        <v>0</v>
      </c>
      <c r="Q169" s="15">
        <v>0</v>
      </c>
      <c r="R169" s="15">
        <v>0</v>
      </c>
      <c r="S169" s="15">
        <v>0</v>
      </c>
      <c r="T169" s="15">
        <v>0</v>
      </c>
      <c r="U169" s="15">
        <v>0</v>
      </c>
      <c r="V169" s="15">
        <v>0</v>
      </c>
      <c r="W169" s="15">
        <v>0</v>
      </c>
      <c r="X169" s="15">
        <f t="shared" si="0"/>
        <v>0</v>
      </c>
      <c r="Y169" s="15">
        <f t="shared" si="1"/>
        <v>0</v>
      </c>
      <c r="Z169" s="15">
        <f t="shared" si="2"/>
        <v>0</v>
      </c>
      <c r="AA169" s="15">
        <f t="shared" si="3"/>
        <v>1</v>
      </c>
    </row>
    <row r="170" spans="1:27" ht="13">
      <c r="A170" s="7">
        <v>3601</v>
      </c>
      <c r="B170" s="7">
        <v>28597235</v>
      </c>
      <c r="C170" s="7">
        <v>36607081</v>
      </c>
      <c r="D170" s="7">
        <v>945</v>
      </c>
      <c r="E170" s="7" t="s">
        <v>127</v>
      </c>
      <c r="F170" s="7" t="s">
        <v>192</v>
      </c>
      <c r="G170" s="15">
        <v>0</v>
      </c>
      <c r="H170" s="15">
        <v>0</v>
      </c>
      <c r="I170" s="15">
        <v>0</v>
      </c>
      <c r="J170" s="15">
        <v>1</v>
      </c>
      <c r="K170" s="15">
        <v>0</v>
      </c>
      <c r="L170" s="15">
        <v>0</v>
      </c>
      <c r="M170" s="15">
        <v>0</v>
      </c>
      <c r="N170" s="15">
        <v>0</v>
      </c>
      <c r="O170" s="15">
        <v>0</v>
      </c>
      <c r="P170" s="15">
        <v>0</v>
      </c>
      <c r="Q170" s="15">
        <v>0</v>
      </c>
      <c r="R170" s="15">
        <v>1</v>
      </c>
      <c r="S170" s="15">
        <v>0</v>
      </c>
      <c r="T170" s="15">
        <v>0</v>
      </c>
      <c r="U170" s="15">
        <v>0</v>
      </c>
      <c r="V170" s="15">
        <v>0</v>
      </c>
      <c r="W170" s="15">
        <v>0</v>
      </c>
      <c r="X170" s="15">
        <f t="shared" si="0"/>
        <v>1</v>
      </c>
      <c r="Y170" s="15">
        <f t="shared" si="1"/>
        <v>1</v>
      </c>
      <c r="Z170" s="15">
        <f t="shared" si="2"/>
        <v>0</v>
      </c>
      <c r="AA170" s="15">
        <f t="shared" si="3"/>
        <v>0</v>
      </c>
    </row>
    <row r="171" spans="1:27" ht="13">
      <c r="A171" s="7">
        <v>3106</v>
      </c>
      <c r="B171" s="7">
        <v>28562412</v>
      </c>
      <c r="C171" s="7">
        <v>36432668</v>
      </c>
      <c r="D171" s="7">
        <v>916</v>
      </c>
      <c r="E171" s="7" t="s">
        <v>127</v>
      </c>
      <c r="F171" s="7" t="s">
        <v>193</v>
      </c>
      <c r="G171" s="15">
        <v>1</v>
      </c>
      <c r="H171" s="15">
        <v>0</v>
      </c>
      <c r="I171" s="15">
        <v>0</v>
      </c>
      <c r="J171" s="15">
        <v>0</v>
      </c>
      <c r="K171" s="15">
        <v>0</v>
      </c>
      <c r="L171" s="15">
        <v>0</v>
      </c>
      <c r="M171" s="15">
        <v>0</v>
      </c>
      <c r="N171" s="15">
        <v>0</v>
      </c>
      <c r="O171" s="15">
        <v>0</v>
      </c>
      <c r="P171" s="15">
        <v>0</v>
      </c>
      <c r="Q171" s="15">
        <v>0</v>
      </c>
      <c r="R171" s="15">
        <v>0</v>
      </c>
      <c r="S171" s="15">
        <v>0</v>
      </c>
      <c r="T171" s="15">
        <v>0</v>
      </c>
      <c r="U171" s="15">
        <v>0</v>
      </c>
      <c r="V171" s="15">
        <v>0</v>
      </c>
      <c r="W171" s="15">
        <v>0</v>
      </c>
      <c r="X171" s="15">
        <f t="shared" si="0"/>
        <v>1</v>
      </c>
      <c r="Y171" s="15">
        <f t="shared" si="1"/>
        <v>0</v>
      </c>
      <c r="Z171" s="15">
        <f t="shared" si="2"/>
        <v>0</v>
      </c>
      <c r="AA171" s="15">
        <f t="shared" si="3"/>
        <v>0</v>
      </c>
    </row>
    <row r="172" spans="1:27" ht="13">
      <c r="A172" s="7">
        <v>16710</v>
      </c>
      <c r="B172" s="7">
        <v>99507428</v>
      </c>
      <c r="C172" s="7">
        <v>128522735</v>
      </c>
      <c r="D172" s="7">
        <v>3903</v>
      </c>
      <c r="E172" s="7" t="s">
        <v>127</v>
      </c>
      <c r="F172" s="7" t="s">
        <v>194</v>
      </c>
      <c r="G172" s="15">
        <v>0</v>
      </c>
      <c r="H172" s="15">
        <v>0</v>
      </c>
      <c r="I172" s="15">
        <v>0</v>
      </c>
      <c r="J172" s="15">
        <v>0</v>
      </c>
      <c r="K172" s="15">
        <v>0</v>
      </c>
      <c r="L172" s="15">
        <v>0</v>
      </c>
      <c r="M172" s="15">
        <v>0</v>
      </c>
      <c r="N172" s="15">
        <v>0</v>
      </c>
      <c r="O172" s="15">
        <v>0</v>
      </c>
      <c r="P172" s="15">
        <v>0</v>
      </c>
      <c r="Q172" s="15">
        <v>0</v>
      </c>
      <c r="R172" s="15">
        <v>0</v>
      </c>
      <c r="S172" s="15">
        <v>0</v>
      </c>
      <c r="T172" s="15">
        <v>0</v>
      </c>
      <c r="U172" s="15">
        <v>0</v>
      </c>
      <c r="V172" s="15">
        <v>0</v>
      </c>
      <c r="W172" s="15">
        <v>0</v>
      </c>
      <c r="X172" s="15">
        <f t="shared" si="0"/>
        <v>0</v>
      </c>
      <c r="Y172" s="15">
        <f t="shared" si="1"/>
        <v>0</v>
      </c>
      <c r="Z172" s="15">
        <f t="shared" si="2"/>
        <v>0</v>
      </c>
      <c r="AA172" s="15">
        <f t="shared" si="3"/>
        <v>1</v>
      </c>
    </row>
    <row r="173" spans="1:27" ht="13">
      <c r="A173" s="7">
        <v>11726</v>
      </c>
      <c r="B173" s="7">
        <v>58474009</v>
      </c>
      <c r="C173" s="7">
        <v>75421556</v>
      </c>
      <c r="D173" s="7">
        <v>2510</v>
      </c>
      <c r="E173" s="7" t="s">
        <v>127</v>
      </c>
      <c r="F173" s="7" t="s">
        <v>195</v>
      </c>
      <c r="G173" s="15">
        <v>0</v>
      </c>
      <c r="H173" s="15">
        <v>0</v>
      </c>
      <c r="I173" s="15">
        <v>0</v>
      </c>
      <c r="J173" s="15">
        <v>0</v>
      </c>
      <c r="K173" s="15">
        <v>0</v>
      </c>
      <c r="L173" s="15">
        <v>0</v>
      </c>
      <c r="M173" s="15">
        <v>0</v>
      </c>
      <c r="N173" s="15">
        <v>0</v>
      </c>
      <c r="O173" s="15">
        <v>0</v>
      </c>
      <c r="P173" s="15">
        <v>0</v>
      </c>
      <c r="Q173" s="15">
        <v>0</v>
      </c>
      <c r="R173" s="15">
        <v>0</v>
      </c>
      <c r="S173" s="15">
        <v>0</v>
      </c>
      <c r="T173" s="15">
        <v>0</v>
      </c>
      <c r="U173" s="15">
        <v>0</v>
      </c>
      <c r="V173" s="15">
        <v>0</v>
      </c>
      <c r="W173" s="15">
        <v>0</v>
      </c>
      <c r="X173" s="15">
        <f t="shared" si="0"/>
        <v>0</v>
      </c>
      <c r="Y173" s="15">
        <f t="shared" si="1"/>
        <v>0</v>
      </c>
      <c r="Z173" s="15">
        <f t="shared" si="2"/>
        <v>0</v>
      </c>
      <c r="AA173" s="15">
        <f t="shared" si="3"/>
        <v>1</v>
      </c>
    </row>
    <row r="174" spans="1:27" ht="13">
      <c r="A174" s="7">
        <v>8457</v>
      </c>
      <c r="B174" s="7">
        <v>39884282</v>
      </c>
      <c r="C174" s="7">
        <v>51709004</v>
      </c>
      <c r="D174" s="7">
        <v>1813</v>
      </c>
      <c r="E174" s="7" t="s">
        <v>127</v>
      </c>
      <c r="F174" s="7" t="s">
        <v>196</v>
      </c>
      <c r="G174" s="15">
        <v>0</v>
      </c>
      <c r="H174" s="15">
        <v>0</v>
      </c>
      <c r="I174" s="15">
        <v>0</v>
      </c>
      <c r="J174" s="15">
        <v>0</v>
      </c>
      <c r="K174" s="15">
        <v>1</v>
      </c>
      <c r="L174" s="15">
        <v>0</v>
      </c>
      <c r="M174" s="15">
        <v>0</v>
      </c>
      <c r="N174" s="15">
        <v>0</v>
      </c>
      <c r="O174" s="15">
        <v>0</v>
      </c>
      <c r="P174" s="15">
        <v>0</v>
      </c>
      <c r="Q174" s="15">
        <v>0</v>
      </c>
      <c r="R174" s="15">
        <v>0</v>
      </c>
      <c r="S174" s="15">
        <v>0</v>
      </c>
      <c r="T174" s="15">
        <v>0</v>
      </c>
      <c r="U174" s="15">
        <v>0</v>
      </c>
      <c r="V174" s="15">
        <v>0</v>
      </c>
      <c r="W174" s="15">
        <v>0</v>
      </c>
      <c r="X174" s="15">
        <f t="shared" si="0"/>
        <v>1</v>
      </c>
      <c r="Y174" s="15">
        <f t="shared" si="1"/>
        <v>0</v>
      </c>
      <c r="Z174" s="15">
        <f t="shared" si="2"/>
        <v>0</v>
      </c>
      <c r="AA174" s="15">
        <f t="shared" si="3"/>
        <v>0</v>
      </c>
    </row>
    <row r="175" spans="1:27" ht="13">
      <c r="A175" s="7">
        <v>13147</v>
      </c>
      <c r="B175" s="7">
        <v>66236220</v>
      </c>
      <c r="C175" s="7">
        <v>89462121</v>
      </c>
      <c r="D175" s="7">
        <v>2884</v>
      </c>
      <c r="E175" s="7" t="s">
        <v>127</v>
      </c>
      <c r="F175" s="7" t="s">
        <v>197</v>
      </c>
      <c r="G175" s="15">
        <v>0</v>
      </c>
      <c r="H175" s="15">
        <v>0</v>
      </c>
      <c r="I175" s="15">
        <v>0</v>
      </c>
      <c r="J175" s="15">
        <v>0</v>
      </c>
      <c r="K175" s="15">
        <v>0</v>
      </c>
      <c r="L175" s="15">
        <v>0</v>
      </c>
      <c r="M175" s="15">
        <v>0</v>
      </c>
      <c r="N175" s="15">
        <v>0</v>
      </c>
      <c r="O175" s="15">
        <v>0</v>
      </c>
      <c r="P175" s="15">
        <v>0</v>
      </c>
      <c r="Q175" s="15">
        <v>0</v>
      </c>
      <c r="R175" s="15">
        <v>0</v>
      </c>
      <c r="S175" s="15">
        <v>0</v>
      </c>
      <c r="T175" s="15">
        <v>0</v>
      </c>
      <c r="U175" s="15">
        <v>0</v>
      </c>
      <c r="V175" s="15">
        <v>0</v>
      </c>
      <c r="W175" s="15">
        <v>0</v>
      </c>
      <c r="X175" s="15">
        <f t="shared" si="0"/>
        <v>0</v>
      </c>
      <c r="Y175" s="15">
        <f t="shared" si="1"/>
        <v>0</v>
      </c>
      <c r="Z175" s="15">
        <f t="shared" si="2"/>
        <v>0</v>
      </c>
      <c r="AA175" s="15">
        <f t="shared" si="3"/>
        <v>1</v>
      </c>
    </row>
    <row r="176" spans="1:27" ht="13">
      <c r="A176" s="7">
        <v>12383</v>
      </c>
      <c r="B176" s="7">
        <v>61554278</v>
      </c>
      <c r="C176" s="7">
        <v>81070786</v>
      </c>
      <c r="D176" s="7">
        <v>2682</v>
      </c>
      <c r="E176" s="7" t="s">
        <v>127</v>
      </c>
      <c r="F176" s="7" t="s">
        <v>198</v>
      </c>
      <c r="G176" s="15">
        <v>0</v>
      </c>
      <c r="H176" s="15">
        <v>0</v>
      </c>
      <c r="I176" s="15">
        <v>0</v>
      </c>
      <c r="J176" s="15">
        <v>0</v>
      </c>
      <c r="K176" s="15">
        <v>0</v>
      </c>
      <c r="L176" s="15">
        <v>0</v>
      </c>
      <c r="M176" s="15">
        <v>0</v>
      </c>
      <c r="N176" s="15">
        <v>0</v>
      </c>
      <c r="O176" s="15">
        <v>0</v>
      </c>
      <c r="P176" s="15">
        <v>0</v>
      </c>
      <c r="Q176" s="15">
        <v>0</v>
      </c>
      <c r="R176" s="15">
        <v>0</v>
      </c>
      <c r="S176" s="15">
        <v>0</v>
      </c>
      <c r="T176" s="15">
        <v>0</v>
      </c>
      <c r="U176" s="15">
        <v>0</v>
      </c>
      <c r="V176" s="15">
        <v>0</v>
      </c>
      <c r="W176" s="15">
        <v>0</v>
      </c>
      <c r="X176" s="15">
        <f t="shared" si="0"/>
        <v>0</v>
      </c>
      <c r="Y176" s="15">
        <f t="shared" si="1"/>
        <v>0</v>
      </c>
      <c r="Z176" s="15">
        <f t="shared" si="2"/>
        <v>0</v>
      </c>
      <c r="AA176" s="15">
        <f t="shared" si="3"/>
        <v>1</v>
      </c>
    </row>
    <row r="177" spans="1:27" ht="13">
      <c r="A177" s="7">
        <v>38340</v>
      </c>
      <c r="B177" s="7">
        <v>447306675</v>
      </c>
      <c r="C177" s="7">
        <v>495018362</v>
      </c>
      <c r="D177" s="7">
        <v>8825</v>
      </c>
      <c r="E177" s="7" t="s">
        <v>127</v>
      </c>
      <c r="F177" s="7" t="s">
        <v>199</v>
      </c>
      <c r="G177" s="15">
        <v>0</v>
      </c>
      <c r="H177" s="15">
        <v>1</v>
      </c>
      <c r="I177" s="15">
        <v>0</v>
      </c>
      <c r="J177" s="15">
        <v>0</v>
      </c>
      <c r="K177" s="15">
        <v>0</v>
      </c>
      <c r="L177" s="15">
        <v>0</v>
      </c>
      <c r="M177" s="15">
        <v>0</v>
      </c>
      <c r="N177" s="15">
        <v>0</v>
      </c>
      <c r="O177" s="15">
        <v>0</v>
      </c>
      <c r="P177" s="15">
        <v>0</v>
      </c>
      <c r="Q177" s="15">
        <v>0</v>
      </c>
      <c r="R177" s="15">
        <v>0</v>
      </c>
      <c r="S177" s="15">
        <v>0</v>
      </c>
      <c r="T177" s="15">
        <v>0</v>
      </c>
      <c r="U177" s="15">
        <v>0</v>
      </c>
      <c r="V177" s="15">
        <v>0</v>
      </c>
      <c r="W177" s="15">
        <v>0</v>
      </c>
      <c r="X177" s="15">
        <f t="shared" si="0"/>
        <v>1</v>
      </c>
      <c r="Y177" s="15">
        <f t="shared" si="1"/>
        <v>0</v>
      </c>
      <c r="Z177" s="15">
        <f t="shared" si="2"/>
        <v>0</v>
      </c>
      <c r="AA177" s="15">
        <f t="shared" si="3"/>
        <v>0</v>
      </c>
    </row>
    <row r="178" spans="1:27" ht="13">
      <c r="A178" s="7">
        <v>4087</v>
      </c>
      <c r="B178" s="7">
        <v>28438095</v>
      </c>
      <c r="C178" s="7">
        <v>36946622</v>
      </c>
      <c r="D178" s="7">
        <v>838</v>
      </c>
      <c r="E178" s="7" t="s">
        <v>127</v>
      </c>
      <c r="F178" s="7" t="s">
        <v>200</v>
      </c>
      <c r="G178" s="15">
        <v>0</v>
      </c>
      <c r="H178" s="15">
        <v>0</v>
      </c>
      <c r="I178" s="15">
        <v>0</v>
      </c>
      <c r="J178" s="15">
        <v>0</v>
      </c>
      <c r="K178" s="15">
        <v>1</v>
      </c>
      <c r="L178" s="15">
        <v>0</v>
      </c>
      <c r="M178" s="15">
        <v>0</v>
      </c>
      <c r="N178" s="15">
        <v>0</v>
      </c>
      <c r="O178" s="15">
        <v>0</v>
      </c>
      <c r="P178" s="15">
        <v>0</v>
      </c>
      <c r="Q178" s="15">
        <v>0</v>
      </c>
      <c r="R178" s="15">
        <v>0</v>
      </c>
      <c r="S178" s="15">
        <v>0</v>
      </c>
      <c r="T178" s="15">
        <v>0</v>
      </c>
      <c r="U178" s="15">
        <v>1</v>
      </c>
      <c r="V178" s="15">
        <v>0</v>
      </c>
      <c r="W178" s="15">
        <v>0</v>
      </c>
      <c r="X178" s="15">
        <f t="shared" si="0"/>
        <v>1</v>
      </c>
      <c r="Y178" s="15">
        <f t="shared" si="1"/>
        <v>0</v>
      </c>
      <c r="Z178" s="15">
        <f t="shared" si="2"/>
        <v>1</v>
      </c>
      <c r="AA178" s="15">
        <f t="shared" si="3"/>
        <v>0</v>
      </c>
    </row>
    <row r="179" spans="1:27" ht="13">
      <c r="A179" s="7">
        <v>3710</v>
      </c>
      <c r="B179" s="7">
        <v>28561177</v>
      </c>
      <c r="C179" s="7">
        <v>36653117</v>
      </c>
      <c r="D179" s="7">
        <v>910</v>
      </c>
      <c r="E179" s="7" t="s">
        <v>127</v>
      </c>
      <c r="F179" s="7" t="s">
        <v>201</v>
      </c>
      <c r="G179" s="15">
        <v>0</v>
      </c>
      <c r="H179" s="15">
        <v>0</v>
      </c>
      <c r="I179" s="15">
        <v>0</v>
      </c>
      <c r="J179" s="15">
        <v>0</v>
      </c>
      <c r="K179" s="15">
        <v>1</v>
      </c>
      <c r="L179" s="15">
        <v>1</v>
      </c>
      <c r="M179" s="15">
        <v>0</v>
      </c>
      <c r="N179" s="15">
        <v>0</v>
      </c>
      <c r="O179" s="15">
        <v>0</v>
      </c>
      <c r="P179" s="15">
        <v>0</v>
      </c>
      <c r="Q179" s="15">
        <v>0</v>
      </c>
      <c r="R179" s="15">
        <v>1</v>
      </c>
      <c r="S179" s="15">
        <v>0</v>
      </c>
      <c r="T179" s="15">
        <v>0</v>
      </c>
      <c r="U179" s="15">
        <v>1</v>
      </c>
      <c r="V179" s="15">
        <v>0</v>
      </c>
      <c r="W179" s="15">
        <v>0</v>
      </c>
      <c r="X179" s="15">
        <f t="shared" si="0"/>
        <v>1</v>
      </c>
      <c r="Y179" s="15">
        <f t="shared" si="1"/>
        <v>1</v>
      </c>
      <c r="Z179" s="15">
        <f t="shared" si="2"/>
        <v>1</v>
      </c>
      <c r="AA179" s="15">
        <f t="shared" si="3"/>
        <v>0</v>
      </c>
    </row>
    <row r="180" spans="1:27" ht="13">
      <c r="A180" s="7">
        <v>13562</v>
      </c>
      <c r="B180" s="7">
        <v>68494905</v>
      </c>
      <c r="C180" s="7">
        <v>93090280</v>
      </c>
      <c r="D180" s="7">
        <v>2987</v>
      </c>
      <c r="E180" s="7" t="s">
        <v>127</v>
      </c>
      <c r="F180" s="7" t="s">
        <v>202</v>
      </c>
      <c r="G180" s="15">
        <v>0</v>
      </c>
      <c r="H180" s="15">
        <v>0</v>
      </c>
      <c r="I180" s="15">
        <v>0</v>
      </c>
      <c r="J180" s="15">
        <v>0</v>
      </c>
      <c r="K180" s="15">
        <v>0</v>
      </c>
      <c r="L180" s="15">
        <v>0</v>
      </c>
      <c r="M180" s="15">
        <v>0</v>
      </c>
      <c r="N180" s="15">
        <v>0</v>
      </c>
      <c r="O180" s="15">
        <v>0</v>
      </c>
      <c r="P180" s="15">
        <v>0</v>
      </c>
      <c r="Q180" s="15">
        <v>0</v>
      </c>
      <c r="R180" s="15">
        <v>0</v>
      </c>
      <c r="S180" s="15">
        <v>0</v>
      </c>
      <c r="T180" s="15">
        <v>0</v>
      </c>
      <c r="U180" s="15">
        <v>0</v>
      </c>
      <c r="V180" s="15">
        <v>0</v>
      </c>
      <c r="W180" s="15">
        <v>0</v>
      </c>
      <c r="X180" s="15">
        <f t="shared" si="0"/>
        <v>0</v>
      </c>
      <c r="Y180" s="15">
        <f t="shared" si="1"/>
        <v>0</v>
      </c>
      <c r="Z180" s="15">
        <f t="shared" si="2"/>
        <v>0</v>
      </c>
      <c r="AA180" s="15">
        <f t="shared" si="3"/>
        <v>1</v>
      </c>
    </row>
    <row r="181" spans="1:27" ht="13">
      <c r="A181" s="7">
        <v>388</v>
      </c>
      <c r="B181" s="7">
        <v>10820408</v>
      </c>
      <c r="C181" s="7">
        <v>13366049</v>
      </c>
      <c r="D181" s="7">
        <v>128</v>
      </c>
      <c r="E181" s="7" t="s">
        <v>127</v>
      </c>
      <c r="F181" s="7" t="s">
        <v>203</v>
      </c>
      <c r="G181" s="15">
        <v>0</v>
      </c>
      <c r="H181" s="15">
        <v>0</v>
      </c>
      <c r="I181" s="15">
        <v>0</v>
      </c>
      <c r="J181" s="15">
        <v>0</v>
      </c>
      <c r="K181" s="15">
        <v>0</v>
      </c>
      <c r="L181" s="15">
        <v>0</v>
      </c>
      <c r="M181" s="15">
        <v>0</v>
      </c>
      <c r="N181" s="15">
        <v>0</v>
      </c>
      <c r="O181" s="15">
        <v>0</v>
      </c>
      <c r="P181" s="15">
        <v>0</v>
      </c>
      <c r="Q181" s="15">
        <v>0</v>
      </c>
      <c r="R181" s="15">
        <v>0</v>
      </c>
      <c r="S181" s="15">
        <v>0</v>
      </c>
      <c r="T181" s="15">
        <v>0</v>
      </c>
      <c r="U181" s="15">
        <v>0</v>
      </c>
      <c r="V181" s="15">
        <v>0</v>
      </c>
      <c r="W181" s="15">
        <v>0</v>
      </c>
      <c r="X181" s="15">
        <f t="shared" si="0"/>
        <v>0</v>
      </c>
      <c r="Y181" s="15">
        <f t="shared" si="1"/>
        <v>0</v>
      </c>
      <c r="Z181" s="15">
        <f t="shared" si="2"/>
        <v>0</v>
      </c>
      <c r="AA181" s="15">
        <f t="shared" si="3"/>
        <v>1</v>
      </c>
    </row>
    <row r="182" spans="1:27" ht="13">
      <c r="A182" s="7">
        <v>29049</v>
      </c>
      <c r="B182" s="7">
        <v>242360361</v>
      </c>
      <c r="C182" s="7">
        <v>314801178</v>
      </c>
      <c r="D182" s="7">
        <v>6806</v>
      </c>
      <c r="E182" s="7" t="s">
        <v>127</v>
      </c>
      <c r="F182" s="7" t="s">
        <v>204</v>
      </c>
      <c r="G182" s="15">
        <v>0</v>
      </c>
      <c r="H182" s="15">
        <v>0</v>
      </c>
      <c r="I182" s="15">
        <v>0</v>
      </c>
      <c r="J182" s="15">
        <v>0</v>
      </c>
      <c r="K182" s="15">
        <v>0</v>
      </c>
      <c r="L182" s="15">
        <v>0</v>
      </c>
      <c r="M182" s="15">
        <v>0</v>
      </c>
      <c r="N182" s="15">
        <v>0</v>
      </c>
      <c r="O182" s="15">
        <v>0</v>
      </c>
      <c r="P182" s="15">
        <v>0</v>
      </c>
      <c r="Q182" s="15">
        <v>0</v>
      </c>
      <c r="R182" s="15">
        <v>0</v>
      </c>
      <c r="S182" s="15">
        <v>0</v>
      </c>
      <c r="T182" s="15">
        <v>0</v>
      </c>
      <c r="U182" s="15">
        <v>0</v>
      </c>
      <c r="V182" s="15">
        <v>0</v>
      </c>
      <c r="W182" s="15">
        <v>0</v>
      </c>
      <c r="X182" s="15">
        <f t="shared" si="0"/>
        <v>0</v>
      </c>
      <c r="Y182" s="15">
        <f t="shared" si="1"/>
        <v>0</v>
      </c>
      <c r="Z182" s="15">
        <f t="shared" si="2"/>
        <v>0</v>
      </c>
      <c r="AA182" s="15">
        <f t="shared" si="3"/>
        <v>1</v>
      </c>
    </row>
    <row r="183" spans="1:27" ht="13">
      <c r="A183" s="7">
        <v>32396</v>
      </c>
      <c r="B183" s="7">
        <v>28246325</v>
      </c>
      <c r="C183" s="7">
        <v>378049571</v>
      </c>
      <c r="D183" s="7">
        <v>685</v>
      </c>
      <c r="E183" s="7" t="s">
        <v>127</v>
      </c>
      <c r="F183" s="7" t="s">
        <v>156</v>
      </c>
      <c r="G183" s="15">
        <v>0</v>
      </c>
      <c r="H183" s="15">
        <v>0</v>
      </c>
      <c r="I183" s="15">
        <v>0</v>
      </c>
      <c r="J183" s="15">
        <v>0</v>
      </c>
      <c r="K183" s="15">
        <v>0</v>
      </c>
      <c r="L183" s="15">
        <v>0</v>
      </c>
      <c r="M183" s="15">
        <v>0</v>
      </c>
      <c r="N183" s="15">
        <v>0</v>
      </c>
      <c r="O183" s="15">
        <v>0</v>
      </c>
      <c r="P183" s="15">
        <v>0</v>
      </c>
      <c r="Q183" s="15">
        <v>0</v>
      </c>
      <c r="R183" s="15">
        <v>0</v>
      </c>
      <c r="S183" s="15">
        <v>0</v>
      </c>
      <c r="T183" s="15">
        <v>0</v>
      </c>
      <c r="U183" s="15">
        <v>0</v>
      </c>
      <c r="V183" s="15">
        <v>0</v>
      </c>
      <c r="W183" s="15">
        <v>0</v>
      </c>
      <c r="X183" s="15">
        <f t="shared" si="0"/>
        <v>0</v>
      </c>
      <c r="Y183" s="15">
        <f t="shared" si="1"/>
        <v>0</v>
      </c>
      <c r="Z183" s="15">
        <f t="shared" si="2"/>
        <v>0</v>
      </c>
      <c r="AA183" s="15">
        <f t="shared" si="3"/>
        <v>1</v>
      </c>
    </row>
    <row r="184" spans="1:27" ht="13">
      <c r="A184" s="7">
        <v>47588</v>
      </c>
      <c r="B184" s="7">
        <v>908704006</v>
      </c>
      <c r="C184" s="7">
        <v>853079875</v>
      </c>
      <c r="D184" s="7">
        <v>11356</v>
      </c>
      <c r="E184" s="7" t="s">
        <v>127</v>
      </c>
      <c r="F184" s="7" t="s">
        <v>205</v>
      </c>
      <c r="G184" s="15">
        <v>0</v>
      </c>
      <c r="H184" s="15">
        <v>0</v>
      </c>
      <c r="I184" s="15">
        <v>0</v>
      </c>
      <c r="J184" s="15">
        <v>0</v>
      </c>
      <c r="K184" s="15">
        <v>0</v>
      </c>
      <c r="L184" s="15">
        <v>0</v>
      </c>
      <c r="M184" s="15">
        <v>0</v>
      </c>
      <c r="N184" s="15">
        <v>0</v>
      </c>
      <c r="O184" s="15">
        <v>0</v>
      </c>
      <c r="P184" s="15">
        <v>0</v>
      </c>
      <c r="Q184" s="15">
        <v>0</v>
      </c>
      <c r="R184" s="15">
        <v>0</v>
      </c>
      <c r="S184" s="15">
        <v>0</v>
      </c>
      <c r="T184" s="15">
        <v>0</v>
      </c>
      <c r="U184" s="15">
        <v>0</v>
      </c>
      <c r="V184" s="15">
        <v>0</v>
      </c>
      <c r="W184" s="15">
        <v>0</v>
      </c>
      <c r="X184" s="15">
        <f t="shared" si="0"/>
        <v>0</v>
      </c>
      <c r="Y184" s="15">
        <f t="shared" si="1"/>
        <v>0</v>
      </c>
      <c r="Z184" s="15">
        <f t="shared" si="2"/>
        <v>0</v>
      </c>
      <c r="AA184" s="15">
        <f t="shared" si="3"/>
        <v>1</v>
      </c>
    </row>
    <row r="185" spans="1:27" ht="13">
      <c r="A185" s="7">
        <v>28868</v>
      </c>
      <c r="B185" s="7">
        <v>238005545</v>
      </c>
      <c r="C185" s="7">
        <v>310642406</v>
      </c>
      <c r="D185" s="7">
        <v>6758</v>
      </c>
      <c r="E185" s="7" t="s">
        <v>127</v>
      </c>
      <c r="F185" s="7" t="s">
        <v>206</v>
      </c>
      <c r="G185" s="15">
        <v>0</v>
      </c>
      <c r="H185" s="15">
        <v>0</v>
      </c>
      <c r="I185" s="15">
        <v>0</v>
      </c>
      <c r="J185" s="15">
        <v>0</v>
      </c>
      <c r="K185" s="15">
        <v>0</v>
      </c>
      <c r="L185" s="15">
        <v>0</v>
      </c>
      <c r="M185" s="15">
        <v>0</v>
      </c>
      <c r="N185" s="15">
        <v>0</v>
      </c>
      <c r="O185" s="15">
        <v>0</v>
      </c>
      <c r="P185" s="15">
        <v>0</v>
      </c>
      <c r="Q185" s="15">
        <v>0</v>
      </c>
      <c r="R185" s="15">
        <v>0</v>
      </c>
      <c r="S185" s="15">
        <v>0</v>
      </c>
      <c r="T185" s="15">
        <v>0</v>
      </c>
      <c r="U185" s="15">
        <v>0</v>
      </c>
      <c r="V185" s="15">
        <v>0</v>
      </c>
      <c r="W185" s="15">
        <v>0</v>
      </c>
      <c r="X185" s="15">
        <f t="shared" si="0"/>
        <v>0</v>
      </c>
      <c r="Y185" s="15">
        <f t="shared" si="1"/>
        <v>0</v>
      </c>
      <c r="Z185" s="15">
        <f t="shared" si="2"/>
        <v>0</v>
      </c>
      <c r="AA185" s="15">
        <f t="shared" si="3"/>
        <v>1</v>
      </c>
    </row>
    <row r="186" spans="1:27" ht="13">
      <c r="A186" s="7">
        <v>38283</v>
      </c>
      <c r="B186" s="7">
        <v>426265989</v>
      </c>
      <c r="C186" s="7">
        <v>492290527</v>
      </c>
      <c r="D186" s="7">
        <v>8715</v>
      </c>
      <c r="E186" s="7" t="s">
        <v>127</v>
      </c>
      <c r="F186" s="7" t="s">
        <v>207</v>
      </c>
      <c r="G186" s="15">
        <v>0</v>
      </c>
      <c r="H186" s="15">
        <v>0</v>
      </c>
      <c r="I186" s="15">
        <v>0</v>
      </c>
      <c r="J186" s="15">
        <v>0</v>
      </c>
      <c r="K186" s="15">
        <v>0</v>
      </c>
      <c r="L186" s="15">
        <v>0</v>
      </c>
      <c r="M186" s="15">
        <v>0</v>
      </c>
      <c r="N186" s="15">
        <v>0</v>
      </c>
      <c r="O186" s="15">
        <v>0</v>
      </c>
      <c r="P186" s="15">
        <v>0</v>
      </c>
      <c r="Q186" s="15">
        <v>0</v>
      </c>
      <c r="R186" s="15">
        <v>0</v>
      </c>
      <c r="S186" s="15">
        <v>0</v>
      </c>
      <c r="T186" s="15">
        <v>0</v>
      </c>
      <c r="U186" s="15">
        <v>0</v>
      </c>
      <c r="V186" s="15">
        <v>0</v>
      </c>
      <c r="W186" s="15">
        <v>0</v>
      </c>
      <c r="X186" s="15">
        <f t="shared" si="0"/>
        <v>0</v>
      </c>
      <c r="Y186" s="15">
        <f t="shared" si="1"/>
        <v>0</v>
      </c>
      <c r="Z186" s="15">
        <f t="shared" si="2"/>
        <v>0</v>
      </c>
      <c r="AA186" s="15">
        <f t="shared" si="3"/>
        <v>1</v>
      </c>
    </row>
    <row r="187" spans="1:27" ht="13">
      <c r="A187" s="7">
        <v>7043</v>
      </c>
      <c r="B187" s="7">
        <v>34710255</v>
      </c>
      <c r="C187" s="7">
        <v>44754001</v>
      </c>
      <c r="D187" s="7">
        <v>1544</v>
      </c>
      <c r="E187" s="7" t="s">
        <v>127</v>
      </c>
      <c r="F187" s="7" t="s">
        <v>208</v>
      </c>
      <c r="G187" s="15">
        <v>0</v>
      </c>
      <c r="H187" s="15">
        <v>0</v>
      </c>
      <c r="I187" s="15">
        <v>0</v>
      </c>
      <c r="J187" s="15">
        <v>0</v>
      </c>
      <c r="K187" s="15">
        <v>0</v>
      </c>
      <c r="L187" s="15">
        <v>0</v>
      </c>
      <c r="M187" s="15">
        <v>0</v>
      </c>
      <c r="N187" s="15">
        <v>0</v>
      </c>
      <c r="O187" s="15">
        <v>0</v>
      </c>
      <c r="P187" s="15">
        <v>0</v>
      </c>
      <c r="Q187" s="15">
        <v>0</v>
      </c>
      <c r="R187" s="15">
        <v>0</v>
      </c>
      <c r="S187" s="15">
        <v>0</v>
      </c>
      <c r="T187" s="15">
        <v>0</v>
      </c>
      <c r="U187" s="15">
        <v>0</v>
      </c>
      <c r="V187" s="15">
        <v>0</v>
      </c>
      <c r="W187" s="15">
        <v>0</v>
      </c>
      <c r="X187" s="15">
        <f t="shared" si="0"/>
        <v>0</v>
      </c>
      <c r="Y187" s="15">
        <f t="shared" si="1"/>
        <v>0</v>
      </c>
      <c r="Z187" s="15">
        <f t="shared" si="2"/>
        <v>0</v>
      </c>
      <c r="AA187" s="15">
        <f t="shared" si="3"/>
        <v>1</v>
      </c>
    </row>
    <row r="188" spans="1:27" ht="13">
      <c r="A188" s="7">
        <v>42520</v>
      </c>
      <c r="B188" s="7">
        <v>505028328</v>
      </c>
      <c r="C188" s="7">
        <v>671773764</v>
      </c>
      <c r="D188" s="7">
        <v>9086</v>
      </c>
      <c r="E188" s="7" t="s">
        <v>127</v>
      </c>
      <c r="F188" s="7" t="s">
        <v>209</v>
      </c>
      <c r="G188" s="15">
        <v>0</v>
      </c>
      <c r="H188" s="15">
        <v>0</v>
      </c>
      <c r="I188" s="15">
        <v>0</v>
      </c>
      <c r="J188" s="15">
        <v>0</v>
      </c>
      <c r="K188" s="15">
        <v>0</v>
      </c>
      <c r="L188" s="15">
        <v>0</v>
      </c>
      <c r="M188" s="15">
        <v>0</v>
      </c>
      <c r="N188" s="15">
        <v>0</v>
      </c>
      <c r="O188" s="15">
        <v>0</v>
      </c>
      <c r="P188" s="15">
        <v>0</v>
      </c>
      <c r="Q188" s="15">
        <v>0</v>
      </c>
      <c r="R188" s="15">
        <v>0</v>
      </c>
      <c r="S188" s="15">
        <v>0</v>
      </c>
      <c r="T188" s="15">
        <v>0</v>
      </c>
      <c r="U188" s="15">
        <v>0</v>
      </c>
      <c r="V188" s="15">
        <v>1</v>
      </c>
      <c r="W188" s="15">
        <v>0</v>
      </c>
      <c r="X188" s="15">
        <f t="shared" si="0"/>
        <v>0</v>
      </c>
      <c r="Y188" s="15">
        <f t="shared" si="1"/>
        <v>0</v>
      </c>
      <c r="Z188" s="15">
        <f t="shared" si="2"/>
        <v>1</v>
      </c>
      <c r="AA188" s="15">
        <f t="shared" si="3"/>
        <v>0</v>
      </c>
    </row>
    <row r="189" spans="1:27" ht="13">
      <c r="A189" s="7">
        <v>39182</v>
      </c>
      <c r="B189" s="7">
        <v>362736902</v>
      </c>
      <c r="C189" s="7">
        <v>530781712</v>
      </c>
      <c r="D189" s="7">
        <v>8217</v>
      </c>
      <c r="E189" s="7" t="s">
        <v>127</v>
      </c>
      <c r="F189" s="7" t="s">
        <v>210</v>
      </c>
      <c r="G189" s="15">
        <v>0</v>
      </c>
      <c r="H189" s="15">
        <v>0</v>
      </c>
      <c r="I189" s="15">
        <v>0</v>
      </c>
      <c r="J189" s="15">
        <v>0</v>
      </c>
      <c r="K189" s="15">
        <v>0</v>
      </c>
      <c r="L189" s="15">
        <v>0</v>
      </c>
      <c r="M189" s="15">
        <v>0</v>
      </c>
      <c r="N189" s="15">
        <v>0</v>
      </c>
      <c r="O189" s="15">
        <v>0</v>
      </c>
      <c r="P189" s="15">
        <v>0</v>
      </c>
      <c r="Q189" s="15">
        <v>0</v>
      </c>
      <c r="R189" s="15">
        <v>0</v>
      </c>
      <c r="S189" s="15">
        <v>0</v>
      </c>
      <c r="T189" s="15">
        <v>0</v>
      </c>
      <c r="U189" s="15">
        <v>0</v>
      </c>
      <c r="V189" s="15">
        <v>0</v>
      </c>
      <c r="W189" s="15">
        <v>0</v>
      </c>
      <c r="X189" s="15">
        <f t="shared" si="0"/>
        <v>0</v>
      </c>
      <c r="Y189" s="15">
        <f t="shared" si="1"/>
        <v>0</v>
      </c>
      <c r="Z189" s="15">
        <f t="shared" si="2"/>
        <v>0</v>
      </c>
      <c r="AA189" s="15">
        <f t="shared" si="3"/>
        <v>1</v>
      </c>
    </row>
    <row r="190" spans="1:27" ht="13">
      <c r="A190" s="7">
        <v>15665</v>
      </c>
      <c r="B190" s="7">
        <v>93983003</v>
      </c>
      <c r="C190" s="7">
        <v>120079941</v>
      </c>
      <c r="D190" s="7">
        <v>3577</v>
      </c>
      <c r="E190" s="7" t="s">
        <v>127</v>
      </c>
      <c r="F190" s="7" t="s">
        <v>211</v>
      </c>
      <c r="G190" s="15">
        <v>0</v>
      </c>
      <c r="H190" s="15">
        <v>0</v>
      </c>
      <c r="I190" s="15">
        <v>0</v>
      </c>
      <c r="J190" s="15">
        <v>0</v>
      </c>
      <c r="K190" s="15">
        <v>0</v>
      </c>
      <c r="L190" s="15">
        <v>0</v>
      </c>
      <c r="M190" s="15">
        <v>0</v>
      </c>
      <c r="N190" s="15">
        <v>0</v>
      </c>
      <c r="O190" s="15">
        <v>0</v>
      </c>
      <c r="P190" s="15">
        <v>0</v>
      </c>
      <c r="Q190" s="15">
        <v>0</v>
      </c>
      <c r="R190" s="15">
        <v>0</v>
      </c>
      <c r="S190" s="15">
        <v>0</v>
      </c>
      <c r="T190" s="15">
        <v>0</v>
      </c>
      <c r="U190" s="15">
        <v>0</v>
      </c>
      <c r="V190" s="15">
        <v>0</v>
      </c>
      <c r="W190" s="15">
        <v>0</v>
      </c>
      <c r="X190" s="15">
        <f t="shared" si="0"/>
        <v>0</v>
      </c>
      <c r="Y190" s="15">
        <f t="shared" si="1"/>
        <v>0</v>
      </c>
      <c r="Z190" s="15">
        <f t="shared" si="2"/>
        <v>0</v>
      </c>
      <c r="AA190" s="15">
        <f t="shared" si="3"/>
        <v>1</v>
      </c>
    </row>
    <row r="191" spans="1:27" ht="13">
      <c r="A191" s="7">
        <v>5869</v>
      </c>
      <c r="B191" s="7">
        <v>31422210</v>
      </c>
      <c r="C191" s="7">
        <v>40338320</v>
      </c>
      <c r="D191" s="7">
        <v>1357</v>
      </c>
      <c r="E191" s="7" t="s">
        <v>127</v>
      </c>
      <c r="F191" s="7" t="s">
        <v>212</v>
      </c>
      <c r="G191" s="15">
        <v>1</v>
      </c>
      <c r="H191" s="15">
        <v>0</v>
      </c>
      <c r="I191" s="15">
        <v>0</v>
      </c>
      <c r="J191" s="15">
        <v>0</v>
      </c>
      <c r="K191" s="15">
        <v>0</v>
      </c>
      <c r="L191" s="15">
        <v>0</v>
      </c>
      <c r="M191" s="15">
        <v>0</v>
      </c>
      <c r="N191" s="15">
        <v>0</v>
      </c>
      <c r="O191" s="15">
        <v>0</v>
      </c>
      <c r="P191" s="15">
        <v>0</v>
      </c>
      <c r="Q191" s="15">
        <v>0</v>
      </c>
      <c r="R191" s="15">
        <v>0</v>
      </c>
      <c r="S191" s="15">
        <v>0</v>
      </c>
      <c r="T191" s="15">
        <v>0</v>
      </c>
      <c r="U191" s="15">
        <v>0</v>
      </c>
      <c r="V191" s="15">
        <v>0</v>
      </c>
      <c r="W191" s="15">
        <v>0</v>
      </c>
      <c r="X191" s="15">
        <f t="shared" si="0"/>
        <v>1</v>
      </c>
      <c r="Y191" s="15">
        <f t="shared" si="1"/>
        <v>0</v>
      </c>
      <c r="Z191" s="15">
        <f t="shared" si="2"/>
        <v>0</v>
      </c>
      <c r="AA191" s="15">
        <f t="shared" si="3"/>
        <v>0</v>
      </c>
    </row>
    <row r="192" spans="1:27" ht="13">
      <c r="A192" s="7">
        <v>24953</v>
      </c>
      <c r="B192" s="7">
        <v>55153721</v>
      </c>
      <c r="C192" s="7">
        <v>267008099</v>
      </c>
      <c r="D192" s="7">
        <v>2378</v>
      </c>
      <c r="E192" s="7" t="s">
        <v>127</v>
      </c>
      <c r="F192" s="7" t="s">
        <v>213</v>
      </c>
      <c r="G192" s="15">
        <v>0</v>
      </c>
      <c r="H192" s="15">
        <v>0</v>
      </c>
      <c r="I192" s="15">
        <v>0</v>
      </c>
      <c r="J192" s="15">
        <v>0</v>
      </c>
      <c r="K192" s="15">
        <v>0</v>
      </c>
      <c r="L192" s="15">
        <v>0</v>
      </c>
      <c r="M192" s="15">
        <v>0</v>
      </c>
      <c r="N192" s="15">
        <v>0</v>
      </c>
      <c r="O192" s="15">
        <v>0</v>
      </c>
      <c r="P192" s="15">
        <v>0</v>
      </c>
      <c r="Q192" s="15">
        <v>0</v>
      </c>
      <c r="R192" s="15">
        <v>0</v>
      </c>
      <c r="S192" s="15">
        <v>0</v>
      </c>
      <c r="T192" s="15">
        <v>0</v>
      </c>
      <c r="U192" s="15">
        <v>0</v>
      </c>
      <c r="V192" s="15">
        <v>0</v>
      </c>
      <c r="W192" s="15">
        <v>0</v>
      </c>
      <c r="X192" s="15">
        <f t="shared" si="0"/>
        <v>0</v>
      </c>
      <c r="Y192" s="15">
        <f t="shared" si="1"/>
        <v>0</v>
      </c>
      <c r="Z192" s="15">
        <f t="shared" si="2"/>
        <v>0</v>
      </c>
      <c r="AA192" s="15">
        <f t="shared" si="3"/>
        <v>1</v>
      </c>
    </row>
    <row r="193" spans="1:27" ht="13">
      <c r="A193" s="7">
        <v>33987</v>
      </c>
      <c r="B193" s="7">
        <v>314976001</v>
      </c>
      <c r="C193" s="7">
        <v>383220351</v>
      </c>
      <c r="D193" s="7">
        <v>7691</v>
      </c>
      <c r="E193" s="7" t="s">
        <v>127</v>
      </c>
      <c r="F193" s="7" t="s">
        <v>214</v>
      </c>
      <c r="G193" s="15">
        <v>0</v>
      </c>
      <c r="H193" s="15">
        <v>1</v>
      </c>
      <c r="I193" s="15">
        <v>0</v>
      </c>
      <c r="J193" s="15">
        <v>0</v>
      </c>
      <c r="K193" s="15">
        <v>0</v>
      </c>
      <c r="L193" s="15">
        <v>0</v>
      </c>
      <c r="M193" s="15">
        <v>0</v>
      </c>
      <c r="N193" s="15">
        <v>0</v>
      </c>
      <c r="O193" s="15">
        <v>0</v>
      </c>
      <c r="P193" s="15">
        <v>0</v>
      </c>
      <c r="Q193" s="15">
        <v>0</v>
      </c>
      <c r="R193" s="15">
        <v>0</v>
      </c>
      <c r="S193" s="15">
        <v>0</v>
      </c>
      <c r="T193" s="15">
        <v>0</v>
      </c>
      <c r="U193" s="15">
        <v>0</v>
      </c>
      <c r="V193" s="15">
        <v>0</v>
      </c>
      <c r="W193" s="15">
        <v>0</v>
      </c>
      <c r="X193" s="15">
        <f t="shared" si="0"/>
        <v>1</v>
      </c>
      <c r="Y193" s="15">
        <f t="shared" si="1"/>
        <v>0</v>
      </c>
      <c r="Z193" s="15">
        <f t="shared" si="2"/>
        <v>0</v>
      </c>
      <c r="AA193" s="15">
        <f t="shared" si="3"/>
        <v>0</v>
      </c>
    </row>
    <row r="194" spans="1:27" ht="13">
      <c r="A194" s="7">
        <v>36501</v>
      </c>
      <c r="B194" s="7">
        <v>358611122</v>
      </c>
      <c r="C194" s="7">
        <v>437114622</v>
      </c>
      <c r="D194" s="7">
        <v>8194</v>
      </c>
      <c r="E194" s="7" t="s">
        <v>127</v>
      </c>
      <c r="F194" s="7" t="s">
        <v>215</v>
      </c>
      <c r="G194" s="15">
        <v>0</v>
      </c>
      <c r="H194" s="15">
        <v>0</v>
      </c>
      <c r="I194" s="15">
        <v>0</v>
      </c>
      <c r="J194" s="15">
        <v>0</v>
      </c>
      <c r="K194" s="15">
        <v>0</v>
      </c>
      <c r="L194" s="15">
        <v>0</v>
      </c>
      <c r="M194" s="15">
        <v>0</v>
      </c>
      <c r="N194" s="15">
        <v>0</v>
      </c>
      <c r="O194" s="15">
        <v>0</v>
      </c>
      <c r="P194" s="15">
        <v>0</v>
      </c>
      <c r="Q194" s="15">
        <v>0</v>
      </c>
      <c r="R194" s="15">
        <v>0</v>
      </c>
      <c r="S194" s="15">
        <v>0</v>
      </c>
      <c r="T194" s="15">
        <v>0</v>
      </c>
      <c r="U194" s="15">
        <v>0</v>
      </c>
      <c r="V194" s="15">
        <v>0</v>
      </c>
      <c r="W194" s="15">
        <v>0</v>
      </c>
      <c r="X194" s="15">
        <f t="shared" si="0"/>
        <v>0</v>
      </c>
      <c r="Y194" s="15">
        <f t="shared" si="1"/>
        <v>0</v>
      </c>
      <c r="Z194" s="15">
        <f t="shared" si="2"/>
        <v>0</v>
      </c>
      <c r="AA194" s="15">
        <f t="shared" si="3"/>
        <v>1</v>
      </c>
    </row>
    <row r="195" spans="1:27" ht="13">
      <c r="A195" s="7">
        <v>41749</v>
      </c>
      <c r="B195" s="7">
        <v>612860257</v>
      </c>
      <c r="C195" s="7">
        <v>631970553</v>
      </c>
      <c r="D195" s="7">
        <v>9589</v>
      </c>
      <c r="E195" s="7" t="s">
        <v>127</v>
      </c>
      <c r="F195" s="7" t="s">
        <v>216</v>
      </c>
      <c r="G195" s="15">
        <v>0</v>
      </c>
      <c r="H195" s="15">
        <v>0</v>
      </c>
      <c r="I195" s="15">
        <v>0</v>
      </c>
      <c r="J195" s="15">
        <v>0</v>
      </c>
      <c r="K195" s="15">
        <v>0</v>
      </c>
      <c r="L195" s="15">
        <v>0</v>
      </c>
      <c r="M195" s="15">
        <v>0</v>
      </c>
      <c r="N195" s="15">
        <v>0</v>
      </c>
      <c r="O195" s="15">
        <v>0</v>
      </c>
      <c r="P195" s="15">
        <v>0</v>
      </c>
      <c r="Q195" s="15">
        <v>0</v>
      </c>
      <c r="R195" s="15">
        <v>0</v>
      </c>
      <c r="S195" s="15">
        <v>0</v>
      </c>
      <c r="T195" s="15">
        <v>0</v>
      </c>
      <c r="U195" s="15">
        <v>0</v>
      </c>
      <c r="V195" s="15">
        <v>0</v>
      </c>
      <c r="W195" s="15">
        <v>0</v>
      </c>
      <c r="X195" s="15">
        <f t="shared" si="0"/>
        <v>0</v>
      </c>
      <c r="Y195" s="15">
        <f t="shared" si="1"/>
        <v>0</v>
      </c>
      <c r="Z195" s="15">
        <f t="shared" si="2"/>
        <v>0</v>
      </c>
      <c r="AA195" s="15">
        <f t="shared" si="3"/>
        <v>1</v>
      </c>
    </row>
    <row r="196" spans="1:27" ht="13">
      <c r="A196" s="7">
        <v>4813</v>
      </c>
      <c r="B196" s="7">
        <v>28298584</v>
      </c>
      <c r="C196" s="7">
        <v>37763743</v>
      </c>
      <c r="D196" s="7">
        <v>737</v>
      </c>
      <c r="E196" s="7" t="s">
        <v>127</v>
      </c>
      <c r="F196" s="7" t="s">
        <v>217</v>
      </c>
      <c r="G196" s="15">
        <v>0</v>
      </c>
      <c r="H196" s="15">
        <v>0</v>
      </c>
      <c r="I196" s="15">
        <v>0</v>
      </c>
      <c r="J196" s="15">
        <v>0</v>
      </c>
      <c r="K196" s="15">
        <v>0</v>
      </c>
      <c r="L196" s="15">
        <v>0</v>
      </c>
      <c r="M196" s="15">
        <v>0</v>
      </c>
      <c r="N196" s="15">
        <v>0</v>
      </c>
      <c r="O196" s="15">
        <v>0</v>
      </c>
      <c r="P196" s="15">
        <v>0</v>
      </c>
      <c r="Q196" s="15">
        <v>1</v>
      </c>
      <c r="R196" s="15">
        <v>0</v>
      </c>
      <c r="S196" s="15">
        <v>0</v>
      </c>
      <c r="T196" s="15">
        <v>0</v>
      </c>
      <c r="U196" s="15">
        <v>0</v>
      </c>
      <c r="V196" s="15">
        <v>0</v>
      </c>
      <c r="W196" s="15">
        <v>0</v>
      </c>
      <c r="X196" s="15">
        <f t="shared" si="0"/>
        <v>0</v>
      </c>
      <c r="Y196" s="15">
        <f t="shared" si="1"/>
        <v>1</v>
      </c>
      <c r="Z196" s="15">
        <f t="shared" si="2"/>
        <v>0</v>
      </c>
      <c r="AA196" s="15">
        <f t="shared" si="3"/>
        <v>0</v>
      </c>
    </row>
    <row r="197" spans="1:27" ht="13">
      <c r="A197" s="7">
        <v>40577</v>
      </c>
      <c r="B197" s="7">
        <v>547165879</v>
      </c>
      <c r="C197" s="7">
        <v>573219728</v>
      </c>
      <c r="D197" s="7">
        <v>9330</v>
      </c>
      <c r="E197" s="7" t="s">
        <v>127</v>
      </c>
      <c r="F197" s="7" t="s">
        <v>218</v>
      </c>
      <c r="G197" s="15">
        <v>0</v>
      </c>
      <c r="H197" s="15">
        <v>0</v>
      </c>
      <c r="I197" s="15">
        <v>0</v>
      </c>
      <c r="J197" s="15">
        <v>0</v>
      </c>
      <c r="K197" s="15">
        <v>0</v>
      </c>
      <c r="L197" s="15">
        <v>0</v>
      </c>
      <c r="M197" s="15">
        <v>0</v>
      </c>
      <c r="N197" s="15">
        <v>0</v>
      </c>
      <c r="O197" s="15">
        <v>0</v>
      </c>
      <c r="P197" s="15">
        <v>0</v>
      </c>
      <c r="Q197" s="15">
        <v>0</v>
      </c>
      <c r="R197" s="15">
        <v>0</v>
      </c>
      <c r="S197" s="15">
        <v>0</v>
      </c>
      <c r="T197" s="15">
        <v>0</v>
      </c>
      <c r="U197" s="15">
        <v>0</v>
      </c>
      <c r="V197" s="15">
        <v>0</v>
      </c>
      <c r="W197" s="15">
        <v>0</v>
      </c>
      <c r="X197" s="15">
        <f t="shared" si="0"/>
        <v>0</v>
      </c>
      <c r="Y197" s="15">
        <f t="shared" si="1"/>
        <v>0</v>
      </c>
      <c r="Z197" s="15">
        <f t="shared" si="2"/>
        <v>0</v>
      </c>
      <c r="AA197" s="15">
        <f t="shared" si="3"/>
        <v>1</v>
      </c>
    </row>
    <row r="198" spans="1:27" ht="13">
      <c r="A198" s="7">
        <v>25102</v>
      </c>
      <c r="B198" s="7">
        <v>22171368</v>
      </c>
      <c r="C198" s="7">
        <v>268475232</v>
      </c>
      <c r="D198" s="7">
        <v>410</v>
      </c>
      <c r="E198" s="7" t="s">
        <v>127</v>
      </c>
      <c r="F198" s="7" t="s">
        <v>219</v>
      </c>
      <c r="G198" s="15">
        <v>0</v>
      </c>
      <c r="H198" s="15">
        <v>0</v>
      </c>
      <c r="I198" s="15">
        <v>0</v>
      </c>
      <c r="J198" s="15">
        <v>0</v>
      </c>
      <c r="K198" s="15">
        <v>0</v>
      </c>
      <c r="L198" s="15">
        <v>0</v>
      </c>
      <c r="M198" s="15">
        <v>0</v>
      </c>
      <c r="N198" s="15">
        <v>0</v>
      </c>
      <c r="O198" s="15">
        <v>0</v>
      </c>
      <c r="P198" s="15">
        <v>0</v>
      </c>
      <c r="Q198" s="15">
        <v>0</v>
      </c>
      <c r="R198" s="15">
        <v>0</v>
      </c>
      <c r="S198" s="15">
        <v>0</v>
      </c>
      <c r="T198" s="15">
        <v>0</v>
      </c>
      <c r="U198" s="15">
        <v>0</v>
      </c>
      <c r="V198" s="15">
        <v>0</v>
      </c>
      <c r="W198" s="15">
        <v>0</v>
      </c>
      <c r="X198" s="15">
        <f t="shared" si="0"/>
        <v>0</v>
      </c>
      <c r="Y198" s="15">
        <f t="shared" si="1"/>
        <v>0</v>
      </c>
      <c r="Z198" s="15">
        <f t="shared" si="2"/>
        <v>0</v>
      </c>
      <c r="AA198" s="15">
        <f t="shared" si="3"/>
        <v>1</v>
      </c>
    </row>
    <row r="199" spans="1:27" ht="13">
      <c r="A199" s="7">
        <v>7185</v>
      </c>
      <c r="B199" s="7">
        <v>35249279</v>
      </c>
      <c r="C199" s="7">
        <v>45490119</v>
      </c>
      <c r="D199" s="7">
        <v>1574</v>
      </c>
      <c r="E199" s="7" t="s">
        <v>127</v>
      </c>
      <c r="F199" s="7" t="s">
        <v>220</v>
      </c>
      <c r="G199" s="15">
        <v>0</v>
      </c>
      <c r="H199" s="15">
        <v>0</v>
      </c>
      <c r="I199" s="15">
        <v>0</v>
      </c>
      <c r="J199" s="15">
        <v>0</v>
      </c>
      <c r="K199" s="15">
        <v>0</v>
      </c>
      <c r="L199" s="15">
        <v>0</v>
      </c>
      <c r="M199" s="15">
        <v>0</v>
      </c>
      <c r="N199" s="15">
        <v>0</v>
      </c>
      <c r="O199" s="15">
        <v>0</v>
      </c>
      <c r="P199" s="15">
        <v>0</v>
      </c>
      <c r="Q199" s="15">
        <v>0</v>
      </c>
      <c r="R199" s="15">
        <v>0</v>
      </c>
      <c r="S199" s="15">
        <v>0</v>
      </c>
      <c r="T199" s="15">
        <v>0</v>
      </c>
      <c r="U199" s="15">
        <v>0</v>
      </c>
      <c r="V199" s="15">
        <v>0</v>
      </c>
      <c r="W199" s="15">
        <v>0</v>
      </c>
      <c r="X199" s="15">
        <f t="shared" si="0"/>
        <v>0</v>
      </c>
      <c r="Y199" s="15">
        <f t="shared" si="1"/>
        <v>0</v>
      </c>
      <c r="Z199" s="15">
        <f t="shared" si="2"/>
        <v>0</v>
      </c>
      <c r="AA199" s="15">
        <f t="shared" si="3"/>
        <v>1</v>
      </c>
    </row>
    <row r="200" spans="1:27" ht="13">
      <c r="A200" s="7">
        <v>32857</v>
      </c>
      <c r="B200" s="7">
        <v>137196774</v>
      </c>
      <c r="C200" s="7">
        <v>378084136</v>
      </c>
      <c r="D200" s="7">
        <v>5301</v>
      </c>
      <c r="E200" s="7" t="s">
        <v>127</v>
      </c>
      <c r="F200" s="7" t="s">
        <v>156</v>
      </c>
      <c r="G200" s="15">
        <v>0</v>
      </c>
      <c r="H200" s="15">
        <v>0</v>
      </c>
      <c r="I200" s="15">
        <v>0</v>
      </c>
      <c r="J200" s="15">
        <v>0</v>
      </c>
      <c r="K200" s="15">
        <v>0</v>
      </c>
      <c r="L200" s="15">
        <v>0</v>
      </c>
      <c r="M200" s="15">
        <v>0</v>
      </c>
      <c r="N200" s="15">
        <v>0</v>
      </c>
      <c r="O200" s="15">
        <v>0</v>
      </c>
      <c r="P200" s="15">
        <v>0</v>
      </c>
      <c r="Q200" s="15">
        <v>0</v>
      </c>
      <c r="R200" s="15">
        <v>0</v>
      </c>
      <c r="S200" s="15">
        <v>0</v>
      </c>
      <c r="T200" s="15">
        <v>0</v>
      </c>
      <c r="U200" s="15">
        <v>0</v>
      </c>
      <c r="V200" s="15">
        <v>0</v>
      </c>
      <c r="W200" s="15">
        <v>0</v>
      </c>
      <c r="X200" s="15">
        <f t="shared" si="0"/>
        <v>0</v>
      </c>
      <c r="Y200" s="15">
        <f t="shared" si="1"/>
        <v>0</v>
      </c>
      <c r="Z200" s="15">
        <f t="shared" si="2"/>
        <v>0</v>
      </c>
      <c r="AA200" s="15">
        <f t="shared" si="3"/>
        <v>1</v>
      </c>
    </row>
    <row r="201" spans="1:27" ht="13">
      <c r="A201" s="7">
        <v>4928</v>
      </c>
      <c r="B201" s="7">
        <v>28998717</v>
      </c>
      <c r="C201" s="7">
        <v>38007941</v>
      </c>
      <c r="D201" s="7">
        <v>1085</v>
      </c>
      <c r="E201" s="7" t="s">
        <v>127</v>
      </c>
      <c r="F201" s="7" t="s">
        <v>221</v>
      </c>
      <c r="G201" s="15">
        <v>0</v>
      </c>
      <c r="H201" s="15">
        <v>0</v>
      </c>
      <c r="I201" s="15">
        <v>0</v>
      </c>
      <c r="J201" s="15">
        <v>0</v>
      </c>
      <c r="K201" s="15">
        <v>0</v>
      </c>
      <c r="L201" s="15">
        <v>0</v>
      </c>
      <c r="M201" s="15">
        <v>0</v>
      </c>
      <c r="N201" s="15">
        <v>0</v>
      </c>
      <c r="O201" s="15">
        <v>0</v>
      </c>
      <c r="P201" s="15">
        <v>0</v>
      </c>
      <c r="Q201" s="15">
        <v>0</v>
      </c>
      <c r="R201" s="15">
        <v>0</v>
      </c>
      <c r="S201" s="15">
        <v>0</v>
      </c>
      <c r="T201" s="15">
        <v>0</v>
      </c>
      <c r="U201" s="15">
        <v>0</v>
      </c>
      <c r="V201" s="15">
        <v>0</v>
      </c>
      <c r="W201" s="15">
        <v>0</v>
      </c>
      <c r="X201" s="15">
        <f t="shared" si="0"/>
        <v>0</v>
      </c>
      <c r="Y201" s="15">
        <f t="shared" si="1"/>
        <v>0</v>
      </c>
      <c r="Z201" s="15">
        <f t="shared" si="2"/>
        <v>0</v>
      </c>
      <c r="AA201" s="15">
        <f t="shared" si="3"/>
        <v>1</v>
      </c>
    </row>
    <row r="202" spans="1:27" ht="13">
      <c r="A202" s="7">
        <v>23381</v>
      </c>
      <c r="B202" s="7">
        <v>137899210</v>
      </c>
      <c r="C202" s="7">
        <v>242040662</v>
      </c>
      <c r="D202" s="7">
        <v>5310</v>
      </c>
      <c r="E202" s="7" t="s">
        <v>127</v>
      </c>
      <c r="F202" s="7" t="s">
        <v>222</v>
      </c>
      <c r="G202" s="15">
        <v>0</v>
      </c>
      <c r="H202" s="15">
        <v>1</v>
      </c>
      <c r="I202" s="15">
        <v>0</v>
      </c>
      <c r="J202" s="15">
        <v>0</v>
      </c>
      <c r="K202" s="15">
        <v>0</v>
      </c>
      <c r="L202" s="15">
        <v>0</v>
      </c>
      <c r="M202" s="15">
        <v>0</v>
      </c>
      <c r="N202" s="15">
        <v>0</v>
      </c>
      <c r="O202" s="15">
        <v>0</v>
      </c>
      <c r="P202" s="15">
        <v>0</v>
      </c>
      <c r="Q202" s="15">
        <v>0</v>
      </c>
      <c r="R202" s="15">
        <v>0</v>
      </c>
      <c r="S202" s="15">
        <v>0</v>
      </c>
      <c r="T202" s="15">
        <v>0</v>
      </c>
      <c r="U202" s="15">
        <v>0</v>
      </c>
      <c r="V202" s="15">
        <v>0</v>
      </c>
      <c r="W202" s="15">
        <v>0</v>
      </c>
      <c r="X202" s="15">
        <f t="shared" si="0"/>
        <v>1</v>
      </c>
      <c r="Y202" s="15">
        <f t="shared" si="1"/>
        <v>0</v>
      </c>
      <c r="Z202" s="15">
        <f t="shared" si="2"/>
        <v>0</v>
      </c>
      <c r="AA202" s="15">
        <f t="shared" si="3"/>
        <v>0</v>
      </c>
    </row>
    <row r="203" spans="1:27" ht="13">
      <c r="A203" s="7">
        <v>1243</v>
      </c>
      <c r="B203" s="7">
        <v>399646435</v>
      </c>
      <c r="C203" s="7">
        <v>507414739</v>
      </c>
      <c r="D203" s="7">
        <v>162</v>
      </c>
      <c r="E203" s="7" t="s">
        <v>223</v>
      </c>
      <c r="F203" s="7" t="s">
        <v>224</v>
      </c>
      <c r="G203" s="15">
        <v>0</v>
      </c>
      <c r="H203" s="15">
        <v>0</v>
      </c>
      <c r="I203" s="15">
        <v>0</v>
      </c>
      <c r="J203" s="15">
        <v>0</v>
      </c>
      <c r="K203" s="15">
        <v>0</v>
      </c>
      <c r="L203" s="15">
        <v>0</v>
      </c>
      <c r="M203" s="15">
        <v>0</v>
      </c>
      <c r="N203" s="15">
        <v>0</v>
      </c>
      <c r="O203" s="15">
        <v>0</v>
      </c>
      <c r="P203" s="15">
        <v>0</v>
      </c>
      <c r="Q203" s="15">
        <v>0</v>
      </c>
      <c r="R203" s="15">
        <v>0</v>
      </c>
      <c r="S203" s="15">
        <v>0</v>
      </c>
      <c r="T203" s="15">
        <v>0</v>
      </c>
      <c r="U203" s="15">
        <v>0</v>
      </c>
      <c r="V203" s="15">
        <v>0</v>
      </c>
      <c r="W203" s="15">
        <v>0</v>
      </c>
      <c r="X203" s="15">
        <f t="shared" si="0"/>
        <v>0</v>
      </c>
      <c r="Y203" s="15">
        <f t="shared" si="1"/>
        <v>0</v>
      </c>
      <c r="Z203" s="15">
        <f t="shared" si="2"/>
        <v>0</v>
      </c>
      <c r="AA203" s="15">
        <f t="shared" si="3"/>
        <v>1</v>
      </c>
    </row>
    <row r="204" spans="1:27" ht="13">
      <c r="A204" s="7">
        <v>1367</v>
      </c>
      <c r="B204" s="7">
        <v>408313229</v>
      </c>
      <c r="C204" s="7">
        <v>527945711</v>
      </c>
      <c r="D204" s="7">
        <v>419</v>
      </c>
      <c r="E204" s="7" t="s">
        <v>223</v>
      </c>
      <c r="F204" s="7" t="s">
        <v>225</v>
      </c>
      <c r="G204" s="15">
        <v>0</v>
      </c>
      <c r="H204" s="15">
        <v>0</v>
      </c>
      <c r="I204" s="15">
        <v>0</v>
      </c>
      <c r="J204" s="15">
        <v>0</v>
      </c>
      <c r="K204" s="15">
        <v>0</v>
      </c>
      <c r="L204" s="15">
        <v>0</v>
      </c>
      <c r="M204" s="15">
        <v>0</v>
      </c>
      <c r="N204" s="15">
        <v>0</v>
      </c>
      <c r="O204" s="15">
        <v>0</v>
      </c>
      <c r="P204" s="15">
        <v>0</v>
      </c>
      <c r="Q204" s="15">
        <v>0</v>
      </c>
      <c r="R204" s="15">
        <v>0</v>
      </c>
      <c r="S204" s="15">
        <v>0</v>
      </c>
      <c r="T204" s="15">
        <v>0</v>
      </c>
      <c r="U204" s="15">
        <v>0</v>
      </c>
      <c r="V204" s="15">
        <v>0</v>
      </c>
      <c r="W204" s="15">
        <v>0</v>
      </c>
      <c r="X204" s="15">
        <f t="shared" si="0"/>
        <v>0</v>
      </c>
      <c r="Y204" s="15">
        <f t="shared" si="1"/>
        <v>0</v>
      </c>
      <c r="Z204" s="15">
        <f t="shared" si="2"/>
        <v>0</v>
      </c>
      <c r="AA204" s="15">
        <f t="shared" si="3"/>
        <v>1</v>
      </c>
    </row>
    <row r="205" spans="1:27" ht="13">
      <c r="A205" s="7">
        <v>1234</v>
      </c>
      <c r="B205" s="7">
        <v>386808236</v>
      </c>
      <c r="C205" s="7">
        <v>507037025</v>
      </c>
      <c r="D205" s="7">
        <v>87</v>
      </c>
      <c r="E205" s="7" t="s">
        <v>223</v>
      </c>
      <c r="F205" s="7" t="s">
        <v>226</v>
      </c>
      <c r="G205" s="15">
        <v>0</v>
      </c>
      <c r="H205" s="15">
        <v>0</v>
      </c>
      <c r="I205" s="15">
        <v>0</v>
      </c>
      <c r="J205" s="15">
        <v>0</v>
      </c>
      <c r="K205" s="15">
        <v>0</v>
      </c>
      <c r="L205" s="15">
        <v>0</v>
      </c>
      <c r="M205" s="15">
        <v>0</v>
      </c>
      <c r="N205" s="15">
        <v>0</v>
      </c>
      <c r="O205" s="15">
        <v>0</v>
      </c>
      <c r="P205" s="15">
        <v>0</v>
      </c>
      <c r="Q205" s="15">
        <v>0</v>
      </c>
      <c r="R205" s="15">
        <v>0</v>
      </c>
      <c r="S205" s="15">
        <v>0</v>
      </c>
      <c r="T205" s="15">
        <v>0</v>
      </c>
      <c r="U205" s="15">
        <v>0</v>
      </c>
      <c r="V205" s="15">
        <v>0</v>
      </c>
      <c r="W205" s="15">
        <v>0</v>
      </c>
      <c r="X205" s="15">
        <f t="shared" si="0"/>
        <v>0</v>
      </c>
      <c r="Y205" s="15">
        <f t="shared" si="1"/>
        <v>0</v>
      </c>
      <c r="Z205" s="15">
        <f t="shared" si="2"/>
        <v>0</v>
      </c>
      <c r="AA205" s="15">
        <f t="shared" si="3"/>
        <v>1</v>
      </c>
    </row>
    <row r="206" spans="1:27" ht="13">
      <c r="A206" s="7">
        <v>1428</v>
      </c>
      <c r="B206" s="7">
        <v>401989385</v>
      </c>
      <c r="C206" s="7">
        <v>536624843</v>
      </c>
      <c r="D206" s="7">
        <v>235</v>
      </c>
      <c r="E206" s="7" t="s">
        <v>223</v>
      </c>
      <c r="F206" s="7" t="s">
        <v>227</v>
      </c>
      <c r="G206" s="15">
        <v>0</v>
      </c>
      <c r="H206" s="15">
        <v>0</v>
      </c>
      <c r="I206" s="15">
        <v>0</v>
      </c>
      <c r="J206" s="15">
        <v>0</v>
      </c>
      <c r="K206" s="15">
        <v>0</v>
      </c>
      <c r="L206" s="15">
        <v>0</v>
      </c>
      <c r="M206" s="15">
        <v>0</v>
      </c>
      <c r="N206" s="15">
        <v>0</v>
      </c>
      <c r="O206" s="15">
        <v>0</v>
      </c>
      <c r="P206" s="15">
        <v>0</v>
      </c>
      <c r="Q206" s="15">
        <v>0</v>
      </c>
      <c r="R206" s="15">
        <v>0</v>
      </c>
      <c r="S206" s="15">
        <v>0</v>
      </c>
      <c r="T206" s="15">
        <v>0</v>
      </c>
      <c r="U206" s="15">
        <v>0</v>
      </c>
      <c r="V206" s="15">
        <v>0</v>
      </c>
      <c r="W206" s="15">
        <v>0</v>
      </c>
      <c r="X206" s="15">
        <f t="shared" si="0"/>
        <v>0</v>
      </c>
      <c r="Y206" s="15">
        <f t="shared" si="1"/>
        <v>0</v>
      </c>
      <c r="Z206" s="15">
        <f t="shared" si="2"/>
        <v>0</v>
      </c>
      <c r="AA206" s="15">
        <f t="shared" si="3"/>
        <v>1</v>
      </c>
    </row>
    <row r="207" spans="1:27" ht="13">
      <c r="A207" s="7">
        <v>298</v>
      </c>
      <c r="B207" s="7">
        <v>400042189</v>
      </c>
      <c r="C207" s="7">
        <v>458876553</v>
      </c>
      <c r="D207" s="7">
        <v>181</v>
      </c>
      <c r="E207" s="7" t="s">
        <v>223</v>
      </c>
      <c r="F207" s="7" t="s">
        <v>228</v>
      </c>
      <c r="G207" s="15">
        <v>1</v>
      </c>
      <c r="H207" s="15">
        <v>0</v>
      </c>
      <c r="I207" s="15">
        <v>0</v>
      </c>
      <c r="J207" s="15">
        <v>0</v>
      </c>
      <c r="K207" s="15">
        <v>0</v>
      </c>
      <c r="L207" s="15">
        <v>0</v>
      </c>
      <c r="M207" s="15">
        <v>0</v>
      </c>
      <c r="N207" s="15">
        <v>0</v>
      </c>
      <c r="O207" s="15">
        <v>0</v>
      </c>
      <c r="P207" s="15">
        <v>0</v>
      </c>
      <c r="Q207" s="15">
        <v>0</v>
      </c>
      <c r="R207" s="15">
        <v>1</v>
      </c>
      <c r="S207" s="15">
        <v>0</v>
      </c>
      <c r="T207" s="15">
        <v>0</v>
      </c>
      <c r="U207" s="15">
        <v>0</v>
      </c>
      <c r="V207" s="15">
        <v>1</v>
      </c>
      <c r="W207" s="15">
        <v>0</v>
      </c>
      <c r="X207" s="15">
        <f t="shared" si="0"/>
        <v>1</v>
      </c>
      <c r="Y207" s="15">
        <f t="shared" si="1"/>
        <v>1</v>
      </c>
      <c r="Z207" s="15">
        <f t="shared" si="2"/>
        <v>1</v>
      </c>
      <c r="AA207" s="15">
        <f t="shared" si="3"/>
        <v>0</v>
      </c>
    </row>
    <row r="208" spans="1:27" ht="13">
      <c r="A208" s="7">
        <v>1081</v>
      </c>
      <c r="B208" s="7">
        <v>409194867</v>
      </c>
      <c r="C208" s="7">
        <v>484956076</v>
      </c>
      <c r="D208" s="7">
        <v>445</v>
      </c>
      <c r="E208" s="7" t="s">
        <v>223</v>
      </c>
      <c r="F208" s="7" t="s">
        <v>229</v>
      </c>
      <c r="G208" s="15">
        <v>0</v>
      </c>
      <c r="H208" s="15">
        <v>0</v>
      </c>
      <c r="I208" s="15">
        <v>0</v>
      </c>
      <c r="J208" s="15">
        <v>0</v>
      </c>
      <c r="K208" s="15">
        <v>0</v>
      </c>
      <c r="L208" s="15">
        <v>0</v>
      </c>
      <c r="M208" s="15">
        <v>0</v>
      </c>
      <c r="N208" s="15">
        <v>0</v>
      </c>
      <c r="O208" s="15">
        <v>0</v>
      </c>
      <c r="P208" s="15">
        <v>0</v>
      </c>
      <c r="Q208" s="15">
        <v>0</v>
      </c>
      <c r="R208" s="15">
        <v>0</v>
      </c>
      <c r="S208" s="15">
        <v>0</v>
      </c>
      <c r="T208" s="15">
        <v>0</v>
      </c>
      <c r="U208" s="15">
        <v>0</v>
      </c>
      <c r="V208" s="15">
        <v>0</v>
      </c>
      <c r="W208" s="15">
        <v>0</v>
      </c>
      <c r="X208" s="15">
        <f t="shared" si="0"/>
        <v>0</v>
      </c>
      <c r="Y208" s="15">
        <f t="shared" si="1"/>
        <v>0</v>
      </c>
      <c r="Z208" s="15">
        <f t="shared" si="2"/>
        <v>0</v>
      </c>
      <c r="AA208" s="15">
        <f t="shared" si="3"/>
        <v>1</v>
      </c>
    </row>
    <row r="209" spans="1:27" ht="13">
      <c r="A209" s="7">
        <v>1470</v>
      </c>
      <c r="B209" s="7">
        <v>388348094</v>
      </c>
      <c r="C209" s="7">
        <v>558438041</v>
      </c>
      <c r="D209" s="7">
        <v>109</v>
      </c>
      <c r="E209" s="7" t="s">
        <v>223</v>
      </c>
      <c r="F209" s="7" t="s">
        <v>230</v>
      </c>
      <c r="G209" s="15">
        <v>0</v>
      </c>
      <c r="H209" s="15">
        <v>0</v>
      </c>
      <c r="I209" s="15">
        <v>0</v>
      </c>
      <c r="J209" s="15">
        <v>0</v>
      </c>
      <c r="K209" s="15">
        <v>0</v>
      </c>
      <c r="L209" s="15">
        <v>0</v>
      </c>
      <c r="M209" s="15">
        <v>0</v>
      </c>
      <c r="N209" s="15">
        <v>0</v>
      </c>
      <c r="O209" s="15">
        <v>0</v>
      </c>
      <c r="P209" s="15">
        <v>0</v>
      </c>
      <c r="Q209" s="15">
        <v>0</v>
      </c>
      <c r="R209" s="15">
        <v>0</v>
      </c>
      <c r="S209" s="15">
        <v>0</v>
      </c>
      <c r="T209" s="15">
        <v>0</v>
      </c>
      <c r="U209" s="15">
        <v>0</v>
      </c>
      <c r="V209" s="15">
        <v>0</v>
      </c>
      <c r="W209" s="15">
        <v>0</v>
      </c>
      <c r="X209" s="15">
        <f t="shared" si="0"/>
        <v>0</v>
      </c>
      <c r="Y209" s="15">
        <f t="shared" si="1"/>
        <v>0</v>
      </c>
      <c r="Z209" s="15">
        <f t="shared" si="2"/>
        <v>0</v>
      </c>
      <c r="AA209" s="15">
        <f t="shared" si="3"/>
        <v>1</v>
      </c>
    </row>
    <row r="210" spans="1:27" ht="13">
      <c r="A210" s="7">
        <v>277</v>
      </c>
      <c r="B210" s="7">
        <v>396706967</v>
      </c>
      <c r="C210" s="7">
        <v>458530260</v>
      </c>
      <c r="D210" s="7">
        <v>146</v>
      </c>
      <c r="E210" s="7" t="s">
        <v>223</v>
      </c>
      <c r="F210" s="7" t="s">
        <v>231</v>
      </c>
      <c r="G210" s="15">
        <v>0</v>
      </c>
      <c r="H210" s="15">
        <v>0</v>
      </c>
      <c r="I210" s="15">
        <v>0</v>
      </c>
      <c r="J210" s="15">
        <v>0</v>
      </c>
      <c r="K210" s="15">
        <v>0</v>
      </c>
      <c r="L210" s="15">
        <v>0</v>
      </c>
      <c r="M210" s="15">
        <v>0</v>
      </c>
      <c r="N210" s="15">
        <v>0</v>
      </c>
      <c r="O210" s="15">
        <v>0</v>
      </c>
      <c r="P210" s="15">
        <v>0</v>
      </c>
      <c r="Q210" s="15">
        <v>0</v>
      </c>
      <c r="R210" s="15">
        <v>0</v>
      </c>
      <c r="S210" s="15">
        <v>0</v>
      </c>
      <c r="T210" s="15">
        <v>0</v>
      </c>
      <c r="U210" s="15">
        <v>0</v>
      </c>
      <c r="V210" s="15">
        <v>0</v>
      </c>
      <c r="W210" s="15">
        <v>0</v>
      </c>
      <c r="X210" s="15">
        <f t="shared" si="0"/>
        <v>0</v>
      </c>
      <c r="Y210" s="15">
        <f t="shared" si="1"/>
        <v>0</v>
      </c>
      <c r="Z210" s="15">
        <f t="shared" si="2"/>
        <v>0</v>
      </c>
      <c r="AA210" s="15">
        <f t="shared" si="3"/>
        <v>1</v>
      </c>
    </row>
    <row r="211" spans="1:27" ht="13">
      <c r="A211" s="7">
        <v>616</v>
      </c>
      <c r="B211" s="7">
        <v>409994191</v>
      </c>
      <c r="C211" s="7">
        <v>463670942</v>
      </c>
      <c r="D211" s="7">
        <v>489</v>
      </c>
      <c r="E211" s="7" t="s">
        <v>223</v>
      </c>
      <c r="F211" s="7" t="s">
        <v>232</v>
      </c>
      <c r="G211" s="15">
        <v>0</v>
      </c>
      <c r="H211" s="15">
        <v>0</v>
      </c>
      <c r="I211" s="15">
        <v>0</v>
      </c>
      <c r="J211" s="15">
        <v>0</v>
      </c>
      <c r="K211" s="15">
        <v>0</v>
      </c>
      <c r="L211" s="15">
        <v>0</v>
      </c>
      <c r="M211" s="15">
        <v>0</v>
      </c>
      <c r="N211" s="15">
        <v>0</v>
      </c>
      <c r="O211" s="15">
        <v>0</v>
      </c>
      <c r="P211" s="15">
        <v>0</v>
      </c>
      <c r="Q211" s="15">
        <v>0</v>
      </c>
      <c r="R211" s="15">
        <v>0</v>
      </c>
      <c r="S211" s="15">
        <v>0</v>
      </c>
      <c r="T211" s="15">
        <v>0</v>
      </c>
      <c r="U211" s="15">
        <v>0</v>
      </c>
      <c r="V211" s="15">
        <v>0</v>
      </c>
      <c r="W211" s="15">
        <v>0</v>
      </c>
      <c r="X211" s="15">
        <f t="shared" si="0"/>
        <v>0</v>
      </c>
      <c r="Y211" s="15">
        <f t="shared" si="1"/>
        <v>0</v>
      </c>
      <c r="Z211" s="15">
        <f t="shared" si="2"/>
        <v>0</v>
      </c>
      <c r="AA211" s="15">
        <f t="shared" si="3"/>
        <v>1</v>
      </c>
    </row>
    <row r="212" spans="1:27" ht="13">
      <c r="A212" s="7">
        <v>546</v>
      </c>
      <c r="B212" s="7">
        <v>388343721</v>
      </c>
      <c r="C212" s="7">
        <v>462500693</v>
      </c>
      <c r="D212" s="7">
        <v>107</v>
      </c>
      <c r="E212" s="7" t="s">
        <v>223</v>
      </c>
      <c r="F212" s="7" t="s">
        <v>233</v>
      </c>
      <c r="G212" s="15">
        <v>0</v>
      </c>
      <c r="H212" s="15">
        <v>0</v>
      </c>
      <c r="I212" s="15">
        <v>0</v>
      </c>
      <c r="J212" s="15">
        <v>0</v>
      </c>
      <c r="K212" s="15">
        <v>0</v>
      </c>
      <c r="L212" s="15">
        <v>0</v>
      </c>
      <c r="M212" s="15">
        <v>0</v>
      </c>
      <c r="N212" s="15">
        <v>0</v>
      </c>
      <c r="O212" s="15">
        <v>0</v>
      </c>
      <c r="P212" s="15">
        <v>0</v>
      </c>
      <c r="Q212" s="15">
        <v>0</v>
      </c>
      <c r="R212" s="15">
        <v>0</v>
      </c>
      <c r="S212" s="15">
        <v>0</v>
      </c>
      <c r="T212" s="15">
        <v>0</v>
      </c>
      <c r="U212" s="15">
        <v>0</v>
      </c>
      <c r="V212" s="15">
        <v>0</v>
      </c>
      <c r="W212" s="15">
        <v>0</v>
      </c>
      <c r="X212" s="15">
        <f t="shared" si="0"/>
        <v>0</v>
      </c>
      <c r="Y212" s="15">
        <f t="shared" si="1"/>
        <v>0</v>
      </c>
      <c r="Z212" s="15">
        <f t="shared" si="2"/>
        <v>0</v>
      </c>
      <c r="AA212" s="15">
        <f t="shared" si="3"/>
        <v>1</v>
      </c>
    </row>
    <row r="213" spans="1:27" ht="13">
      <c r="A213" s="7">
        <v>1323</v>
      </c>
      <c r="B213" s="7">
        <v>403254113</v>
      </c>
      <c r="C213" s="7">
        <v>519881049</v>
      </c>
      <c r="D213" s="7">
        <v>255</v>
      </c>
      <c r="E213" s="7" t="s">
        <v>223</v>
      </c>
      <c r="F213" s="7" t="s">
        <v>234</v>
      </c>
      <c r="G213" s="15">
        <v>0</v>
      </c>
      <c r="H213" s="15">
        <v>0</v>
      </c>
      <c r="I213" s="15">
        <v>0</v>
      </c>
      <c r="J213" s="15">
        <v>0</v>
      </c>
      <c r="K213" s="15">
        <v>0</v>
      </c>
      <c r="L213" s="15">
        <v>0</v>
      </c>
      <c r="M213" s="15">
        <v>0</v>
      </c>
      <c r="N213" s="15">
        <v>0</v>
      </c>
      <c r="O213" s="15">
        <v>0</v>
      </c>
      <c r="P213" s="15">
        <v>0</v>
      </c>
      <c r="Q213" s="15">
        <v>0</v>
      </c>
      <c r="R213" s="15">
        <v>0</v>
      </c>
      <c r="S213" s="15">
        <v>0</v>
      </c>
      <c r="T213" s="15">
        <v>0</v>
      </c>
      <c r="U213" s="15">
        <v>0</v>
      </c>
      <c r="V213" s="15">
        <v>0</v>
      </c>
      <c r="W213" s="15">
        <v>0</v>
      </c>
      <c r="X213" s="15">
        <f t="shared" si="0"/>
        <v>0</v>
      </c>
      <c r="Y213" s="15">
        <f t="shared" si="1"/>
        <v>0</v>
      </c>
      <c r="Z213" s="15">
        <f t="shared" si="2"/>
        <v>0</v>
      </c>
      <c r="AA213" s="15">
        <f t="shared" si="3"/>
        <v>1</v>
      </c>
    </row>
    <row r="214" spans="1:27" ht="13">
      <c r="A214" s="7">
        <v>1399</v>
      </c>
      <c r="B214" s="7">
        <v>401477509</v>
      </c>
      <c r="C214" s="7">
        <v>534274413</v>
      </c>
      <c r="D214" s="7">
        <v>220</v>
      </c>
      <c r="E214" s="7" t="s">
        <v>223</v>
      </c>
      <c r="F214" s="7" t="s">
        <v>235</v>
      </c>
      <c r="G214" s="15">
        <v>0</v>
      </c>
      <c r="H214" s="15">
        <v>0</v>
      </c>
      <c r="I214" s="15">
        <v>0</v>
      </c>
      <c r="J214" s="15">
        <v>0</v>
      </c>
      <c r="K214" s="15">
        <v>0</v>
      </c>
      <c r="L214" s="15">
        <v>0</v>
      </c>
      <c r="M214" s="15">
        <v>0</v>
      </c>
      <c r="N214" s="15">
        <v>0</v>
      </c>
      <c r="O214" s="15">
        <v>0</v>
      </c>
      <c r="P214" s="15">
        <v>0</v>
      </c>
      <c r="Q214" s="15">
        <v>0</v>
      </c>
      <c r="R214" s="15">
        <v>0</v>
      </c>
      <c r="S214" s="15">
        <v>0</v>
      </c>
      <c r="T214" s="15">
        <v>0</v>
      </c>
      <c r="U214" s="15">
        <v>0</v>
      </c>
      <c r="V214" s="15">
        <v>0</v>
      </c>
      <c r="W214" s="15">
        <v>0</v>
      </c>
      <c r="X214" s="15">
        <f t="shared" si="0"/>
        <v>0</v>
      </c>
      <c r="Y214" s="15">
        <f t="shared" si="1"/>
        <v>0</v>
      </c>
      <c r="Z214" s="15">
        <f t="shared" si="2"/>
        <v>0</v>
      </c>
      <c r="AA214" s="15">
        <f t="shared" si="3"/>
        <v>1</v>
      </c>
    </row>
    <row r="215" spans="1:27" ht="13">
      <c r="A215" s="7">
        <v>1405</v>
      </c>
      <c r="B215" s="7">
        <v>407473595</v>
      </c>
      <c r="C215" s="7">
        <v>534667192</v>
      </c>
      <c r="D215" s="7">
        <v>394</v>
      </c>
      <c r="E215" s="7" t="s">
        <v>223</v>
      </c>
      <c r="F215" s="7" t="s">
        <v>236</v>
      </c>
      <c r="G215" s="15">
        <v>0</v>
      </c>
      <c r="H215" s="15">
        <v>0</v>
      </c>
      <c r="I215" s="15">
        <v>0</v>
      </c>
      <c r="J215" s="15">
        <v>0</v>
      </c>
      <c r="K215" s="15">
        <v>0</v>
      </c>
      <c r="L215" s="15">
        <v>0</v>
      </c>
      <c r="M215" s="15">
        <v>0</v>
      </c>
      <c r="N215" s="15">
        <v>0</v>
      </c>
      <c r="O215" s="15">
        <v>0</v>
      </c>
      <c r="P215" s="15">
        <v>0</v>
      </c>
      <c r="Q215" s="15">
        <v>0</v>
      </c>
      <c r="R215" s="15">
        <v>0</v>
      </c>
      <c r="S215" s="15">
        <v>0</v>
      </c>
      <c r="T215" s="15">
        <v>0</v>
      </c>
      <c r="U215" s="15">
        <v>0</v>
      </c>
      <c r="V215" s="15">
        <v>0</v>
      </c>
      <c r="W215" s="15">
        <v>0</v>
      </c>
      <c r="X215" s="15">
        <f t="shared" si="0"/>
        <v>0</v>
      </c>
      <c r="Y215" s="15">
        <f t="shared" si="1"/>
        <v>0</v>
      </c>
      <c r="Z215" s="15">
        <f t="shared" si="2"/>
        <v>0</v>
      </c>
      <c r="AA215" s="15">
        <f t="shared" si="3"/>
        <v>1</v>
      </c>
    </row>
    <row r="216" spans="1:27" ht="13">
      <c r="A216" s="7">
        <v>931</v>
      </c>
      <c r="B216" s="7">
        <v>400042343</v>
      </c>
      <c r="C216" s="7">
        <v>475308678</v>
      </c>
      <c r="D216" s="7">
        <v>182</v>
      </c>
      <c r="E216" s="7" t="s">
        <v>223</v>
      </c>
      <c r="F216" s="7" t="s">
        <v>237</v>
      </c>
      <c r="G216" s="15">
        <v>0</v>
      </c>
      <c r="H216" s="15">
        <v>0</v>
      </c>
      <c r="I216" s="15">
        <v>0</v>
      </c>
      <c r="J216" s="15">
        <v>0</v>
      </c>
      <c r="K216" s="15">
        <v>0</v>
      </c>
      <c r="L216" s="15">
        <v>0</v>
      </c>
      <c r="M216" s="15">
        <v>0</v>
      </c>
      <c r="N216" s="15">
        <v>0</v>
      </c>
      <c r="O216" s="15">
        <v>0</v>
      </c>
      <c r="P216" s="15">
        <v>0</v>
      </c>
      <c r="Q216" s="15">
        <v>0</v>
      </c>
      <c r="R216" s="15">
        <v>1</v>
      </c>
      <c r="S216" s="15">
        <v>0</v>
      </c>
      <c r="T216" s="15">
        <v>0</v>
      </c>
      <c r="U216" s="15">
        <v>0</v>
      </c>
      <c r="V216" s="15">
        <v>1</v>
      </c>
      <c r="W216" s="15">
        <v>0</v>
      </c>
      <c r="X216" s="15">
        <f t="shared" si="0"/>
        <v>0</v>
      </c>
      <c r="Y216" s="15">
        <f t="shared" si="1"/>
        <v>1</v>
      </c>
      <c r="Z216" s="15">
        <f t="shared" si="2"/>
        <v>1</v>
      </c>
      <c r="AA216" s="15">
        <f t="shared" si="3"/>
        <v>0</v>
      </c>
    </row>
    <row r="217" spans="1:27" ht="13">
      <c r="A217" s="7">
        <v>1384</v>
      </c>
      <c r="B217" s="7">
        <v>408313229</v>
      </c>
      <c r="C217" s="7">
        <v>530744909</v>
      </c>
      <c r="D217" s="7">
        <v>419</v>
      </c>
      <c r="E217" s="7" t="s">
        <v>223</v>
      </c>
      <c r="F217" s="7" t="s">
        <v>238</v>
      </c>
      <c r="G217" s="15">
        <v>0</v>
      </c>
      <c r="H217" s="15">
        <v>0</v>
      </c>
      <c r="I217" s="15">
        <v>0</v>
      </c>
      <c r="J217" s="15">
        <v>0</v>
      </c>
      <c r="K217" s="15">
        <v>1</v>
      </c>
      <c r="L217" s="15">
        <v>0</v>
      </c>
      <c r="M217" s="15">
        <v>0</v>
      </c>
      <c r="N217" s="15">
        <v>0</v>
      </c>
      <c r="O217" s="15">
        <v>0</v>
      </c>
      <c r="P217" s="15">
        <v>0</v>
      </c>
      <c r="Q217" s="15">
        <v>0</v>
      </c>
      <c r="R217" s="15">
        <v>0</v>
      </c>
      <c r="S217" s="15">
        <v>0</v>
      </c>
      <c r="T217" s="15">
        <v>0</v>
      </c>
      <c r="U217" s="15">
        <v>0</v>
      </c>
      <c r="V217" s="15">
        <v>0</v>
      </c>
      <c r="W217" s="15">
        <v>0</v>
      </c>
      <c r="X217" s="15">
        <f t="shared" si="0"/>
        <v>1</v>
      </c>
      <c r="Y217" s="15">
        <f t="shared" si="1"/>
        <v>0</v>
      </c>
      <c r="Z217" s="15">
        <f t="shared" si="2"/>
        <v>0</v>
      </c>
      <c r="AA217" s="15">
        <f t="shared" si="3"/>
        <v>0</v>
      </c>
    </row>
    <row r="218" spans="1:27" ht="13">
      <c r="A218" s="7">
        <v>143</v>
      </c>
      <c r="B218" s="7">
        <v>400042189</v>
      </c>
      <c r="C218" s="7">
        <v>456927626</v>
      </c>
      <c r="D218" s="7">
        <v>181</v>
      </c>
      <c r="E218" s="7" t="s">
        <v>223</v>
      </c>
      <c r="F218" s="7" t="s">
        <v>239</v>
      </c>
      <c r="G218" s="15">
        <v>0</v>
      </c>
      <c r="H218" s="15">
        <v>0</v>
      </c>
      <c r="I218" s="15">
        <v>0</v>
      </c>
      <c r="J218" s="15">
        <v>0</v>
      </c>
      <c r="K218" s="15">
        <v>0</v>
      </c>
      <c r="L218" s="15">
        <v>0</v>
      </c>
      <c r="M218" s="15">
        <v>0</v>
      </c>
      <c r="N218" s="15">
        <v>0</v>
      </c>
      <c r="O218" s="15">
        <v>0</v>
      </c>
      <c r="P218" s="15">
        <v>0</v>
      </c>
      <c r="Q218" s="15">
        <v>0</v>
      </c>
      <c r="R218" s="15">
        <v>0</v>
      </c>
      <c r="S218" s="15">
        <v>0</v>
      </c>
      <c r="T218" s="15">
        <v>0</v>
      </c>
      <c r="U218" s="15">
        <v>0</v>
      </c>
      <c r="V218" s="15">
        <v>0</v>
      </c>
      <c r="W218" s="15">
        <v>0</v>
      </c>
      <c r="X218" s="15">
        <f t="shared" si="0"/>
        <v>0</v>
      </c>
      <c r="Y218" s="15">
        <f t="shared" si="1"/>
        <v>0</v>
      </c>
      <c r="Z218" s="15">
        <f t="shared" si="2"/>
        <v>0</v>
      </c>
      <c r="AA218" s="15">
        <f t="shared" si="3"/>
        <v>1</v>
      </c>
    </row>
    <row r="219" spans="1:27" ht="13">
      <c r="A219" s="7">
        <v>1063</v>
      </c>
      <c r="B219" s="7">
        <v>401480191</v>
      </c>
      <c r="C219" s="7">
        <v>483065385</v>
      </c>
      <c r="D219" s="7">
        <v>225</v>
      </c>
      <c r="E219" s="7" t="s">
        <v>223</v>
      </c>
      <c r="F219" s="7" t="s">
        <v>240</v>
      </c>
      <c r="G219" s="15">
        <v>0</v>
      </c>
      <c r="H219" s="15">
        <v>0</v>
      </c>
      <c r="I219" s="15">
        <v>0</v>
      </c>
      <c r="J219" s="15">
        <v>0</v>
      </c>
      <c r="K219" s="15">
        <v>0</v>
      </c>
      <c r="L219" s="15">
        <v>0</v>
      </c>
      <c r="M219" s="15">
        <v>0</v>
      </c>
      <c r="N219" s="15">
        <v>0</v>
      </c>
      <c r="O219" s="15">
        <v>0</v>
      </c>
      <c r="P219" s="15">
        <v>0</v>
      </c>
      <c r="Q219" s="15">
        <v>0</v>
      </c>
      <c r="R219" s="15">
        <v>0</v>
      </c>
      <c r="S219" s="15">
        <v>0</v>
      </c>
      <c r="T219" s="15">
        <v>0</v>
      </c>
      <c r="U219" s="15">
        <v>0</v>
      </c>
      <c r="V219" s="15">
        <v>0</v>
      </c>
      <c r="W219" s="15">
        <v>0</v>
      </c>
      <c r="X219" s="15">
        <f t="shared" si="0"/>
        <v>0</v>
      </c>
      <c r="Y219" s="15">
        <f t="shared" si="1"/>
        <v>0</v>
      </c>
      <c r="Z219" s="15">
        <f t="shared" si="2"/>
        <v>0</v>
      </c>
      <c r="AA219" s="15">
        <f t="shared" si="3"/>
        <v>1</v>
      </c>
    </row>
    <row r="220" spans="1:27" ht="13">
      <c r="A220" s="7">
        <v>748</v>
      </c>
      <c r="B220" s="7">
        <v>400919347</v>
      </c>
      <c r="C220" s="7">
        <v>466865992</v>
      </c>
      <c r="D220" s="7">
        <v>203</v>
      </c>
      <c r="E220" s="7" t="s">
        <v>223</v>
      </c>
      <c r="F220" s="7" t="s">
        <v>241</v>
      </c>
      <c r="G220" s="15">
        <v>0</v>
      </c>
      <c r="H220" s="15">
        <v>0</v>
      </c>
      <c r="I220" s="15">
        <v>0</v>
      </c>
      <c r="J220" s="15">
        <v>0</v>
      </c>
      <c r="K220" s="15">
        <v>0</v>
      </c>
      <c r="L220" s="15">
        <v>0</v>
      </c>
      <c r="M220" s="15">
        <v>0</v>
      </c>
      <c r="N220" s="15">
        <v>0</v>
      </c>
      <c r="O220" s="15">
        <v>0</v>
      </c>
      <c r="P220" s="15">
        <v>0</v>
      </c>
      <c r="Q220" s="15">
        <v>0</v>
      </c>
      <c r="R220" s="15">
        <v>1</v>
      </c>
      <c r="S220" s="15">
        <v>0</v>
      </c>
      <c r="T220" s="15">
        <v>0</v>
      </c>
      <c r="U220" s="15">
        <v>0</v>
      </c>
      <c r="V220" s="15">
        <v>0</v>
      </c>
      <c r="W220" s="15">
        <v>0</v>
      </c>
      <c r="X220" s="15">
        <f t="shared" si="0"/>
        <v>0</v>
      </c>
      <c r="Y220" s="15">
        <f t="shared" si="1"/>
        <v>1</v>
      </c>
      <c r="Z220" s="15">
        <f t="shared" si="2"/>
        <v>0</v>
      </c>
      <c r="AA220" s="15">
        <f t="shared" si="3"/>
        <v>0</v>
      </c>
    </row>
    <row r="221" spans="1:27" ht="13">
      <c r="A221" s="7">
        <v>164</v>
      </c>
      <c r="B221" s="7">
        <v>400043707</v>
      </c>
      <c r="C221" s="7">
        <v>456964846</v>
      </c>
      <c r="D221" s="7">
        <v>190</v>
      </c>
      <c r="E221" s="7" t="s">
        <v>223</v>
      </c>
      <c r="F221" s="7" t="s">
        <v>242</v>
      </c>
      <c r="G221" s="15">
        <v>0</v>
      </c>
      <c r="H221" s="15">
        <v>0</v>
      </c>
      <c r="I221" s="15">
        <v>0</v>
      </c>
      <c r="J221" s="15">
        <v>0</v>
      </c>
      <c r="K221" s="15">
        <v>0</v>
      </c>
      <c r="L221" s="15">
        <v>0</v>
      </c>
      <c r="M221" s="15">
        <v>0</v>
      </c>
      <c r="N221" s="15">
        <v>0</v>
      </c>
      <c r="O221" s="15">
        <v>0</v>
      </c>
      <c r="P221" s="15">
        <v>0</v>
      </c>
      <c r="Q221" s="15">
        <v>0</v>
      </c>
      <c r="R221" s="15">
        <v>0</v>
      </c>
      <c r="S221" s="15">
        <v>0</v>
      </c>
      <c r="T221" s="15">
        <v>0</v>
      </c>
      <c r="U221" s="15">
        <v>0</v>
      </c>
      <c r="V221" s="15">
        <v>0</v>
      </c>
      <c r="W221" s="15">
        <v>0</v>
      </c>
      <c r="X221" s="15">
        <f t="shared" si="0"/>
        <v>0</v>
      </c>
      <c r="Y221" s="15">
        <f t="shared" si="1"/>
        <v>0</v>
      </c>
      <c r="Z221" s="15">
        <f t="shared" si="2"/>
        <v>0</v>
      </c>
      <c r="AA221" s="15">
        <f t="shared" si="3"/>
        <v>1</v>
      </c>
    </row>
    <row r="222" spans="1:27" ht="13">
      <c r="A222" s="7">
        <v>495</v>
      </c>
      <c r="B222" s="7">
        <v>386993903</v>
      </c>
      <c r="C222" s="7">
        <v>461503658</v>
      </c>
      <c r="D222" s="7">
        <v>90</v>
      </c>
      <c r="E222" s="7" t="s">
        <v>223</v>
      </c>
      <c r="F222" s="7" t="s">
        <v>243</v>
      </c>
      <c r="G222" s="15">
        <v>0</v>
      </c>
      <c r="H222" s="15">
        <v>0</v>
      </c>
      <c r="I222" s="15">
        <v>0</v>
      </c>
      <c r="J222" s="15">
        <v>0</v>
      </c>
      <c r="K222" s="15">
        <v>0</v>
      </c>
      <c r="L222" s="15">
        <v>0</v>
      </c>
      <c r="M222" s="15">
        <v>0</v>
      </c>
      <c r="N222" s="15">
        <v>0</v>
      </c>
      <c r="O222" s="15">
        <v>1</v>
      </c>
      <c r="P222" s="15">
        <v>0</v>
      </c>
      <c r="Q222" s="15">
        <v>0</v>
      </c>
      <c r="R222" s="15">
        <v>1</v>
      </c>
      <c r="S222" s="15">
        <v>0</v>
      </c>
      <c r="T222" s="15">
        <v>0</v>
      </c>
      <c r="U222" s="15">
        <v>0</v>
      </c>
      <c r="V222" s="15">
        <v>1</v>
      </c>
      <c r="W222" s="15">
        <v>0</v>
      </c>
      <c r="X222" s="15">
        <f t="shared" si="0"/>
        <v>0</v>
      </c>
      <c r="Y222" s="15">
        <f t="shared" si="1"/>
        <v>1</v>
      </c>
      <c r="Z222" s="15">
        <f t="shared" si="2"/>
        <v>1</v>
      </c>
      <c r="AA222" s="15">
        <f t="shared" si="3"/>
        <v>0</v>
      </c>
    </row>
    <row r="223" spans="1:27" ht="13">
      <c r="A223" s="7">
        <v>790</v>
      </c>
      <c r="B223" s="7">
        <v>404889572</v>
      </c>
      <c r="C223" s="7">
        <v>468760569</v>
      </c>
      <c r="D223" s="7">
        <v>309</v>
      </c>
      <c r="E223" s="7" t="s">
        <v>223</v>
      </c>
      <c r="F223" s="7" t="s">
        <v>244</v>
      </c>
      <c r="G223" s="15">
        <v>0</v>
      </c>
      <c r="H223" s="15">
        <v>0</v>
      </c>
      <c r="I223" s="15">
        <v>0</v>
      </c>
      <c r="J223" s="15">
        <v>0</v>
      </c>
      <c r="K223" s="15">
        <v>0</v>
      </c>
      <c r="L223" s="15">
        <v>0</v>
      </c>
      <c r="M223" s="15">
        <v>0</v>
      </c>
      <c r="N223" s="15">
        <v>0</v>
      </c>
      <c r="O223" s="15">
        <v>0</v>
      </c>
      <c r="P223" s="15">
        <v>0</v>
      </c>
      <c r="Q223" s="15">
        <v>0</v>
      </c>
      <c r="R223" s="15">
        <v>0</v>
      </c>
      <c r="S223" s="15">
        <v>0</v>
      </c>
      <c r="T223" s="15">
        <v>0</v>
      </c>
      <c r="U223" s="15">
        <v>0</v>
      </c>
      <c r="V223" s="15">
        <v>0</v>
      </c>
      <c r="W223" s="15">
        <v>0</v>
      </c>
      <c r="X223" s="15">
        <f t="shared" si="0"/>
        <v>0</v>
      </c>
      <c r="Y223" s="15">
        <f t="shared" si="1"/>
        <v>0</v>
      </c>
      <c r="Z223" s="15">
        <f t="shared" si="2"/>
        <v>0</v>
      </c>
      <c r="AA223" s="15">
        <f t="shared" si="3"/>
        <v>1</v>
      </c>
    </row>
    <row r="224" spans="1:27" ht="13">
      <c r="A224" s="7">
        <v>1502</v>
      </c>
      <c r="B224" s="7">
        <v>403254113</v>
      </c>
      <c r="C224" s="7">
        <v>577370092</v>
      </c>
      <c r="D224" s="7">
        <v>255</v>
      </c>
      <c r="E224" s="7" t="s">
        <v>223</v>
      </c>
      <c r="F224" s="7" t="s">
        <v>245</v>
      </c>
      <c r="G224" s="15">
        <v>0</v>
      </c>
      <c r="H224" s="15">
        <v>0</v>
      </c>
      <c r="I224" s="15">
        <v>0</v>
      </c>
      <c r="J224" s="15">
        <v>0</v>
      </c>
      <c r="K224" s="15">
        <v>0</v>
      </c>
      <c r="L224" s="15">
        <v>0</v>
      </c>
      <c r="M224" s="15">
        <v>0</v>
      </c>
      <c r="N224" s="15">
        <v>0</v>
      </c>
      <c r="O224" s="15">
        <v>0</v>
      </c>
      <c r="P224" s="15">
        <v>0</v>
      </c>
      <c r="Q224" s="15">
        <v>0</v>
      </c>
      <c r="R224" s="15">
        <v>0</v>
      </c>
      <c r="S224" s="15">
        <v>0</v>
      </c>
      <c r="T224" s="15">
        <v>0</v>
      </c>
      <c r="U224" s="15">
        <v>0</v>
      </c>
      <c r="V224" s="15">
        <v>0</v>
      </c>
      <c r="W224" s="15">
        <v>0</v>
      </c>
      <c r="X224" s="15">
        <f t="shared" si="0"/>
        <v>0</v>
      </c>
      <c r="Y224" s="15">
        <f t="shared" si="1"/>
        <v>0</v>
      </c>
      <c r="Z224" s="15">
        <f t="shared" si="2"/>
        <v>0</v>
      </c>
      <c r="AA224" s="15">
        <f t="shared" si="3"/>
        <v>1</v>
      </c>
    </row>
    <row r="225" spans="1:27" ht="13">
      <c r="A225" s="7">
        <v>93</v>
      </c>
      <c r="B225" s="7">
        <v>400041115</v>
      </c>
      <c r="C225" s="7">
        <v>455537938</v>
      </c>
      <c r="D225" s="7">
        <v>176</v>
      </c>
      <c r="E225" s="7" t="s">
        <v>223</v>
      </c>
      <c r="F225" s="7" t="s">
        <v>246</v>
      </c>
      <c r="G225" s="15">
        <v>0</v>
      </c>
      <c r="H225" s="15">
        <v>0</v>
      </c>
      <c r="I225" s="15">
        <v>0</v>
      </c>
      <c r="J225" s="15">
        <v>0</v>
      </c>
      <c r="K225" s="15">
        <v>0</v>
      </c>
      <c r="L225" s="15">
        <v>0</v>
      </c>
      <c r="M225" s="15">
        <v>0</v>
      </c>
      <c r="N225" s="15">
        <v>0</v>
      </c>
      <c r="O225" s="15">
        <v>0</v>
      </c>
      <c r="P225" s="15">
        <v>0</v>
      </c>
      <c r="Q225" s="15">
        <v>0</v>
      </c>
      <c r="R225" s="15">
        <v>0</v>
      </c>
      <c r="S225" s="15">
        <v>0</v>
      </c>
      <c r="T225" s="15">
        <v>0</v>
      </c>
      <c r="U225" s="15">
        <v>0</v>
      </c>
      <c r="V225" s="15">
        <v>0</v>
      </c>
      <c r="W225" s="15">
        <v>0</v>
      </c>
      <c r="X225" s="15">
        <f t="shared" si="0"/>
        <v>0</v>
      </c>
      <c r="Y225" s="15">
        <f t="shared" si="1"/>
        <v>0</v>
      </c>
      <c r="Z225" s="15">
        <f t="shared" si="2"/>
        <v>0</v>
      </c>
      <c r="AA225" s="15">
        <f t="shared" si="3"/>
        <v>1</v>
      </c>
    </row>
    <row r="226" spans="1:27" ht="13">
      <c r="A226" s="7">
        <v>1619</v>
      </c>
      <c r="B226" s="7">
        <v>405791264</v>
      </c>
      <c r="C226" s="7">
        <v>685180865</v>
      </c>
      <c r="D226" s="7">
        <v>349</v>
      </c>
      <c r="E226" s="7" t="s">
        <v>223</v>
      </c>
      <c r="F226" s="7" t="s">
        <v>247</v>
      </c>
      <c r="G226" s="15">
        <v>0</v>
      </c>
      <c r="H226" s="15">
        <v>0</v>
      </c>
      <c r="I226" s="15">
        <v>0</v>
      </c>
      <c r="J226" s="15">
        <v>0</v>
      </c>
      <c r="K226" s="15">
        <v>0</v>
      </c>
      <c r="L226" s="15">
        <v>0</v>
      </c>
      <c r="M226" s="15">
        <v>0</v>
      </c>
      <c r="N226" s="15">
        <v>0</v>
      </c>
      <c r="O226" s="15">
        <v>0</v>
      </c>
      <c r="P226" s="15">
        <v>0</v>
      </c>
      <c r="Q226" s="15">
        <v>0</v>
      </c>
      <c r="R226" s="15">
        <v>0</v>
      </c>
      <c r="S226" s="15">
        <v>0</v>
      </c>
      <c r="T226" s="15">
        <v>0</v>
      </c>
      <c r="U226" s="15">
        <v>0</v>
      </c>
      <c r="V226" s="15">
        <v>0</v>
      </c>
      <c r="W226" s="15">
        <v>0</v>
      </c>
      <c r="X226" s="15">
        <f t="shared" si="0"/>
        <v>0</v>
      </c>
      <c r="Y226" s="15">
        <f t="shared" si="1"/>
        <v>0</v>
      </c>
      <c r="Z226" s="15">
        <f t="shared" si="2"/>
        <v>0</v>
      </c>
      <c r="AA226" s="15">
        <f t="shared" si="3"/>
        <v>1</v>
      </c>
    </row>
    <row r="227" spans="1:27" ht="13">
      <c r="A227" s="7">
        <v>1396</v>
      </c>
      <c r="B227" s="7">
        <v>407473595</v>
      </c>
      <c r="C227" s="7">
        <v>534227527</v>
      </c>
      <c r="D227" s="7">
        <v>394</v>
      </c>
      <c r="E227" s="7" t="s">
        <v>223</v>
      </c>
      <c r="F227" s="7" t="s">
        <v>248</v>
      </c>
      <c r="G227" s="15">
        <v>0</v>
      </c>
      <c r="H227" s="15">
        <v>0</v>
      </c>
      <c r="I227" s="15">
        <v>0</v>
      </c>
      <c r="J227" s="15">
        <v>0</v>
      </c>
      <c r="K227" s="15">
        <v>0</v>
      </c>
      <c r="L227" s="15">
        <v>0</v>
      </c>
      <c r="M227" s="15">
        <v>0</v>
      </c>
      <c r="N227" s="15">
        <v>0</v>
      </c>
      <c r="O227" s="15">
        <v>0</v>
      </c>
      <c r="P227" s="15">
        <v>0</v>
      </c>
      <c r="Q227" s="15">
        <v>0</v>
      </c>
      <c r="R227" s="15">
        <v>0</v>
      </c>
      <c r="S227" s="15">
        <v>0</v>
      </c>
      <c r="T227" s="15">
        <v>0</v>
      </c>
      <c r="U227" s="15">
        <v>0</v>
      </c>
      <c r="V227" s="15">
        <v>0</v>
      </c>
      <c r="W227" s="15">
        <v>0</v>
      </c>
      <c r="X227" s="15">
        <f t="shared" si="0"/>
        <v>0</v>
      </c>
      <c r="Y227" s="15">
        <f t="shared" si="1"/>
        <v>0</v>
      </c>
      <c r="Z227" s="15">
        <f t="shared" si="2"/>
        <v>0</v>
      </c>
      <c r="AA227" s="15">
        <f t="shared" si="3"/>
        <v>1</v>
      </c>
    </row>
    <row r="228" spans="1:27" ht="13">
      <c r="A228" s="7">
        <v>88</v>
      </c>
      <c r="B228" s="7">
        <v>400043832</v>
      </c>
      <c r="C228" s="7">
        <v>455187447</v>
      </c>
      <c r="D228" s="7">
        <v>191</v>
      </c>
      <c r="E228" s="7" t="s">
        <v>223</v>
      </c>
      <c r="F228" s="7" t="s">
        <v>249</v>
      </c>
      <c r="G228" s="15">
        <v>0</v>
      </c>
      <c r="H228" s="15">
        <v>0</v>
      </c>
      <c r="I228" s="15">
        <v>0</v>
      </c>
      <c r="J228" s="15">
        <v>0</v>
      </c>
      <c r="K228" s="15">
        <v>0</v>
      </c>
      <c r="L228" s="15">
        <v>0</v>
      </c>
      <c r="M228" s="15">
        <v>0</v>
      </c>
      <c r="N228" s="15">
        <v>0</v>
      </c>
      <c r="O228" s="15">
        <v>0</v>
      </c>
      <c r="P228" s="15">
        <v>0</v>
      </c>
      <c r="Q228" s="15">
        <v>0</v>
      </c>
      <c r="R228" s="15">
        <v>0</v>
      </c>
      <c r="S228" s="15">
        <v>0</v>
      </c>
      <c r="T228" s="15">
        <v>0</v>
      </c>
      <c r="U228" s="15">
        <v>0</v>
      </c>
      <c r="V228" s="15">
        <v>0</v>
      </c>
      <c r="W228" s="15">
        <v>0</v>
      </c>
      <c r="X228" s="15">
        <f t="shared" si="0"/>
        <v>0</v>
      </c>
      <c r="Y228" s="15">
        <f t="shared" si="1"/>
        <v>0</v>
      </c>
      <c r="Z228" s="15">
        <f t="shared" si="2"/>
        <v>0</v>
      </c>
      <c r="AA228" s="15">
        <f t="shared" si="3"/>
        <v>1</v>
      </c>
    </row>
    <row r="229" spans="1:27" ht="13">
      <c r="A229" s="7">
        <v>592</v>
      </c>
      <c r="B229" s="7">
        <v>409926098</v>
      </c>
      <c r="C229" s="7">
        <v>463304603</v>
      </c>
      <c r="D229" s="7">
        <v>482</v>
      </c>
      <c r="E229" s="7" t="s">
        <v>223</v>
      </c>
      <c r="F229" s="7" t="s">
        <v>250</v>
      </c>
      <c r="G229" s="15">
        <v>0</v>
      </c>
      <c r="H229" s="15">
        <v>0</v>
      </c>
      <c r="I229" s="15">
        <v>0</v>
      </c>
      <c r="J229" s="15">
        <v>0</v>
      </c>
      <c r="K229" s="15">
        <v>0</v>
      </c>
      <c r="L229" s="15">
        <v>0</v>
      </c>
      <c r="M229" s="15">
        <v>0</v>
      </c>
      <c r="N229" s="15">
        <v>0</v>
      </c>
      <c r="O229" s="15">
        <v>0</v>
      </c>
      <c r="P229" s="15">
        <v>0</v>
      </c>
      <c r="Q229" s="15">
        <v>0</v>
      </c>
      <c r="R229" s="15">
        <v>0</v>
      </c>
      <c r="S229" s="15">
        <v>0</v>
      </c>
      <c r="T229" s="15">
        <v>0</v>
      </c>
      <c r="U229" s="15">
        <v>0</v>
      </c>
      <c r="V229" s="15">
        <v>0</v>
      </c>
      <c r="W229" s="15">
        <v>0</v>
      </c>
      <c r="X229" s="15">
        <f t="shared" si="0"/>
        <v>0</v>
      </c>
      <c r="Y229" s="15">
        <f t="shared" si="1"/>
        <v>0</v>
      </c>
      <c r="Z229" s="15">
        <f t="shared" si="2"/>
        <v>0</v>
      </c>
      <c r="AA229" s="15">
        <f t="shared" si="3"/>
        <v>1</v>
      </c>
    </row>
    <row r="230" spans="1:27" ht="13">
      <c r="A230" s="7">
        <v>523</v>
      </c>
      <c r="B230" s="7">
        <v>404889572</v>
      </c>
      <c r="C230" s="7">
        <v>461932667</v>
      </c>
      <c r="D230" s="7">
        <v>309</v>
      </c>
      <c r="E230" s="7" t="s">
        <v>223</v>
      </c>
      <c r="F230" s="7" t="s">
        <v>251</v>
      </c>
      <c r="G230" s="15">
        <v>0</v>
      </c>
      <c r="H230" s="15">
        <v>0</v>
      </c>
      <c r="I230" s="15">
        <v>0</v>
      </c>
      <c r="J230" s="15">
        <v>0</v>
      </c>
      <c r="K230" s="15">
        <v>0</v>
      </c>
      <c r="L230" s="15">
        <v>0</v>
      </c>
      <c r="M230" s="15">
        <v>0</v>
      </c>
      <c r="N230" s="15">
        <v>0</v>
      </c>
      <c r="O230" s="15">
        <v>0</v>
      </c>
      <c r="P230" s="15">
        <v>0</v>
      </c>
      <c r="Q230" s="15">
        <v>0</v>
      </c>
      <c r="R230" s="15">
        <v>0</v>
      </c>
      <c r="S230" s="15">
        <v>0</v>
      </c>
      <c r="T230" s="15">
        <v>0</v>
      </c>
      <c r="U230" s="15">
        <v>0</v>
      </c>
      <c r="V230" s="15">
        <v>0</v>
      </c>
      <c r="W230" s="15">
        <v>0</v>
      </c>
      <c r="X230" s="15">
        <f t="shared" si="0"/>
        <v>0</v>
      </c>
      <c r="Y230" s="15">
        <f t="shared" si="1"/>
        <v>0</v>
      </c>
      <c r="Z230" s="15">
        <f t="shared" si="2"/>
        <v>0</v>
      </c>
      <c r="AA230" s="15">
        <f t="shared" si="3"/>
        <v>1</v>
      </c>
    </row>
    <row r="231" spans="1:27" ht="13">
      <c r="A231" s="7">
        <v>343</v>
      </c>
      <c r="B231" s="7">
        <v>386808236</v>
      </c>
      <c r="C231" s="7">
        <v>459570734</v>
      </c>
      <c r="D231" s="7">
        <v>87</v>
      </c>
      <c r="E231" s="7" t="s">
        <v>223</v>
      </c>
      <c r="F231" s="7" t="s">
        <v>252</v>
      </c>
      <c r="G231" s="15">
        <v>0</v>
      </c>
      <c r="H231" s="15">
        <v>0</v>
      </c>
      <c r="I231" s="15">
        <v>0</v>
      </c>
      <c r="J231" s="15">
        <v>0</v>
      </c>
      <c r="K231" s="15">
        <v>0</v>
      </c>
      <c r="L231" s="15">
        <v>0</v>
      </c>
      <c r="M231" s="15">
        <v>0</v>
      </c>
      <c r="N231" s="15">
        <v>0</v>
      </c>
      <c r="O231" s="15">
        <v>0</v>
      </c>
      <c r="P231" s="15">
        <v>0</v>
      </c>
      <c r="Q231" s="15">
        <v>0</v>
      </c>
      <c r="R231" s="15">
        <v>0</v>
      </c>
      <c r="S231" s="15">
        <v>0</v>
      </c>
      <c r="T231" s="15">
        <v>0</v>
      </c>
      <c r="U231" s="15">
        <v>0</v>
      </c>
      <c r="V231" s="15">
        <v>0</v>
      </c>
      <c r="W231" s="15">
        <v>0</v>
      </c>
      <c r="X231" s="15">
        <f t="shared" si="0"/>
        <v>0</v>
      </c>
      <c r="Y231" s="15">
        <f t="shared" si="1"/>
        <v>0</v>
      </c>
      <c r="Z231" s="15">
        <f t="shared" si="2"/>
        <v>0</v>
      </c>
      <c r="AA231" s="15">
        <f t="shared" si="3"/>
        <v>1</v>
      </c>
    </row>
    <row r="232" spans="1:27" ht="13">
      <c r="A232" s="7">
        <v>1357</v>
      </c>
      <c r="B232" s="7">
        <v>403254113</v>
      </c>
      <c r="C232" s="7">
        <v>526298439</v>
      </c>
      <c r="D232" s="7">
        <v>255</v>
      </c>
      <c r="E232" s="7" t="s">
        <v>223</v>
      </c>
      <c r="F232" s="7" t="s">
        <v>253</v>
      </c>
      <c r="G232" s="15">
        <v>0</v>
      </c>
      <c r="H232" s="15">
        <v>0</v>
      </c>
      <c r="I232" s="15">
        <v>0</v>
      </c>
      <c r="J232" s="15">
        <v>0</v>
      </c>
      <c r="K232" s="15">
        <v>0</v>
      </c>
      <c r="L232" s="15">
        <v>0</v>
      </c>
      <c r="M232" s="15">
        <v>0</v>
      </c>
      <c r="N232" s="15">
        <v>0</v>
      </c>
      <c r="O232" s="15">
        <v>0</v>
      </c>
      <c r="P232" s="15">
        <v>0</v>
      </c>
      <c r="Q232" s="15">
        <v>0</v>
      </c>
      <c r="R232" s="15">
        <v>0</v>
      </c>
      <c r="S232" s="15">
        <v>0</v>
      </c>
      <c r="T232" s="15">
        <v>0</v>
      </c>
      <c r="U232" s="15">
        <v>0</v>
      </c>
      <c r="V232" s="15">
        <v>1</v>
      </c>
      <c r="W232" s="15">
        <v>0</v>
      </c>
      <c r="X232" s="15">
        <f t="shared" si="0"/>
        <v>0</v>
      </c>
      <c r="Y232" s="15">
        <f t="shared" si="1"/>
        <v>0</v>
      </c>
      <c r="Z232" s="15">
        <f t="shared" si="2"/>
        <v>1</v>
      </c>
      <c r="AA232" s="15">
        <f t="shared" si="3"/>
        <v>0</v>
      </c>
    </row>
    <row r="233" spans="1:27" ht="13">
      <c r="A233" s="7">
        <v>364</v>
      </c>
      <c r="B233" s="7">
        <v>400919347</v>
      </c>
      <c r="C233" s="7">
        <v>459791986</v>
      </c>
      <c r="D233" s="7">
        <v>203</v>
      </c>
      <c r="E233" s="7" t="s">
        <v>223</v>
      </c>
      <c r="F233" s="7" t="s">
        <v>254</v>
      </c>
      <c r="G233" s="15">
        <v>0</v>
      </c>
      <c r="H233" s="15">
        <v>0</v>
      </c>
      <c r="I233" s="15">
        <v>0</v>
      </c>
      <c r="J233" s="15">
        <v>1</v>
      </c>
      <c r="K233" s="15">
        <v>0</v>
      </c>
      <c r="L233" s="15">
        <v>0</v>
      </c>
      <c r="M233" s="15">
        <v>0</v>
      </c>
      <c r="N233" s="15">
        <v>0</v>
      </c>
      <c r="O233" s="15">
        <v>0</v>
      </c>
      <c r="P233" s="15">
        <v>0</v>
      </c>
      <c r="Q233" s="15">
        <v>0</v>
      </c>
      <c r="R233" s="15">
        <v>0</v>
      </c>
      <c r="S233" s="15">
        <v>0</v>
      </c>
      <c r="T233" s="15">
        <v>0</v>
      </c>
      <c r="U233" s="15">
        <v>0</v>
      </c>
      <c r="V233" s="15">
        <v>0</v>
      </c>
      <c r="W233" s="15">
        <v>0</v>
      </c>
      <c r="X233" s="15">
        <f t="shared" si="0"/>
        <v>1</v>
      </c>
      <c r="Y233" s="15">
        <f t="shared" si="1"/>
        <v>0</v>
      </c>
      <c r="Z233" s="15">
        <f t="shared" si="2"/>
        <v>0</v>
      </c>
      <c r="AA233" s="15">
        <f t="shared" si="3"/>
        <v>0</v>
      </c>
    </row>
    <row r="234" spans="1:27" ht="13">
      <c r="A234" s="7">
        <v>390</v>
      </c>
      <c r="B234" s="7">
        <v>400043832</v>
      </c>
      <c r="C234" s="7">
        <v>460138203</v>
      </c>
      <c r="D234" s="7">
        <v>191</v>
      </c>
      <c r="E234" s="7" t="s">
        <v>223</v>
      </c>
      <c r="F234" s="7" t="s">
        <v>255</v>
      </c>
      <c r="G234" s="15">
        <v>0</v>
      </c>
      <c r="H234" s="15">
        <v>0</v>
      </c>
      <c r="I234" s="15">
        <v>0</v>
      </c>
      <c r="J234" s="15">
        <v>0</v>
      </c>
      <c r="K234" s="15">
        <v>1</v>
      </c>
      <c r="L234" s="15">
        <v>0</v>
      </c>
      <c r="M234" s="15">
        <v>0</v>
      </c>
      <c r="N234" s="15">
        <v>0</v>
      </c>
      <c r="O234" s="15">
        <v>0</v>
      </c>
      <c r="P234" s="15">
        <v>0</v>
      </c>
      <c r="Q234" s="15">
        <v>0</v>
      </c>
      <c r="R234" s="15">
        <v>0</v>
      </c>
      <c r="S234" s="15">
        <v>0</v>
      </c>
      <c r="T234" s="15">
        <v>0</v>
      </c>
      <c r="U234" s="15">
        <v>0</v>
      </c>
      <c r="V234" s="15">
        <v>1</v>
      </c>
      <c r="W234" s="15">
        <v>0</v>
      </c>
      <c r="X234" s="15">
        <f t="shared" si="0"/>
        <v>1</v>
      </c>
      <c r="Y234" s="15">
        <f t="shared" si="1"/>
        <v>0</v>
      </c>
      <c r="Z234" s="15">
        <f t="shared" si="2"/>
        <v>1</v>
      </c>
      <c r="AA234" s="15">
        <f t="shared" si="3"/>
        <v>0</v>
      </c>
    </row>
    <row r="235" spans="1:27" ht="13">
      <c r="A235" s="7">
        <v>1217</v>
      </c>
      <c r="B235" s="7">
        <v>400041894</v>
      </c>
      <c r="C235" s="7">
        <v>505595867</v>
      </c>
      <c r="D235" s="7">
        <v>180</v>
      </c>
      <c r="E235" s="7" t="s">
        <v>223</v>
      </c>
      <c r="F235" s="7" t="s">
        <v>256</v>
      </c>
      <c r="G235" s="15">
        <v>0</v>
      </c>
      <c r="H235" s="15">
        <v>0</v>
      </c>
      <c r="I235" s="15">
        <v>0</v>
      </c>
      <c r="J235" s="15">
        <v>0</v>
      </c>
      <c r="K235" s="15">
        <v>0</v>
      </c>
      <c r="L235" s="15">
        <v>0</v>
      </c>
      <c r="M235" s="15">
        <v>0</v>
      </c>
      <c r="N235" s="15">
        <v>0</v>
      </c>
      <c r="O235" s="15">
        <v>0</v>
      </c>
      <c r="P235" s="15">
        <v>0</v>
      </c>
      <c r="Q235" s="15">
        <v>0</v>
      </c>
      <c r="R235" s="15">
        <v>0</v>
      </c>
      <c r="S235" s="15">
        <v>0</v>
      </c>
      <c r="T235" s="15">
        <v>0</v>
      </c>
      <c r="U235" s="15">
        <v>0</v>
      </c>
      <c r="V235" s="15">
        <v>0</v>
      </c>
      <c r="W235" s="15">
        <v>0</v>
      </c>
      <c r="X235" s="15">
        <f t="shared" si="0"/>
        <v>0</v>
      </c>
      <c r="Y235" s="15">
        <f t="shared" si="1"/>
        <v>0</v>
      </c>
      <c r="Z235" s="15">
        <f t="shared" si="2"/>
        <v>0</v>
      </c>
      <c r="AA235" s="15">
        <f t="shared" si="3"/>
        <v>1</v>
      </c>
    </row>
    <row r="236" spans="1:27" ht="13">
      <c r="A236" s="7">
        <v>437</v>
      </c>
      <c r="B236" s="7">
        <v>405422549</v>
      </c>
      <c r="C236" s="7">
        <v>460763030</v>
      </c>
      <c r="D236" s="7">
        <v>335</v>
      </c>
      <c r="E236" s="7" t="s">
        <v>223</v>
      </c>
      <c r="F236" s="7" t="s">
        <v>257</v>
      </c>
      <c r="G236" s="15">
        <v>0</v>
      </c>
      <c r="H236" s="15">
        <v>0</v>
      </c>
      <c r="I236" s="15">
        <v>0</v>
      </c>
      <c r="J236" s="15">
        <v>0</v>
      </c>
      <c r="K236" s="15">
        <v>0</v>
      </c>
      <c r="L236" s="15">
        <v>0</v>
      </c>
      <c r="M236" s="15">
        <v>0</v>
      </c>
      <c r="N236" s="15">
        <v>0</v>
      </c>
      <c r="O236" s="15">
        <v>0</v>
      </c>
      <c r="P236" s="15">
        <v>0</v>
      </c>
      <c r="Q236" s="15">
        <v>0</v>
      </c>
      <c r="R236" s="15">
        <v>0</v>
      </c>
      <c r="S236" s="15">
        <v>0</v>
      </c>
      <c r="T236" s="15">
        <v>0</v>
      </c>
      <c r="U236" s="15">
        <v>0</v>
      </c>
      <c r="V236" s="15">
        <v>0</v>
      </c>
      <c r="W236" s="15">
        <v>0</v>
      </c>
      <c r="X236" s="15">
        <f t="shared" si="0"/>
        <v>0</v>
      </c>
      <c r="Y236" s="15">
        <f t="shared" si="1"/>
        <v>0</v>
      </c>
      <c r="Z236" s="15">
        <f t="shared" si="2"/>
        <v>0</v>
      </c>
      <c r="AA236" s="15">
        <f t="shared" si="3"/>
        <v>1</v>
      </c>
    </row>
    <row r="237" spans="1:27" ht="13">
      <c r="A237" s="7">
        <v>109</v>
      </c>
      <c r="B237" s="7">
        <v>400040675</v>
      </c>
      <c r="C237" s="7">
        <v>455707548</v>
      </c>
      <c r="D237" s="7">
        <v>174</v>
      </c>
      <c r="E237" s="7" t="s">
        <v>223</v>
      </c>
      <c r="F237" s="7" t="s">
        <v>258</v>
      </c>
      <c r="G237" s="15">
        <v>0</v>
      </c>
      <c r="H237" s="15">
        <v>0</v>
      </c>
      <c r="I237" s="15">
        <v>0</v>
      </c>
      <c r="J237" s="15">
        <v>0</v>
      </c>
      <c r="K237" s="15">
        <v>0</v>
      </c>
      <c r="L237" s="15">
        <v>0</v>
      </c>
      <c r="M237" s="15">
        <v>0</v>
      </c>
      <c r="N237" s="15">
        <v>0</v>
      </c>
      <c r="O237" s="15">
        <v>0</v>
      </c>
      <c r="P237" s="15">
        <v>0</v>
      </c>
      <c r="Q237" s="15">
        <v>0</v>
      </c>
      <c r="R237" s="15">
        <v>0</v>
      </c>
      <c r="S237" s="15">
        <v>0</v>
      </c>
      <c r="T237" s="15">
        <v>0</v>
      </c>
      <c r="U237" s="15">
        <v>0</v>
      </c>
      <c r="V237" s="15">
        <v>0</v>
      </c>
      <c r="W237" s="15">
        <v>0</v>
      </c>
      <c r="X237" s="15">
        <f t="shared" si="0"/>
        <v>0</v>
      </c>
      <c r="Y237" s="15">
        <f t="shared" si="1"/>
        <v>0</v>
      </c>
      <c r="Z237" s="15">
        <f t="shared" si="2"/>
        <v>0</v>
      </c>
      <c r="AA237" s="15">
        <f t="shared" si="3"/>
        <v>1</v>
      </c>
    </row>
    <row r="238" spans="1:27" ht="13">
      <c r="A238" s="7">
        <v>769</v>
      </c>
      <c r="B238" s="7">
        <v>400037131</v>
      </c>
      <c r="C238" s="7">
        <v>467931317</v>
      </c>
      <c r="D238" s="7">
        <v>167</v>
      </c>
      <c r="E238" s="7" t="s">
        <v>223</v>
      </c>
      <c r="F238" s="7" t="s">
        <v>259</v>
      </c>
      <c r="G238" s="15">
        <v>0</v>
      </c>
      <c r="H238" s="15">
        <v>0</v>
      </c>
      <c r="I238" s="15">
        <v>0</v>
      </c>
      <c r="J238" s="15">
        <v>0</v>
      </c>
      <c r="K238" s="15">
        <v>0</v>
      </c>
      <c r="L238" s="15">
        <v>0</v>
      </c>
      <c r="M238" s="15">
        <v>0</v>
      </c>
      <c r="N238" s="15">
        <v>0</v>
      </c>
      <c r="O238" s="15">
        <v>0</v>
      </c>
      <c r="P238" s="15">
        <v>0</v>
      </c>
      <c r="Q238" s="15">
        <v>0</v>
      </c>
      <c r="R238" s="15">
        <v>0</v>
      </c>
      <c r="S238" s="15">
        <v>0</v>
      </c>
      <c r="T238" s="15">
        <v>0</v>
      </c>
      <c r="U238" s="15">
        <v>0</v>
      </c>
      <c r="V238" s="15">
        <v>0</v>
      </c>
      <c r="W238" s="15">
        <v>0</v>
      </c>
      <c r="X238" s="15">
        <f t="shared" si="0"/>
        <v>0</v>
      </c>
      <c r="Y238" s="15">
        <f t="shared" si="1"/>
        <v>0</v>
      </c>
      <c r="Z238" s="15">
        <f t="shared" si="2"/>
        <v>0</v>
      </c>
      <c r="AA238" s="15">
        <f t="shared" si="3"/>
        <v>1</v>
      </c>
    </row>
    <row r="239" spans="1:27" ht="13">
      <c r="A239" s="7">
        <v>570</v>
      </c>
      <c r="B239" s="7">
        <v>409185492</v>
      </c>
      <c r="C239" s="7">
        <v>463012570</v>
      </c>
      <c r="D239" s="7">
        <v>442</v>
      </c>
      <c r="E239" s="7" t="s">
        <v>223</v>
      </c>
      <c r="F239" s="7" t="s">
        <v>260</v>
      </c>
      <c r="G239" s="15">
        <v>0</v>
      </c>
      <c r="H239" s="15">
        <v>0</v>
      </c>
      <c r="I239" s="15">
        <v>0</v>
      </c>
      <c r="J239" s="15">
        <v>0</v>
      </c>
      <c r="K239" s="15">
        <v>0</v>
      </c>
      <c r="L239" s="15">
        <v>0</v>
      </c>
      <c r="M239" s="15">
        <v>0</v>
      </c>
      <c r="N239" s="15">
        <v>0</v>
      </c>
      <c r="O239" s="15">
        <v>0</v>
      </c>
      <c r="P239" s="15">
        <v>0</v>
      </c>
      <c r="Q239" s="15">
        <v>0</v>
      </c>
      <c r="R239" s="15">
        <v>0</v>
      </c>
      <c r="S239" s="15">
        <v>0</v>
      </c>
      <c r="T239" s="15">
        <v>0</v>
      </c>
      <c r="U239" s="15">
        <v>0</v>
      </c>
      <c r="V239" s="15">
        <v>0</v>
      </c>
      <c r="W239" s="15">
        <v>0</v>
      </c>
      <c r="X239" s="15">
        <f t="shared" si="0"/>
        <v>0</v>
      </c>
      <c r="Y239" s="15">
        <f t="shared" si="1"/>
        <v>0</v>
      </c>
      <c r="Z239" s="15">
        <f t="shared" si="2"/>
        <v>0</v>
      </c>
      <c r="AA239" s="15">
        <f t="shared" si="3"/>
        <v>1</v>
      </c>
    </row>
    <row r="240" spans="1:27" ht="13">
      <c r="A240" s="7">
        <v>389</v>
      </c>
      <c r="B240" s="7">
        <v>405353978</v>
      </c>
      <c r="C240" s="7">
        <v>460137824</v>
      </c>
      <c r="D240" s="7">
        <v>332</v>
      </c>
      <c r="E240" s="7" t="s">
        <v>223</v>
      </c>
      <c r="F240" s="7" t="s">
        <v>261</v>
      </c>
      <c r="G240" s="15">
        <v>0</v>
      </c>
      <c r="H240" s="15">
        <v>0</v>
      </c>
      <c r="I240" s="15">
        <v>0</v>
      </c>
      <c r="J240" s="15">
        <v>0</v>
      </c>
      <c r="K240" s="15">
        <v>1</v>
      </c>
      <c r="L240" s="15">
        <v>0</v>
      </c>
      <c r="M240" s="15">
        <v>0</v>
      </c>
      <c r="N240" s="15">
        <v>0</v>
      </c>
      <c r="O240" s="15">
        <v>0</v>
      </c>
      <c r="P240" s="15">
        <v>0</v>
      </c>
      <c r="Q240" s="15">
        <v>0</v>
      </c>
      <c r="R240" s="15">
        <v>0</v>
      </c>
      <c r="S240" s="15">
        <v>0</v>
      </c>
      <c r="T240" s="15">
        <v>0</v>
      </c>
      <c r="U240" s="15">
        <v>0</v>
      </c>
      <c r="V240" s="15">
        <v>0</v>
      </c>
      <c r="W240" s="15">
        <v>0</v>
      </c>
      <c r="X240" s="15">
        <f t="shared" si="0"/>
        <v>1</v>
      </c>
      <c r="Y240" s="15">
        <f t="shared" si="1"/>
        <v>0</v>
      </c>
      <c r="Z240" s="15">
        <f t="shared" si="2"/>
        <v>0</v>
      </c>
      <c r="AA240" s="15">
        <f t="shared" si="3"/>
        <v>0</v>
      </c>
    </row>
    <row r="241" spans="1:27" ht="13">
      <c r="A241" s="7">
        <v>1211</v>
      </c>
      <c r="B241" s="7">
        <v>399646435</v>
      </c>
      <c r="C241" s="7">
        <v>504576590</v>
      </c>
      <c r="D241" s="7">
        <v>162</v>
      </c>
      <c r="E241" s="7" t="s">
        <v>223</v>
      </c>
      <c r="F241" s="7" t="s">
        <v>262</v>
      </c>
      <c r="G241" s="15">
        <v>0</v>
      </c>
      <c r="H241" s="15">
        <v>0</v>
      </c>
      <c r="I241" s="15">
        <v>0</v>
      </c>
      <c r="J241" s="15">
        <v>0</v>
      </c>
      <c r="K241" s="15">
        <v>0</v>
      </c>
      <c r="L241" s="15">
        <v>0</v>
      </c>
      <c r="M241" s="15">
        <v>0</v>
      </c>
      <c r="N241" s="15">
        <v>0</v>
      </c>
      <c r="O241" s="15">
        <v>0</v>
      </c>
      <c r="P241" s="15">
        <v>0</v>
      </c>
      <c r="Q241" s="15">
        <v>0</v>
      </c>
      <c r="R241" s="15">
        <v>0</v>
      </c>
      <c r="S241" s="15">
        <v>0</v>
      </c>
      <c r="T241" s="15">
        <v>0</v>
      </c>
      <c r="U241" s="15">
        <v>0</v>
      </c>
      <c r="V241" s="15">
        <v>0</v>
      </c>
      <c r="W241" s="15">
        <v>0</v>
      </c>
      <c r="X241" s="15">
        <f t="shared" si="0"/>
        <v>0</v>
      </c>
      <c r="Y241" s="15">
        <f t="shared" si="1"/>
        <v>0</v>
      </c>
      <c r="Z241" s="15">
        <f t="shared" si="2"/>
        <v>0</v>
      </c>
      <c r="AA241" s="15">
        <f t="shared" si="3"/>
        <v>1</v>
      </c>
    </row>
    <row r="242" spans="1:27" ht="13">
      <c r="A242" s="7">
        <v>1504</v>
      </c>
      <c r="B242" s="7">
        <v>386808236</v>
      </c>
      <c r="C242" s="7">
        <v>578143136</v>
      </c>
      <c r="D242" s="7">
        <v>87</v>
      </c>
      <c r="E242" s="7" t="s">
        <v>223</v>
      </c>
      <c r="F242" s="7" t="s">
        <v>263</v>
      </c>
      <c r="G242" s="15">
        <v>0</v>
      </c>
      <c r="H242" s="15">
        <v>0</v>
      </c>
      <c r="I242" s="15">
        <v>0</v>
      </c>
      <c r="J242" s="15">
        <v>0</v>
      </c>
      <c r="K242" s="15">
        <v>0</v>
      </c>
      <c r="L242" s="15">
        <v>0</v>
      </c>
      <c r="M242" s="15">
        <v>0</v>
      </c>
      <c r="N242" s="15">
        <v>0</v>
      </c>
      <c r="O242" s="15">
        <v>0</v>
      </c>
      <c r="P242" s="15">
        <v>0</v>
      </c>
      <c r="Q242" s="15">
        <v>0</v>
      </c>
      <c r="R242" s="15">
        <v>1</v>
      </c>
      <c r="S242" s="15">
        <v>0</v>
      </c>
      <c r="T242" s="15">
        <v>0</v>
      </c>
      <c r="U242" s="15">
        <v>0</v>
      </c>
      <c r="V242" s="15">
        <v>0</v>
      </c>
      <c r="W242" s="15">
        <v>0</v>
      </c>
      <c r="X242" s="15">
        <f t="shared" si="0"/>
        <v>0</v>
      </c>
      <c r="Y242" s="15">
        <f t="shared" si="1"/>
        <v>1</v>
      </c>
      <c r="Z242" s="15">
        <f t="shared" si="2"/>
        <v>0</v>
      </c>
      <c r="AA242" s="15">
        <f t="shared" si="3"/>
        <v>0</v>
      </c>
    </row>
    <row r="243" spans="1:27" ht="13">
      <c r="A243" s="7">
        <v>1534</v>
      </c>
      <c r="B243" s="7">
        <v>409774110</v>
      </c>
      <c r="C243" s="7">
        <v>591979114</v>
      </c>
      <c r="D243" s="7">
        <v>470</v>
      </c>
      <c r="E243" s="7" t="s">
        <v>223</v>
      </c>
      <c r="F243" s="7" t="s">
        <v>264</v>
      </c>
      <c r="G243" s="15">
        <v>0</v>
      </c>
      <c r="H243" s="15">
        <v>0</v>
      </c>
      <c r="I243" s="15">
        <v>0</v>
      </c>
      <c r="J243" s="15">
        <v>1</v>
      </c>
      <c r="K243" s="15">
        <v>0</v>
      </c>
      <c r="L243" s="15">
        <v>0</v>
      </c>
      <c r="M243" s="15">
        <v>0</v>
      </c>
      <c r="N243" s="15">
        <v>0</v>
      </c>
      <c r="O243" s="15">
        <v>0</v>
      </c>
      <c r="P243" s="15">
        <v>0</v>
      </c>
      <c r="Q243" s="15">
        <v>0</v>
      </c>
      <c r="R243" s="15">
        <v>0</v>
      </c>
      <c r="S243" s="15">
        <v>0</v>
      </c>
      <c r="T243" s="15">
        <v>0</v>
      </c>
      <c r="U243" s="15">
        <v>1</v>
      </c>
      <c r="V243" s="15">
        <v>0</v>
      </c>
      <c r="W243" s="15">
        <v>0</v>
      </c>
      <c r="X243" s="15">
        <f t="shared" si="0"/>
        <v>1</v>
      </c>
      <c r="Y243" s="15">
        <f t="shared" si="1"/>
        <v>0</v>
      </c>
      <c r="Z243" s="15">
        <f t="shared" si="2"/>
        <v>1</v>
      </c>
      <c r="AA243" s="15">
        <f t="shared" si="3"/>
        <v>0</v>
      </c>
    </row>
    <row r="244" spans="1:27" ht="13">
      <c r="A244" s="7">
        <v>350</v>
      </c>
      <c r="B244" s="7">
        <v>400040452</v>
      </c>
      <c r="C244" s="7">
        <v>459687718</v>
      </c>
      <c r="D244" s="7">
        <v>173</v>
      </c>
      <c r="E244" s="7" t="s">
        <v>223</v>
      </c>
      <c r="F244" s="7" t="s">
        <v>265</v>
      </c>
      <c r="G244" s="15">
        <v>0</v>
      </c>
      <c r="H244" s="15">
        <v>0</v>
      </c>
      <c r="I244" s="15">
        <v>0</v>
      </c>
      <c r="J244" s="15">
        <v>1</v>
      </c>
      <c r="K244" s="15">
        <v>0</v>
      </c>
      <c r="L244" s="15">
        <v>0</v>
      </c>
      <c r="M244" s="15">
        <v>0</v>
      </c>
      <c r="N244" s="15">
        <v>0</v>
      </c>
      <c r="O244" s="15">
        <v>0</v>
      </c>
      <c r="P244" s="15">
        <v>0</v>
      </c>
      <c r="Q244" s="15">
        <v>0</v>
      </c>
      <c r="R244" s="15">
        <v>0</v>
      </c>
      <c r="S244" s="15">
        <v>0</v>
      </c>
      <c r="T244" s="15">
        <v>0</v>
      </c>
      <c r="U244" s="15">
        <v>0</v>
      </c>
      <c r="V244" s="15">
        <v>0</v>
      </c>
      <c r="W244" s="15">
        <v>0</v>
      </c>
      <c r="X244" s="15">
        <f t="shared" si="0"/>
        <v>1</v>
      </c>
      <c r="Y244" s="15">
        <f t="shared" si="1"/>
        <v>0</v>
      </c>
      <c r="Z244" s="15">
        <f t="shared" si="2"/>
        <v>0</v>
      </c>
      <c r="AA244" s="15">
        <f t="shared" si="3"/>
        <v>0</v>
      </c>
    </row>
    <row r="245" spans="1:27" ht="13">
      <c r="A245" s="7">
        <v>1562</v>
      </c>
      <c r="B245" s="7">
        <v>399646435</v>
      </c>
      <c r="C245" s="7">
        <v>623000726</v>
      </c>
      <c r="D245" s="7">
        <v>162</v>
      </c>
      <c r="E245" s="7" t="s">
        <v>223</v>
      </c>
      <c r="F245" s="7" t="s">
        <v>266</v>
      </c>
      <c r="G245" s="15">
        <v>0</v>
      </c>
      <c r="H245" s="15">
        <v>1</v>
      </c>
      <c r="I245" s="15">
        <v>0</v>
      </c>
      <c r="J245" s="15">
        <v>0</v>
      </c>
      <c r="K245" s="15">
        <v>0</v>
      </c>
      <c r="L245" s="15">
        <v>0</v>
      </c>
      <c r="M245" s="15">
        <v>0</v>
      </c>
      <c r="N245" s="15">
        <v>0</v>
      </c>
      <c r="O245" s="15">
        <v>0</v>
      </c>
      <c r="P245" s="15">
        <v>0</v>
      </c>
      <c r="Q245" s="15">
        <v>0</v>
      </c>
      <c r="R245" s="15">
        <v>0</v>
      </c>
      <c r="S245" s="15">
        <v>0</v>
      </c>
      <c r="T245" s="15">
        <v>0</v>
      </c>
      <c r="U245" s="15">
        <v>0</v>
      </c>
      <c r="V245" s="15">
        <v>0</v>
      </c>
      <c r="W245" s="15">
        <v>0</v>
      </c>
      <c r="X245" s="15">
        <f t="shared" si="0"/>
        <v>1</v>
      </c>
      <c r="Y245" s="15">
        <f t="shared" si="1"/>
        <v>0</v>
      </c>
      <c r="Z245" s="15">
        <f t="shared" si="2"/>
        <v>0</v>
      </c>
      <c r="AA245" s="15">
        <f t="shared" si="3"/>
        <v>0</v>
      </c>
    </row>
    <row r="246" spans="1:27" ht="13">
      <c r="A246" s="7">
        <v>221</v>
      </c>
      <c r="B246" s="7">
        <v>315476463</v>
      </c>
      <c r="C246" s="7">
        <v>457626726</v>
      </c>
      <c r="D246" s="7">
        <v>17</v>
      </c>
      <c r="E246" s="7" t="s">
        <v>223</v>
      </c>
      <c r="F246" s="7" t="s">
        <v>267</v>
      </c>
      <c r="G246" s="15">
        <v>0</v>
      </c>
      <c r="H246" s="15">
        <v>0</v>
      </c>
      <c r="I246" s="15">
        <v>0</v>
      </c>
      <c r="J246" s="15">
        <v>0</v>
      </c>
      <c r="K246" s="15">
        <v>0</v>
      </c>
      <c r="L246" s="15">
        <v>0</v>
      </c>
      <c r="M246" s="15">
        <v>0</v>
      </c>
      <c r="N246" s="15">
        <v>0</v>
      </c>
      <c r="O246" s="15">
        <v>0</v>
      </c>
      <c r="P246" s="15">
        <v>0</v>
      </c>
      <c r="Q246" s="15">
        <v>0</v>
      </c>
      <c r="R246" s="15">
        <v>0</v>
      </c>
      <c r="S246" s="15">
        <v>0</v>
      </c>
      <c r="T246" s="15">
        <v>0</v>
      </c>
      <c r="U246" s="15">
        <v>0</v>
      </c>
      <c r="V246" s="15">
        <v>0</v>
      </c>
      <c r="W246" s="15">
        <v>0</v>
      </c>
      <c r="X246" s="15">
        <f t="shared" si="0"/>
        <v>0</v>
      </c>
      <c r="Y246" s="15">
        <f t="shared" si="1"/>
        <v>0</v>
      </c>
      <c r="Z246" s="15">
        <f t="shared" si="2"/>
        <v>0</v>
      </c>
      <c r="AA246" s="15">
        <f t="shared" si="3"/>
        <v>1</v>
      </c>
    </row>
    <row r="247" spans="1:27" ht="13">
      <c r="A247" s="7">
        <v>1033</v>
      </c>
      <c r="B247" s="7">
        <v>405656114</v>
      </c>
      <c r="C247" s="7">
        <v>480981734</v>
      </c>
      <c r="D247" s="7">
        <v>343</v>
      </c>
      <c r="E247" s="7" t="s">
        <v>223</v>
      </c>
      <c r="F247" s="7" t="s">
        <v>268</v>
      </c>
      <c r="G247" s="15">
        <v>0</v>
      </c>
      <c r="H247" s="15">
        <v>0</v>
      </c>
      <c r="I247" s="15">
        <v>0</v>
      </c>
      <c r="J247" s="15">
        <v>0</v>
      </c>
      <c r="K247" s="15">
        <v>0</v>
      </c>
      <c r="L247" s="15">
        <v>0</v>
      </c>
      <c r="M247" s="15">
        <v>0</v>
      </c>
      <c r="N247" s="15">
        <v>0</v>
      </c>
      <c r="O247" s="15">
        <v>0</v>
      </c>
      <c r="P247" s="15">
        <v>0</v>
      </c>
      <c r="Q247" s="15">
        <v>0</v>
      </c>
      <c r="R247" s="15">
        <v>0</v>
      </c>
      <c r="S247" s="15">
        <v>0</v>
      </c>
      <c r="T247" s="15">
        <v>0</v>
      </c>
      <c r="U247" s="15">
        <v>0</v>
      </c>
      <c r="V247" s="15">
        <v>0</v>
      </c>
      <c r="W247" s="15">
        <v>0</v>
      </c>
      <c r="X247" s="15">
        <f t="shared" si="0"/>
        <v>0</v>
      </c>
      <c r="Y247" s="15">
        <f t="shared" si="1"/>
        <v>0</v>
      </c>
      <c r="Z247" s="15">
        <f t="shared" si="2"/>
        <v>0</v>
      </c>
      <c r="AA247" s="15">
        <f t="shared" si="3"/>
        <v>1</v>
      </c>
    </row>
    <row r="248" spans="1:27" ht="13">
      <c r="A248" s="7">
        <v>243</v>
      </c>
      <c r="B248" s="7">
        <v>402275299</v>
      </c>
      <c r="C248" s="7">
        <v>457799881</v>
      </c>
      <c r="D248" s="7">
        <v>238</v>
      </c>
      <c r="E248" s="7" t="s">
        <v>223</v>
      </c>
      <c r="F248" s="7" t="s">
        <v>269</v>
      </c>
      <c r="G248" s="15">
        <v>0</v>
      </c>
      <c r="H248" s="15">
        <v>0</v>
      </c>
      <c r="I248" s="15">
        <v>0</v>
      </c>
      <c r="J248" s="15">
        <v>0</v>
      </c>
      <c r="K248" s="15">
        <v>0</v>
      </c>
      <c r="L248" s="15">
        <v>0</v>
      </c>
      <c r="M248" s="15">
        <v>0</v>
      </c>
      <c r="N248" s="15">
        <v>0</v>
      </c>
      <c r="O248" s="15">
        <v>0</v>
      </c>
      <c r="P248" s="15">
        <v>0</v>
      </c>
      <c r="Q248" s="15">
        <v>0</v>
      </c>
      <c r="R248" s="15">
        <v>0</v>
      </c>
      <c r="S248" s="15">
        <v>0</v>
      </c>
      <c r="T248" s="15">
        <v>0</v>
      </c>
      <c r="U248" s="15">
        <v>0</v>
      </c>
      <c r="V248" s="15">
        <v>0</v>
      </c>
      <c r="W248" s="15">
        <v>0</v>
      </c>
      <c r="X248" s="15">
        <f t="shared" si="0"/>
        <v>0</v>
      </c>
      <c r="Y248" s="15">
        <f t="shared" si="1"/>
        <v>0</v>
      </c>
      <c r="Z248" s="15">
        <f t="shared" si="2"/>
        <v>0</v>
      </c>
      <c r="AA248" s="15">
        <f t="shared" si="3"/>
        <v>1</v>
      </c>
    </row>
    <row r="249" spans="1:27" ht="13">
      <c r="A249" s="7">
        <v>1041</v>
      </c>
      <c r="B249" s="7">
        <v>400042343</v>
      </c>
      <c r="C249" s="7">
        <v>481321240</v>
      </c>
      <c r="D249" s="7">
        <v>182</v>
      </c>
      <c r="E249" s="7" t="s">
        <v>223</v>
      </c>
      <c r="F249" s="7" t="s">
        <v>270</v>
      </c>
      <c r="G249" s="15">
        <v>0</v>
      </c>
      <c r="H249" s="15">
        <v>0</v>
      </c>
      <c r="I249" s="15">
        <v>0</v>
      </c>
      <c r="J249" s="15">
        <v>1</v>
      </c>
      <c r="K249" s="15">
        <v>0</v>
      </c>
      <c r="L249" s="15">
        <v>0</v>
      </c>
      <c r="M249" s="15">
        <v>0</v>
      </c>
      <c r="N249" s="15">
        <v>0</v>
      </c>
      <c r="O249" s="15">
        <v>0</v>
      </c>
      <c r="P249" s="15">
        <v>0</v>
      </c>
      <c r="Q249" s="15">
        <v>0</v>
      </c>
      <c r="R249" s="15">
        <v>0</v>
      </c>
      <c r="S249" s="15">
        <v>0</v>
      </c>
      <c r="T249" s="15">
        <v>0</v>
      </c>
      <c r="U249" s="15">
        <v>0</v>
      </c>
      <c r="V249" s="15">
        <v>0</v>
      </c>
      <c r="W249" s="15">
        <v>0</v>
      </c>
      <c r="X249" s="15">
        <f t="shared" si="0"/>
        <v>1</v>
      </c>
      <c r="Y249" s="15">
        <f t="shared" si="1"/>
        <v>0</v>
      </c>
      <c r="Z249" s="15">
        <f t="shared" si="2"/>
        <v>0</v>
      </c>
      <c r="AA249" s="15">
        <f t="shared" si="3"/>
        <v>0</v>
      </c>
    </row>
    <row r="250" spans="1:27" ht="13">
      <c r="A250" s="7">
        <v>22</v>
      </c>
      <c r="B250" s="7">
        <v>391219548</v>
      </c>
      <c r="C250" s="7">
        <v>418103923</v>
      </c>
      <c r="D250" s="7">
        <v>124</v>
      </c>
      <c r="E250" s="7" t="s">
        <v>223</v>
      </c>
      <c r="F250" s="7" t="s">
        <v>271</v>
      </c>
      <c r="G250" s="15">
        <v>0</v>
      </c>
      <c r="H250" s="15">
        <v>0</v>
      </c>
      <c r="I250" s="15">
        <v>0</v>
      </c>
      <c r="J250" s="15">
        <v>0</v>
      </c>
      <c r="K250" s="15">
        <v>0</v>
      </c>
      <c r="L250" s="15">
        <v>0</v>
      </c>
      <c r="M250" s="15">
        <v>0</v>
      </c>
      <c r="N250" s="15">
        <v>0</v>
      </c>
      <c r="O250" s="15">
        <v>0</v>
      </c>
      <c r="P250" s="15">
        <v>0</v>
      </c>
      <c r="Q250" s="15">
        <v>0</v>
      </c>
      <c r="R250" s="15">
        <v>0</v>
      </c>
      <c r="S250" s="15">
        <v>0</v>
      </c>
      <c r="T250" s="15">
        <v>0</v>
      </c>
      <c r="U250" s="15">
        <v>0</v>
      </c>
      <c r="V250" s="15">
        <v>0</v>
      </c>
      <c r="W250" s="15">
        <v>0</v>
      </c>
      <c r="X250" s="15">
        <f t="shared" si="0"/>
        <v>0</v>
      </c>
      <c r="Y250" s="15">
        <f t="shared" si="1"/>
        <v>0</v>
      </c>
      <c r="Z250" s="15">
        <f t="shared" si="2"/>
        <v>0</v>
      </c>
      <c r="AA250" s="15">
        <f t="shared" si="3"/>
        <v>1</v>
      </c>
    </row>
    <row r="251" spans="1:27" ht="13">
      <c r="A251" s="7">
        <v>541</v>
      </c>
      <c r="B251" s="7">
        <v>407456920</v>
      </c>
      <c r="C251" s="7">
        <v>462325994</v>
      </c>
      <c r="D251" s="7">
        <v>391</v>
      </c>
      <c r="E251" s="7" t="s">
        <v>223</v>
      </c>
      <c r="F251" s="7" t="s">
        <v>272</v>
      </c>
      <c r="G251" s="15">
        <v>0</v>
      </c>
      <c r="H251" s="15">
        <v>0</v>
      </c>
      <c r="I251" s="15">
        <v>0</v>
      </c>
      <c r="J251" s="15">
        <v>0</v>
      </c>
      <c r="K251" s="15">
        <v>0</v>
      </c>
      <c r="L251" s="15">
        <v>0</v>
      </c>
      <c r="M251" s="15">
        <v>0</v>
      </c>
      <c r="N251" s="15">
        <v>0</v>
      </c>
      <c r="O251" s="15">
        <v>0</v>
      </c>
      <c r="P251" s="15">
        <v>0</v>
      </c>
      <c r="Q251" s="15">
        <v>0</v>
      </c>
      <c r="R251" s="15">
        <v>0</v>
      </c>
      <c r="S251" s="15">
        <v>0</v>
      </c>
      <c r="T251" s="15">
        <v>0</v>
      </c>
      <c r="U251" s="15">
        <v>0</v>
      </c>
      <c r="V251" s="15">
        <v>0</v>
      </c>
      <c r="W251" s="15">
        <v>0</v>
      </c>
      <c r="X251" s="15">
        <f t="shared" si="0"/>
        <v>0</v>
      </c>
      <c r="Y251" s="15">
        <f t="shared" si="1"/>
        <v>0</v>
      </c>
      <c r="Z251" s="15">
        <f t="shared" si="2"/>
        <v>0</v>
      </c>
      <c r="AA251" s="15">
        <f t="shared" si="3"/>
        <v>1</v>
      </c>
    </row>
    <row r="252" spans="1:27" ht="13">
      <c r="A252" s="7">
        <v>1025</v>
      </c>
      <c r="B252" s="7">
        <v>402772435</v>
      </c>
      <c r="C252" s="7">
        <v>480428301</v>
      </c>
      <c r="D252" s="7">
        <v>242</v>
      </c>
      <c r="E252" s="7" t="s">
        <v>223</v>
      </c>
      <c r="F252" s="7" t="s">
        <v>273</v>
      </c>
      <c r="G252" s="15">
        <v>0</v>
      </c>
      <c r="H252" s="15">
        <v>0</v>
      </c>
      <c r="I252" s="15">
        <v>0</v>
      </c>
      <c r="J252" s="15">
        <v>0</v>
      </c>
      <c r="K252" s="15">
        <v>0</v>
      </c>
      <c r="L252" s="15">
        <v>0</v>
      </c>
      <c r="M252" s="15">
        <v>0</v>
      </c>
      <c r="N252" s="15">
        <v>0</v>
      </c>
      <c r="O252" s="15">
        <v>0</v>
      </c>
      <c r="P252" s="15">
        <v>0</v>
      </c>
      <c r="Q252" s="15">
        <v>0</v>
      </c>
      <c r="R252" s="15">
        <v>0</v>
      </c>
      <c r="S252" s="15">
        <v>0</v>
      </c>
      <c r="T252" s="15">
        <v>0</v>
      </c>
      <c r="U252" s="15">
        <v>0</v>
      </c>
      <c r="V252" s="15">
        <v>0</v>
      </c>
      <c r="W252" s="15">
        <v>0</v>
      </c>
      <c r="X252" s="15">
        <f t="shared" si="0"/>
        <v>0</v>
      </c>
      <c r="Y252" s="15">
        <f t="shared" si="1"/>
        <v>0</v>
      </c>
      <c r="Z252" s="15">
        <f t="shared" si="2"/>
        <v>0</v>
      </c>
      <c r="AA252" s="15">
        <f t="shared" si="3"/>
        <v>1</v>
      </c>
    </row>
    <row r="253" spans="1:27" ht="13">
      <c r="A253" s="7">
        <v>1616</v>
      </c>
      <c r="B253" s="7">
        <v>399646435</v>
      </c>
      <c r="C253" s="7">
        <v>684182449</v>
      </c>
      <c r="D253" s="7">
        <v>162</v>
      </c>
      <c r="E253" s="7" t="s">
        <v>223</v>
      </c>
      <c r="F253" s="7" t="s">
        <v>274</v>
      </c>
      <c r="G253" s="15">
        <v>0</v>
      </c>
      <c r="H253" s="15">
        <v>0</v>
      </c>
      <c r="I253" s="15">
        <v>0</v>
      </c>
      <c r="J253" s="15">
        <v>0</v>
      </c>
      <c r="K253" s="15">
        <v>0</v>
      </c>
      <c r="L253" s="15">
        <v>0</v>
      </c>
      <c r="M253" s="15">
        <v>0</v>
      </c>
      <c r="N253" s="15">
        <v>0</v>
      </c>
      <c r="O253" s="15">
        <v>0</v>
      </c>
      <c r="P253" s="15">
        <v>0</v>
      </c>
      <c r="Q253" s="15">
        <v>0</v>
      </c>
      <c r="R253" s="15">
        <v>0</v>
      </c>
      <c r="S253" s="15">
        <v>0</v>
      </c>
      <c r="T253" s="15">
        <v>0</v>
      </c>
      <c r="U253" s="15">
        <v>0</v>
      </c>
      <c r="V253" s="15">
        <v>0</v>
      </c>
      <c r="W253" s="15">
        <v>0</v>
      </c>
      <c r="X253" s="15">
        <f t="shared" si="0"/>
        <v>0</v>
      </c>
      <c r="Y253" s="15">
        <f t="shared" si="1"/>
        <v>0</v>
      </c>
      <c r="Z253" s="15">
        <f t="shared" si="2"/>
        <v>0</v>
      </c>
      <c r="AA253" s="15">
        <f t="shared" si="3"/>
        <v>1</v>
      </c>
    </row>
    <row r="254" spans="1:27" ht="13">
      <c r="A254" s="7">
        <v>1472</v>
      </c>
      <c r="B254" s="7">
        <v>401477509</v>
      </c>
      <c r="C254" s="7">
        <v>559530169</v>
      </c>
      <c r="D254" s="7">
        <v>220</v>
      </c>
      <c r="E254" s="7" t="s">
        <v>223</v>
      </c>
      <c r="F254" s="7" t="s">
        <v>275</v>
      </c>
      <c r="G254" s="15">
        <v>0</v>
      </c>
      <c r="H254" s="15">
        <v>0</v>
      </c>
      <c r="I254" s="15">
        <v>0</v>
      </c>
      <c r="J254" s="15">
        <v>0</v>
      </c>
      <c r="K254" s="15">
        <v>0</v>
      </c>
      <c r="L254" s="15">
        <v>0</v>
      </c>
      <c r="M254" s="15">
        <v>0</v>
      </c>
      <c r="N254" s="15">
        <v>0</v>
      </c>
      <c r="O254" s="15">
        <v>0</v>
      </c>
      <c r="P254" s="15">
        <v>0</v>
      </c>
      <c r="Q254" s="15">
        <v>1</v>
      </c>
      <c r="R254" s="15">
        <v>0</v>
      </c>
      <c r="S254" s="15">
        <v>0</v>
      </c>
      <c r="T254" s="15">
        <v>0</v>
      </c>
      <c r="U254" s="15">
        <v>0</v>
      </c>
      <c r="V254" s="15">
        <v>0</v>
      </c>
      <c r="W254" s="15">
        <v>0</v>
      </c>
      <c r="X254" s="15">
        <f t="shared" si="0"/>
        <v>0</v>
      </c>
      <c r="Y254" s="15">
        <f t="shared" si="1"/>
        <v>1</v>
      </c>
      <c r="Z254" s="15">
        <f t="shared" si="2"/>
        <v>0</v>
      </c>
      <c r="AA254" s="15">
        <f t="shared" si="3"/>
        <v>0</v>
      </c>
    </row>
    <row r="255" spans="1:27" ht="13">
      <c r="A255" s="7">
        <v>885</v>
      </c>
      <c r="B255" s="7">
        <v>386993367</v>
      </c>
      <c r="C255" s="7">
        <v>473071925</v>
      </c>
      <c r="D255" s="7">
        <v>89</v>
      </c>
      <c r="E255" s="7" t="s">
        <v>223</v>
      </c>
      <c r="F255" s="7" t="s">
        <v>276</v>
      </c>
      <c r="G255" s="15">
        <v>0</v>
      </c>
      <c r="H255" s="15">
        <v>0</v>
      </c>
      <c r="I255" s="15">
        <v>0</v>
      </c>
      <c r="J255" s="15">
        <v>0</v>
      </c>
      <c r="K255" s="15">
        <v>0</v>
      </c>
      <c r="L255" s="15">
        <v>0</v>
      </c>
      <c r="M255" s="15">
        <v>0</v>
      </c>
      <c r="N255" s="15">
        <v>0</v>
      </c>
      <c r="O255" s="15">
        <v>0</v>
      </c>
      <c r="P255" s="15">
        <v>0</v>
      </c>
      <c r="Q255" s="15">
        <v>0</v>
      </c>
      <c r="R255" s="15">
        <v>0</v>
      </c>
      <c r="S255" s="15">
        <v>0</v>
      </c>
      <c r="T255" s="15">
        <v>0</v>
      </c>
      <c r="U255" s="15">
        <v>0</v>
      </c>
      <c r="V255" s="15">
        <v>0</v>
      </c>
      <c r="W255" s="15">
        <v>0</v>
      </c>
      <c r="X255" s="15">
        <f t="shared" si="0"/>
        <v>0</v>
      </c>
      <c r="Y255" s="15">
        <f t="shared" si="1"/>
        <v>0</v>
      </c>
      <c r="Z255" s="15">
        <f t="shared" si="2"/>
        <v>0</v>
      </c>
      <c r="AA255" s="15">
        <f t="shared" si="3"/>
        <v>1</v>
      </c>
    </row>
    <row r="256" spans="1:27" ht="13">
      <c r="A256" s="7">
        <v>480</v>
      </c>
      <c r="B256" s="7">
        <v>405656114</v>
      </c>
      <c r="C256" s="7">
        <v>461397287</v>
      </c>
      <c r="D256" s="7">
        <v>343</v>
      </c>
      <c r="E256" s="7" t="s">
        <v>223</v>
      </c>
      <c r="F256" s="7" t="s">
        <v>277</v>
      </c>
      <c r="G256" s="15">
        <v>0</v>
      </c>
      <c r="H256" s="15">
        <v>0</v>
      </c>
      <c r="I256" s="15">
        <v>0</v>
      </c>
      <c r="J256" s="15">
        <v>1</v>
      </c>
      <c r="K256" s="15">
        <v>0</v>
      </c>
      <c r="L256" s="15">
        <v>0</v>
      </c>
      <c r="M256" s="15">
        <v>0</v>
      </c>
      <c r="N256" s="15">
        <v>0</v>
      </c>
      <c r="O256" s="15">
        <v>0</v>
      </c>
      <c r="P256" s="15">
        <v>0</v>
      </c>
      <c r="Q256" s="15">
        <v>0</v>
      </c>
      <c r="R256" s="15">
        <v>0</v>
      </c>
      <c r="S256" s="15">
        <v>0</v>
      </c>
      <c r="T256" s="15">
        <v>0</v>
      </c>
      <c r="U256" s="15">
        <v>0</v>
      </c>
      <c r="V256" s="15">
        <v>1</v>
      </c>
      <c r="W256" s="15">
        <v>0</v>
      </c>
      <c r="X256" s="15">
        <f t="shared" si="0"/>
        <v>1</v>
      </c>
      <c r="Y256" s="15">
        <f t="shared" si="1"/>
        <v>0</v>
      </c>
      <c r="Z256" s="15">
        <f t="shared" si="2"/>
        <v>1</v>
      </c>
      <c r="AA256" s="15">
        <f t="shared" si="3"/>
        <v>0</v>
      </c>
    </row>
    <row r="257" spans="1:27" ht="13">
      <c r="A257" s="7">
        <v>907</v>
      </c>
      <c r="B257" s="7">
        <v>400919909</v>
      </c>
      <c r="C257" s="7">
        <v>474052723</v>
      </c>
      <c r="D257" s="7">
        <v>205</v>
      </c>
      <c r="E257" s="7" t="s">
        <v>223</v>
      </c>
      <c r="F257" s="7" t="s">
        <v>278</v>
      </c>
      <c r="G257" s="15">
        <v>0</v>
      </c>
      <c r="H257" s="15">
        <v>0</v>
      </c>
      <c r="I257" s="15">
        <v>0</v>
      </c>
      <c r="J257" s="15">
        <v>0</v>
      </c>
      <c r="K257" s="15">
        <v>0</v>
      </c>
      <c r="L257" s="15">
        <v>0</v>
      </c>
      <c r="M257" s="15">
        <v>0</v>
      </c>
      <c r="N257" s="15">
        <v>0</v>
      </c>
      <c r="O257" s="15">
        <v>0</v>
      </c>
      <c r="P257" s="15">
        <v>0</v>
      </c>
      <c r="Q257" s="15">
        <v>0</v>
      </c>
      <c r="R257" s="15">
        <v>0</v>
      </c>
      <c r="S257" s="15">
        <v>0</v>
      </c>
      <c r="T257" s="15">
        <v>0</v>
      </c>
      <c r="U257" s="15">
        <v>0</v>
      </c>
      <c r="V257" s="15">
        <v>0</v>
      </c>
      <c r="W257" s="15">
        <v>0</v>
      </c>
      <c r="X257" s="15">
        <f t="shared" si="0"/>
        <v>0</v>
      </c>
      <c r="Y257" s="15">
        <f t="shared" si="1"/>
        <v>0</v>
      </c>
      <c r="Z257" s="15">
        <f t="shared" si="2"/>
        <v>0</v>
      </c>
      <c r="AA257" s="15">
        <f t="shared" si="3"/>
        <v>1</v>
      </c>
    </row>
    <row r="258" spans="1:27" ht="13">
      <c r="A258" s="7">
        <v>1100</v>
      </c>
      <c r="B258" s="7">
        <v>403250077</v>
      </c>
      <c r="C258" s="7">
        <v>486629278</v>
      </c>
      <c r="D258" s="7">
        <v>252</v>
      </c>
      <c r="E258" s="7" t="s">
        <v>223</v>
      </c>
      <c r="F258" s="7" t="s">
        <v>279</v>
      </c>
      <c r="G258" s="15">
        <v>0</v>
      </c>
      <c r="H258" s="15">
        <v>0</v>
      </c>
      <c r="I258" s="15">
        <v>0</v>
      </c>
      <c r="J258" s="15">
        <v>0</v>
      </c>
      <c r="K258" s="15">
        <v>0</v>
      </c>
      <c r="L258" s="15">
        <v>0</v>
      </c>
      <c r="M258" s="15">
        <v>0</v>
      </c>
      <c r="N258" s="15">
        <v>0</v>
      </c>
      <c r="O258" s="15">
        <v>0</v>
      </c>
      <c r="P258" s="15">
        <v>0</v>
      </c>
      <c r="Q258" s="15">
        <v>0</v>
      </c>
      <c r="R258" s="15">
        <v>0</v>
      </c>
      <c r="S258" s="15">
        <v>0</v>
      </c>
      <c r="T258" s="15">
        <v>0</v>
      </c>
      <c r="U258" s="15">
        <v>0</v>
      </c>
      <c r="V258" s="15">
        <v>0</v>
      </c>
      <c r="W258" s="15">
        <v>0</v>
      </c>
      <c r="X258" s="15">
        <f t="shared" si="0"/>
        <v>0</v>
      </c>
      <c r="Y258" s="15">
        <f t="shared" si="1"/>
        <v>0</v>
      </c>
      <c r="Z258" s="15">
        <f t="shared" si="2"/>
        <v>0</v>
      </c>
      <c r="AA258" s="15">
        <f t="shared" si="3"/>
        <v>1</v>
      </c>
    </row>
    <row r="259" spans="1:27" ht="13">
      <c r="A259" s="7">
        <v>128</v>
      </c>
      <c r="B259" s="7">
        <v>401433153</v>
      </c>
      <c r="C259" s="7">
        <v>456767934</v>
      </c>
      <c r="D259" s="7">
        <v>211</v>
      </c>
      <c r="E259" s="7" t="s">
        <v>223</v>
      </c>
      <c r="F259" s="7" t="s">
        <v>280</v>
      </c>
      <c r="G259" s="15">
        <v>0</v>
      </c>
      <c r="H259" s="15">
        <v>0</v>
      </c>
      <c r="I259" s="15">
        <v>0</v>
      </c>
      <c r="J259" s="15">
        <v>0</v>
      </c>
      <c r="K259" s="15">
        <v>0</v>
      </c>
      <c r="L259" s="15">
        <v>0</v>
      </c>
      <c r="M259" s="15">
        <v>0</v>
      </c>
      <c r="N259" s="15">
        <v>0</v>
      </c>
      <c r="O259" s="15">
        <v>0</v>
      </c>
      <c r="P259" s="15">
        <v>0</v>
      </c>
      <c r="Q259" s="15">
        <v>0</v>
      </c>
      <c r="R259" s="15">
        <v>0</v>
      </c>
      <c r="S259" s="15">
        <v>0</v>
      </c>
      <c r="T259" s="15">
        <v>0</v>
      </c>
      <c r="U259" s="15">
        <v>0</v>
      </c>
      <c r="V259" s="15">
        <v>0</v>
      </c>
      <c r="W259" s="15">
        <v>0</v>
      </c>
      <c r="X259" s="15">
        <f t="shared" si="0"/>
        <v>0</v>
      </c>
      <c r="Y259" s="15">
        <f t="shared" si="1"/>
        <v>0</v>
      </c>
      <c r="Z259" s="15">
        <f t="shared" si="2"/>
        <v>0</v>
      </c>
      <c r="AA259" s="15">
        <f t="shared" si="3"/>
        <v>1</v>
      </c>
    </row>
    <row r="260" spans="1:27" ht="13">
      <c r="A260" s="7">
        <v>247</v>
      </c>
      <c r="B260" s="7">
        <v>396698327</v>
      </c>
      <c r="C260" s="7">
        <v>457829314</v>
      </c>
      <c r="D260" s="7">
        <v>131</v>
      </c>
      <c r="E260" s="7" t="s">
        <v>223</v>
      </c>
      <c r="F260" s="7" t="s">
        <v>281</v>
      </c>
      <c r="G260" s="15">
        <v>0</v>
      </c>
      <c r="H260" s="15">
        <v>0</v>
      </c>
      <c r="I260" s="15">
        <v>0</v>
      </c>
      <c r="J260" s="15">
        <v>0</v>
      </c>
      <c r="K260" s="15">
        <v>0</v>
      </c>
      <c r="L260" s="15">
        <v>0</v>
      </c>
      <c r="M260" s="15">
        <v>0</v>
      </c>
      <c r="N260" s="15">
        <v>0</v>
      </c>
      <c r="O260" s="15">
        <v>0</v>
      </c>
      <c r="P260" s="15">
        <v>0</v>
      </c>
      <c r="Q260" s="15">
        <v>0</v>
      </c>
      <c r="R260" s="15">
        <v>0</v>
      </c>
      <c r="S260" s="15">
        <v>0</v>
      </c>
      <c r="T260" s="15">
        <v>0</v>
      </c>
      <c r="U260" s="15">
        <v>0</v>
      </c>
      <c r="V260" s="15">
        <v>0</v>
      </c>
      <c r="W260" s="15">
        <v>0</v>
      </c>
      <c r="X260" s="15">
        <f t="shared" si="0"/>
        <v>0</v>
      </c>
      <c r="Y260" s="15">
        <f t="shared" si="1"/>
        <v>0</v>
      </c>
      <c r="Z260" s="15">
        <f t="shared" si="2"/>
        <v>0</v>
      </c>
      <c r="AA260" s="15">
        <f t="shared" si="3"/>
        <v>1</v>
      </c>
    </row>
    <row r="261" spans="1:27" ht="13">
      <c r="A261" s="7">
        <v>1008</v>
      </c>
      <c r="B261" s="7">
        <v>410307854</v>
      </c>
      <c r="C261" s="7">
        <v>479634718</v>
      </c>
      <c r="D261" s="7">
        <v>500</v>
      </c>
      <c r="E261" s="7" t="s">
        <v>223</v>
      </c>
      <c r="F261" s="7" t="s">
        <v>282</v>
      </c>
      <c r="G261" s="15">
        <v>0</v>
      </c>
      <c r="H261" s="15">
        <v>0</v>
      </c>
      <c r="I261" s="15">
        <v>0</v>
      </c>
      <c r="J261" s="15">
        <v>0</v>
      </c>
      <c r="K261" s="15">
        <v>0</v>
      </c>
      <c r="L261" s="15">
        <v>0</v>
      </c>
      <c r="M261" s="15">
        <v>0</v>
      </c>
      <c r="N261" s="15">
        <v>0</v>
      </c>
      <c r="O261" s="15">
        <v>0</v>
      </c>
      <c r="P261" s="15">
        <v>0</v>
      </c>
      <c r="Q261" s="15">
        <v>0</v>
      </c>
      <c r="R261" s="15">
        <v>0</v>
      </c>
      <c r="S261" s="15">
        <v>0</v>
      </c>
      <c r="T261" s="15">
        <v>0</v>
      </c>
      <c r="U261" s="15">
        <v>0</v>
      </c>
      <c r="V261" s="15">
        <v>0</v>
      </c>
      <c r="W261" s="15">
        <v>0</v>
      </c>
      <c r="X261" s="15">
        <f t="shared" si="0"/>
        <v>0</v>
      </c>
      <c r="Y261" s="15">
        <f t="shared" si="1"/>
        <v>0</v>
      </c>
      <c r="Z261" s="15">
        <f t="shared" si="2"/>
        <v>0</v>
      </c>
      <c r="AA261" s="15">
        <f t="shared" si="3"/>
        <v>1</v>
      </c>
    </row>
    <row r="262" spans="1:27" ht="13">
      <c r="A262" s="7">
        <v>822</v>
      </c>
      <c r="B262" s="7">
        <v>405798334</v>
      </c>
      <c r="C262" s="7">
        <v>470114128</v>
      </c>
      <c r="D262" s="7">
        <v>354</v>
      </c>
      <c r="E262" s="7" t="s">
        <v>223</v>
      </c>
      <c r="F262" s="7" t="s">
        <v>283</v>
      </c>
      <c r="G262" s="15">
        <v>0</v>
      </c>
      <c r="H262" s="15">
        <v>0</v>
      </c>
      <c r="I262" s="15">
        <v>0</v>
      </c>
      <c r="J262" s="15">
        <v>0</v>
      </c>
      <c r="K262" s="15">
        <v>0</v>
      </c>
      <c r="L262" s="15">
        <v>0</v>
      </c>
      <c r="M262" s="15">
        <v>0</v>
      </c>
      <c r="N262" s="15">
        <v>0</v>
      </c>
      <c r="O262" s="15">
        <v>0</v>
      </c>
      <c r="P262" s="15">
        <v>0</v>
      </c>
      <c r="Q262" s="15">
        <v>0</v>
      </c>
      <c r="R262" s="15">
        <v>0</v>
      </c>
      <c r="S262" s="15">
        <v>0</v>
      </c>
      <c r="T262" s="15">
        <v>0</v>
      </c>
      <c r="U262" s="15">
        <v>0</v>
      </c>
      <c r="V262" s="15">
        <v>0</v>
      </c>
      <c r="W262" s="15">
        <v>0</v>
      </c>
      <c r="X262" s="15">
        <f t="shared" si="0"/>
        <v>0</v>
      </c>
      <c r="Y262" s="15">
        <f t="shared" si="1"/>
        <v>0</v>
      </c>
      <c r="Z262" s="15">
        <f t="shared" si="2"/>
        <v>0</v>
      </c>
      <c r="AA262" s="15">
        <f t="shared" si="3"/>
        <v>1</v>
      </c>
    </row>
    <row r="263" spans="1:27" ht="13">
      <c r="A263" s="7">
        <v>696</v>
      </c>
      <c r="B263" s="7">
        <v>408313229</v>
      </c>
      <c r="C263" s="7">
        <v>464927325</v>
      </c>
      <c r="D263" s="7">
        <v>419</v>
      </c>
      <c r="E263" s="7" t="s">
        <v>223</v>
      </c>
      <c r="F263" s="7" t="s">
        <v>284</v>
      </c>
      <c r="G263" s="15">
        <v>0</v>
      </c>
      <c r="H263" s="15">
        <v>0</v>
      </c>
      <c r="I263" s="15">
        <v>0</v>
      </c>
      <c r="J263" s="15">
        <v>1</v>
      </c>
      <c r="K263" s="15">
        <v>0</v>
      </c>
      <c r="L263" s="15">
        <v>0</v>
      </c>
      <c r="M263" s="15">
        <v>0</v>
      </c>
      <c r="N263" s="15">
        <v>0</v>
      </c>
      <c r="O263" s="15">
        <v>0</v>
      </c>
      <c r="P263" s="15">
        <v>0</v>
      </c>
      <c r="Q263" s="15">
        <v>0</v>
      </c>
      <c r="R263" s="15">
        <v>1</v>
      </c>
      <c r="S263" s="15">
        <v>0</v>
      </c>
      <c r="T263" s="15">
        <v>0</v>
      </c>
      <c r="U263" s="15">
        <v>0</v>
      </c>
      <c r="V263" s="15">
        <v>0</v>
      </c>
      <c r="W263" s="15">
        <v>0</v>
      </c>
      <c r="X263" s="15">
        <f t="shared" si="0"/>
        <v>1</v>
      </c>
      <c r="Y263" s="15">
        <f t="shared" si="1"/>
        <v>1</v>
      </c>
      <c r="Z263" s="15">
        <f t="shared" si="2"/>
        <v>0</v>
      </c>
      <c r="AA263" s="15">
        <f t="shared" si="3"/>
        <v>0</v>
      </c>
    </row>
    <row r="264" spans="1:27" ht="13">
      <c r="A264" s="7">
        <v>1246</v>
      </c>
      <c r="B264" s="7">
        <v>386808236</v>
      </c>
      <c r="C264" s="7">
        <v>507661706</v>
      </c>
      <c r="D264" s="7">
        <v>87</v>
      </c>
      <c r="E264" s="7" t="s">
        <v>223</v>
      </c>
      <c r="F264" s="7" t="s">
        <v>285</v>
      </c>
      <c r="G264" s="15">
        <v>0</v>
      </c>
      <c r="H264" s="15">
        <v>0</v>
      </c>
      <c r="I264" s="15">
        <v>0</v>
      </c>
      <c r="J264" s="15">
        <v>0</v>
      </c>
      <c r="K264" s="15">
        <v>0</v>
      </c>
      <c r="L264" s="15">
        <v>0</v>
      </c>
      <c r="M264" s="15">
        <v>0</v>
      </c>
      <c r="N264" s="15">
        <v>0</v>
      </c>
      <c r="O264" s="15">
        <v>0</v>
      </c>
      <c r="P264" s="15">
        <v>0</v>
      </c>
      <c r="Q264" s="15">
        <v>0</v>
      </c>
      <c r="R264" s="15">
        <v>0</v>
      </c>
      <c r="S264" s="15">
        <v>0</v>
      </c>
      <c r="T264" s="15">
        <v>0</v>
      </c>
      <c r="U264" s="15">
        <v>0</v>
      </c>
      <c r="V264" s="15">
        <v>0</v>
      </c>
      <c r="W264" s="15">
        <v>0</v>
      </c>
      <c r="X264" s="15">
        <f t="shared" si="0"/>
        <v>0</v>
      </c>
      <c r="Y264" s="15">
        <f t="shared" si="1"/>
        <v>0</v>
      </c>
      <c r="Z264" s="15">
        <f t="shared" si="2"/>
        <v>0</v>
      </c>
      <c r="AA264" s="15">
        <f t="shared" si="3"/>
        <v>1</v>
      </c>
    </row>
    <row r="265" spans="1:27" ht="13">
      <c r="A265" s="7">
        <v>334</v>
      </c>
      <c r="B265" s="7">
        <v>400043453</v>
      </c>
      <c r="C265" s="7">
        <v>459431195</v>
      </c>
      <c r="D265" s="7">
        <v>188</v>
      </c>
      <c r="E265" s="7" t="s">
        <v>223</v>
      </c>
      <c r="F265" s="7" t="s">
        <v>286</v>
      </c>
      <c r="G265" s="15">
        <v>0</v>
      </c>
      <c r="H265" s="15">
        <v>0</v>
      </c>
      <c r="I265" s="15">
        <v>0</v>
      </c>
      <c r="J265" s="15">
        <v>0</v>
      </c>
      <c r="K265" s="15">
        <v>0</v>
      </c>
      <c r="L265" s="15">
        <v>0</v>
      </c>
      <c r="M265" s="15">
        <v>0</v>
      </c>
      <c r="N265" s="15">
        <v>0</v>
      </c>
      <c r="O265" s="15">
        <v>0</v>
      </c>
      <c r="P265" s="15">
        <v>0</v>
      </c>
      <c r="Q265" s="15">
        <v>0</v>
      </c>
      <c r="R265" s="15">
        <v>0</v>
      </c>
      <c r="S265" s="15">
        <v>0</v>
      </c>
      <c r="T265" s="15">
        <v>0</v>
      </c>
      <c r="U265" s="15">
        <v>0</v>
      </c>
      <c r="V265" s="15">
        <v>0</v>
      </c>
      <c r="W265" s="15">
        <v>0</v>
      </c>
      <c r="X265" s="15">
        <f t="shared" si="0"/>
        <v>0</v>
      </c>
      <c r="Y265" s="15">
        <f t="shared" si="1"/>
        <v>0</v>
      </c>
      <c r="Z265" s="15">
        <f t="shared" si="2"/>
        <v>0</v>
      </c>
      <c r="AA265" s="15">
        <f t="shared" si="3"/>
        <v>1</v>
      </c>
    </row>
    <row r="266" spans="1:27" ht="13">
      <c r="A266" s="7">
        <v>898</v>
      </c>
      <c r="B266" s="7">
        <v>376872642</v>
      </c>
      <c r="C266" s="7">
        <v>473867920</v>
      </c>
      <c r="D266" s="7">
        <v>74</v>
      </c>
      <c r="E266" s="7" t="s">
        <v>223</v>
      </c>
      <c r="F266" s="7" t="s">
        <v>287</v>
      </c>
      <c r="G266" s="15">
        <v>1</v>
      </c>
      <c r="H266" s="15">
        <v>0</v>
      </c>
      <c r="I266" s="15">
        <v>0</v>
      </c>
      <c r="J266" s="15">
        <v>0</v>
      </c>
      <c r="K266" s="15">
        <v>0</v>
      </c>
      <c r="L266" s="15">
        <v>0</v>
      </c>
      <c r="M266" s="15">
        <v>0</v>
      </c>
      <c r="N266" s="15">
        <v>0</v>
      </c>
      <c r="O266" s="15">
        <v>0</v>
      </c>
      <c r="P266" s="15">
        <v>0</v>
      </c>
      <c r="Q266" s="15">
        <v>0</v>
      </c>
      <c r="R266" s="15">
        <v>0</v>
      </c>
      <c r="S266" s="15">
        <v>0</v>
      </c>
      <c r="T266" s="15">
        <v>0</v>
      </c>
      <c r="U266" s="15">
        <v>0</v>
      </c>
      <c r="V266" s="15">
        <v>0</v>
      </c>
      <c r="W266" s="15">
        <v>0</v>
      </c>
      <c r="X266" s="15">
        <f t="shared" si="0"/>
        <v>1</v>
      </c>
      <c r="Y266" s="15">
        <f t="shared" si="1"/>
        <v>0</v>
      </c>
      <c r="Z266" s="15">
        <f t="shared" si="2"/>
        <v>0</v>
      </c>
      <c r="AA266" s="15">
        <f t="shared" si="3"/>
        <v>0</v>
      </c>
    </row>
    <row r="267" spans="1:27" ht="13">
      <c r="A267" s="7">
        <v>1285</v>
      </c>
      <c r="B267" s="7">
        <v>400037131</v>
      </c>
      <c r="C267" s="7">
        <v>511954962</v>
      </c>
      <c r="D267" s="7">
        <v>167</v>
      </c>
      <c r="E267" s="7" t="s">
        <v>223</v>
      </c>
      <c r="F267" s="7" t="s">
        <v>288</v>
      </c>
      <c r="G267" s="15">
        <v>0</v>
      </c>
      <c r="H267" s="15">
        <v>0</v>
      </c>
      <c r="I267" s="15">
        <v>0</v>
      </c>
      <c r="J267" s="15">
        <v>0</v>
      </c>
      <c r="K267" s="15">
        <v>0</v>
      </c>
      <c r="L267" s="15">
        <v>0</v>
      </c>
      <c r="M267" s="15">
        <v>0</v>
      </c>
      <c r="N267" s="15">
        <v>0</v>
      </c>
      <c r="O267" s="15">
        <v>0</v>
      </c>
      <c r="P267" s="15">
        <v>0</v>
      </c>
      <c r="Q267" s="15">
        <v>0</v>
      </c>
      <c r="R267" s="15">
        <v>0</v>
      </c>
      <c r="S267" s="15">
        <v>0</v>
      </c>
      <c r="T267" s="15">
        <v>0</v>
      </c>
      <c r="U267" s="15">
        <v>0</v>
      </c>
      <c r="V267" s="15">
        <v>0</v>
      </c>
      <c r="W267" s="15">
        <v>0</v>
      </c>
      <c r="X267" s="15">
        <f t="shared" si="0"/>
        <v>0</v>
      </c>
      <c r="Y267" s="15">
        <f t="shared" si="1"/>
        <v>0</v>
      </c>
      <c r="Z267" s="15">
        <f t="shared" si="2"/>
        <v>0</v>
      </c>
      <c r="AA267" s="15">
        <f t="shared" si="3"/>
        <v>1</v>
      </c>
    </row>
    <row r="268" spans="1:27" ht="13">
      <c r="A268" s="7">
        <v>1569</v>
      </c>
      <c r="B268" s="7">
        <v>400041115</v>
      </c>
      <c r="C268" s="7">
        <v>646219711</v>
      </c>
      <c r="D268" s="7">
        <v>176</v>
      </c>
      <c r="E268" s="7" t="s">
        <v>223</v>
      </c>
      <c r="F268" s="7" t="s">
        <v>289</v>
      </c>
      <c r="G268" s="15">
        <v>0</v>
      </c>
      <c r="H268" s="15">
        <v>0</v>
      </c>
      <c r="I268" s="15">
        <v>0</v>
      </c>
      <c r="J268" s="15">
        <v>0</v>
      </c>
      <c r="K268" s="15">
        <v>0</v>
      </c>
      <c r="L268" s="15">
        <v>0</v>
      </c>
      <c r="M268" s="15">
        <v>0</v>
      </c>
      <c r="N268" s="15">
        <v>0</v>
      </c>
      <c r="O268" s="15">
        <v>0</v>
      </c>
      <c r="P268" s="15">
        <v>0</v>
      </c>
      <c r="Q268" s="15">
        <v>0</v>
      </c>
      <c r="R268" s="15">
        <v>0</v>
      </c>
      <c r="S268" s="15">
        <v>0</v>
      </c>
      <c r="T268" s="15">
        <v>0</v>
      </c>
      <c r="U268" s="15">
        <v>0</v>
      </c>
      <c r="V268" s="15">
        <v>1</v>
      </c>
      <c r="W268" s="15">
        <v>0</v>
      </c>
      <c r="X268" s="15">
        <f t="shared" si="0"/>
        <v>0</v>
      </c>
      <c r="Y268" s="15">
        <f t="shared" si="1"/>
        <v>0</v>
      </c>
      <c r="Z268" s="15">
        <f t="shared" si="2"/>
        <v>1</v>
      </c>
      <c r="AA268" s="15">
        <f t="shared" si="3"/>
        <v>0</v>
      </c>
    </row>
    <row r="269" spans="1:27" ht="13">
      <c r="A269" s="7">
        <v>1648</v>
      </c>
      <c r="B269" s="7">
        <v>399646435</v>
      </c>
      <c r="C269" s="7">
        <v>703885558</v>
      </c>
      <c r="D269" s="7">
        <v>162</v>
      </c>
      <c r="E269" s="7" t="s">
        <v>223</v>
      </c>
      <c r="F269" s="7" t="s">
        <v>290</v>
      </c>
      <c r="G269" s="15">
        <v>0</v>
      </c>
      <c r="H269" s="15">
        <v>0</v>
      </c>
      <c r="I269" s="15">
        <v>0</v>
      </c>
      <c r="J269" s="15">
        <v>0</v>
      </c>
      <c r="K269" s="15">
        <v>0</v>
      </c>
      <c r="L269" s="15">
        <v>0</v>
      </c>
      <c r="M269" s="15">
        <v>0</v>
      </c>
      <c r="N269" s="15">
        <v>0</v>
      </c>
      <c r="O269" s="15">
        <v>0</v>
      </c>
      <c r="P269" s="15">
        <v>0</v>
      </c>
      <c r="Q269" s="15">
        <v>0</v>
      </c>
      <c r="R269" s="15">
        <v>0</v>
      </c>
      <c r="S269" s="15">
        <v>0</v>
      </c>
      <c r="T269" s="15">
        <v>0</v>
      </c>
      <c r="U269" s="15">
        <v>0</v>
      </c>
      <c r="V269" s="15">
        <v>0</v>
      </c>
      <c r="W269" s="15">
        <v>0</v>
      </c>
      <c r="X269" s="15">
        <f t="shared" si="0"/>
        <v>0</v>
      </c>
      <c r="Y269" s="15">
        <f t="shared" si="1"/>
        <v>0</v>
      </c>
      <c r="Z269" s="15">
        <f t="shared" si="2"/>
        <v>0</v>
      </c>
      <c r="AA269" s="15">
        <f t="shared" si="3"/>
        <v>1</v>
      </c>
    </row>
    <row r="270" spans="1:27" ht="13">
      <c r="A270" s="7">
        <v>397</v>
      </c>
      <c r="B270" s="7">
        <v>401480191</v>
      </c>
      <c r="C270" s="7">
        <v>460335833</v>
      </c>
      <c r="D270" s="7">
        <v>225</v>
      </c>
      <c r="E270" s="7" t="s">
        <v>223</v>
      </c>
      <c r="F270" s="7" t="s">
        <v>291</v>
      </c>
      <c r="G270" s="15">
        <v>0</v>
      </c>
      <c r="H270" s="15">
        <v>0</v>
      </c>
      <c r="I270" s="15">
        <v>0</v>
      </c>
      <c r="J270" s="15">
        <v>0</v>
      </c>
      <c r="K270" s="15">
        <v>0</v>
      </c>
      <c r="L270" s="15">
        <v>0</v>
      </c>
      <c r="M270" s="15">
        <v>0</v>
      </c>
      <c r="N270" s="15">
        <v>1</v>
      </c>
      <c r="O270" s="15">
        <v>0</v>
      </c>
      <c r="P270" s="15">
        <v>0</v>
      </c>
      <c r="Q270" s="15">
        <v>0</v>
      </c>
      <c r="R270" s="15">
        <v>0</v>
      </c>
      <c r="S270" s="15">
        <v>0</v>
      </c>
      <c r="T270" s="15">
        <v>0</v>
      </c>
      <c r="U270" s="15">
        <v>0</v>
      </c>
      <c r="V270" s="15">
        <v>0</v>
      </c>
      <c r="W270" s="15">
        <v>0</v>
      </c>
      <c r="X270" s="15">
        <f t="shared" si="0"/>
        <v>1</v>
      </c>
      <c r="Y270" s="15">
        <f t="shared" si="1"/>
        <v>0</v>
      </c>
      <c r="Z270" s="15">
        <f t="shared" si="2"/>
        <v>0</v>
      </c>
      <c r="AA270" s="15">
        <f t="shared" si="3"/>
        <v>0</v>
      </c>
    </row>
    <row r="271" spans="1:27" ht="13">
      <c r="A271" s="7">
        <v>1068</v>
      </c>
      <c r="B271" s="7">
        <v>396707171</v>
      </c>
      <c r="C271" s="7">
        <v>483828300</v>
      </c>
      <c r="D271" s="7">
        <v>148</v>
      </c>
      <c r="E271" s="7" t="s">
        <v>223</v>
      </c>
      <c r="F271" s="7" t="s">
        <v>292</v>
      </c>
      <c r="G271" s="15">
        <v>0</v>
      </c>
      <c r="H271" s="15">
        <v>0</v>
      </c>
      <c r="I271" s="15">
        <v>0</v>
      </c>
      <c r="J271" s="15">
        <v>1</v>
      </c>
      <c r="K271" s="15">
        <v>0</v>
      </c>
      <c r="L271" s="15">
        <v>0</v>
      </c>
      <c r="M271" s="15">
        <v>0</v>
      </c>
      <c r="N271" s="15">
        <v>0</v>
      </c>
      <c r="O271" s="15">
        <v>0</v>
      </c>
      <c r="P271" s="15">
        <v>0</v>
      </c>
      <c r="Q271" s="15">
        <v>0</v>
      </c>
      <c r="R271" s="15">
        <v>1</v>
      </c>
      <c r="S271" s="15">
        <v>0</v>
      </c>
      <c r="T271" s="15">
        <v>0</v>
      </c>
      <c r="U271" s="15">
        <v>0</v>
      </c>
      <c r="V271" s="15">
        <v>0</v>
      </c>
      <c r="W271" s="15">
        <v>0</v>
      </c>
      <c r="X271" s="15">
        <f t="shared" si="0"/>
        <v>1</v>
      </c>
      <c r="Y271" s="15">
        <f t="shared" si="1"/>
        <v>1</v>
      </c>
      <c r="Z271" s="15">
        <f t="shared" si="2"/>
        <v>0</v>
      </c>
      <c r="AA271" s="15">
        <f t="shared" si="3"/>
        <v>0</v>
      </c>
    </row>
    <row r="272" spans="1:27" ht="13">
      <c r="A272" s="7">
        <v>1365</v>
      </c>
      <c r="B272" s="7">
        <v>406478880</v>
      </c>
      <c r="C272" s="7">
        <v>527578232</v>
      </c>
      <c r="D272" s="7">
        <v>373</v>
      </c>
      <c r="E272" s="7" t="s">
        <v>223</v>
      </c>
      <c r="F272" s="7" t="s">
        <v>293</v>
      </c>
      <c r="G272" s="15">
        <v>0</v>
      </c>
      <c r="H272" s="15">
        <v>0</v>
      </c>
      <c r="I272" s="15">
        <v>0</v>
      </c>
      <c r="J272" s="15">
        <v>0</v>
      </c>
      <c r="K272" s="15">
        <v>0</v>
      </c>
      <c r="L272" s="15">
        <v>0</v>
      </c>
      <c r="M272" s="15">
        <v>0</v>
      </c>
      <c r="N272" s="15">
        <v>0</v>
      </c>
      <c r="O272" s="15">
        <v>0</v>
      </c>
      <c r="P272" s="15">
        <v>0</v>
      </c>
      <c r="Q272" s="15">
        <v>0</v>
      </c>
      <c r="R272" s="15">
        <v>0</v>
      </c>
      <c r="S272" s="15">
        <v>0</v>
      </c>
      <c r="T272" s="15">
        <v>0</v>
      </c>
      <c r="U272" s="15">
        <v>0</v>
      </c>
      <c r="V272" s="15">
        <v>0</v>
      </c>
      <c r="W272" s="15">
        <v>0</v>
      </c>
      <c r="X272" s="15">
        <f t="shared" si="0"/>
        <v>0</v>
      </c>
      <c r="Y272" s="15">
        <f t="shared" si="1"/>
        <v>0</v>
      </c>
      <c r="Z272" s="15">
        <f t="shared" si="2"/>
        <v>0</v>
      </c>
      <c r="AA272" s="15">
        <f t="shared" si="3"/>
        <v>1</v>
      </c>
    </row>
    <row r="273" spans="1:27" ht="13">
      <c r="A273" s="7">
        <v>353</v>
      </c>
      <c r="B273" s="7">
        <v>400043707</v>
      </c>
      <c r="C273" s="7">
        <v>459721529</v>
      </c>
      <c r="D273" s="7">
        <v>190</v>
      </c>
      <c r="E273" s="7" t="s">
        <v>223</v>
      </c>
      <c r="F273" s="7" t="s">
        <v>294</v>
      </c>
      <c r="G273" s="15">
        <v>0</v>
      </c>
      <c r="H273" s="15">
        <v>0</v>
      </c>
      <c r="I273" s="15">
        <v>0</v>
      </c>
      <c r="J273" s="15">
        <v>0</v>
      </c>
      <c r="K273" s="15">
        <v>0</v>
      </c>
      <c r="L273" s="15">
        <v>0</v>
      </c>
      <c r="M273" s="15">
        <v>0</v>
      </c>
      <c r="N273" s="15">
        <v>0</v>
      </c>
      <c r="O273" s="15">
        <v>0</v>
      </c>
      <c r="P273" s="15">
        <v>0</v>
      </c>
      <c r="Q273" s="15">
        <v>0</v>
      </c>
      <c r="R273" s="15">
        <v>0</v>
      </c>
      <c r="S273" s="15">
        <v>0</v>
      </c>
      <c r="T273" s="15">
        <v>0</v>
      </c>
      <c r="U273" s="15">
        <v>0</v>
      </c>
      <c r="V273" s="15">
        <v>0</v>
      </c>
      <c r="W273" s="15">
        <v>0</v>
      </c>
      <c r="X273" s="15">
        <f t="shared" si="0"/>
        <v>0</v>
      </c>
      <c r="Y273" s="15">
        <f t="shared" si="1"/>
        <v>0</v>
      </c>
      <c r="Z273" s="15">
        <f t="shared" si="2"/>
        <v>0</v>
      </c>
      <c r="AA273" s="15">
        <f t="shared" si="3"/>
        <v>1</v>
      </c>
    </row>
    <row r="274" spans="1:27" ht="13">
      <c r="A274" s="7">
        <v>1157</v>
      </c>
      <c r="B274" s="7">
        <v>401797445</v>
      </c>
      <c r="C274" s="7">
        <v>494927144</v>
      </c>
      <c r="D274" s="7">
        <v>232</v>
      </c>
      <c r="E274" s="7" t="s">
        <v>223</v>
      </c>
      <c r="F274" s="7" t="s">
        <v>295</v>
      </c>
      <c r="G274" s="15">
        <v>0</v>
      </c>
      <c r="H274" s="15">
        <v>0</v>
      </c>
      <c r="I274" s="15">
        <v>0</v>
      </c>
      <c r="J274" s="15">
        <v>0</v>
      </c>
      <c r="K274" s="15">
        <v>0</v>
      </c>
      <c r="L274" s="15">
        <v>0</v>
      </c>
      <c r="M274" s="15">
        <v>0</v>
      </c>
      <c r="N274" s="15">
        <v>0</v>
      </c>
      <c r="O274" s="15">
        <v>0</v>
      </c>
      <c r="P274" s="15">
        <v>0</v>
      </c>
      <c r="Q274" s="15">
        <v>0</v>
      </c>
      <c r="R274" s="15">
        <v>0</v>
      </c>
      <c r="S274" s="15">
        <v>0</v>
      </c>
      <c r="T274" s="15">
        <v>0</v>
      </c>
      <c r="U274" s="15">
        <v>0</v>
      </c>
      <c r="V274" s="15">
        <v>0</v>
      </c>
      <c r="W274" s="15">
        <v>0</v>
      </c>
      <c r="X274" s="15">
        <f t="shared" si="0"/>
        <v>0</v>
      </c>
      <c r="Y274" s="15">
        <f t="shared" si="1"/>
        <v>0</v>
      </c>
      <c r="Z274" s="15">
        <f t="shared" si="2"/>
        <v>0</v>
      </c>
      <c r="AA274" s="15">
        <f t="shared" si="3"/>
        <v>1</v>
      </c>
    </row>
    <row r="275" spans="1:27" ht="13">
      <c r="A275" s="7">
        <v>200</v>
      </c>
      <c r="B275" s="7">
        <v>401477806</v>
      </c>
      <c r="C275" s="7">
        <v>457280591</v>
      </c>
      <c r="D275" s="7">
        <v>221</v>
      </c>
      <c r="E275" s="7" t="s">
        <v>223</v>
      </c>
      <c r="F275" s="7" t="s">
        <v>296</v>
      </c>
      <c r="G275" s="15">
        <v>0</v>
      </c>
      <c r="H275" s="15">
        <v>0</v>
      </c>
      <c r="I275" s="15">
        <v>0</v>
      </c>
      <c r="J275" s="15">
        <v>0</v>
      </c>
      <c r="K275" s="15">
        <v>0</v>
      </c>
      <c r="L275" s="15">
        <v>0</v>
      </c>
      <c r="M275" s="15">
        <v>0</v>
      </c>
      <c r="N275" s="15">
        <v>0</v>
      </c>
      <c r="O275" s="15">
        <v>0</v>
      </c>
      <c r="P275" s="15">
        <v>0</v>
      </c>
      <c r="Q275" s="15">
        <v>0</v>
      </c>
      <c r="R275" s="15">
        <v>0</v>
      </c>
      <c r="S275" s="15">
        <v>0</v>
      </c>
      <c r="T275" s="15">
        <v>0</v>
      </c>
      <c r="U275" s="15">
        <v>0</v>
      </c>
      <c r="V275" s="15">
        <v>0</v>
      </c>
      <c r="W275" s="15">
        <v>0</v>
      </c>
      <c r="X275" s="15">
        <f t="shared" si="0"/>
        <v>0</v>
      </c>
      <c r="Y275" s="15">
        <f t="shared" si="1"/>
        <v>0</v>
      </c>
      <c r="Z275" s="15">
        <f t="shared" si="2"/>
        <v>0</v>
      </c>
      <c r="AA275" s="15">
        <f t="shared" si="3"/>
        <v>1</v>
      </c>
    </row>
    <row r="276" spans="1:27" ht="13">
      <c r="A276" s="7">
        <v>950</v>
      </c>
      <c r="B276" s="7">
        <v>388348094</v>
      </c>
      <c r="C276" s="7">
        <v>477261959</v>
      </c>
      <c r="D276" s="7">
        <v>109</v>
      </c>
      <c r="E276" s="7" t="s">
        <v>223</v>
      </c>
      <c r="F276" s="7" t="s">
        <v>297</v>
      </c>
      <c r="G276" s="15">
        <v>0</v>
      </c>
      <c r="H276" s="15">
        <v>0</v>
      </c>
      <c r="I276" s="15">
        <v>0</v>
      </c>
      <c r="J276" s="15">
        <v>0</v>
      </c>
      <c r="K276" s="15">
        <v>0</v>
      </c>
      <c r="L276" s="15">
        <v>0</v>
      </c>
      <c r="M276" s="15">
        <v>0</v>
      </c>
      <c r="N276" s="15">
        <v>0</v>
      </c>
      <c r="O276" s="15">
        <v>0</v>
      </c>
      <c r="P276" s="15">
        <v>0</v>
      </c>
      <c r="Q276" s="15">
        <v>0</v>
      </c>
      <c r="R276" s="15">
        <v>0</v>
      </c>
      <c r="S276" s="15">
        <v>0</v>
      </c>
      <c r="T276" s="15">
        <v>0</v>
      </c>
      <c r="U276" s="15">
        <v>0</v>
      </c>
      <c r="V276" s="15">
        <v>0</v>
      </c>
      <c r="W276" s="15">
        <v>0</v>
      </c>
      <c r="X276" s="15">
        <f t="shared" si="0"/>
        <v>0</v>
      </c>
      <c r="Y276" s="15">
        <f t="shared" si="1"/>
        <v>0</v>
      </c>
      <c r="Z276" s="15">
        <f t="shared" si="2"/>
        <v>0</v>
      </c>
      <c r="AA276" s="15">
        <f t="shared" si="3"/>
        <v>1</v>
      </c>
    </row>
    <row r="277" spans="1:27" ht="13">
      <c r="A277" s="7">
        <v>273</v>
      </c>
      <c r="B277" s="7">
        <v>402279633</v>
      </c>
      <c r="C277" s="7">
        <v>458379418</v>
      </c>
      <c r="D277" s="7">
        <v>239</v>
      </c>
      <c r="E277" s="7" t="s">
        <v>223</v>
      </c>
      <c r="F277" s="7" t="s">
        <v>298</v>
      </c>
      <c r="G277" s="15">
        <v>0</v>
      </c>
      <c r="H277" s="15">
        <v>0</v>
      </c>
      <c r="I277" s="15">
        <v>0</v>
      </c>
      <c r="J277" s="15">
        <v>1</v>
      </c>
      <c r="K277" s="15">
        <v>1</v>
      </c>
      <c r="L277" s="15">
        <v>0</v>
      </c>
      <c r="M277" s="15">
        <v>0</v>
      </c>
      <c r="N277" s="15">
        <v>0</v>
      </c>
      <c r="O277" s="15">
        <v>0</v>
      </c>
      <c r="P277" s="15">
        <v>0</v>
      </c>
      <c r="Q277" s="15">
        <v>0</v>
      </c>
      <c r="R277" s="15">
        <v>1</v>
      </c>
      <c r="S277" s="15">
        <v>0</v>
      </c>
      <c r="T277" s="15">
        <v>0</v>
      </c>
      <c r="U277" s="15">
        <v>0</v>
      </c>
      <c r="V277" s="15">
        <v>0</v>
      </c>
      <c r="W277" s="15">
        <v>0</v>
      </c>
      <c r="X277" s="15">
        <f t="shared" si="0"/>
        <v>1</v>
      </c>
      <c r="Y277" s="15">
        <f t="shared" si="1"/>
        <v>1</v>
      </c>
      <c r="Z277" s="15">
        <f t="shared" si="2"/>
        <v>0</v>
      </c>
      <c r="AA277" s="15">
        <f t="shared" si="3"/>
        <v>0</v>
      </c>
    </row>
    <row r="278" spans="1:27" ht="13">
      <c r="A278" s="7">
        <v>1408</v>
      </c>
      <c r="B278" s="7">
        <v>402288966</v>
      </c>
      <c r="C278" s="7">
        <v>534824557</v>
      </c>
      <c r="D278" s="7">
        <v>240</v>
      </c>
      <c r="E278" s="7" t="s">
        <v>223</v>
      </c>
      <c r="F278" s="7" t="s">
        <v>299</v>
      </c>
      <c r="G278" s="15">
        <v>0</v>
      </c>
      <c r="H278" s="15">
        <v>0</v>
      </c>
      <c r="I278" s="15">
        <v>0</v>
      </c>
      <c r="J278" s="15">
        <v>0</v>
      </c>
      <c r="K278" s="15">
        <v>0</v>
      </c>
      <c r="L278" s="15">
        <v>0</v>
      </c>
      <c r="M278" s="15">
        <v>0</v>
      </c>
      <c r="N278" s="15">
        <v>0</v>
      </c>
      <c r="O278" s="15">
        <v>0</v>
      </c>
      <c r="P278" s="15">
        <v>0</v>
      </c>
      <c r="Q278" s="15">
        <v>0</v>
      </c>
      <c r="R278" s="15">
        <v>0</v>
      </c>
      <c r="S278" s="15">
        <v>0</v>
      </c>
      <c r="T278" s="15">
        <v>0</v>
      </c>
      <c r="U278" s="15">
        <v>0</v>
      </c>
      <c r="V278" s="15">
        <v>1</v>
      </c>
      <c r="W278" s="15">
        <v>0</v>
      </c>
      <c r="X278" s="15">
        <f t="shared" si="0"/>
        <v>0</v>
      </c>
      <c r="Y278" s="15">
        <f t="shared" si="1"/>
        <v>0</v>
      </c>
      <c r="Z278" s="15">
        <f t="shared" si="2"/>
        <v>1</v>
      </c>
      <c r="AA278" s="15">
        <f t="shared" si="3"/>
        <v>0</v>
      </c>
    </row>
    <row r="279" spans="1:27" ht="13">
      <c r="A279" s="7">
        <v>1331</v>
      </c>
      <c r="B279" s="7">
        <v>406478880</v>
      </c>
      <c r="C279" s="7">
        <v>520149807</v>
      </c>
      <c r="D279" s="7">
        <v>373</v>
      </c>
      <c r="E279" s="7" t="s">
        <v>223</v>
      </c>
      <c r="F279" s="7" t="s">
        <v>300</v>
      </c>
      <c r="G279" s="15">
        <v>0</v>
      </c>
      <c r="H279" s="15">
        <v>0</v>
      </c>
      <c r="I279" s="15">
        <v>0</v>
      </c>
      <c r="J279" s="15">
        <v>0</v>
      </c>
      <c r="K279" s="15">
        <v>0</v>
      </c>
      <c r="L279" s="15">
        <v>0</v>
      </c>
      <c r="M279" s="15">
        <v>0</v>
      </c>
      <c r="N279" s="15">
        <v>0</v>
      </c>
      <c r="O279" s="15">
        <v>0</v>
      </c>
      <c r="P279" s="15">
        <v>0</v>
      </c>
      <c r="Q279" s="15">
        <v>0</v>
      </c>
      <c r="R279" s="15">
        <v>0</v>
      </c>
      <c r="S279" s="15">
        <v>0</v>
      </c>
      <c r="T279" s="15">
        <v>0</v>
      </c>
      <c r="U279" s="15">
        <v>0</v>
      </c>
      <c r="V279" s="15">
        <v>0</v>
      </c>
      <c r="W279" s="15">
        <v>0</v>
      </c>
      <c r="X279" s="15">
        <f t="shared" si="0"/>
        <v>0</v>
      </c>
      <c r="Y279" s="15">
        <f t="shared" si="1"/>
        <v>0</v>
      </c>
      <c r="Z279" s="15">
        <f t="shared" si="2"/>
        <v>0</v>
      </c>
      <c r="AA279" s="15">
        <f t="shared" si="3"/>
        <v>1</v>
      </c>
    </row>
    <row r="280" spans="1:27" ht="13">
      <c r="A280" s="7">
        <v>1347</v>
      </c>
      <c r="B280" s="7">
        <v>403254113</v>
      </c>
      <c r="C280" s="7">
        <v>523074012</v>
      </c>
      <c r="D280" s="7">
        <v>255</v>
      </c>
      <c r="E280" s="7" t="s">
        <v>223</v>
      </c>
      <c r="F280" s="7" t="s">
        <v>301</v>
      </c>
      <c r="G280" s="15">
        <v>0</v>
      </c>
      <c r="H280" s="15">
        <v>0</v>
      </c>
      <c r="I280" s="15">
        <v>0</v>
      </c>
      <c r="J280" s="15">
        <v>0</v>
      </c>
      <c r="K280" s="15">
        <v>0</v>
      </c>
      <c r="L280" s="15">
        <v>0</v>
      </c>
      <c r="M280" s="15">
        <v>0</v>
      </c>
      <c r="N280" s="15">
        <v>0</v>
      </c>
      <c r="O280" s="15">
        <v>0</v>
      </c>
      <c r="P280" s="15">
        <v>0</v>
      </c>
      <c r="Q280" s="15">
        <v>0</v>
      </c>
      <c r="R280" s="15">
        <v>0</v>
      </c>
      <c r="S280" s="15">
        <v>0</v>
      </c>
      <c r="T280" s="15">
        <v>0</v>
      </c>
      <c r="U280" s="15">
        <v>0</v>
      </c>
      <c r="V280" s="15">
        <v>0</v>
      </c>
      <c r="W280" s="15">
        <v>0</v>
      </c>
      <c r="X280" s="15">
        <f t="shared" si="0"/>
        <v>0</v>
      </c>
      <c r="Y280" s="15">
        <f t="shared" si="1"/>
        <v>0</v>
      </c>
      <c r="Z280" s="15">
        <f t="shared" si="2"/>
        <v>0</v>
      </c>
      <c r="AA280" s="15">
        <f t="shared" si="3"/>
        <v>1</v>
      </c>
    </row>
    <row r="281" spans="1:27" ht="13">
      <c r="A281" s="7">
        <v>367</v>
      </c>
      <c r="B281" s="7">
        <v>405792933</v>
      </c>
      <c r="C281" s="7">
        <v>459798238</v>
      </c>
      <c r="D281" s="7">
        <v>351</v>
      </c>
      <c r="E281" s="7" t="s">
        <v>223</v>
      </c>
      <c r="F281" s="7" t="s">
        <v>302</v>
      </c>
      <c r="G281" s="15">
        <v>0</v>
      </c>
      <c r="H281" s="15">
        <v>0</v>
      </c>
      <c r="I281" s="15">
        <v>0</v>
      </c>
      <c r="J281" s="15">
        <v>0</v>
      </c>
      <c r="K281" s="15">
        <v>0</v>
      </c>
      <c r="L281" s="15">
        <v>0</v>
      </c>
      <c r="M281" s="15">
        <v>0</v>
      </c>
      <c r="N281" s="15">
        <v>0</v>
      </c>
      <c r="O281" s="15">
        <v>0</v>
      </c>
      <c r="P281" s="15">
        <v>0</v>
      </c>
      <c r="Q281" s="15">
        <v>0</v>
      </c>
      <c r="R281" s="15">
        <v>0</v>
      </c>
      <c r="S281" s="15">
        <v>0</v>
      </c>
      <c r="T281" s="15">
        <v>0</v>
      </c>
      <c r="U281" s="15">
        <v>0</v>
      </c>
      <c r="V281" s="15">
        <v>1</v>
      </c>
      <c r="W281" s="15">
        <v>0</v>
      </c>
      <c r="X281" s="15">
        <f t="shared" si="0"/>
        <v>0</v>
      </c>
      <c r="Y281" s="15">
        <f t="shared" si="1"/>
        <v>0</v>
      </c>
      <c r="Z281" s="15">
        <f t="shared" si="2"/>
        <v>1</v>
      </c>
      <c r="AA281" s="15">
        <f t="shared" si="3"/>
        <v>0</v>
      </c>
    </row>
    <row r="282" spans="1:27" ht="13">
      <c r="A282" s="7">
        <v>1118</v>
      </c>
      <c r="B282" s="7">
        <v>400041643</v>
      </c>
      <c r="C282" s="7">
        <v>489194786</v>
      </c>
      <c r="D282" s="7">
        <v>179</v>
      </c>
      <c r="E282" s="7" t="s">
        <v>223</v>
      </c>
      <c r="F282" s="7" t="s">
        <v>303</v>
      </c>
      <c r="G282" s="15">
        <v>0</v>
      </c>
      <c r="H282" s="15">
        <v>0</v>
      </c>
      <c r="I282" s="15">
        <v>0</v>
      </c>
      <c r="J282" s="15">
        <v>0</v>
      </c>
      <c r="K282" s="15">
        <v>0</v>
      </c>
      <c r="L282" s="15">
        <v>0</v>
      </c>
      <c r="M282" s="15">
        <v>0</v>
      </c>
      <c r="N282" s="15">
        <v>0</v>
      </c>
      <c r="O282" s="15">
        <v>0</v>
      </c>
      <c r="P282" s="15">
        <v>0</v>
      </c>
      <c r="Q282" s="15">
        <v>0</v>
      </c>
      <c r="R282" s="15">
        <v>0</v>
      </c>
      <c r="S282" s="15">
        <v>0</v>
      </c>
      <c r="T282" s="15">
        <v>0</v>
      </c>
      <c r="U282" s="15">
        <v>0</v>
      </c>
      <c r="V282" s="15">
        <v>0</v>
      </c>
      <c r="W282" s="15">
        <v>0</v>
      </c>
      <c r="X282" s="15">
        <f t="shared" si="0"/>
        <v>0</v>
      </c>
      <c r="Y282" s="15">
        <f t="shared" si="1"/>
        <v>0</v>
      </c>
      <c r="Z282" s="15">
        <f t="shared" si="2"/>
        <v>0</v>
      </c>
      <c r="AA282" s="15">
        <f t="shared" si="3"/>
        <v>1</v>
      </c>
    </row>
    <row r="283" spans="1:27" ht="13">
      <c r="A283" s="7">
        <v>818</v>
      </c>
      <c r="B283" s="7">
        <v>410422602</v>
      </c>
      <c r="C283" s="7">
        <v>470043847</v>
      </c>
      <c r="D283" s="7">
        <v>505</v>
      </c>
      <c r="E283" s="7" t="s">
        <v>223</v>
      </c>
      <c r="F283" s="7" t="s">
        <v>304</v>
      </c>
      <c r="G283" s="15">
        <v>0</v>
      </c>
      <c r="H283" s="15">
        <v>0</v>
      </c>
      <c r="I283" s="15">
        <v>0</v>
      </c>
      <c r="J283" s="15">
        <v>0</v>
      </c>
      <c r="K283" s="15">
        <v>0</v>
      </c>
      <c r="L283" s="15">
        <v>0</v>
      </c>
      <c r="M283" s="15">
        <v>0</v>
      </c>
      <c r="N283" s="15">
        <v>0</v>
      </c>
      <c r="O283" s="15">
        <v>0</v>
      </c>
      <c r="P283" s="15">
        <v>0</v>
      </c>
      <c r="Q283" s="15">
        <v>0</v>
      </c>
      <c r="R283" s="15">
        <v>0</v>
      </c>
      <c r="S283" s="15">
        <v>0</v>
      </c>
      <c r="T283" s="15">
        <v>0</v>
      </c>
      <c r="U283" s="15">
        <v>0</v>
      </c>
      <c r="V283" s="15">
        <v>0</v>
      </c>
      <c r="W283" s="15">
        <v>0</v>
      </c>
      <c r="X283" s="15">
        <f t="shared" si="0"/>
        <v>0</v>
      </c>
      <c r="Y283" s="15">
        <f t="shared" si="1"/>
        <v>0</v>
      </c>
      <c r="Z283" s="15">
        <f t="shared" si="2"/>
        <v>0</v>
      </c>
      <c r="AA283" s="15">
        <f t="shared" si="3"/>
        <v>1</v>
      </c>
    </row>
    <row r="284" spans="1:27" ht="13">
      <c r="A284" s="7">
        <v>156</v>
      </c>
      <c r="B284" s="7">
        <v>386996047</v>
      </c>
      <c r="C284" s="7">
        <v>456951738</v>
      </c>
      <c r="D284" s="7">
        <v>92</v>
      </c>
      <c r="E284" s="7" t="s">
        <v>223</v>
      </c>
      <c r="F284" s="7" t="s">
        <v>305</v>
      </c>
      <c r="G284" s="15">
        <v>0</v>
      </c>
      <c r="H284" s="15">
        <v>0</v>
      </c>
      <c r="I284" s="15">
        <v>0</v>
      </c>
      <c r="J284" s="15">
        <v>0</v>
      </c>
      <c r="K284" s="15">
        <v>0</v>
      </c>
      <c r="L284" s="15">
        <v>0</v>
      </c>
      <c r="M284" s="15">
        <v>0</v>
      </c>
      <c r="N284" s="15">
        <v>0</v>
      </c>
      <c r="O284" s="15">
        <v>0</v>
      </c>
      <c r="P284" s="15">
        <v>0</v>
      </c>
      <c r="Q284" s="15">
        <v>0</v>
      </c>
      <c r="R284" s="15">
        <v>0</v>
      </c>
      <c r="S284" s="15">
        <v>0</v>
      </c>
      <c r="T284" s="15">
        <v>0</v>
      </c>
      <c r="U284" s="15">
        <v>0</v>
      </c>
      <c r="V284" s="15">
        <v>0</v>
      </c>
      <c r="W284" s="15">
        <v>0</v>
      </c>
      <c r="X284" s="15">
        <f t="shared" si="0"/>
        <v>0</v>
      </c>
      <c r="Y284" s="15">
        <f t="shared" si="1"/>
        <v>0</v>
      </c>
      <c r="Z284" s="15">
        <f t="shared" si="2"/>
        <v>0</v>
      </c>
      <c r="AA284" s="15">
        <f t="shared" si="3"/>
        <v>1</v>
      </c>
    </row>
    <row r="285" spans="1:27" ht="13">
      <c r="A285" s="7">
        <v>985</v>
      </c>
      <c r="B285" s="7">
        <v>407580899</v>
      </c>
      <c r="C285" s="7">
        <v>478415157</v>
      </c>
      <c r="D285" s="7">
        <v>396</v>
      </c>
      <c r="E285" s="7" t="s">
        <v>223</v>
      </c>
      <c r="F285" s="7" t="s">
        <v>306</v>
      </c>
      <c r="G285" s="15">
        <v>0</v>
      </c>
      <c r="H285" s="15">
        <v>0</v>
      </c>
      <c r="I285" s="15">
        <v>0</v>
      </c>
      <c r="J285" s="15">
        <v>0</v>
      </c>
      <c r="K285" s="15">
        <v>0</v>
      </c>
      <c r="L285" s="15">
        <v>0</v>
      </c>
      <c r="M285" s="15">
        <v>0</v>
      </c>
      <c r="N285" s="15">
        <v>0</v>
      </c>
      <c r="O285" s="15">
        <v>0</v>
      </c>
      <c r="P285" s="15">
        <v>0</v>
      </c>
      <c r="Q285" s="15">
        <v>0</v>
      </c>
      <c r="R285" s="15">
        <v>0</v>
      </c>
      <c r="S285" s="15">
        <v>0</v>
      </c>
      <c r="T285" s="15">
        <v>0</v>
      </c>
      <c r="U285" s="15">
        <v>0</v>
      </c>
      <c r="V285" s="15">
        <v>0</v>
      </c>
      <c r="W285" s="15">
        <v>0</v>
      </c>
      <c r="X285" s="15">
        <f t="shared" si="0"/>
        <v>0</v>
      </c>
      <c r="Y285" s="15">
        <f t="shared" si="1"/>
        <v>0</v>
      </c>
      <c r="Z285" s="15">
        <f t="shared" si="2"/>
        <v>0</v>
      </c>
      <c r="AA285" s="15">
        <f t="shared" si="3"/>
        <v>1</v>
      </c>
    </row>
    <row r="286" spans="1:27" ht="13">
      <c r="A286" s="7">
        <v>1467</v>
      </c>
      <c r="B286" s="7">
        <v>403254113</v>
      </c>
      <c r="C286" s="7">
        <v>554151287</v>
      </c>
      <c r="D286" s="7">
        <v>255</v>
      </c>
      <c r="E286" s="7" t="s">
        <v>223</v>
      </c>
      <c r="F286" s="7" t="s">
        <v>307</v>
      </c>
      <c r="G286" s="15">
        <v>0</v>
      </c>
      <c r="H286" s="15">
        <v>0</v>
      </c>
      <c r="I286" s="15">
        <v>0</v>
      </c>
      <c r="J286" s="15">
        <v>0</v>
      </c>
      <c r="K286" s="15">
        <v>0</v>
      </c>
      <c r="L286" s="15">
        <v>0</v>
      </c>
      <c r="M286" s="15">
        <v>0</v>
      </c>
      <c r="N286" s="15">
        <v>0</v>
      </c>
      <c r="O286" s="15">
        <v>0</v>
      </c>
      <c r="P286" s="15">
        <v>0</v>
      </c>
      <c r="Q286" s="15">
        <v>0</v>
      </c>
      <c r="R286" s="15">
        <v>0</v>
      </c>
      <c r="S286" s="15">
        <v>0</v>
      </c>
      <c r="T286" s="15">
        <v>0</v>
      </c>
      <c r="U286" s="15">
        <v>0</v>
      </c>
      <c r="V286" s="15">
        <v>0</v>
      </c>
      <c r="W286" s="15">
        <v>0</v>
      </c>
      <c r="X286" s="15">
        <f t="shared" si="0"/>
        <v>0</v>
      </c>
      <c r="Y286" s="15">
        <f t="shared" si="1"/>
        <v>0</v>
      </c>
      <c r="Z286" s="15">
        <f t="shared" si="2"/>
        <v>0</v>
      </c>
      <c r="AA286" s="15">
        <f t="shared" si="3"/>
        <v>1</v>
      </c>
    </row>
    <row r="287" spans="1:27" ht="13">
      <c r="A287" s="7">
        <v>1299</v>
      </c>
      <c r="B287" s="7">
        <v>387474929</v>
      </c>
      <c r="C287" s="7">
        <v>514016836</v>
      </c>
      <c r="D287" s="7">
        <v>100</v>
      </c>
      <c r="E287" s="7" t="s">
        <v>223</v>
      </c>
      <c r="F287" s="7" t="s">
        <v>308</v>
      </c>
      <c r="G287" s="15">
        <v>0</v>
      </c>
      <c r="H287" s="15">
        <v>0</v>
      </c>
      <c r="I287" s="15">
        <v>0</v>
      </c>
      <c r="J287" s="15">
        <v>0</v>
      </c>
      <c r="K287" s="15">
        <v>0</v>
      </c>
      <c r="L287" s="15">
        <v>0</v>
      </c>
      <c r="M287" s="15">
        <v>0</v>
      </c>
      <c r="N287" s="15">
        <v>0</v>
      </c>
      <c r="O287" s="15">
        <v>0</v>
      </c>
      <c r="P287" s="15">
        <v>0</v>
      </c>
      <c r="Q287" s="15">
        <v>0</v>
      </c>
      <c r="R287" s="15">
        <v>0</v>
      </c>
      <c r="S287" s="15">
        <v>0</v>
      </c>
      <c r="T287" s="15">
        <v>0</v>
      </c>
      <c r="U287" s="15">
        <v>0</v>
      </c>
      <c r="V287" s="15">
        <v>0</v>
      </c>
      <c r="W287" s="15">
        <v>0</v>
      </c>
      <c r="X287" s="15">
        <f t="shared" si="0"/>
        <v>0</v>
      </c>
      <c r="Y287" s="15">
        <f t="shared" si="1"/>
        <v>0</v>
      </c>
      <c r="Z287" s="15">
        <f t="shared" si="2"/>
        <v>0</v>
      </c>
      <c r="AA287" s="15">
        <f t="shared" si="3"/>
        <v>1</v>
      </c>
    </row>
    <row r="288" spans="1:27" ht="13">
      <c r="A288" s="7">
        <v>565</v>
      </c>
      <c r="B288" s="7">
        <v>400043832</v>
      </c>
      <c r="C288" s="7">
        <v>462952694</v>
      </c>
      <c r="D288" s="7">
        <v>191</v>
      </c>
      <c r="E288" s="7" t="s">
        <v>223</v>
      </c>
      <c r="F288" s="7" t="s">
        <v>309</v>
      </c>
      <c r="G288" s="15">
        <v>0</v>
      </c>
      <c r="H288" s="15">
        <v>0</v>
      </c>
      <c r="I288" s="15">
        <v>0</v>
      </c>
      <c r="J288" s="15">
        <v>0</v>
      </c>
      <c r="K288" s="15">
        <v>0</v>
      </c>
      <c r="L288" s="15">
        <v>0</v>
      </c>
      <c r="M288" s="15">
        <v>0</v>
      </c>
      <c r="N288" s="15">
        <v>0</v>
      </c>
      <c r="O288" s="15">
        <v>0</v>
      </c>
      <c r="P288" s="15">
        <v>0</v>
      </c>
      <c r="Q288" s="15">
        <v>0</v>
      </c>
      <c r="R288" s="15">
        <v>0</v>
      </c>
      <c r="S288" s="15">
        <v>0</v>
      </c>
      <c r="T288" s="15">
        <v>0</v>
      </c>
      <c r="U288" s="15">
        <v>0</v>
      </c>
      <c r="V288" s="15">
        <v>0</v>
      </c>
      <c r="W288" s="15">
        <v>0</v>
      </c>
      <c r="X288" s="15">
        <f t="shared" si="0"/>
        <v>0</v>
      </c>
      <c r="Y288" s="15">
        <f t="shared" si="1"/>
        <v>0</v>
      </c>
      <c r="Z288" s="15">
        <f t="shared" si="2"/>
        <v>0</v>
      </c>
      <c r="AA288" s="15">
        <f t="shared" si="3"/>
        <v>1</v>
      </c>
    </row>
    <row r="289" spans="1:27" ht="13">
      <c r="A289" s="7">
        <v>1200</v>
      </c>
      <c r="B289" s="7">
        <v>399646435</v>
      </c>
      <c r="C289" s="7">
        <v>502326508</v>
      </c>
      <c r="D289" s="7">
        <v>162</v>
      </c>
      <c r="E289" s="7" t="s">
        <v>223</v>
      </c>
      <c r="F289" s="7" t="s">
        <v>310</v>
      </c>
      <c r="G289" s="15">
        <v>0</v>
      </c>
      <c r="H289" s="15">
        <v>0</v>
      </c>
      <c r="I289" s="15">
        <v>0</v>
      </c>
      <c r="J289" s="15">
        <v>0</v>
      </c>
      <c r="K289" s="15">
        <v>0</v>
      </c>
      <c r="L289" s="15">
        <v>0</v>
      </c>
      <c r="M289" s="15">
        <v>0</v>
      </c>
      <c r="N289" s="15">
        <v>0</v>
      </c>
      <c r="O289" s="15">
        <v>0</v>
      </c>
      <c r="P289" s="15">
        <v>0</v>
      </c>
      <c r="Q289" s="15">
        <v>0</v>
      </c>
      <c r="R289" s="15">
        <v>0</v>
      </c>
      <c r="S289" s="15">
        <v>0</v>
      </c>
      <c r="T289" s="15">
        <v>0</v>
      </c>
      <c r="U289" s="15">
        <v>0</v>
      </c>
      <c r="V289" s="15">
        <v>0</v>
      </c>
      <c r="W289" s="15">
        <v>0</v>
      </c>
      <c r="X289" s="15">
        <f t="shared" si="0"/>
        <v>0</v>
      </c>
      <c r="Y289" s="15">
        <f t="shared" si="1"/>
        <v>0</v>
      </c>
      <c r="Z289" s="15">
        <f t="shared" si="2"/>
        <v>0</v>
      </c>
      <c r="AA289" s="15">
        <f t="shared" si="3"/>
        <v>1</v>
      </c>
    </row>
    <row r="290" spans="1:27" ht="13">
      <c r="A290" s="7">
        <v>1324</v>
      </c>
      <c r="B290" s="7">
        <v>408313229</v>
      </c>
      <c r="C290" s="7">
        <v>520020308</v>
      </c>
      <c r="D290" s="7">
        <v>419</v>
      </c>
      <c r="E290" s="7" t="s">
        <v>223</v>
      </c>
      <c r="F290" s="7" t="s">
        <v>311</v>
      </c>
      <c r="G290" s="15">
        <v>0</v>
      </c>
      <c r="H290" s="15">
        <v>0</v>
      </c>
      <c r="I290" s="15">
        <v>0</v>
      </c>
      <c r="J290" s="15">
        <v>0</v>
      </c>
      <c r="K290" s="15">
        <v>1</v>
      </c>
      <c r="L290" s="15">
        <v>0</v>
      </c>
      <c r="M290" s="15">
        <v>0</v>
      </c>
      <c r="N290" s="15">
        <v>0</v>
      </c>
      <c r="O290" s="15">
        <v>0</v>
      </c>
      <c r="P290" s="15">
        <v>0</v>
      </c>
      <c r="Q290" s="15">
        <v>0</v>
      </c>
      <c r="R290" s="15">
        <v>0</v>
      </c>
      <c r="S290" s="15">
        <v>0</v>
      </c>
      <c r="T290" s="15">
        <v>0</v>
      </c>
      <c r="U290" s="15">
        <v>0</v>
      </c>
      <c r="V290" s="15">
        <v>0</v>
      </c>
      <c r="W290" s="15">
        <v>0</v>
      </c>
      <c r="X290" s="15">
        <f t="shared" si="0"/>
        <v>1</v>
      </c>
      <c r="Y290" s="15">
        <f t="shared" si="1"/>
        <v>0</v>
      </c>
      <c r="Z290" s="15">
        <f t="shared" si="2"/>
        <v>0</v>
      </c>
      <c r="AA290" s="15">
        <f t="shared" si="3"/>
        <v>0</v>
      </c>
    </row>
    <row r="291" spans="1:27" ht="13">
      <c r="A291" s="7">
        <v>152</v>
      </c>
      <c r="B291" s="7">
        <v>387447156</v>
      </c>
      <c r="C291" s="7">
        <v>456945088</v>
      </c>
      <c r="D291" s="7">
        <v>98</v>
      </c>
      <c r="E291" s="7" t="s">
        <v>223</v>
      </c>
      <c r="F291" s="7" t="s">
        <v>312</v>
      </c>
      <c r="G291" s="15">
        <v>0</v>
      </c>
      <c r="H291" s="15">
        <v>0</v>
      </c>
      <c r="I291" s="15">
        <v>0</v>
      </c>
      <c r="J291" s="15">
        <v>1</v>
      </c>
      <c r="K291" s="15">
        <v>0</v>
      </c>
      <c r="L291" s="15">
        <v>0</v>
      </c>
      <c r="M291" s="15">
        <v>0</v>
      </c>
      <c r="N291" s="15">
        <v>0</v>
      </c>
      <c r="O291" s="15">
        <v>0</v>
      </c>
      <c r="P291" s="15">
        <v>0</v>
      </c>
      <c r="Q291" s="15">
        <v>0</v>
      </c>
      <c r="R291" s="15">
        <v>0</v>
      </c>
      <c r="S291" s="15">
        <v>0</v>
      </c>
      <c r="T291" s="15">
        <v>0</v>
      </c>
      <c r="U291" s="15">
        <v>0</v>
      </c>
      <c r="V291" s="15">
        <v>0</v>
      </c>
      <c r="W291" s="15">
        <v>0</v>
      </c>
      <c r="X291" s="15">
        <f t="shared" si="0"/>
        <v>1</v>
      </c>
      <c r="Y291" s="15">
        <f t="shared" si="1"/>
        <v>0</v>
      </c>
      <c r="Z291" s="15">
        <f t="shared" si="2"/>
        <v>0</v>
      </c>
      <c r="AA291" s="15">
        <f t="shared" si="3"/>
        <v>0</v>
      </c>
    </row>
    <row r="292" spans="1:27" ht="13">
      <c r="A292" s="7">
        <v>606</v>
      </c>
      <c r="B292" s="7">
        <v>410040385</v>
      </c>
      <c r="C292" s="7">
        <v>463410657</v>
      </c>
      <c r="D292" s="7">
        <v>493</v>
      </c>
      <c r="E292" s="7" t="s">
        <v>223</v>
      </c>
      <c r="F292" s="7" t="s">
        <v>313</v>
      </c>
      <c r="G292" s="15">
        <v>0</v>
      </c>
      <c r="H292" s="15">
        <v>0</v>
      </c>
      <c r="I292" s="15">
        <v>0</v>
      </c>
      <c r="J292" s="15">
        <v>0</v>
      </c>
      <c r="K292" s="15">
        <v>0</v>
      </c>
      <c r="L292" s="15">
        <v>0</v>
      </c>
      <c r="M292" s="15">
        <v>0</v>
      </c>
      <c r="N292" s="15">
        <v>0</v>
      </c>
      <c r="O292" s="15">
        <v>0</v>
      </c>
      <c r="P292" s="15">
        <v>0</v>
      </c>
      <c r="Q292" s="15">
        <v>0</v>
      </c>
      <c r="R292" s="15">
        <v>0</v>
      </c>
      <c r="S292" s="15">
        <v>0</v>
      </c>
      <c r="T292" s="15">
        <v>0</v>
      </c>
      <c r="U292" s="15">
        <v>0</v>
      </c>
      <c r="V292" s="15">
        <v>0</v>
      </c>
      <c r="W292" s="15">
        <v>0</v>
      </c>
      <c r="X292" s="15">
        <f t="shared" si="0"/>
        <v>0</v>
      </c>
      <c r="Y292" s="15">
        <f t="shared" si="1"/>
        <v>0</v>
      </c>
      <c r="Z292" s="15">
        <f t="shared" si="2"/>
        <v>0</v>
      </c>
      <c r="AA292" s="15">
        <f t="shared" si="3"/>
        <v>1</v>
      </c>
    </row>
    <row r="293" spans="1:27" ht="13">
      <c r="A293" s="7">
        <v>317</v>
      </c>
      <c r="B293" s="7">
        <v>400042189</v>
      </c>
      <c r="C293" s="7">
        <v>459191981</v>
      </c>
      <c r="D293" s="7">
        <v>181</v>
      </c>
      <c r="E293" s="7" t="s">
        <v>223</v>
      </c>
      <c r="F293" s="7" t="s">
        <v>314</v>
      </c>
      <c r="G293" s="15">
        <v>1</v>
      </c>
      <c r="H293" s="15">
        <v>0</v>
      </c>
      <c r="I293" s="15">
        <v>0</v>
      </c>
      <c r="J293" s="15">
        <v>0</v>
      </c>
      <c r="K293" s="15">
        <v>1</v>
      </c>
      <c r="L293" s="15">
        <v>0</v>
      </c>
      <c r="M293" s="15">
        <v>0</v>
      </c>
      <c r="N293" s="15">
        <v>0</v>
      </c>
      <c r="O293" s="15">
        <v>0</v>
      </c>
      <c r="P293" s="15">
        <v>0</v>
      </c>
      <c r="Q293" s="15">
        <v>0</v>
      </c>
      <c r="R293" s="15">
        <v>1</v>
      </c>
      <c r="S293" s="15">
        <v>0</v>
      </c>
      <c r="T293" s="15">
        <v>0</v>
      </c>
      <c r="U293" s="15">
        <v>0</v>
      </c>
      <c r="V293" s="15">
        <v>0</v>
      </c>
      <c r="W293" s="15">
        <v>0</v>
      </c>
      <c r="X293" s="15">
        <f t="shared" si="0"/>
        <v>1</v>
      </c>
      <c r="Y293" s="15">
        <f t="shared" si="1"/>
        <v>1</v>
      </c>
      <c r="Z293" s="15">
        <f t="shared" si="2"/>
        <v>0</v>
      </c>
      <c r="AA293" s="15">
        <f t="shared" si="3"/>
        <v>0</v>
      </c>
    </row>
    <row r="294" spans="1:27" ht="13">
      <c r="A294" s="7">
        <v>116</v>
      </c>
      <c r="B294" s="7">
        <v>401433153</v>
      </c>
      <c r="C294" s="7">
        <v>456402233</v>
      </c>
      <c r="D294" s="7">
        <v>211</v>
      </c>
      <c r="E294" s="7" t="s">
        <v>223</v>
      </c>
      <c r="F294" s="7" t="s">
        <v>315</v>
      </c>
      <c r="G294" s="15">
        <v>0</v>
      </c>
      <c r="H294" s="15">
        <v>0</v>
      </c>
      <c r="I294" s="15">
        <v>0</v>
      </c>
      <c r="J294" s="15">
        <v>0</v>
      </c>
      <c r="K294" s="15">
        <v>0</v>
      </c>
      <c r="L294" s="15">
        <v>0</v>
      </c>
      <c r="M294" s="15">
        <v>0</v>
      </c>
      <c r="N294" s="15">
        <v>0</v>
      </c>
      <c r="O294" s="15">
        <v>0</v>
      </c>
      <c r="P294" s="15">
        <v>0</v>
      </c>
      <c r="Q294" s="15">
        <v>0</v>
      </c>
      <c r="R294" s="15">
        <v>0</v>
      </c>
      <c r="S294" s="15">
        <v>0</v>
      </c>
      <c r="T294" s="15">
        <v>0</v>
      </c>
      <c r="U294" s="15">
        <v>0</v>
      </c>
      <c r="V294" s="15">
        <v>0</v>
      </c>
      <c r="W294" s="15">
        <v>0</v>
      </c>
      <c r="X294" s="15">
        <f t="shared" si="0"/>
        <v>0</v>
      </c>
      <c r="Y294" s="15">
        <f t="shared" si="1"/>
        <v>0</v>
      </c>
      <c r="Z294" s="15">
        <f t="shared" si="2"/>
        <v>0</v>
      </c>
      <c r="AA294" s="15">
        <f t="shared" si="3"/>
        <v>1</v>
      </c>
    </row>
    <row r="295" spans="1:27" ht="13">
      <c r="A295" s="7">
        <v>1341</v>
      </c>
      <c r="B295" s="7">
        <v>387444950</v>
      </c>
      <c r="C295" s="7">
        <v>521442072</v>
      </c>
      <c r="D295" s="7">
        <v>96</v>
      </c>
      <c r="E295" s="7" t="s">
        <v>223</v>
      </c>
      <c r="F295" s="7" t="s">
        <v>316</v>
      </c>
      <c r="G295" s="15">
        <v>0</v>
      </c>
      <c r="H295" s="15">
        <v>0</v>
      </c>
      <c r="I295" s="15">
        <v>0</v>
      </c>
      <c r="J295" s="15">
        <v>0</v>
      </c>
      <c r="K295" s="15">
        <v>0</v>
      </c>
      <c r="L295" s="15">
        <v>0</v>
      </c>
      <c r="M295" s="15">
        <v>0</v>
      </c>
      <c r="N295" s="15">
        <v>0</v>
      </c>
      <c r="O295" s="15">
        <v>0</v>
      </c>
      <c r="P295" s="15">
        <v>0</v>
      </c>
      <c r="Q295" s="15">
        <v>0</v>
      </c>
      <c r="R295" s="15">
        <v>0</v>
      </c>
      <c r="S295" s="15">
        <v>1</v>
      </c>
      <c r="T295" s="15">
        <v>0</v>
      </c>
      <c r="U295" s="15">
        <v>0</v>
      </c>
      <c r="V295" s="15">
        <v>0</v>
      </c>
      <c r="W295" s="15">
        <v>0</v>
      </c>
      <c r="X295" s="15">
        <f t="shared" si="0"/>
        <v>0</v>
      </c>
      <c r="Y295" s="15">
        <f t="shared" si="1"/>
        <v>1</v>
      </c>
      <c r="Z295" s="15">
        <f t="shared" si="2"/>
        <v>0</v>
      </c>
      <c r="AA295" s="15">
        <f t="shared" si="3"/>
        <v>0</v>
      </c>
    </row>
    <row r="296" spans="1:27" ht="13">
      <c r="A296" s="7">
        <v>263</v>
      </c>
      <c r="B296" s="7">
        <v>403983472</v>
      </c>
      <c r="C296" s="7">
        <v>458282599</v>
      </c>
      <c r="D296" s="7">
        <v>271</v>
      </c>
      <c r="E296" s="7" t="s">
        <v>223</v>
      </c>
      <c r="F296" s="7" t="s">
        <v>317</v>
      </c>
      <c r="G296" s="15">
        <v>0</v>
      </c>
      <c r="H296" s="15">
        <v>0</v>
      </c>
      <c r="I296" s="15">
        <v>0</v>
      </c>
      <c r="J296" s="15">
        <v>0</v>
      </c>
      <c r="K296" s="15">
        <v>0</v>
      </c>
      <c r="L296" s="15">
        <v>0</v>
      </c>
      <c r="M296" s="15">
        <v>0</v>
      </c>
      <c r="N296" s="15">
        <v>0</v>
      </c>
      <c r="O296" s="15">
        <v>0</v>
      </c>
      <c r="P296" s="15">
        <v>0</v>
      </c>
      <c r="Q296" s="15">
        <v>0</v>
      </c>
      <c r="R296" s="15">
        <v>0</v>
      </c>
      <c r="S296" s="15">
        <v>0</v>
      </c>
      <c r="T296" s="15">
        <v>0</v>
      </c>
      <c r="U296" s="15">
        <v>0</v>
      </c>
      <c r="V296" s="15">
        <v>0</v>
      </c>
      <c r="W296" s="15">
        <v>0</v>
      </c>
      <c r="X296" s="15">
        <f t="shared" si="0"/>
        <v>0</v>
      </c>
      <c r="Y296" s="15">
        <f t="shared" si="1"/>
        <v>0</v>
      </c>
      <c r="Z296" s="15">
        <f t="shared" si="2"/>
        <v>0</v>
      </c>
      <c r="AA296" s="15">
        <f t="shared" si="3"/>
        <v>1</v>
      </c>
    </row>
    <row r="297" spans="1:27" ht="13">
      <c r="A297" s="7">
        <v>428</v>
      </c>
      <c r="B297" s="7">
        <v>406850548</v>
      </c>
      <c r="C297" s="7">
        <v>460706208</v>
      </c>
      <c r="D297" s="7">
        <v>377</v>
      </c>
      <c r="E297" s="7" t="s">
        <v>223</v>
      </c>
      <c r="F297" s="7" t="s">
        <v>318</v>
      </c>
      <c r="G297" s="15">
        <v>0</v>
      </c>
      <c r="H297" s="15">
        <v>0</v>
      </c>
      <c r="I297" s="15">
        <v>0</v>
      </c>
      <c r="J297" s="15">
        <v>0</v>
      </c>
      <c r="K297" s="15">
        <v>0</v>
      </c>
      <c r="L297" s="15">
        <v>0</v>
      </c>
      <c r="M297" s="15">
        <v>0</v>
      </c>
      <c r="N297" s="15">
        <v>0</v>
      </c>
      <c r="O297" s="15">
        <v>0</v>
      </c>
      <c r="P297" s="15">
        <v>0</v>
      </c>
      <c r="Q297" s="15">
        <v>0</v>
      </c>
      <c r="R297" s="15">
        <v>0</v>
      </c>
      <c r="S297" s="15">
        <v>0</v>
      </c>
      <c r="T297" s="15">
        <v>0</v>
      </c>
      <c r="U297" s="15">
        <v>0</v>
      </c>
      <c r="V297" s="15">
        <v>0</v>
      </c>
      <c r="W297" s="15">
        <v>0</v>
      </c>
      <c r="X297" s="15">
        <f t="shared" si="0"/>
        <v>0</v>
      </c>
      <c r="Y297" s="15">
        <f t="shared" si="1"/>
        <v>0</v>
      </c>
      <c r="Z297" s="15">
        <f t="shared" si="2"/>
        <v>0</v>
      </c>
      <c r="AA297" s="15">
        <f t="shared" si="3"/>
        <v>1</v>
      </c>
    </row>
    <row r="298" spans="1:27" ht="13">
      <c r="A298" s="7">
        <v>506</v>
      </c>
      <c r="B298" s="7">
        <v>407506120</v>
      </c>
      <c r="C298" s="7">
        <v>461815682</v>
      </c>
      <c r="D298" s="7">
        <v>395</v>
      </c>
      <c r="E298" s="7" t="s">
        <v>223</v>
      </c>
      <c r="F298" s="7" t="s">
        <v>319</v>
      </c>
      <c r="G298" s="15">
        <v>0</v>
      </c>
      <c r="H298" s="15">
        <v>0</v>
      </c>
      <c r="I298" s="15">
        <v>0</v>
      </c>
      <c r="J298" s="15">
        <v>0</v>
      </c>
      <c r="K298" s="15">
        <v>0</v>
      </c>
      <c r="L298" s="15">
        <v>0</v>
      </c>
      <c r="M298" s="15">
        <v>0</v>
      </c>
      <c r="N298" s="15">
        <v>0</v>
      </c>
      <c r="O298" s="15">
        <v>0</v>
      </c>
      <c r="P298" s="15">
        <v>0</v>
      </c>
      <c r="Q298" s="15">
        <v>0</v>
      </c>
      <c r="R298" s="15">
        <v>0</v>
      </c>
      <c r="S298" s="15">
        <v>0</v>
      </c>
      <c r="T298" s="15">
        <v>0</v>
      </c>
      <c r="U298" s="15">
        <v>0</v>
      </c>
      <c r="V298" s="15">
        <v>0</v>
      </c>
      <c r="W298" s="15">
        <v>0</v>
      </c>
      <c r="X298" s="15">
        <f t="shared" si="0"/>
        <v>0</v>
      </c>
      <c r="Y298" s="15">
        <f t="shared" si="1"/>
        <v>0</v>
      </c>
      <c r="Z298" s="15">
        <f t="shared" si="2"/>
        <v>0</v>
      </c>
      <c r="AA298" s="15">
        <f t="shared" si="3"/>
        <v>1</v>
      </c>
    </row>
    <row r="299" spans="1:27" ht="13">
      <c r="A299" s="7">
        <v>340</v>
      </c>
      <c r="B299" s="7">
        <v>400042343</v>
      </c>
      <c r="C299" s="7">
        <v>459551814</v>
      </c>
      <c r="D299" s="7">
        <v>182</v>
      </c>
      <c r="E299" s="7" t="s">
        <v>223</v>
      </c>
      <c r="F299" s="7" t="s">
        <v>320</v>
      </c>
      <c r="G299" s="15">
        <v>0</v>
      </c>
      <c r="H299" s="15">
        <v>0</v>
      </c>
      <c r="I299" s="15">
        <v>0</v>
      </c>
      <c r="J299" s="15">
        <v>0</v>
      </c>
      <c r="K299" s="15">
        <v>0</v>
      </c>
      <c r="L299" s="15">
        <v>0</v>
      </c>
      <c r="M299" s="15">
        <v>0</v>
      </c>
      <c r="N299" s="15">
        <v>0</v>
      </c>
      <c r="O299" s="15">
        <v>0</v>
      </c>
      <c r="P299" s="15">
        <v>0</v>
      </c>
      <c r="Q299" s="15">
        <v>0</v>
      </c>
      <c r="R299" s="15">
        <v>0</v>
      </c>
      <c r="S299" s="15">
        <v>0</v>
      </c>
      <c r="T299" s="15">
        <v>0</v>
      </c>
      <c r="U299" s="15">
        <v>0</v>
      </c>
      <c r="V299" s="15">
        <v>0</v>
      </c>
      <c r="W299" s="15">
        <v>0</v>
      </c>
      <c r="X299" s="15">
        <f t="shared" si="0"/>
        <v>0</v>
      </c>
      <c r="Y299" s="15">
        <f t="shared" si="1"/>
        <v>0</v>
      </c>
      <c r="Z299" s="15">
        <f t="shared" si="2"/>
        <v>0</v>
      </c>
      <c r="AA299" s="15">
        <f t="shared" si="3"/>
        <v>1</v>
      </c>
    </row>
    <row r="300" spans="1:27" ht="13">
      <c r="A300" s="7">
        <v>387</v>
      </c>
      <c r="B300" s="7">
        <v>405353978</v>
      </c>
      <c r="C300" s="7">
        <v>460136280</v>
      </c>
      <c r="D300" s="7">
        <v>332</v>
      </c>
      <c r="E300" s="7" t="s">
        <v>223</v>
      </c>
      <c r="F300" s="7" t="s">
        <v>321</v>
      </c>
      <c r="G300" s="15">
        <v>0</v>
      </c>
      <c r="H300" s="15">
        <v>0</v>
      </c>
      <c r="I300" s="15">
        <v>0</v>
      </c>
      <c r="J300" s="15">
        <v>0</v>
      </c>
      <c r="K300" s="15">
        <v>1</v>
      </c>
      <c r="L300" s="15">
        <v>0</v>
      </c>
      <c r="M300" s="15">
        <v>0</v>
      </c>
      <c r="N300" s="15">
        <v>0</v>
      </c>
      <c r="O300" s="15">
        <v>0</v>
      </c>
      <c r="P300" s="15">
        <v>0</v>
      </c>
      <c r="Q300" s="15">
        <v>0</v>
      </c>
      <c r="R300" s="15">
        <v>0</v>
      </c>
      <c r="S300" s="15">
        <v>0</v>
      </c>
      <c r="T300" s="15">
        <v>0</v>
      </c>
      <c r="U300" s="15">
        <v>0</v>
      </c>
      <c r="V300" s="15">
        <v>0</v>
      </c>
      <c r="W300" s="15">
        <v>0</v>
      </c>
      <c r="X300" s="15">
        <f t="shared" si="0"/>
        <v>1</v>
      </c>
      <c r="Y300" s="15">
        <f t="shared" si="1"/>
        <v>0</v>
      </c>
      <c r="Z300" s="15">
        <f t="shared" si="2"/>
        <v>0</v>
      </c>
      <c r="AA300" s="15">
        <f t="shared" si="3"/>
        <v>0</v>
      </c>
    </row>
    <row r="301" spans="1:27" ht="13">
      <c r="A301" s="7">
        <v>253</v>
      </c>
      <c r="B301" s="7">
        <v>401477806</v>
      </c>
      <c r="C301" s="7">
        <v>458234762</v>
      </c>
      <c r="D301" s="7">
        <v>221</v>
      </c>
      <c r="E301" s="7" t="s">
        <v>223</v>
      </c>
      <c r="F301" s="7" t="s">
        <v>322</v>
      </c>
      <c r="G301" s="15">
        <v>0</v>
      </c>
      <c r="H301" s="15">
        <v>0</v>
      </c>
      <c r="I301" s="15">
        <v>0</v>
      </c>
      <c r="J301" s="15">
        <v>0</v>
      </c>
      <c r="K301" s="15">
        <v>0</v>
      </c>
      <c r="L301" s="15">
        <v>0</v>
      </c>
      <c r="M301" s="15">
        <v>0</v>
      </c>
      <c r="N301" s="15">
        <v>0</v>
      </c>
      <c r="O301" s="15">
        <v>0</v>
      </c>
      <c r="P301" s="15">
        <v>0</v>
      </c>
      <c r="Q301" s="15">
        <v>0</v>
      </c>
      <c r="R301" s="15">
        <v>0</v>
      </c>
      <c r="S301" s="15">
        <v>0</v>
      </c>
      <c r="T301" s="15">
        <v>0</v>
      </c>
      <c r="U301" s="15">
        <v>0</v>
      </c>
      <c r="V301" s="15">
        <v>0</v>
      </c>
      <c r="W301" s="15">
        <v>0</v>
      </c>
      <c r="X301" s="15">
        <f t="shared" si="0"/>
        <v>0</v>
      </c>
      <c r="Y301" s="15">
        <f t="shared" si="1"/>
        <v>0</v>
      </c>
      <c r="Z301" s="15">
        <f t="shared" si="2"/>
        <v>0</v>
      </c>
      <c r="AA301" s="15">
        <f t="shared" si="3"/>
        <v>1</v>
      </c>
    </row>
    <row r="302" spans="1:27" ht="13">
      <c r="A302" s="7">
        <v>83</v>
      </c>
      <c r="B302" s="7">
        <v>388364430</v>
      </c>
      <c r="C302" s="7">
        <v>453727919</v>
      </c>
      <c r="D302" s="7">
        <v>116</v>
      </c>
      <c r="E302" s="7" t="s">
        <v>223</v>
      </c>
      <c r="F302" s="7" t="s">
        <v>323</v>
      </c>
      <c r="G302" s="15">
        <v>0</v>
      </c>
      <c r="H302" s="15">
        <v>0</v>
      </c>
      <c r="I302" s="15">
        <v>0</v>
      </c>
      <c r="J302" s="15">
        <v>0</v>
      </c>
      <c r="K302" s="15">
        <v>0</v>
      </c>
      <c r="L302" s="15">
        <v>0</v>
      </c>
      <c r="M302" s="15">
        <v>0</v>
      </c>
      <c r="N302" s="15">
        <v>0</v>
      </c>
      <c r="O302" s="15">
        <v>0</v>
      </c>
      <c r="P302" s="15">
        <v>0</v>
      </c>
      <c r="Q302" s="15">
        <v>0</v>
      </c>
      <c r="R302" s="15">
        <v>0</v>
      </c>
      <c r="S302" s="15">
        <v>0</v>
      </c>
      <c r="T302" s="15">
        <v>0</v>
      </c>
      <c r="U302" s="15">
        <v>0</v>
      </c>
      <c r="V302" s="15">
        <v>1</v>
      </c>
      <c r="W302" s="15">
        <v>0</v>
      </c>
      <c r="X302" s="15">
        <f t="shared" si="0"/>
        <v>0</v>
      </c>
      <c r="Y302" s="15">
        <f t="shared" si="1"/>
        <v>0</v>
      </c>
      <c r="Z302" s="15">
        <f t="shared" si="2"/>
        <v>1</v>
      </c>
      <c r="AA302" s="15">
        <f t="shared" si="3"/>
        <v>0</v>
      </c>
    </row>
    <row r="303" spans="1:27" ht="13">
      <c r="A303" s="7">
        <v>342</v>
      </c>
      <c r="B303" s="7">
        <v>29675574</v>
      </c>
      <c r="C303" s="7">
        <v>50524648</v>
      </c>
      <c r="D303" s="7">
        <v>62</v>
      </c>
      <c r="E303" s="7" t="s">
        <v>324</v>
      </c>
      <c r="F303" s="7" t="s">
        <v>325</v>
      </c>
      <c r="G303" s="15">
        <v>0</v>
      </c>
      <c r="H303" s="15">
        <v>0</v>
      </c>
      <c r="I303" s="15">
        <v>0</v>
      </c>
      <c r="J303" s="15">
        <v>0</v>
      </c>
      <c r="K303" s="15">
        <v>0</v>
      </c>
      <c r="L303" s="15">
        <v>0</v>
      </c>
      <c r="M303" s="15">
        <v>0</v>
      </c>
      <c r="N303" s="15">
        <v>0</v>
      </c>
      <c r="O303" s="15">
        <v>0</v>
      </c>
      <c r="P303" s="15">
        <v>0</v>
      </c>
      <c r="Q303" s="15">
        <v>0</v>
      </c>
      <c r="R303" s="15">
        <v>0</v>
      </c>
      <c r="S303" s="15">
        <v>0</v>
      </c>
      <c r="T303" s="15">
        <v>0</v>
      </c>
      <c r="U303" s="15">
        <v>0</v>
      </c>
      <c r="V303" s="15">
        <v>0</v>
      </c>
      <c r="W303" s="15">
        <v>0</v>
      </c>
      <c r="X303" s="15">
        <f t="shared" si="0"/>
        <v>0</v>
      </c>
      <c r="Y303" s="15">
        <f t="shared" si="1"/>
        <v>0</v>
      </c>
      <c r="Z303" s="15">
        <f t="shared" si="2"/>
        <v>0</v>
      </c>
      <c r="AA303" s="15">
        <f t="shared" si="3"/>
        <v>1</v>
      </c>
    </row>
    <row r="304" spans="1:27" ht="13">
      <c r="A304" s="7">
        <v>153</v>
      </c>
      <c r="B304" s="7">
        <v>28030641</v>
      </c>
      <c r="C304" s="7">
        <v>35717508</v>
      </c>
      <c r="D304" s="7">
        <v>52</v>
      </c>
      <c r="E304" s="7" t="s">
        <v>324</v>
      </c>
      <c r="F304" s="7" t="s">
        <v>326</v>
      </c>
      <c r="G304" s="15">
        <v>0</v>
      </c>
      <c r="H304" s="15">
        <v>0</v>
      </c>
      <c r="I304" s="15">
        <v>0</v>
      </c>
      <c r="J304" s="15">
        <v>0</v>
      </c>
      <c r="K304" s="15">
        <v>0</v>
      </c>
      <c r="L304" s="15">
        <v>0</v>
      </c>
      <c r="M304" s="15">
        <v>0</v>
      </c>
      <c r="N304" s="15">
        <v>0</v>
      </c>
      <c r="O304" s="15">
        <v>0</v>
      </c>
      <c r="P304" s="15">
        <v>0</v>
      </c>
      <c r="Q304" s="15">
        <v>0</v>
      </c>
      <c r="R304" s="15">
        <v>0</v>
      </c>
      <c r="S304" s="15">
        <v>0</v>
      </c>
      <c r="T304" s="15">
        <v>0</v>
      </c>
      <c r="U304" s="15">
        <v>0</v>
      </c>
      <c r="V304" s="15">
        <v>0</v>
      </c>
      <c r="W304" s="15">
        <v>0</v>
      </c>
      <c r="X304" s="15">
        <f t="shared" si="0"/>
        <v>0</v>
      </c>
      <c r="Y304" s="15">
        <f t="shared" si="1"/>
        <v>0</v>
      </c>
      <c r="Z304" s="15">
        <f t="shared" si="2"/>
        <v>0</v>
      </c>
      <c r="AA304" s="15">
        <f t="shared" si="3"/>
        <v>1</v>
      </c>
    </row>
    <row r="305" spans="1:27" ht="13">
      <c r="A305" s="7">
        <v>1581</v>
      </c>
      <c r="B305" s="7">
        <v>269277469</v>
      </c>
      <c r="C305" s="7">
        <v>344363769</v>
      </c>
      <c r="D305" s="7">
        <v>464</v>
      </c>
      <c r="E305" s="7" t="s">
        <v>324</v>
      </c>
      <c r="F305" s="7" t="s">
        <v>327</v>
      </c>
      <c r="G305" s="15">
        <v>0</v>
      </c>
      <c r="H305" s="15">
        <v>0</v>
      </c>
      <c r="I305" s="15">
        <v>0</v>
      </c>
      <c r="J305" s="15">
        <v>0</v>
      </c>
      <c r="K305" s="15">
        <v>0</v>
      </c>
      <c r="L305" s="15">
        <v>0</v>
      </c>
      <c r="M305" s="15">
        <v>0</v>
      </c>
      <c r="N305" s="15">
        <v>0</v>
      </c>
      <c r="O305" s="15">
        <v>0</v>
      </c>
      <c r="P305" s="15">
        <v>0</v>
      </c>
      <c r="Q305" s="15">
        <v>0</v>
      </c>
      <c r="R305" s="15">
        <v>0</v>
      </c>
      <c r="S305" s="15">
        <v>0</v>
      </c>
      <c r="T305" s="15">
        <v>0</v>
      </c>
      <c r="U305" s="15">
        <v>0</v>
      </c>
      <c r="V305" s="15">
        <v>0</v>
      </c>
      <c r="W305" s="15">
        <v>0</v>
      </c>
      <c r="X305" s="15">
        <f t="shared" si="0"/>
        <v>0</v>
      </c>
      <c r="Y305" s="15">
        <f t="shared" si="1"/>
        <v>0</v>
      </c>
      <c r="Z305" s="15">
        <f t="shared" si="2"/>
        <v>0</v>
      </c>
      <c r="AA305" s="15">
        <f t="shared" si="3"/>
        <v>1</v>
      </c>
    </row>
    <row r="306" spans="1:27" ht="13">
      <c r="A306" s="7">
        <v>453</v>
      </c>
      <c r="B306" s="7">
        <v>43174390</v>
      </c>
      <c r="C306" s="7">
        <v>56103008</v>
      </c>
      <c r="D306" s="7">
        <v>135</v>
      </c>
      <c r="E306" s="7" t="s">
        <v>324</v>
      </c>
      <c r="F306" s="7" t="s">
        <v>328</v>
      </c>
      <c r="G306" s="15">
        <v>0</v>
      </c>
      <c r="H306" s="15">
        <v>0</v>
      </c>
      <c r="I306" s="15">
        <v>0</v>
      </c>
      <c r="J306" s="15">
        <v>0</v>
      </c>
      <c r="K306" s="15">
        <v>1</v>
      </c>
      <c r="L306" s="15">
        <v>0</v>
      </c>
      <c r="M306" s="15">
        <v>0</v>
      </c>
      <c r="N306" s="15">
        <v>0</v>
      </c>
      <c r="O306" s="15">
        <v>0</v>
      </c>
      <c r="P306" s="15">
        <v>0</v>
      </c>
      <c r="Q306" s="15">
        <v>0</v>
      </c>
      <c r="R306" s="15">
        <v>0</v>
      </c>
      <c r="S306" s="15">
        <v>0</v>
      </c>
      <c r="T306" s="15">
        <v>0</v>
      </c>
      <c r="U306" s="15">
        <v>0</v>
      </c>
      <c r="V306" s="15">
        <v>0</v>
      </c>
      <c r="W306" s="15">
        <v>0</v>
      </c>
      <c r="X306" s="15">
        <f t="shared" si="0"/>
        <v>1</v>
      </c>
      <c r="Y306" s="15">
        <f t="shared" si="1"/>
        <v>0</v>
      </c>
      <c r="Z306" s="15">
        <f t="shared" si="2"/>
        <v>0</v>
      </c>
      <c r="AA306" s="15">
        <f t="shared" si="3"/>
        <v>0</v>
      </c>
    </row>
    <row r="307" spans="1:27" ht="13">
      <c r="A307" s="7">
        <v>135</v>
      </c>
      <c r="B307" s="7">
        <v>27275801</v>
      </c>
      <c r="C307" s="7">
        <v>34685413</v>
      </c>
      <c r="D307" s="7">
        <v>47</v>
      </c>
      <c r="E307" s="7" t="s">
        <v>324</v>
      </c>
      <c r="F307" s="7" t="s">
        <v>329</v>
      </c>
      <c r="G307" s="15">
        <v>0</v>
      </c>
      <c r="H307" s="15">
        <v>0</v>
      </c>
      <c r="I307" s="15">
        <v>0</v>
      </c>
      <c r="J307" s="15">
        <v>0</v>
      </c>
      <c r="K307" s="15">
        <v>1</v>
      </c>
      <c r="L307" s="15">
        <v>0</v>
      </c>
      <c r="M307" s="15">
        <v>0</v>
      </c>
      <c r="N307" s="15">
        <v>0</v>
      </c>
      <c r="O307" s="15">
        <v>0</v>
      </c>
      <c r="P307" s="15">
        <v>0</v>
      </c>
      <c r="Q307" s="15">
        <v>0</v>
      </c>
      <c r="R307" s="15">
        <v>0</v>
      </c>
      <c r="S307" s="15">
        <v>0</v>
      </c>
      <c r="T307" s="15">
        <v>0</v>
      </c>
      <c r="U307" s="15">
        <v>0</v>
      </c>
      <c r="V307" s="15">
        <v>0</v>
      </c>
      <c r="W307" s="15">
        <v>0</v>
      </c>
      <c r="X307" s="15">
        <f t="shared" si="0"/>
        <v>1</v>
      </c>
      <c r="Y307" s="15">
        <f t="shared" si="1"/>
        <v>0</v>
      </c>
      <c r="Z307" s="15">
        <f t="shared" si="2"/>
        <v>0</v>
      </c>
      <c r="AA307" s="15">
        <f t="shared" si="3"/>
        <v>0</v>
      </c>
    </row>
    <row r="308" spans="1:27" ht="13">
      <c r="A308" s="7">
        <v>780</v>
      </c>
      <c r="B308" s="7">
        <v>72780276</v>
      </c>
      <c r="C308" s="7">
        <v>98467978</v>
      </c>
      <c r="D308" s="7">
        <v>225</v>
      </c>
      <c r="E308" s="7" t="s">
        <v>324</v>
      </c>
      <c r="F308" s="7" t="s">
        <v>330</v>
      </c>
      <c r="G308" s="15">
        <v>0</v>
      </c>
      <c r="H308" s="15">
        <v>0</v>
      </c>
      <c r="I308" s="15">
        <v>0</v>
      </c>
      <c r="J308" s="15">
        <v>0</v>
      </c>
      <c r="K308" s="15">
        <v>0</v>
      </c>
      <c r="L308" s="15">
        <v>0</v>
      </c>
      <c r="M308" s="15">
        <v>0</v>
      </c>
      <c r="N308" s="15">
        <v>0</v>
      </c>
      <c r="O308" s="15">
        <v>0</v>
      </c>
      <c r="P308" s="15">
        <v>0</v>
      </c>
      <c r="Q308" s="15">
        <v>0</v>
      </c>
      <c r="R308" s="15">
        <v>0</v>
      </c>
      <c r="S308" s="15">
        <v>0</v>
      </c>
      <c r="T308" s="15">
        <v>0</v>
      </c>
      <c r="U308" s="15">
        <v>0</v>
      </c>
      <c r="V308" s="15">
        <v>0</v>
      </c>
      <c r="W308" s="15">
        <v>0</v>
      </c>
      <c r="X308" s="15">
        <f t="shared" si="0"/>
        <v>0</v>
      </c>
      <c r="Y308" s="15">
        <f t="shared" si="1"/>
        <v>0</v>
      </c>
      <c r="Z308" s="15">
        <f t="shared" si="2"/>
        <v>0</v>
      </c>
      <c r="AA308" s="15">
        <f t="shared" si="3"/>
        <v>1</v>
      </c>
    </row>
    <row r="309" spans="1:27" ht="13">
      <c r="A309" s="7">
        <v>213</v>
      </c>
      <c r="B309" s="7">
        <v>32289038</v>
      </c>
      <c r="C309" s="7">
        <v>41472985</v>
      </c>
      <c r="D309" s="7">
        <v>75</v>
      </c>
      <c r="E309" s="7" t="s">
        <v>324</v>
      </c>
      <c r="F309" s="7" t="s">
        <v>331</v>
      </c>
      <c r="G309" s="15">
        <v>0</v>
      </c>
      <c r="H309" s="15">
        <v>0</v>
      </c>
      <c r="I309" s="15">
        <v>0</v>
      </c>
      <c r="J309" s="15">
        <v>0</v>
      </c>
      <c r="K309" s="15">
        <v>0</v>
      </c>
      <c r="L309" s="15">
        <v>0</v>
      </c>
      <c r="M309" s="15">
        <v>0</v>
      </c>
      <c r="N309" s="15">
        <v>0</v>
      </c>
      <c r="O309" s="15">
        <v>0</v>
      </c>
      <c r="P309" s="15">
        <v>0</v>
      </c>
      <c r="Q309" s="15">
        <v>0</v>
      </c>
      <c r="R309" s="15">
        <v>0</v>
      </c>
      <c r="S309" s="15">
        <v>0</v>
      </c>
      <c r="T309" s="15">
        <v>0</v>
      </c>
      <c r="U309" s="15">
        <v>0</v>
      </c>
      <c r="V309" s="15">
        <v>0</v>
      </c>
      <c r="W309" s="15">
        <v>0</v>
      </c>
      <c r="X309" s="15">
        <f t="shared" si="0"/>
        <v>0</v>
      </c>
      <c r="Y309" s="15">
        <f t="shared" si="1"/>
        <v>0</v>
      </c>
      <c r="Z309" s="15">
        <f t="shared" si="2"/>
        <v>0</v>
      </c>
      <c r="AA309" s="15">
        <f t="shared" si="3"/>
        <v>1</v>
      </c>
    </row>
    <row r="310" spans="1:27" ht="13">
      <c r="A310" s="7">
        <v>658</v>
      </c>
      <c r="B310" s="7">
        <v>43174390</v>
      </c>
      <c r="C310" s="7">
        <v>65956990</v>
      </c>
      <c r="D310" s="7">
        <v>135</v>
      </c>
      <c r="E310" s="7" t="s">
        <v>324</v>
      </c>
      <c r="F310" s="7" t="s">
        <v>332</v>
      </c>
      <c r="G310" s="15">
        <v>0</v>
      </c>
      <c r="H310" s="15">
        <v>0</v>
      </c>
      <c r="I310" s="15">
        <v>0</v>
      </c>
      <c r="J310" s="15">
        <v>0</v>
      </c>
      <c r="K310" s="15">
        <v>0</v>
      </c>
      <c r="L310" s="15">
        <v>0</v>
      </c>
      <c r="M310" s="15">
        <v>0</v>
      </c>
      <c r="N310" s="15">
        <v>0</v>
      </c>
      <c r="O310" s="15">
        <v>0</v>
      </c>
      <c r="P310" s="15">
        <v>0</v>
      </c>
      <c r="Q310" s="15">
        <v>0</v>
      </c>
      <c r="R310" s="15">
        <v>0</v>
      </c>
      <c r="S310" s="15">
        <v>0</v>
      </c>
      <c r="T310" s="15">
        <v>0</v>
      </c>
      <c r="U310" s="15">
        <v>0</v>
      </c>
      <c r="V310" s="15">
        <v>0</v>
      </c>
      <c r="W310" s="15">
        <v>0</v>
      </c>
      <c r="X310" s="15">
        <f t="shared" si="0"/>
        <v>0</v>
      </c>
      <c r="Y310" s="15">
        <f t="shared" si="1"/>
        <v>0</v>
      </c>
      <c r="Z310" s="15">
        <f t="shared" si="2"/>
        <v>0</v>
      </c>
      <c r="AA310" s="15">
        <f t="shared" si="3"/>
        <v>1</v>
      </c>
    </row>
    <row r="311" spans="1:27" ht="13">
      <c r="A311" s="7">
        <v>1766</v>
      </c>
      <c r="B311" s="7">
        <v>335630627</v>
      </c>
      <c r="C311" s="7">
        <v>400157225</v>
      </c>
      <c r="D311" s="7">
        <v>539</v>
      </c>
      <c r="E311" s="7" t="s">
        <v>324</v>
      </c>
      <c r="F311" s="7" t="s">
        <v>333</v>
      </c>
      <c r="G311" s="15">
        <v>0</v>
      </c>
      <c r="H311" s="15">
        <v>0</v>
      </c>
      <c r="I311" s="15">
        <v>0</v>
      </c>
      <c r="J311" s="15">
        <v>0</v>
      </c>
      <c r="K311" s="15">
        <v>0</v>
      </c>
      <c r="L311" s="15">
        <v>0</v>
      </c>
      <c r="M311" s="15">
        <v>0</v>
      </c>
      <c r="N311" s="15">
        <v>0</v>
      </c>
      <c r="O311" s="15">
        <v>0</v>
      </c>
      <c r="P311" s="15">
        <v>0</v>
      </c>
      <c r="Q311" s="15">
        <v>0</v>
      </c>
      <c r="R311" s="15">
        <v>0</v>
      </c>
      <c r="S311" s="15">
        <v>0</v>
      </c>
      <c r="T311" s="15">
        <v>0</v>
      </c>
      <c r="U311" s="15">
        <v>0</v>
      </c>
      <c r="V311" s="15">
        <v>0</v>
      </c>
      <c r="W311" s="15">
        <v>0</v>
      </c>
      <c r="X311" s="15">
        <f t="shared" si="0"/>
        <v>0</v>
      </c>
      <c r="Y311" s="15">
        <f t="shared" si="1"/>
        <v>0</v>
      </c>
      <c r="Z311" s="15">
        <f t="shared" si="2"/>
        <v>0</v>
      </c>
      <c r="AA311" s="15">
        <f t="shared" si="3"/>
        <v>1</v>
      </c>
    </row>
    <row r="312" spans="1:27" ht="13">
      <c r="A312" s="7">
        <v>1838</v>
      </c>
      <c r="B312" s="7">
        <v>373819992</v>
      </c>
      <c r="C312" s="7">
        <v>480300617</v>
      </c>
      <c r="D312" s="7">
        <v>565</v>
      </c>
      <c r="E312" s="7" t="s">
        <v>324</v>
      </c>
      <c r="F312" s="7" t="s">
        <v>334</v>
      </c>
      <c r="G312" s="15">
        <v>0</v>
      </c>
      <c r="H312" s="15">
        <v>0</v>
      </c>
      <c r="I312" s="15">
        <v>0</v>
      </c>
      <c r="J312" s="15">
        <v>0</v>
      </c>
      <c r="K312" s="15">
        <v>0</v>
      </c>
      <c r="L312" s="15">
        <v>0</v>
      </c>
      <c r="M312" s="15">
        <v>0</v>
      </c>
      <c r="N312" s="15">
        <v>0</v>
      </c>
      <c r="O312" s="15">
        <v>0</v>
      </c>
      <c r="P312" s="15">
        <v>0</v>
      </c>
      <c r="Q312" s="15">
        <v>0</v>
      </c>
      <c r="R312" s="15">
        <v>0</v>
      </c>
      <c r="S312" s="15">
        <v>0</v>
      </c>
      <c r="T312" s="15">
        <v>0</v>
      </c>
      <c r="U312" s="15">
        <v>0</v>
      </c>
      <c r="V312" s="15">
        <v>0</v>
      </c>
      <c r="W312" s="15">
        <v>0</v>
      </c>
      <c r="X312" s="15">
        <f t="shared" si="0"/>
        <v>0</v>
      </c>
      <c r="Y312" s="15">
        <f t="shared" si="1"/>
        <v>0</v>
      </c>
      <c r="Z312" s="15">
        <f t="shared" si="2"/>
        <v>0</v>
      </c>
      <c r="AA312" s="15">
        <f t="shared" si="3"/>
        <v>1</v>
      </c>
    </row>
    <row r="313" spans="1:27" ht="13">
      <c r="A313" s="7">
        <v>1214</v>
      </c>
      <c r="B313" s="7">
        <v>188918942</v>
      </c>
      <c r="C313" s="7">
        <v>260132448</v>
      </c>
      <c r="D313" s="7">
        <v>359</v>
      </c>
      <c r="E313" s="7" t="s">
        <v>324</v>
      </c>
      <c r="F313" s="7" t="s">
        <v>335</v>
      </c>
      <c r="G313" s="15">
        <v>0</v>
      </c>
      <c r="H313" s="15">
        <v>0</v>
      </c>
      <c r="I313" s="15">
        <v>0</v>
      </c>
      <c r="J313" s="15">
        <v>0</v>
      </c>
      <c r="K313" s="15">
        <v>0</v>
      </c>
      <c r="L313" s="15">
        <v>0</v>
      </c>
      <c r="M313" s="15">
        <v>0</v>
      </c>
      <c r="N313" s="15">
        <v>0</v>
      </c>
      <c r="O313" s="15">
        <v>0</v>
      </c>
      <c r="P313" s="15">
        <v>0</v>
      </c>
      <c r="Q313" s="15">
        <v>0</v>
      </c>
      <c r="R313" s="15">
        <v>0</v>
      </c>
      <c r="S313" s="15">
        <v>0</v>
      </c>
      <c r="T313" s="15">
        <v>0</v>
      </c>
      <c r="U313" s="15">
        <v>0</v>
      </c>
      <c r="V313" s="15">
        <v>0</v>
      </c>
      <c r="W313" s="15">
        <v>0</v>
      </c>
      <c r="X313" s="15">
        <f t="shared" si="0"/>
        <v>0</v>
      </c>
      <c r="Y313" s="15">
        <f t="shared" si="1"/>
        <v>0</v>
      </c>
      <c r="Z313" s="15">
        <f t="shared" si="2"/>
        <v>0</v>
      </c>
      <c r="AA313" s="15">
        <f t="shared" si="3"/>
        <v>1</v>
      </c>
    </row>
    <row r="314" spans="1:27" ht="13">
      <c r="A314" s="7">
        <v>1275</v>
      </c>
      <c r="B314" s="7">
        <v>205417751</v>
      </c>
      <c r="C314" s="7">
        <v>277512361</v>
      </c>
      <c r="D314" s="7">
        <v>375</v>
      </c>
      <c r="E314" s="7" t="s">
        <v>324</v>
      </c>
      <c r="F314" s="16" t="s">
        <v>336</v>
      </c>
      <c r="G314" s="15">
        <v>0</v>
      </c>
      <c r="H314" s="15">
        <v>0</v>
      </c>
      <c r="I314" s="15">
        <v>0</v>
      </c>
      <c r="J314" s="15">
        <v>0</v>
      </c>
      <c r="K314" s="15">
        <v>0</v>
      </c>
      <c r="L314" s="15">
        <v>0</v>
      </c>
      <c r="M314" s="15">
        <v>0</v>
      </c>
      <c r="N314" s="15">
        <v>0</v>
      </c>
      <c r="O314" s="15">
        <v>0</v>
      </c>
      <c r="P314" s="15">
        <v>0</v>
      </c>
      <c r="Q314" s="15">
        <v>0</v>
      </c>
      <c r="R314" s="15">
        <v>1</v>
      </c>
      <c r="S314" s="15">
        <v>0</v>
      </c>
      <c r="T314" s="15">
        <v>0</v>
      </c>
      <c r="U314" s="15">
        <v>0</v>
      </c>
      <c r="V314" s="15">
        <v>0</v>
      </c>
      <c r="W314" s="15">
        <v>0</v>
      </c>
      <c r="X314" s="15">
        <f t="shared" si="0"/>
        <v>0</v>
      </c>
      <c r="Y314" s="15">
        <f t="shared" si="1"/>
        <v>1</v>
      </c>
      <c r="Z314" s="15">
        <f t="shared" si="2"/>
        <v>0</v>
      </c>
      <c r="AA314" s="15">
        <f t="shared" si="3"/>
        <v>0</v>
      </c>
    </row>
    <row r="315" spans="1:27" ht="13">
      <c r="A315" s="7">
        <v>890</v>
      </c>
      <c r="B315" s="7">
        <v>86890374</v>
      </c>
      <c r="C315" s="7">
        <v>149481248</v>
      </c>
      <c r="D315" s="7">
        <v>232</v>
      </c>
      <c r="E315" s="7" t="s">
        <v>324</v>
      </c>
      <c r="F315" s="7" t="s">
        <v>337</v>
      </c>
      <c r="G315" s="15">
        <v>0</v>
      </c>
      <c r="H315" s="15">
        <v>0</v>
      </c>
      <c r="I315" s="15">
        <v>0</v>
      </c>
      <c r="J315" s="15">
        <v>0</v>
      </c>
      <c r="K315" s="15">
        <v>0</v>
      </c>
      <c r="L315" s="15">
        <v>0</v>
      </c>
      <c r="M315" s="15">
        <v>0</v>
      </c>
      <c r="N315" s="15">
        <v>0</v>
      </c>
      <c r="O315" s="15">
        <v>0</v>
      </c>
      <c r="P315" s="15">
        <v>0</v>
      </c>
      <c r="Q315" s="15">
        <v>0</v>
      </c>
      <c r="R315" s="15">
        <v>0</v>
      </c>
      <c r="S315" s="15">
        <v>0</v>
      </c>
      <c r="T315" s="15">
        <v>0</v>
      </c>
      <c r="U315" s="15">
        <v>0</v>
      </c>
      <c r="V315" s="15">
        <v>0</v>
      </c>
      <c r="W315" s="15">
        <v>0</v>
      </c>
      <c r="X315" s="15">
        <f t="shared" si="0"/>
        <v>0</v>
      </c>
      <c r="Y315" s="15">
        <f t="shared" si="1"/>
        <v>0</v>
      </c>
      <c r="Z315" s="15">
        <f t="shared" si="2"/>
        <v>0</v>
      </c>
      <c r="AA315" s="15">
        <f t="shared" si="3"/>
        <v>1</v>
      </c>
    </row>
    <row r="316" spans="1:27" ht="13">
      <c r="A316" s="7">
        <v>1145</v>
      </c>
      <c r="B316" s="7">
        <v>164254882</v>
      </c>
      <c r="C316" s="7">
        <v>234728051</v>
      </c>
      <c r="D316" s="7">
        <v>324</v>
      </c>
      <c r="E316" s="7" t="s">
        <v>324</v>
      </c>
      <c r="F316" s="7" t="s">
        <v>338</v>
      </c>
      <c r="G316" s="15">
        <v>0</v>
      </c>
      <c r="H316" s="15">
        <v>0</v>
      </c>
      <c r="I316" s="15">
        <v>0</v>
      </c>
      <c r="J316" s="15">
        <v>0</v>
      </c>
      <c r="K316" s="15">
        <v>0</v>
      </c>
      <c r="L316" s="15">
        <v>0</v>
      </c>
      <c r="M316" s="15">
        <v>0</v>
      </c>
      <c r="N316" s="15">
        <v>0</v>
      </c>
      <c r="O316" s="15">
        <v>0</v>
      </c>
      <c r="P316" s="15">
        <v>0</v>
      </c>
      <c r="Q316" s="15">
        <v>0</v>
      </c>
      <c r="R316" s="15">
        <v>0</v>
      </c>
      <c r="S316" s="15">
        <v>0</v>
      </c>
      <c r="T316" s="15">
        <v>0</v>
      </c>
      <c r="U316" s="15">
        <v>0</v>
      </c>
      <c r="V316" s="15">
        <v>0</v>
      </c>
      <c r="W316" s="15">
        <v>0</v>
      </c>
      <c r="X316" s="15">
        <f t="shared" si="0"/>
        <v>0</v>
      </c>
      <c r="Y316" s="15">
        <f t="shared" si="1"/>
        <v>0</v>
      </c>
      <c r="Z316" s="15">
        <f t="shared" si="2"/>
        <v>0</v>
      </c>
      <c r="AA316" s="15">
        <f t="shared" si="3"/>
        <v>1</v>
      </c>
    </row>
    <row r="317" spans="1:27" ht="13">
      <c r="A317" s="7">
        <v>893</v>
      </c>
      <c r="B317" s="7">
        <v>112491614</v>
      </c>
      <c r="C317" s="7">
        <v>149896521</v>
      </c>
      <c r="D317" s="7">
        <v>261</v>
      </c>
      <c r="E317" s="7" t="s">
        <v>324</v>
      </c>
      <c r="F317" s="7" t="s">
        <v>339</v>
      </c>
      <c r="G317" s="15">
        <v>0</v>
      </c>
      <c r="H317" s="15">
        <v>0</v>
      </c>
      <c r="I317" s="15">
        <v>0</v>
      </c>
      <c r="J317" s="15">
        <v>0</v>
      </c>
      <c r="K317" s="15">
        <v>0</v>
      </c>
      <c r="L317" s="15">
        <v>1</v>
      </c>
      <c r="M317" s="15">
        <v>0</v>
      </c>
      <c r="N317" s="15">
        <v>0</v>
      </c>
      <c r="O317" s="15">
        <v>0</v>
      </c>
      <c r="P317" s="15">
        <v>0</v>
      </c>
      <c r="Q317" s="15">
        <v>0</v>
      </c>
      <c r="R317" s="15">
        <v>0</v>
      </c>
      <c r="S317" s="15">
        <v>0</v>
      </c>
      <c r="T317" s="15">
        <v>0</v>
      </c>
      <c r="U317" s="15">
        <v>0</v>
      </c>
      <c r="V317" s="15">
        <v>0</v>
      </c>
      <c r="W317" s="15">
        <v>0</v>
      </c>
      <c r="X317" s="15">
        <f t="shared" si="0"/>
        <v>1</v>
      </c>
      <c r="Y317" s="15">
        <f t="shared" si="1"/>
        <v>0</v>
      </c>
      <c r="Z317" s="15">
        <f t="shared" si="2"/>
        <v>0</v>
      </c>
      <c r="AA317" s="15">
        <f t="shared" si="3"/>
        <v>0</v>
      </c>
    </row>
    <row r="318" spans="1:27" ht="13">
      <c r="A318" s="7">
        <v>1657</v>
      </c>
      <c r="B318" s="7">
        <v>284908288</v>
      </c>
      <c r="C318" s="7">
        <v>354607684</v>
      </c>
      <c r="D318" s="7">
        <v>503</v>
      </c>
      <c r="E318" s="7" t="s">
        <v>324</v>
      </c>
      <c r="F318" s="7" t="s">
        <v>340</v>
      </c>
      <c r="G318" s="15">
        <v>0</v>
      </c>
      <c r="H318" s="15">
        <v>0</v>
      </c>
      <c r="I318" s="15">
        <v>0</v>
      </c>
      <c r="J318" s="15">
        <v>0</v>
      </c>
      <c r="K318" s="15">
        <v>0</v>
      </c>
      <c r="L318" s="15">
        <v>0</v>
      </c>
      <c r="M318" s="15">
        <v>0</v>
      </c>
      <c r="N318" s="15">
        <v>0</v>
      </c>
      <c r="O318" s="15">
        <v>0</v>
      </c>
      <c r="P318" s="15">
        <v>0</v>
      </c>
      <c r="Q318" s="15">
        <v>0</v>
      </c>
      <c r="R318" s="15">
        <v>0</v>
      </c>
      <c r="S318" s="15">
        <v>0</v>
      </c>
      <c r="T318" s="15">
        <v>0</v>
      </c>
      <c r="U318" s="15">
        <v>0</v>
      </c>
      <c r="V318" s="15">
        <v>0</v>
      </c>
      <c r="W318" s="15">
        <v>0</v>
      </c>
      <c r="X318" s="15">
        <f t="shared" si="0"/>
        <v>0</v>
      </c>
      <c r="Y318" s="15">
        <f t="shared" si="1"/>
        <v>0</v>
      </c>
      <c r="Z318" s="15">
        <f t="shared" si="2"/>
        <v>0</v>
      </c>
      <c r="AA318" s="15">
        <f t="shared" si="3"/>
        <v>1</v>
      </c>
    </row>
    <row r="319" spans="1:27" ht="13">
      <c r="A319" s="7">
        <v>602</v>
      </c>
      <c r="B319" s="7">
        <v>47279132</v>
      </c>
      <c r="C319" s="7">
        <v>63194039</v>
      </c>
      <c r="D319" s="7">
        <v>159</v>
      </c>
      <c r="E319" s="7" t="s">
        <v>324</v>
      </c>
      <c r="F319" s="7" t="s">
        <v>341</v>
      </c>
      <c r="G319" s="15">
        <v>0</v>
      </c>
      <c r="H319" s="15">
        <v>1</v>
      </c>
      <c r="I319" s="15">
        <v>0</v>
      </c>
      <c r="J319" s="15">
        <v>1</v>
      </c>
      <c r="K319" s="15">
        <v>0</v>
      </c>
      <c r="L319" s="15">
        <v>0</v>
      </c>
      <c r="M319" s="15">
        <v>0</v>
      </c>
      <c r="N319" s="15">
        <v>0</v>
      </c>
      <c r="O319" s="15">
        <v>0</v>
      </c>
      <c r="P319" s="15">
        <v>0</v>
      </c>
      <c r="Q319" s="15">
        <v>0</v>
      </c>
      <c r="R319" s="15">
        <v>0</v>
      </c>
      <c r="S319" s="15">
        <v>0</v>
      </c>
      <c r="T319" s="15">
        <v>0</v>
      </c>
      <c r="U319" s="15">
        <v>0</v>
      </c>
      <c r="V319" s="15">
        <v>0</v>
      </c>
      <c r="W319" s="15">
        <v>0</v>
      </c>
      <c r="X319" s="15">
        <f t="shared" si="0"/>
        <v>1</v>
      </c>
      <c r="Y319" s="15">
        <f t="shared" si="1"/>
        <v>0</v>
      </c>
      <c r="Z319" s="15">
        <f t="shared" si="2"/>
        <v>0</v>
      </c>
      <c r="AA319" s="15">
        <f t="shared" si="3"/>
        <v>0</v>
      </c>
    </row>
    <row r="320" spans="1:27" ht="13">
      <c r="A320" s="7">
        <v>438</v>
      </c>
      <c r="B320" s="7">
        <v>35699841</v>
      </c>
      <c r="C320" s="7">
        <v>55165409</v>
      </c>
      <c r="D320" s="7">
        <v>94</v>
      </c>
      <c r="E320" s="7" t="s">
        <v>324</v>
      </c>
      <c r="F320" s="7" t="s">
        <v>342</v>
      </c>
      <c r="G320" s="15">
        <v>0</v>
      </c>
      <c r="H320" s="15">
        <v>0</v>
      </c>
      <c r="I320" s="15">
        <v>0</v>
      </c>
      <c r="J320" s="15">
        <v>0</v>
      </c>
      <c r="K320" s="15">
        <v>0</v>
      </c>
      <c r="L320" s="15">
        <v>0</v>
      </c>
      <c r="M320" s="15">
        <v>0</v>
      </c>
      <c r="N320" s="15">
        <v>0</v>
      </c>
      <c r="O320" s="15">
        <v>0</v>
      </c>
      <c r="P320" s="15">
        <v>0</v>
      </c>
      <c r="Q320" s="15">
        <v>0</v>
      </c>
      <c r="R320" s="15">
        <v>0</v>
      </c>
      <c r="S320" s="15">
        <v>0</v>
      </c>
      <c r="T320" s="15">
        <v>0</v>
      </c>
      <c r="U320" s="15">
        <v>0</v>
      </c>
      <c r="V320" s="15">
        <v>0</v>
      </c>
      <c r="W320" s="15">
        <v>0</v>
      </c>
      <c r="X320" s="15">
        <f t="shared" si="0"/>
        <v>0</v>
      </c>
      <c r="Y320" s="15">
        <f t="shared" si="1"/>
        <v>0</v>
      </c>
      <c r="Z320" s="15">
        <f t="shared" si="2"/>
        <v>0</v>
      </c>
      <c r="AA320" s="15">
        <f t="shared" si="3"/>
        <v>1</v>
      </c>
    </row>
    <row r="321" spans="1:27" ht="13">
      <c r="A321" s="7">
        <v>1435</v>
      </c>
      <c r="B321" s="7">
        <v>247890502</v>
      </c>
      <c r="C321" s="7">
        <v>321753194</v>
      </c>
      <c r="D321" s="7">
        <v>420</v>
      </c>
      <c r="E321" s="7" t="s">
        <v>324</v>
      </c>
      <c r="F321" s="7" t="s">
        <v>343</v>
      </c>
      <c r="G321" s="15">
        <v>0</v>
      </c>
      <c r="H321" s="15">
        <v>0</v>
      </c>
      <c r="I321" s="15">
        <v>0</v>
      </c>
      <c r="J321" s="15">
        <v>0</v>
      </c>
      <c r="K321" s="15">
        <v>0</v>
      </c>
      <c r="L321" s="15">
        <v>0</v>
      </c>
      <c r="M321" s="15">
        <v>0</v>
      </c>
      <c r="N321" s="15">
        <v>0</v>
      </c>
      <c r="O321" s="15">
        <v>0</v>
      </c>
      <c r="P321" s="15">
        <v>0</v>
      </c>
      <c r="Q321" s="15">
        <v>0</v>
      </c>
      <c r="R321" s="15">
        <v>0</v>
      </c>
      <c r="S321" s="15">
        <v>0</v>
      </c>
      <c r="T321" s="15">
        <v>0</v>
      </c>
      <c r="U321" s="15">
        <v>0</v>
      </c>
      <c r="V321" s="15">
        <v>0</v>
      </c>
      <c r="W321" s="15">
        <v>0</v>
      </c>
      <c r="X321" s="15">
        <f t="shared" si="0"/>
        <v>0</v>
      </c>
      <c r="Y321" s="15">
        <f t="shared" si="1"/>
        <v>0</v>
      </c>
      <c r="Z321" s="15">
        <f t="shared" si="2"/>
        <v>0</v>
      </c>
      <c r="AA321" s="15">
        <f t="shared" si="3"/>
        <v>1</v>
      </c>
    </row>
    <row r="322" spans="1:27" ht="13">
      <c r="A322" s="7">
        <v>206</v>
      </c>
      <c r="B322" s="7">
        <v>31896041</v>
      </c>
      <c r="C322" s="7">
        <v>40952439</v>
      </c>
      <c r="D322" s="7">
        <v>72</v>
      </c>
      <c r="E322" s="7" t="s">
        <v>324</v>
      </c>
      <c r="F322" s="7" t="s">
        <v>344</v>
      </c>
      <c r="G322" s="15">
        <v>0</v>
      </c>
      <c r="H322" s="15">
        <v>0</v>
      </c>
      <c r="I322" s="15">
        <v>0</v>
      </c>
      <c r="J322" s="15">
        <v>0</v>
      </c>
      <c r="K322" s="15">
        <v>0</v>
      </c>
      <c r="L322" s="15">
        <v>0</v>
      </c>
      <c r="M322" s="15">
        <v>0</v>
      </c>
      <c r="N322" s="15">
        <v>0</v>
      </c>
      <c r="O322" s="15">
        <v>0</v>
      </c>
      <c r="P322" s="15">
        <v>0</v>
      </c>
      <c r="Q322" s="15">
        <v>0</v>
      </c>
      <c r="R322" s="15">
        <v>0</v>
      </c>
      <c r="S322" s="15">
        <v>0</v>
      </c>
      <c r="T322" s="15">
        <v>0</v>
      </c>
      <c r="U322" s="15">
        <v>0</v>
      </c>
      <c r="V322" s="15">
        <v>0</v>
      </c>
      <c r="W322" s="15">
        <v>0</v>
      </c>
      <c r="X322" s="15">
        <f t="shared" si="0"/>
        <v>0</v>
      </c>
      <c r="Y322" s="15">
        <f t="shared" si="1"/>
        <v>0</v>
      </c>
      <c r="Z322" s="15">
        <f t="shared" si="2"/>
        <v>0</v>
      </c>
      <c r="AA322" s="15">
        <f t="shared" si="3"/>
        <v>1</v>
      </c>
    </row>
    <row r="323" spans="1:27" ht="13">
      <c r="A323" s="7">
        <v>52</v>
      </c>
      <c r="B323" s="7">
        <v>24943826</v>
      </c>
      <c r="C323" s="7">
        <v>31448253</v>
      </c>
      <c r="D323" s="7">
        <v>28</v>
      </c>
      <c r="E323" s="7" t="s">
        <v>324</v>
      </c>
      <c r="F323" s="7" t="s">
        <v>345</v>
      </c>
      <c r="G323" s="15">
        <v>0</v>
      </c>
      <c r="H323" s="15">
        <v>0</v>
      </c>
      <c r="I323" s="15">
        <v>0</v>
      </c>
      <c r="J323" s="15">
        <v>0</v>
      </c>
      <c r="K323" s="15">
        <v>1</v>
      </c>
      <c r="L323" s="15">
        <v>0</v>
      </c>
      <c r="M323" s="15">
        <v>0</v>
      </c>
      <c r="N323" s="15">
        <v>0</v>
      </c>
      <c r="O323" s="15">
        <v>0</v>
      </c>
      <c r="P323" s="15">
        <v>0</v>
      </c>
      <c r="Q323" s="15">
        <v>0</v>
      </c>
      <c r="R323" s="15">
        <v>0</v>
      </c>
      <c r="S323" s="15">
        <v>0</v>
      </c>
      <c r="T323" s="15">
        <v>0</v>
      </c>
      <c r="U323" s="15">
        <v>0</v>
      </c>
      <c r="V323" s="15">
        <v>0</v>
      </c>
      <c r="W323" s="15">
        <v>0</v>
      </c>
      <c r="X323" s="15">
        <f t="shared" si="0"/>
        <v>1</v>
      </c>
      <c r="Y323" s="15">
        <f t="shared" si="1"/>
        <v>0</v>
      </c>
      <c r="Z323" s="15">
        <f t="shared" si="2"/>
        <v>0</v>
      </c>
      <c r="AA323" s="15">
        <f t="shared" si="3"/>
        <v>0</v>
      </c>
    </row>
    <row r="324" spans="1:27" ht="13">
      <c r="A324" s="7">
        <v>1883</v>
      </c>
      <c r="B324" s="7">
        <v>522235288</v>
      </c>
      <c r="C324" s="7">
        <v>554325849</v>
      </c>
      <c r="D324" s="7">
        <v>601</v>
      </c>
      <c r="E324" s="7" t="s">
        <v>324</v>
      </c>
      <c r="F324" s="7" t="s">
        <v>346</v>
      </c>
      <c r="G324" s="15">
        <v>0</v>
      </c>
      <c r="H324" s="15">
        <v>0</v>
      </c>
      <c r="I324" s="15">
        <v>0</v>
      </c>
      <c r="J324" s="15">
        <v>0</v>
      </c>
      <c r="K324" s="15">
        <v>0</v>
      </c>
      <c r="L324" s="15">
        <v>0</v>
      </c>
      <c r="M324" s="15">
        <v>0</v>
      </c>
      <c r="N324" s="15">
        <v>0</v>
      </c>
      <c r="O324" s="15">
        <v>0</v>
      </c>
      <c r="P324" s="15">
        <v>0</v>
      </c>
      <c r="Q324" s="15">
        <v>0</v>
      </c>
      <c r="R324" s="15">
        <v>0</v>
      </c>
      <c r="S324" s="15">
        <v>0</v>
      </c>
      <c r="T324" s="15">
        <v>0</v>
      </c>
      <c r="U324" s="15">
        <v>0</v>
      </c>
      <c r="V324" s="15">
        <v>0</v>
      </c>
      <c r="W324" s="15">
        <v>0</v>
      </c>
      <c r="X324" s="15">
        <f t="shared" si="0"/>
        <v>0</v>
      </c>
      <c r="Y324" s="15">
        <f t="shared" si="1"/>
        <v>0</v>
      </c>
      <c r="Z324" s="15">
        <f t="shared" si="2"/>
        <v>0</v>
      </c>
      <c r="AA324" s="15">
        <f t="shared" si="3"/>
        <v>1</v>
      </c>
    </row>
    <row r="325" spans="1:27" ht="13">
      <c r="A325" s="7">
        <v>717</v>
      </c>
      <c r="B325" s="7">
        <v>54146185</v>
      </c>
      <c r="C325" s="7">
        <v>69890812</v>
      </c>
      <c r="D325" s="7">
        <v>200</v>
      </c>
      <c r="E325" s="7" t="s">
        <v>324</v>
      </c>
      <c r="F325" s="7" t="s">
        <v>347</v>
      </c>
      <c r="G325" s="15">
        <v>0</v>
      </c>
      <c r="H325" s="15">
        <v>0</v>
      </c>
      <c r="I325" s="15">
        <v>0</v>
      </c>
      <c r="J325" s="15">
        <v>0</v>
      </c>
      <c r="K325" s="15">
        <v>0</v>
      </c>
      <c r="L325" s="15">
        <v>0</v>
      </c>
      <c r="M325" s="15">
        <v>0</v>
      </c>
      <c r="N325" s="15">
        <v>0</v>
      </c>
      <c r="O325" s="15">
        <v>0</v>
      </c>
      <c r="P325" s="15">
        <v>0</v>
      </c>
      <c r="Q325" s="15">
        <v>0</v>
      </c>
      <c r="R325" s="15">
        <v>0</v>
      </c>
      <c r="S325" s="15">
        <v>0</v>
      </c>
      <c r="T325" s="15">
        <v>0</v>
      </c>
      <c r="U325" s="15">
        <v>0</v>
      </c>
      <c r="V325" s="15">
        <v>0</v>
      </c>
      <c r="W325" s="15">
        <v>0</v>
      </c>
      <c r="X325" s="15">
        <f t="shared" si="0"/>
        <v>0</v>
      </c>
      <c r="Y325" s="15">
        <f t="shared" si="1"/>
        <v>0</v>
      </c>
      <c r="Z325" s="15">
        <f t="shared" si="2"/>
        <v>0</v>
      </c>
      <c r="AA325" s="15">
        <f t="shared" si="3"/>
        <v>1</v>
      </c>
    </row>
    <row r="326" spans="1:27" ht="13">
      <c r="A326" s="7">
        <v>1579</v>
      </c>
      <c r="B326" s="7">
        <v>271945170</v>
      </c>
      <c r="C326" s="7">
        <v>342879938</v>
      </c>
      <c r="D326" s="7">
        <v>467</v>
      </c>
      <c r="E326" s="7" t="s">
        <v>324</v>
      </c>
      <c r="F326" s="7" t="s">
        <v>348</v>
      </c>
      <c r="G326" s="15">
        <v>0</v>
      </c>
      <c r="H326" s="15">
        <v>0</v>
      </c>
      <c r="I326" s="15">
        <v>0</v>
      </c>
      <c r="J326" s="15">
        <v>0</v>
      </c>
      <c r="K326" s="15">
        <v>0</v>
      </c>
      <c r="L326" s="15">
        <v>0</v>
      </c>
      <c r="M326" s="15">
        <v>0</v>
      </c>
      <c r="N326" s="15">
        <v>0</v>
      </c>
      <c r="O326" s="15">
        <v>0</v>
      </c>
      <c r="P326" s="15">
        <v>0</v>
      </c>
      <c r="Q326" s="15">
        <v>0</v>
      </c>
      <c r="R326" s="15">
        <v>0</v>
      </c>
      <c r="S326" s="15">
        <v>0</v>
      </c>
      <c r="T326" s="15">
        <v>0</v>
      </c>
      <c r="U326" s="15">
        <v>0</v>
      </c>
      <c r="V326" s="15">
        <v>0</v>
      </c>
      <c r="W326" s="15">
        <v>0</v>
      </c>
      <c r="X326" s="15">
        <f t="shared" si="0"/>
        <v>0</v>
      </c>
      <c r="Y326" s="15">
        <f t="shared" si="1"/>
        <v>0</v>
      </c>
      <c r="Z326" s="15">
        <f t="shared" si="2"/>
        <v>0</v>
      </c>
      <c r="AA326" s="15">
        <f t="shared" si="3"/>
        <v>1</v>
      </c>
    </row>
    <row r="327" spans="1:27" ht="13">
      <c r="A327" s="7">
        <v>1808</v>
      </c>
      <c r="B327" s="7">
        <v>381913158</v>
      </c>
      <c r="C327" s="7">
        <v>439659133</v>
      </c>
      <c r="D327" s="7">
        <v>567</v>
      </c>
      <c r="E327" s="7" t="s">
        <v>324</v>
      </c>
      <c r="F327" s="7" t="s">
        <v>349</v>
      </c>
      <c r="G327" s="15">
        <v>0</v>
      </c>
      <c r="H327" s="15">
        <v>0</v>
      </c>
      <c r="I327" s="15">
        <v>0</v>
      </c>
      <c r="J327" s="15">
        <v>0</v>
      </c>
      <c r="K327" s="15">
        <v>0</v>
      </c>
      <c r="L327" s="15">
        <v>0</v>
      </c>
      <c r="M327" s="15">
        <v>0</v>
      </c>
      <c r="N327" s="15">
        <v>0</v>
      </c>
      <c r="O327" s="15">
        <v>0</v>
      </c>
      <c r="P327" s="15">
        <v>0</v>
      </c>
      <c r="Q327" s="15">
        <v>0</v>
      </c>
      <c r="R327" s="15">
        <v>0</v>
      </c>
      <c r="S327" s="15">
        <v>0</v>
      </c>
      <c r="T327" s="15">
        <v>0</v>
      </c>
      <c r="U327" s="15">
        <v>0</v>
      </c>
      <c r="V327" s="15">
        <v>0</v>
      </c>
      <c r="W327" s="15">
        <v>0</v>
      </c>
      <c r="X327" s="15">
        <f t="shared" si="0"/>
        <v>0</v>
      </c>
      <c r="Y327" s="15">
        <f t="shared" si="1"/>
        <v>0</v>
      </c>
      <c r="Z327" s="15">
        <f t="shared" si="2"/>
        <v>0</v>
      </c>
      <c r="AA327" s="15">
        <f t="shared" si="3"/>
        <v>1</v>
      </c>
    </row>
    <row r="328" spans="1:27" ht="13">
      <c r="A328" s="7">
        <v>2122</v>
      </c>
      <c r="B328" s="7">
        <v>817062483</v>
      </c>
      <c r="C328" s="7">
        <v>788897399</v>
      </c>
      <c r="D328" s="7">
        <v>688</v>
      </c>
      <c r="E328" s="7" t="s">
        <v>324</v>
      </c>
      <c r="F328" s="7" t="s">
        <v>350</v>
      </c>
      <c r="G328" s="15">
        <v>0</v>
      </c>
      <c r="H328" s="15">
        <v>0</v>
      </c>
      <c r="I328" s="15">
        <v>0</v>
      </c>
      <c r="J328" s="15">
        <v>0</v>
      </c>
      <c r="K328" s="15">
        <v>0</v>
      </c>
      <c r="L328" s="15">
        <v>0</v>
      </c>
      <c r="M328" s="15">
        <v>0</v>
      </c>
      <c r="N328" s="15">
        <v>0</v>
      </c>
      <c r="O328" s="15">
        <v>0</v>
      </c>
      <c r="P328" s="15">
        <v>0</v>
      </c>
      <c r="Q328" s="15">
        <v>0</v>
      </c>
      <c r="R328" s="15">
        <v>0</v>
      </c>
      <c r="S328" s="15">
        <v>0</v>
      </c>
      <c r="T328" s="15">
        <v>0</v>
      </c>
      <c r="U328" s="15">
        <v>0</v>
      </c>
      <c r="V328" s="15">
        <v>0</v>
      </c>
      <c r="W328" s="15">
        <v>0</v>
      </c>
      <c r="X328" s="15">
        <f t="shared" si="0"/>
        <v>0</v>
      </c>
      <c r="Y328" s="15">
        <f t="shared" si="1"/>
        <v>0</v>
      </c>
      <c r="Z328" s="15">
        <f t="shared" si="2"/>
        <v>0</v>
      </c>
      <c r="AA328" s="15">
        <f t="shared" si="3"/>
        <v>1</v>
      </c>
    </row>
    <row r="329" spans="1:27" ht="13">
      <c r="A329" s="7">
        <v>434</v>
      </c>
      <c r="B329" s="7">
        <v>35699841</v>
      </c>
      <c r="C329" s="7">
        <v>55105477</v>
      </c>
      <c r="D329" s="7">
        <v>94</v>
      </c>
      <c r="E329" s="7" t="s">
        <v>324</v>
      </c>
      <c r="F329" s="7" t="s">
        <v>351</v>
      </c>
      <c r="G329" s="15">
        <v>0</v>
      </c>
      <c r="H329" s="15">
        <v>0</v>
      </c>
      <c r="I329" s="15">
        <v>0</v>
      </c>
      <c r="J329" s="15">
        <v>0</v>
      </c>
      <c r="K329" s="15">
        <v>0</v>
      </c>
      <c r="L329" s="15">
        <v>0</v>
      </c>
      <c r="M329" s="15">
        <v>0</v>
      </c>
      <c r="N329" s="15">
        <v>0</v>
      </c>
      <c r="O329" s="15">
        <v>0</v>
      </c>
      <c r="P329" s="15">
        <v>0</v>
      </c>
      <c r="Q329" s="15">
        <v>0</v>
      </c>
      <c r="R329" s="15">
        <v>0</v>
      </c>
      <c r="S329" s="15">
        <v>0</v>
      </c>
      <c r="T329" s="15">
        <v>0</v>
      </c>
      <c r="U329" s="15">
        <v>0</v>
      </c>
      <c r="V329" s="15">
        <v>0</v>
      </c>
      <c r="W329" s="15">
        <v>0</v>
      </c>
      <c r="X329" s="15">
        <f t="shared" si="0"/>
        <v>0</v>
      </c>
      <c r="Y329" s="15">
        <f t="shared" si="1"/>
        <v>0</v>
      </c>
      <c r="Z329" s="15">
        <f t="shared" si="2"/>
        <v>0</v>
      </c>
      <c r="AA329" s="15">
        <f t="shared" si="3"/>
        <v>1</v>
      </c>
    </row>
    <row r="330" spans="1:27" ht="13">
      <c r="A330" s="7">
        <v>771</v>
      </c>
      <c r="B330" s="7">
        <v>71753825</v>
      </c>
      <c r="C330" s="7">
        <v>97357514</v>
      </c>
      <c r="D330" s="7">
        <v>222</v>
      </c>
      <c r="E330" s="7" t="s">
        <v>324</v>
      </c>
      <c r="F330" s="7" t="s">
        <v>352</v>
      </c>
      <c r="G330" s="15">
        <v>0</v>
      </c>
      <c r="H330" s="15">
        <v>0</v>
      </c>
      <c r="I330" s="15">
        <v>0</v>
      </c>
      <c r="J330" s="15">
        <v>0</v>
      </c>
      <c r="K330" s="15">
        <v>0</v>
      </c>
      <c r="L330" s="15">
        <v>0</v>
      </c>
      <c r="M330" s="15">
        <v>0</v>
      </c>
      <c r="N330" s="15">
        <v>0</v>
      </c>
      <c r="O330" s="15">
        <v>0</v>
      </c>
      <c r="P330" s="15">
        <v>0</v>
      </c>
      <c r="Q330" s="15">
        <v>0</v>
      </c>
      <c r="R330" s="15">
        <v>0</v>
      </c>
      <c r="S330" s="15">
        <v>0</v>
      </c>
      <c r="T330" s="15">
        <v>0</v>
      </c>
      <c r="U330" s="15">
        <v>0</v>
      </c>
      <c r="V330" s="15">
        <v>0</v>
      </c>
      <c r="W330" s="15">
        <v>0</v>
      </c>
      <c r="X330" s="15">
        <f t="shared" si="0"/>
        <v>0</v>
      </c>
      <c r="Y330" s="15">
        <f t="shared" si="1"/>
        <v>0</v>
      </c>
      <c r="Z330" s="15">
        <f t="shared" si="2"/>
        <v>0</v>
      </c>
      <c r="AA330" s="15">
        <f t="shared" si="3"/>
        <v>1</v>
      </c>
    </row>
    <row r="331" spans="1:27" ht="13">
      <c r="A331" s="7">
        <v>1018</v>
      </c>
      <c r="B331" s="7">
        <v>79073693</v>
      </c>
      <c r="C331" s="7">
        <v>167670336</v>
      </c>
      <c r="D331" s="7">
        <v>227</v>
      </c>
      <c r="E331" s="7" t="s">
        <v>324</v>
      </c>
      <c r="F331" s="7" t="s">
        <v>353</v>
      </c>
      <c r="G331" s="15">
        <v>1</v>
      </c>
      <c r="H331" s="15">
        <v>0</v>
      </c>
      <c r="I331" s="15">
        <v>1</v>
      </c>
      <c r="J331" s="15">
        <v>0</v>
      </c>
      <c r="K331" s="15">
        <v>0</v>
      </c>
      <c r="L331" s="15">
        <v>0</v>
      </c>
      <c r="M331" s="15">
        <v>0</v>
      </c>
      <c r="N331" s="15">
        <v>0</v>
      </c>
      <c r="O331" s="15">
        <v>0</v>
      </c>
      <c r="P331" s="15">
        <v>0</v>
      </c>
      <c r="Q331" s="15">
        <v>0</v>
      </c>
      <c r="R331" s="15">
        <v>0</v>
      </c>
      <c r="S331" s="15">
        <v>0</v>
      </c>
      <c r="T331" s="15">
        <v>0</v>
      </c>
      <c r="U331" s="15">
        <v>0</v>
      </c>
      <c r="V331" s="15">
        <v>1</v>
      </c>
      <c r="W331" s="15">
        <v>0</v>
      </c>
      <c r="X331" s="15">
        <f t="shared" si="0"/>
        <v>1</v>
      </c>
      <c r="Y331" s="15">
        <f t="shared" si="1"/>
        <v>0</v>
      </c>
      <c r="Z331" s="15">
        <f t="shared" si="2"/>
        <v>1</v>
      </c>
      <c r="AA331" s="15">
        <f t="shared" si="3"/>
        <v>0</v>
      </c>
    </row>
    <row r="332" spans="1:27" ht="13">
      <c r="A332" s="7">
        <v>95</v>
      </c>
      <c r="B332" s="7">
        <v>25583692</v>
      </c>
      <c r="C332" s="7">
        <v>32283562</v>
      </c>
      <c r="D332" s="7">
        <v>39</v>
      </c>
      <c r="E332" s="7" t="s">
        <v>324</v>
      </c>
      <c r="F332" s="7" t="s">
        <v>354</v>
      </c>
      <c r="G332" s="15">
        <v>0</v>
      </c>
      <c r="H332" s="15">
        <v>0</v>
      </c>
      <c r="I332" s="15">
        <v>0</v>
      </c>
      <c r="J332" s="15">
        <v>0</v>
      </c>
      <c r="K332" s="15">
        <v>0</v>
      </c>
      <c r="L332" s="15">
        <v>0</v>
      </c>
      <c r="M332" s="15">
        <v>0</v>
      </c>
      <c r="N332" s="15">
        <v>0</v>
      </c>
      <c r="O332" s="15">
        <v>0</v>
      </c>
      <c r="P332" s="15">
        <v>0</v>
      </c>
      <c r="Q332" s="15">
        <v>0</v>
      </c>
      <c r="R332" s="15">
        <v>0</v>
      </c>
      <c r="S332" s="15">
        <v>0</v>
      </c>
      <c r="T332" s="15">
        <v>0</v>
      </c>
      <c r="U332" s="15">
        <v>0</v>
      </c>
      <c r="V332" s="15">
        <v>0</v>
      </c>
      <c r="W332" s="15">
        <v>0</v>
      </c>
      <c r="X332" s="15">
        <f t="shared" si="0"/>
        <v>0</v>
      </c>
      <c r="Y332" s="15">
        <f t="shared" si="1"/>
        <v>0</v>
      </c>
      <c r="Z332" s="15">
        <f t="shared" si="2"/>
        <v>0</v>
      </c>
      <c r="AA332" s="15">
        <f t="shared" si="3"/>
        <v>1</v>
      </c>
    </row>
    <row r="333" spans="1:27" ht="13">
      <c r="A333" s="7">
        <v>201</v>
      </c>
      <c r="B333" s="7">
        <v>31226336</v>
      </c>
      <c r="C333" s="7">
        <v>40061711</v>
      </c>
      <c r="D333" s="7">
        <v>67</v>
      </c>
      <c r="E333" s="7" t="s">
        <v>324</v>
      </c>
      <c r="F333" s="7" t="s">
        <v>355</v>
      </c>
      <c r="G333" s="15">
        <v>0</v>
      </c>
      <c r="H333" s="15">
        <v>0</v>
      </c>
      <c r="I333" s="15">
        <v>0</v>
      </c>
      <c r="J333" s="15">
        <v>0</v>
      </c>
      <c r="K333" s="15">
        <v>0</v>
      </c>
      <c r="L333" s="15">
        <v>0</v>
      </c>
      <c r="M333" s="15">
        <v>0</v>
      </c>
      <c r="N333" s="15">
        <v>0</v>
      </c>
      <c r="O333" s="15">
        <v>0</v>
      </c>
      <c r="P333" s="15">
        <v>0</v>
      </c>
      <c r="Q333" s="15">
        <v>0</v>
      </c>
      <c r="R333" s="15">
        <v>0</v>
      </c>
      <c r="S333" s="15">
        <v>0</v>
      </c>
      <c r="T333" s="15">
        <v>0</v>
      </c>
      <c r="U333" s="15">
        <v>0</v>
      </c>
      <c r="V333" s="15">
        <v>0</v>
      </c>
      <c r="W333" s="15">
        <v>0</v>
      </c>
      <c r="X333" s="15">
        <f t="shared" si="0"/>
        <v>0</v>
      </c>
      <c r="Y333" s="15">
        <f t="shared" si="1"/>
        <v>0</v>
      </c>
      <c r="Z333" s="15">
        <f t="shared" si="2"/>
        <v>0</v>
      </c>
      <c r="AA333" s="15">
        <f t="shared" si="3"/>
        <v>1</v>
      </c>
    </row>
    <row r="334" spans="1:27" ht="13">
      <c r="A334" s="7">
        <v>730</v>
      </c>
      <c r="B334" s="7">
        <v>55563899</v>
      </c>
      <c r="C334" s="7">
        <v>71690594</v>
      </c>
      <c r="D334" s="7">
        <v>203</v>
      </c>
      <c r="E334" s="7" t="s">
        <v>324</v>
      </c>
      <c r="F334" s="7" t="s">
        <v>356</v>
      </c>
      <c r="G334" s="15">
        <v>0</v>
      </c>
      <c r="H334" s="15">
        <v>0</v>
      </c>
      <c r="I334" s="15">
        <v>0</v>
      </c>
      <c r="J334" s="15">
        <v>0</v>
      </c>
      <c r="K334" s="15">
        <v>0</v>
      </c>
      <c r="L334" s="15">
        <v>0</v>
      </c>
      <c r="M334" s="15">
        <v>0</v>
      </c>
      <c r="N334" s="15">
        <v>0</v>
      </c>
      <c r="O334" s="15">
        <v>0</v>
      </c>
      <c r="P334" s="15">
        <v>0</v>
      </c>
      <c r="Q334" s="15">
        <v>0</v>
      </c>
      <c r="R334" s="15">
        <v>0</v>
      </c>
      <c r="S334" s="15">
        <v>0</v>
      </c>
      <c r="T334" s="15">
        <v>0</v>
      </c>
      <c r="U334" s="15">
        <v>0</v>
      </c>
      <c r="V334" s="15">
        <v>0</v>
      </c>
      <c r="W334" s="15">
        <v>0</v>
      </c>
      <c r="X334" s="15">
        <f t="shared" si="0"/>
        <v>0</v>
      </c>
      <c r="Y334" s="15">
        <f t="shared" si="1"/>
        <v>0</v>
      </c>
      <c r="Z334" s="15">
        <f t="shared" si="2"/>
        <v>0</v>
      </c>
      <c r="AA334" s="15">
        <f t="shared" si="3"/>
        <v>1</v>
      </c>
    </row>
    <row r="335" spans="1:27" ht="13">
      <c r="A335" s="7">
        <v>785</v>
      </c>
      <c r="B335" s="7">
        <v>51643393</v>
      </c>
      <c r="C335" s="7">
        <v>100676461</v>
      </c>
      <c r="D335" s="7">
        <v>190</v>
      </c>
      <c r="E335" s="7" t="s">
        <v>324</v>
      </c>
      <c r="F335" s="7" t="s">
        <v>357</v>
      </c>
      <c r="G335" s="15">
        <v>0</v>
      </c>
      <c r="H335" s="15">
        <v>0</v>
      </c>
      <c r="I335" s="15">
        <v>0</v>
      </c>
      <c r="J335" s="15">
        <v>0</v>
      </c>
      <c r="K335" s="15">
        <v>0</v>
      </c>
      <c r="L335" s="15">
        <v>0</v>
      </c>
      <c r="M335" s="15">
        <v>0</v>
      </c>
      <c r="N335" s="15">
        <v>0</v>
      </c>
      <c r="O335" s="15">
        <v>0</v>
      </c>
      <c r="P335" s="15">
        <v>0</v>
      </c>
      <c r="Q335" s="15">
        <v>0</v>
      </c>
      <c r="R335" s="15">
        <v>0</v>
      </c>
      <c r="S335" s="15">
        <v>0</v>
      </c>
      <c r="T335" s="15">
        <v>0</v>
      </c>
      <c r="U335" s="15">
        <v>0</v>
      </c>
      <c r="V335" s="15">
        <v>0</v>
      </c>
      <c r="W335" s="15">
        <v>0</v>
      </c>
      <c r="X335" s="15">
        <f t="shared" si="0"/>
        <v>0</v>
      </c>
      <c r="Y335" s="15">
        <f t="shared" si="1"/>
        <v>0</v>
      </c>
      <c r="Z335" s="15">
        <f t="shared" si="2"/>
        <v>0</v>
      </c>
      <c r="AA335" s="15">
        <f t="shared" si="3"/>
        <v>1</v>
      </c>
    </row>
    <row r="336" spans="1:27" ht="13">
      <c r="A336" s="7">
        <v>1208</v>
      </c>
      <c r="B336" s="7">
        <v>188578944</v>
      </c>
      <c r="C336" s="7">
        <v>259793469</v>
      </c>
      <c r="D336" s="7">
        <v>358</v>
      </c>
      <c r="E336" s="7" t="s">
        <v>324</v>
      </c>
      <c r="F336" s="7" t="s">
        <v>358</v>
      </c>
      <c r="G336" s="15">
        <v>0</v>
      </c>
      <c r="H336" s="15">
        <v>0</v>
      </c>
      <c r="I336" s="15">
        <v>0</v>
      </c>
      <c r="J336" s="15">
        <v>0</v>
      </c>
      <c r="K336" s="15">
        <v>0</v>
      </c>
      <c r="L336" s="15">
        <v>0</v>
      </c>
      <c r="M336" s="15">
        <v>0</v>
      </c>
      <c r="N336" s="15">
        <v>0</v>
      </c>
      <c r="O336" s="15">
        <v>0</v>
      </c>
      <c r="P336" s="15">
        <v>0</v>
      </c>
      <c r="Q336" s="15">
        <v>0</v>
      </c>
      <c r="R336" s="15">
        <v>0</v>
      </c>
      <c r="S336" s="15">
        <v>0</v>
      </c>
      <c r="T336" s="15">
        <v>0</v>
      </c>
      <c r="U336" s="15">
        <v>0</v>
      </c>
      <c r="V336" s="15">
        <v>0</v>
      </c>
      <c r="W336" s="15">
        <v>0</v>
      </c>
      <c r="X336" s="15">
        <f t="shared" si="0"/>
        <v>0</v>
      </c>
      <c r="Y336" s="15">
        <f t="shared" si="1"/>
        <v>0</v>
      </c>
      <c r="Z336" s="15">
        <f t="shared" si="2"/>
        <v>0</v>
      </c>
      <c r="AA336" s="15">
        <f t="shared" si="3"/>
        <v>1</v>
      </c>
    </row>
    <row r="337" spans="1:27" ht="13">
      <c r="A337" s="7">
        <v>1411</v>
      </c>
      <c r="B337" s="7">
        <v>247370196</v>
      </c>
      <c r="C337" s="7">
        <v>319670118</v>
      </c>
      <c r="D337" s="7">
        <v>418</v>
      </c>
      <c r="E337" s="7" t="s">
        <v>324</v>
      </c>
      <c r="F337" s="7" t="s">
        <v>359</v>
      </c>
      <c r="G337" s="15">
        <v>0</v>
      </c>
      <c r="H337" s="15">
        <v>0</v>
      </c>
      <c r="I337" s="15">
        <v>0</v>
      </c>
      <c r="J337" s="15">
        <v>0</v>
      </c>
      <c r="K337" s="15">
        <v>0</v>
      </c>
      <c r="L337" s="15">
        <v>0</v>
      </c>
      <c r="M337" s="15">
        <v>0</v>
      </c>
      <c r="N337" s="15">
        <v>0</v>
      </c>
      <c r="O337" s="15">
        <v>0</v>
      </c>
      <c r="P337" s="15">
        <v>0</v>
      </c>
      <c r="Q337" s="15">
        <v>0</v>
      </c>
      <c r="R337" s="15">
        <v>0</v>
      </c>
      <c r="S337" s="15">
        <v>0</v>
      </c>
      <c r="T337" s="15">
        <v>0</v>
      </c>
      <c r="U337" s="15">
        <v>0</v>
      </c>
      <c r="V337" s="15">
        <v>0</v>
      </c>
      <c r="W337" s="15">
        <v>0</v>
      </c>
      <c r="X337" s="15">
        <f t="shared" si="0"/>
        <v>0</v>
      </c>
      <c r="Y337" s="15">
        <f t="shared" si="1"/>
        <v>0</v>
      </c>
      <c r="Z337" s="15">
        <f t="shared" si="2"/>
        <v>0</v>
      </c>
      <c r="AA337" s="15">
        <f t="shared" si="3"/>
        <v>1</v>
      </c>
    </row>
    <row r="338" spans="1:27" ht="13">
      <c r="A338" s="7">
        <v>756</v>
      </c>
      <c r="B338" s="7">
        <v>60590989</v>
      </c>
      <c r="C338" s="7">
        <v>78293887</v>
      </c>
      <c r="D338" s="7">
        <v>212</v>
      </c>
      <c r="E338" s="7" t="s">
        <v>324</v>
      </c>
      <c r="F338" s="7" t="s">
        <v>360</v>
      </c>
      <c r="G338" s="15">
        <v>0</v>
      </c>
      <c r="H338" s="15">
        <v>0</v>
      </c>
      <c r="I338" s="15">
        <v>0</v>
      </c>
      <c r="J338" s="15">
        <v>0</v>
      </c>
      <c r="K338" s="15">
        <v>0</v>
      </c>
      <c r="L338" s="15">
        <v>0</v>
      </c>
      <c r="M338" s="15">
        <v>0</v>
      </c>
      <c r="N338" s="15">
        <v>0</v>
      </c>
      <c r="O338" s="15">
        <v>0</v>
      </c>
      <c r="P338" s="15">
        <v>0</v>
      </c>
      <c r="Q338" s="15">
        <v>0</v>
      </c>
      <c r="R338" s="15">
        <v>0</v>
      </c>
      <c r="S338" s="15">
        <v>0</v>
      </c>
      <c r="T338" s="15">
        <v>0</v>
      </c>
      <c r="U338" s="15">
        <v>0</v>
      </c>
      <c r="V338" s="15">
        <v>0</v>
      </c>
      <c r="W338" s="15">
        <v>0</v>
      </c>
      <c r="X338" s="15">
        <f t="shared" si="0"/>
        <v>0</v>
      </c>
      <c r="Y338" s="15">
        <f t="shared" si="1"/>
        <v>0</v>
      </c>
      <c r="Z338" s="15">
        <f t="shared" si="2"/>
        <v>0</v>
      </c>
      <c r="AA338" s="15">
        <f t="shared" si="3"/>
        <v>1</v>
      </c>
    </row>
    <row r="339" spans="1:27" ht="13">
      <c r="A339" s="7">
        <v>361</v>
      </c>
      <c r="B339" s="7">
        <v>23907255</v>
      </c>
      <c r="C339" s="7">
        <v>52276691</v>
      </c>
      <c r="D339" s="7">
        <v>18</v>
      </c>
      <c r="E339" s="7" t="s">
        <v>324</v>
      </c>
      <c r="F339" s="7" t="s">
        <v>361</v>
      </c>
      <c r="G339" s="15">
        <v>0</v>
      </c>
      <c r="H339" s="15">
        <v>0</v>
      </c>
      <c r="I339" s="15">
        <v>0</v>
      </c>
      <c r="J339" s="15">
        <v>0</v>
      </c>
      <c r="K339" s="15">
        <v>0</v>
      </c>
      <c r="L339" s="15">
        <v>0</v>
      </c>
      <c r="M339" s="15">
        <v>0</v>
      </c>
      <c r="N339" s="15">
        <v>0</v>
      </c>
      <c r="O339" s="15">
        <v>0</v>
      </c>
      <c r="P339" s="15">
        <v>0</v>
      </c>
      <c r="Q339" s="15">
        <v>0</v>
      </c>
      <c r="R339" s="15">
        <v>0</v>
      </c>
      <c r="S339" s="15">
        <v>0</v>
      </c>
      <c r="T339" s="15">
        <v>0</v>
      </c>
      <c r="U339" s="15">
        <v>0</v>
      </c>
      <c r="V339" s="15">
        <v>0</v>
      </c>
      <c r="W339" s="15">
        <v>0</v>
      </c>
      <c r="X339" s="15">
        <f t="shared" si="0"/>
        <v>0</v>
      </c>
      <c r="Y339" s="15">
        <f t="shared" si="1"/>
        <v>0</v>
      </c>
      <c r="Z339" s="15">
        <f t="shared" si="2"/>
        <v>0</v>
      </c>
      <c r="AA339" s="15">
        <f t="shared" si="3"/>
        <v>1</v>
      </c>
    </row>
    <row r="340" spans="1:27" ht="13">
      <c r="A340" s="7">
        <v>53</v>
      </c>
      <c r="B340" s="7">
        <v>24946043</v>
      </c>
      <c r="C340" s="7">
        <v>31448639</v>
      </c>
      <c r="D340" s="7">
        <v>29</v>
      </c>
      <c r="E340" s="7" t="s">
        <v>324</v>
      </c>
      <c r="F340" s="7" t="s">
        <v>362</v>
      </c>
      <c r="G340" s="15">
        <v>1</v>
      </c>
      <c r="H340" s="15">
        <v>0</v>
      </c>
      <c r="I340" s="15">
        <v>0</v>
      </c>
      <c r="J340" s="15">
        <v>0</v>
      </c>
      <c r="K340" s="15">
        <v>0</v>
      </c>
      <c r="L340" s="15">
        <v>0</v>
      </c>
      <c r="M340" s="15">
        <v>0</v>
      </c>
      <c r="N340" s="15">
        <v>0</v>
      </c>
      <c r="O340" s="15">
        <v>0</v>
      </c>
      <c r="P340" s="15">
        <v>0</v>
      </c>
      <c r="Q340" s="15">
        <v>0</v>
      </c>
      <c r="R340" s="15">
        <v>0</v>
      </c>
      <c r="S340" s="15">
        <v>0</v>
      </c>
      <c r="T340" s="15">
        <v>0</v>
      </c>
      <c r="U340" s="15">
        <v>0</v>
      </c>
      <c r="V340" s="15">
        <v>0</v>
      </c>
      <c r="W340" s="15">
        <v>0</v>
      </c>
      <c r="X340" s="15">
        <f t="shared" si="0"/>
        <v>1</v>
      </c>
      <c r="Y340" s="15">
        <f t="shared" si="1"/>
        <v>0</v>
      </c>
      <c r="Z340" s="15">
        <f t="shared" si="2"/>
        <v>0</v>
      </c>
      <c r="AA340" s="15">
        <f t="shared" si="3"/>
        <v>0</v>
      </c>
    </row>
    <row r="341" spans="1:27" ht="13">
      <c r="A341" s="7">
        <v>1535</v>
      </c>
      <c r="B341" s="7">
        <v>264890702</v>
      </c>
      <c r="C341" s="7">
        <v>336147370</v>
      </c>
      <c r="D341" s="7">
        <v>452</v>
      </c>
      <c r="E341" s="7" t="s">
        <v>324</v>
      </c>
      <c r="F341" s="7" t="s">
        <v>363</v>
      </c>
      <c r="G341" s="15">
        <v>0</v>
      </c>
      <c r="H341" s="15">
        <v>0</v>
      </c>
      <c r="I341" s="15">
        <v>0</v>
      </c>
      <c r="J341" s="15">
        <v>0</v>
      </c>
      <c r="K341" s="15">
        <v>0</v>
      </c>
      <c r="L341" s="15">
        <v>0</v>
      </c>
      <c r="M341" s="15">
        <v>0</v>
      </c>
      <c r="N341" s="15">
        <v>0</v>
      </c>
      <c r="O341" s="15">
        <v>0</v>
      </c>
      <c r="P341" s="15">
        <v>0</v>
      </c>
      <c r="Q341" s="15">
        <v>0</v>
      </c>
      <c r="R341" s="15">
        <v>0</v>
      </c>
      <c r="S341" s="15">
        <v>0</v>
      </c>
      <c r="T341" s="15">
        <v>0</v>
      </c>
      <c r="U341" s="15">
        <v>0</v>
      </c>
      <c r="V341" s="15">
        <v>0</v>
      </c>
      <c r="W341" s="15">
        <v>0</v>
      </c>
      <c r="X341" s="15">
        <f t="shared" si="0"/>
        <v>0</v>
      </c>
      <c r="Y341" s="15">
        <f t="shared" si="1"/>
        <v>0</v>
      </c>
      <c r="Z341" s="15">
        <f t="shared" si="2"/>
        <v>0</v>
      </c>
      <c r="AA341" s="15">
        <f t="shared" si="3"/>
        <v>1</v>
      </c>
    </row>
    <row r="342" spans="1:27" ht="13">
      <c r="A342" s="7">
        <v>744</v>
      </c>
      <c r="B342" s="7">
        <v>59809107</v>
      </c>
      <c r="C342" s="7">
        <v>77181800</v>
      </c>
      <c r="D342" s="7">
        <v>209</v>
      </c>
      <c r="E342" s="7" t="s">
        <v>324</v>
      </c>
      <c r="F342" s="7" t="s">
        <v>364</v>
      </c>
      <c r="G342" s="15">
        <v>0</v>
      </c>
      <c r="H342" s="15">
        <v>0</v>
      </c>
      <c r="I342" s="15">
        <v>0</v>
      </c>
      <c r="J342" s="15">
        <v>0</v>
      </c>
      <c r="K342" s="15">
        <v>0</v>
      </c>
      <c r="L342" s="15">
        <v>0</v>
      </c>
      <c r="M342" s="15">
        <v>0</v>
      </c>
      <c r="N342" s="15">
        <v>0</v>
      </c>
      <c r="O342" s="15">
        <v>0</v>
      </c>
      <c r="P342" s="15">
        <v>0</v>
      </c>
      <c r="Q342" s="15">
        <v>0</v>
      </c>
      <c r="R342" s="15">
        <v>0</v>
      </c>
      <c r="S342" s="15">
        <v>0</v>
      </c>
      <c r="T342" s="15">
        <v>0</v>
      </c>
      <c r="U342" s="15">
        <v>0</v>
      </c>
      <c r="V342" s="15">
        <v>0</v>
      </c>
      <c r="W342" s="15">
        <v>0</v>
      </c>
      <c r="X342" s="15">
        <f t="shared" si="0"/>
        <v>0</v>
      </c>
      <c r="Y342" s="15">
        <f t="shared" si="1"/>
        <v>0</v>
      </c>
      <c r="Z342" s="15">
        <f t="shared" si="2"/>
        <v>0</v>
      </c>
      <c r="AA342" s="15">
        <f t="shared" si="3"/>
        <v>1</v>
      </c>
    </row>
    <row r="343" spans="1:27" ht="13">
      <c r="A343" s="7">
        <v>336</v>
      </c>
      <c r="B343" s="7">
        <v>14700039</v>
      </c>
      <c r="C343" s="7">
        <v>50517390</v>
      </c>
      <c r="D343" s="7">
        <v>8</v>
      </c>
      <c r="E343" s="7" t="s">
        <v>324</v>
      </c>
      <c r="F343" s="7" t="s">
        <v>365</v>
      </c>
      <c r="G343" s="15">
        <v>0</v>
      </c>
      <c r="H343" s="15">
        <v>0</v>
      </c>
      <c r="I343" s="15">
        <v>0</v>
      </c>
      <c r="J343" s="15">
        <v>0</v>
      </c>
      <c r="K343" s="15">
        <v>0</v>
      </c>
      <c r="L343" s="15">
        <v>0</v>
      </c>
      <c r="M343" s="15">
        <v>0</v>
      </c>
      <c r="N343" s="15">
        <v>0</v>
      </c>
      <c r="O343" s="15">
        <v>0</v>
      </c>
      <c r="P343" s="15">
        <v>0</v>
      </c>
      <c r="Q343" s="15">
        <v>0</v>
      </c>
      <c r="R343" s="15">
        <v>0</v>
      </c>
      <c r="S343" s="15">
        <v>0</v>
      </c>
      <c r="T343" s="15">
        <v>0</v>
      </c>
      <c r="U343" s="15">
        <v>0</v>
      </c>
      <c r="V343" s="15">
        <v>0</v>
      </c>
      <c r="W343" s="15">
        <v>0</v>
      </c>
      <c r="X343" s="15">
        <f t="shared" si="0"/>
        <v>0</v>
      </c>
      <c r="Y343" s="15">
        <f t="shared" si="1"/>
        <v>0</v>
      </c>
      <c r="Z343" s="15">
        <f t="shared" si="2"/>
        <v>0</v>
      </c>
      <c r="AA343" s="15">
        <f t="shared" si="3"/>
        <v>1</v>
      </c>
    </row>
    <row r="344" spans="1:27" ht="13">
      <c r="A344" s="7">
        <v>1774</v>
      </c>
      <c r="B344" s="7">
        <v>348686462</v>
      </c>
      <c r="C344" s="7">
        <v>411379329</v>
      </c>
      <c r="D344" s="7">
        <v>547</v>
      </c>
      <c r="E344" s="7" t="s">
        <v>324</v>
      </c>
      <c r="F344" s="7" t="s">
        <v>366</v>
      </c>
      <c r="G344" s="15">
        <v>0</v>
      </c>
      <c r="H344" s="15">
        <v>0</v>
      </c>
      <c r="I344" s="15">
        <v>0</v>
      </c>
      <c r="J344" s="15">
        <v>0</v>
      </c>
      <c r="K344" s="15">
        <v>0</v>
      </c>
      <c r="L344" s="15">
        <v>0</v>
      </c>
      <c r="M344" s="15">
        <v>0</v>
      </c>
      <c r="N344" s="15">
        <v>0</v>
      </c>
      <c r="O344" s="15">
        <v>0</v>
      </c>
      <c r="P344" s="15">
        <v>0</v>
      </c>
      <c r="Q344" s="15">
        <v>0</v>
      </c>
      <c r="R344" s="15">
        <v>1</v>
      </c>
      <c r="S344" s="15">
        <v>0</v>
      </c>
      <c r="T344" s="15">
        <v>0</v>
      </c>
      <c r="U344" s="15">
        <v>0</v>
      </c>
      <c r="V344" s="15">
        <v>0</v>
      </c>
      <c r="W344" s="15">
        <v>0</v>
      </c>
      <c r="X344" s="15">
        <f t="shared" si="0"/>
        <v>0</v>
      </c>
      <c r="Y344" s="15">
        <f t="shared" si="1"/>
        <v>1</v>
      </c>
      <c r="Z344" s="15">
        <f t="shared" si="2"/>
        <v>0</v>
      </c>
      <c r="AA344" s="15">
        <f t="shared" si="3"/>
        <v>0</v>
      </c>
    </row>
    <row r="345" spans="1:27" ht="13">
      <c r="A345" s="7">
        <v>1126</v>
      </c>
      <c r="B345" s="7">
        <v>47974656</v>
      </c>
      <c r="C345" s="7">
        <v>219899986</v>
      </c>
      <c r="D345" s="7">
        <v>168</v>
      </c>
      <c r="E345" s="7" t="s">
        <v>324</v>
      </c>
      <c r="F345" s="7" t="s">
        <v>367</v>
      </c>
      <c r="G345" s="15">
        <v>0</v>
      </c>
      <c r="H345" s="15">
        <v>1</v>
      </c>
      <c r="I345" s="15">
        <v>0</v>
      </c>
      <c r="J345" s="15">
        <v>0</v>
      </c>
      <c r="K345" s="15">
        <v>0</v>
      </c>
      <c r="L345" s="15">
        <v>0</v>
      </c>
      <c r="M345" s="15">
        <v>0</v>
      </c>
      <c r="N345" s="15">
        <v>0</v>
      </c>
      <c r="O345" s="15">
        <v>0</v>
      </c>
      <c r="P345" s="15">
        <v>0</v>
      </c>
      <c r="Q345" s="15">
        <v>0</v>
      </c>
      <c r="R345" s="15">
        <v>0</v>
      </c>
      <c r="S345" s="15">
        <v>0</v>
      </c>
      <c r="T345" s="15">
        <v>0</v>
      </c>
      <c r="U345" s="15">
        <v>0</v>
      </c>
      <c r="V345" s="15">
        <v>0</v>
      </c>
      <c r="W345" s="15">
        <v>0</v>
      </c>
      <c r="X345" s="15">
        <f t="shared" si="0"/>
        <v>1</v>
      </c>
      <c r="Y345" s="15">
        <f t="shared" si="1"/>
        <v>0</v>
      </c>
      <c r="Z345" s="15">
        <f t="shared" si="2"/>
        <v>0</v>
      </c>
      <c r="AA345" s="15">
        <f t="shared" si="3"/>
        <v>0</v>
      </c>
    </row>
    <row r="346" spans="1:27" ht="13">
      <c r="A346" s="7">
        <v>211</v>
      </c>
      <c r="B346" s="7">
        <v>32246644</v>
      </c>
      <c r="C346" s="7">
        <v>41413614</v>
      </c>
      <c r="D346" s="7">
        <v>74</v>
      </c>
      <c r="E346" s="7" t="s">
        <v>324</v>
      </c>
      <c r="F346" s="7" t="s">
        <v>368</v>
      </c>
      <c r="G346" s="15">
        <v>0</v>
      </c>
      <c r="H346" s="15">
        <v>0</v>
      </c>
      <c r="I346" s="15">
        <v>0</v>
      </c>
      <c r="J346" s="15">
        <v>0</v>
      </c>
      <c r="K346" s="15">
        <v>0</v>
      </c>
      <c r="L346" s="15">
        <v>0</v>
      </c>
      <c r="M346" s="15">
        <v>0</v>
      </c>
      <c r="N346" s="15">
        <v>0</v>
      </c>
      <c r="O346" s="15">
        <v>0</v>
      </c>
      <c r="P346" s="15">
        <v>0</v>
      </c>
      <c r="Q346" s="15">
        <v>0</v>
      </c>
      <c r="R346" s="15">
        <v>0</v>
      </c>
      <c r="S346" s="15">
        <v>0</v>
      </c>
      <c r="T346" s="15">
        <v>0</v>
      </c>
      <c r="U346" s="15">
        <v>0</v>
      </c>
      <c r="V346" s="15">
        <v>0</v>
      </c>
      <c r="W346" s="15">
        <v>0</v>
      </c>
      <c r="X346" s="15">
        <f t="shared" si="0"/>
        <v>0</v>
      </c>
      <c r="Y346" s="15">
        <f t="shared" si="1"/>
        <v>0</v>
      </c>
      <c r="Z346" s="15">
        <f t="shared" si="2"/>
        <v>0</v>
      </c>
      <c r="AA346" s="15">
        <f t="shared" si="3"/>
        <v>1</v>
      </c>
    </row>
    <row r="347" spans="1:27" ht="13">
      <c r="A347" s="7">
        <v>2089</v>
      </c>
      <c r="B347" s="7">
        <v>588324753</v>
      </c>
      <c r="C347" s="7">
        <v>778821471</v>
      </c>
      <c r="D347" s="7">
        <v>620</v>
      </c>
      <c r="E347" s="7" t="s">
        <v>324</v>
      </c>
      <c r="F347" s="7" t="s">
        <v>369</v>
      </c>
      <c r="G347" s="15">
        <v>0</v>
      </c>
      <c r="H347" s="15">
        <v>0</v>
      </c>
      <c r="I347" s="15">
        <v>0</v>
      </c>
      <c r="J347" s="15">
        <v>0</v>
      </c>
      <c r="K347" s="15">
        <v>0</v>
      </c>
      <c r="L347" s="15">
        <v>0</v>
      </c>
      <c r="M347" s="15">
        <v>0</v>
      </c>
      <c r="N347" s="15">
        <v>0</v>
      </c>
      <c r="O347" s="15">
        <v>0</v>
      </c>
      <c r="P347" s="15">
        <v>0</v>
      </c>
      <c r="Q347" s="15">
        <v>0</v>
      </c>
      <c r="R347" s="15">
        <v>0</v>
      </c>
      <c r="S347" s="15">
        <v>0</v>
      </c>
      <c r="T347" s="15">
        <v>0</v>
      </c>
      <c r="U347" s="15">
        <v>0</v>
      </c>
      <c r="V347" s="15">
        <v>0</v>
      </c>
      <c r="W347" s="15">
        <v>0</v>
      </c>
      <c r="X347" s="15">
        <f t="shared" si="0"/>
        <v>0</v>
      </c>
      <c r="Y347" s="15">
        <f t="shared" si="1"/>
        <v>0</v>
      </c>
      <c r="Z347" s="15">
        <f t="shared" si="2"/>
        <v>0</v>
      </c>
      <c r="AA347" s="15">
        <f t="shared" si="3"/>
        <v>1</v>
      </c>
    </row>
    <row r="348" spans="1:27" ht="13">
      <c r="A348" s="7">
        <v>1016</v>
      </c>
      <c r="B348" s="7">
        <v>123702516</v>
      </c>
      <c r="C348" s="7">
        <v>167001529</v>
      </c>
      <c r="D348" s="7">
        <v>282</v>
      </c>
      <c r="E348" s="7" t="s">
        <v>324</v>
      </c>
      <c r="F348" s="7" t="s">
        <v>370</v>
      </c>
      <c r="G348" s="15">
        <v>0</v>
      </c>
      <c r="H348" s="15">
        <v>0</v>
      </c>
      <c r="I348" s="15">
        <v>0</v>
      </c>
      <c r="J348" s="15">
        <v>0</v>
      </c>
      <c r="K348" s="15">
        <v>0</v>
      </c>
      <c r="L348" s="15">
        <v>0</v>
      </c>
      <c r="M348" s="15">
        <v>0</v>
      </c>
      <c r="N348" s="15">
        <v>0</v>
      </c>
      <c r="O348" s="15">
        <v>0</v>
      </c>
      <c r="P348" s="15">
        <v>0</v>
      </c>
      <c r="Q348" s="15">
        <v>0</v>
      </c>
      <c r="R348" s="15">
        <v>0</v>
      </c>
      <c r="S348" s="15">
        <v>0</v>
      </c>
      <c r="T348" s="15">
        <v>0</v>
      </c>
      <c r="U348" s="15">
        <v>0</v>
      </c>
      <c r="V348" s="15">
        <v>0</v>
      </c>
      <c r="W348" s="15">
        <v>0</v>
      </c>
      <c r="X348" s="15">
        <f t="shared" si="0"/>
        <v>0</v>
      </c>
      <c r="Y348" s="15">
        <f t="shared" si="1"/>
        <v>0</v>
      </c>
      <c r="Z348" s="15">
        <f t="shared" si="2"/>
        <v>0</v>
      </c>
      <c r="AA348" s="15">
        <f t="shared" si="3"/>
        <v>1</v>
      </c>
    </row>
    <row r="349" spans="1:27" ht="13">
      <c r="A349" s="7">
        <v>1727</v>
      </c>
      <c r="B349" s="7">
        <v>308318650</v>
      </c>
      <c r="C349" s="7">
        <v>375947810</v>
      </c>
      <c r="D349" s="7">
        <v>531</v>
      </c>
      <c r="E349" s="7" t="s">
        <v>324</v>
      </c>
      <c r="F349" s="7" t="s">
        <v>371</v>
      </c>
      <c r="G349" s="15">
        <v>0</v>
      </c>
      <c r="H349" s="15">
        <v>0</v>
      </c>
      <c r="I349" s="15">
        <v>0</v>
      </c>
      <c r="J349" s="15">
        <v>0</v>
      </c>
      <c r="K349" s="15">
        <v>0</v>
      </c>
      <c r="L349" s="15">
        <v>0</v>
      </c>
      <c r="M349" s="15">
        <v>0</v>
      </c>
      <c r="N349" s="15">
        <v>0</v>
      </c>
      <c r="O349" s="15">
        <v>0</v>
      </c>
      <c r="P349" s="15">
        <v>0</v>
      </c>
      <c r="Q349" s="15">
        <v>0</v>
      </c>
      <c r="R349" s="15">
        <v>0</v>
      </c>
      <c r="S349" s="15">
        <v>0</v>
      </c>
      <c r="T349" s="15">
        <v>0</v>
      </c>
      <c r="U349" s="15">
        <v>0</v>
      </c>
      <c r="V349" s="15">
        <v>0</v>
      </c>
      <c r="W349" s="15">
        <v>0</v>
      </c>
      <c r="X349" s="15">
        <f t="shared" si="0"/>
        <v>0</v>
      </c>
      <c r="Y349" s="15">
        <f t="shared" si="1"/>
        <v>0</v>
      </c>
      <c r="Z349" s="15">
        <f t="shared" si="2"/>
        <v>0</v>
      </c>
      <c r="AA349" s="15">
        <f t="shared" si="3"/>
        <v>1</v>
      </c>
    </row>
    <row r="350" spans="1:27" ht="13">
      <c r="A350" s="7">
        <v>365</v>
      </c>
      <c r="B350" s="7">
        <v>39889201</v>
      </c>
      <c r="C350" s="7">
        <v>52624515</v>
      </c>
      <c r="D350" s="7">
        <v>117</v>
      </c>
      <c r="E350" s="7" t="s">
        <v>324</v>
      </c>
      <c r="F350" s="7" t="s">
        <v>372</v>
      </c>
      <c r="G350" s="15">
        <v>0</v>
      </c>
      <c r="H350" s="15">
        <v>0</v>
      </c>
      <c r="I350" s="15">
        <v>0</v>
      </c>
      <c r="J350" s="15">
        <v>0</v>
      </c>
      <c r="K350" s="15">
        <v>0</v>
      </c>
      <c r="L350" s="15">
        <v>0</v>
      </c>
      <c r="M350" s="15">
        <v>0</v>
      </c>
      <c r="N350" s="15">
        <v>0</v>
      </c>
      <c r="O350" s="15">
        <v>0</v>
      </c>
      <c r="P350" s="15">
        <v>0</v>
      </c>
      <c r="Q350" s="15">
        <v>0</v>
      </c>
      <c r="R350" s="15">
        <v>0</v>
      </c>
      <c r="S350" s="15">
        <v>0</v>
      </c>
      <c r="T350" s="15">
        <v>0</v>
      </c>
      <c r="U350" s="15">
        <v>0</v>
      </c>
      <c r="V350" s="15">
        <v>0</v>
      </c>
      <c r="W350" s="15">
        <v>0</v>
      </c>
      <c r="X350" s="15">
        <f t="shared" si="0"/>
        <v>0</v>
      </c>
      <c r="Y350" s="15">
        <f t="shared" si="1"/>
        <v>0</v>
      </c>
      <c r="Z350" s="15">
        <f t="shared" si="2"/>
        <v>0</v>
      </c>
      <c r="AA350" s="15">
        <f t="shared" si="3"/>
        <v>1</v>
      </c>
    </row>
    <row r="351" spans="1:27" ht="13">
      <c r="A351" s="7">
        <v>1098</v>
      </c>
      <c r="B351" s="7">
        <v>43174390</v>
      </c>
      <c r="C351" s="7">
        <v>202466859</v>
      </c>
      <c r="D351" s="7">
        <v>135</v>
      </c>
      <c r="E351" s="7" t="s">
        <v>324</v>
      </c>
      <c r="F351" s="7" t="s">
        <v>373</v>
      </c>
      <c r="G351" s="15">
        <v>0</v>
      </c>
      <c r="H351" s="15">
        <v>1</v>
      </c>
      <c r="I351" s="15">
        <v>0</v>
      </c>
      <c r="J351" s="15">
        <v>0</v>
      </c>
      <c r="K351" s="15">
        <v>1</v>
      </c>
      <c r="L351" s="15">
        <v>0</v>
      </c>
      <c r="M351" s="15">
        <v>0</v>
      </c>
      <c r="N351" s="15">
        <v>0</v>
      </c>
      <c r="O351" s="15">
        <v>0</v>
      </c>
      <c r="P351" s="15">
        <v>0</v>
      </c>
      <c r="Q351" s="15">
        <v>0</v>
      </c>
      <c r="R351" s="15">
        <v>0</v>
      </c>
      <c r="S351" s="15">
        <v>0</v>
      </c>
      <c r="T351" s="15">
        <v>0</v>
      </c>
      <c r="U351" s="15">
        <v>0</v>
      </c>
      <c r="V351" s="15">
        <v>0</v>
      </c>
      <c r="W351" s="15">
        <v>0</v>
      </c>
      <c r="X351" s="15">
        <f t="shared" si="0"/>
        <v>1</v>
      </c>
      <c r="Y351" s="15">
        <f t="shared" si="1"/>
        <v>0</v>
      </c>
      <c r="Z351" s="15">
        <f t="shared" si="2"/>
        <v>0</v>
      </c>
      <c r="AA351" s="15">
        <f t="shared" si="3"/>
        <v>0</v>
      </c>
    </row>
    <row r="352" spans="1:27" ht="13">
      <c r="A352" s="7">
        <v>112</v>
      </c>
      <c r="B352" s="7">
        <v>26988008</v>
      </c>
      <c r="C352" s="7">
        <v>34456415</v>
      </c>
      <c r="D352" s="7">
        <v>43</v>
      </c>
      <c r="E352" s="7" t="s">
        <v>324</v>
      </c>
      <c r="F352" s="7" t="s">
        <v>374</v>
      </c>
      <c r="G352" s="15">
        <v>0</v>
      </c>
      <c r="H352" s="15">
        <v>0</v>
      </c>
      <c r="I352" s="15">
        <v>0</v>
      </c>
      <c r="J352" s="15">
        <v>0</v>
      </c>
      <c r="K352" s="15">
        <v>0</v>
      </c>
      <c r="L352" s="15">
        <v>0</v>
      </c>
      <c r="M352" s="15">
        <v>0</v>
      </c>
      <c r="N352" s="15">
        <v>0</v>
      </c>
      <c r="O352" s="15">
        <v>0</v>
      </c>
      <c r="P352" s="15">
        <v>0</v>
      </c>
      <c r="Q352" s="15">
        <v>0</v>
      </c>
      <c r="R352" s="15">
        <v>0</v>
      </c>
      <c r="S352" s="15">
        <v>0</v>
      </c>
      <c r="T352" s="15">
        <v>0</v>
      </c>
      <c r="U352" s="15">
        <v>0</v>
      </c>
      <c r="V352" s="15">
        <v>0</v>
      </c>
      <c r="W352" s="15">
        <v>0</v>
      </c>
      <c r="X352" s="15">
        <f t="shared" si="0"/>
        <v>0</v>
      </c>
      <c r="Y352" s="15">
        <f t="shared" si="1"/>
        <v>0</v>
      </c>
      <c r="Z352" s="15">
        <f t="shared" si="2"/>
        <v>0</v>
      </c>
      <c r="AA352" s="15">
        <f t="shared" si="3"/>
        <v>1</v>
      </c>
    </row>
    <row r="353" spans="1:27" ht="13">
      <c r="A353" s="7">
        <v>1474</v>
      </c>
      <c r="B353" s="7">
        <v>97461302</v>
      </c>
      <c r="C353" s="7">
        <v>325598307</v>
      </c>
      <c r="D353" s="7">
        <v>245</v>
      </c>
      <c r="E353" s="7" t="s">
        <v>324</v>
      </c>
      <c r="F353" s="7" t="s">
        <v>375</v>
      </c>
      <c r="G353" s="15">
        <v>0</v>
      </c>
      <c r="H353" s="15">
        <v>0</v>
      </c>
      <c r="I353" s="15">
        <v>0</v>
      </c>
      <c r="J353" s="15">
        <v>0</v>
      </c>
      <c r="K353" s="15">
        <v>0</v>
      </c>
      <c r="L353" s="15">
        <v>0</v>
      </c>
      <c r="M353" s="15">
        <v>0</v>
      </c>
      <c r="N353" s="15">
        <v>0</v>
      </c>
      <c r="O353" s="15">
        <v>0</v>
      </c>
      <c r="P353" s="15">
        <v>0</v>
      </c>
      <c r="Q353" s="15">
        <v>0</v>
      </c>
      <c r="R353" s="15">
        <v>0</v>
      </c>
      <c r="S353" s="15">
        <v>0</v>
      </c>
      <c r="T353" s="15">
        <v>0</v>
      </c>
      <c r="U353" s="15">
        <v>0</v>
      </c>
      <c r="V353" s="15">
        <v>0</v>
      </c>
      <c r="W353" s="15">
        <v>0</v>
      </c>
      <c r="X353" s="15">
        <f t="shared" si="0"/>
        <v>0</v>
      </c>
      <c r="Y353" s="15">
        <f t="shared" si="1"/>
        <v>0</v>
      </c>
      <c r="Z353" s="15">
        <f t="shared" si="2"/>
        <v>0</v>
      </c>
      <c r="AA353" s="15">
        <f t="shared" si="3"/>
        <v>1</v>
      </c>
    </row>
    <row r="354" spans="1:27" ht="13">
      <c r="A354" s="7">
        <v>899</v>
      </c>
      <c r="B354" s="7">
        <v>103714898</v>
      </c>
      <c r="C354" s="7">
        <v>151397503</v>
      </c>
      <c r="D354" s="7">
        <v>252</v>
      </c>
      <c r="E354" s="7" t="s">
        <v>324</v>
      </c>
      <c r="F354" s="7" t="s">
        <v>376</v>
      </c>
      <c r="G354" s="15">
        <v>0</v>
      </c>
      <c r="H354" s="15">
        <v>1</v>
      </c>
      <c r="I354" s="15">
        <v>0</v>
      </c>
      <c r="J354" s="15">
        <v>0</v>
      </c>
      <c r="K354" s="15">
        <v>1</v>
      </c>
      <c r="L354" s="15">
        <v>0</v>
      </c>
      <c r="M354" s="15">
        <v>0</v>
      </c>
      <c r="N354" s="15">
        <v>0</v>
      </c>
      <c r="O354" s="15">
        <v>0</v>
      </c>
      <c r="P354" s="15">
        <v>0</v>
      </c>
      <c r="Q354" s="15">
        <v>0</v>
      </c>
      <c r="R354" s="15">
        <v>0</v>
      </c>
      <c r="S354" s="15">
        <v>0</v>
      </c>
      <c r="T354" s="15">
        <v>0</v>
      </c>
      <c r="U354" s="15">
        <v>0</v>
      </c>
      <c r="V354" s="15">
        <v>0</v>
      </c>
      <c r="W354" s="15">
        <v>0</v>
      </c>
      <c r="X354" s="15">
        <f t="shared" si="0"/>
        <v>1</v>
      </c>
      <c r="Y354" s="15">
        <f t="shared" si="1"/>
        <v>0</v>
      </c>
      <c r="Z354" s="15">
        <f t="shared" si="2"/>
        <v>0</v>
      </c>
      <c r="AA354" s="15">
        <f t="shared" si="3"/>
        <v>0</v>
      </c>
    </row>
    <row r="355" spans="1:27" ht="13">
      <c r="A355" s="7">
        <v>1336</v>
      </c>
      <c r="B355" s="7">
        <v>230257491</v>
      </c>
      <c r="C355" s="7">
        <v>303827528</v>
      </c>
      <c r="D355" s="7">
        <v>398</v>
      </c>
      <c r="E355" s="7" t="s">
        <v>324</v>
      </c>
      <c r="F355" s="7" t="s">
        <v>377</v>
      </c>
      <c r="G355" s="15">
        <v>0</v>
      </c>
      <c r="H355" s="15">
        <v>0</v>
      </c>
      <c r="I355" s="15">
        <v>0</v>
      </c>
      <c r="J355" s="15">
        <v>0</v>
      </c>
      <c r="K355" s="15">
        <v>0</v>
      </c>
      <c r="L355" s="15">
        <v>0</v>
      </c>
      <c r="M355" s="15">
        <v>0</v>
      </c>
      <c r="N355" s="15">
        <v>0</v>
      </c>
      <c r="O355" s="15">
        <v>0</v>
      </c>
      <c r="P355" s="15">
        <v>0</v>
      </c>
      <c r="Q355" s="15">
        <v>0</v>
      </c>
      <c r="R355" s="15">
        <v>0</v>
      </c>
      <c r="S355" s="15">
        <v>0</v>
      </c>
      <c r="T355" s="15">
        <v>0</v>
      </c>
      <c r="U355" s="15">
        <v>0</v>
      </c>
      <c r="V355" s="15">
        <v>0</v>
      </c>
      <c r="W355" s="15">
        <v>0</v>
      </c>
      <c r="X355" s="15">
        <f t="shared" si="0"/>
        <v>0</v>
      </c>
      <c r="Y355" s="15">
        <f t="shared" si="1"/>
        <v>0</v>
      </c>
      <c r="Z355" s="15">
        <f t="shared" si="2"/>
        <v>0</v>
      </c>
      <c r="AA355" s="15">
        <f t="shared" si="3"/>
        <v>1</v>
      </c>
    </row>
    <row r="356" spans="1:27" ht="13">
      <c r="A356" s="7">
        <v>2045</v>
      </c>
      <c r="B356" s="7">
        <v>254687788</v>
      </c>
      <c r="C356" s="7">
        <v>770388999</v>
      </c>
      <c r="D356" s="7">
        <v>434</v>
      </c>
      <c r="E356" s="7" t="s">
        <v>324</v>
      </c>
      <c r="F356" s="7" t="s">
        <v>378</v>
      </c>
      <c r="G356" s="15">
        <v>0</v>
      </c>
      <c r="H356" s="15">
        <v>0</v>
      </c>
      <c r="I356" s="15">
        <v>0</v>
      </c>
      <c r="J356" s="15">
        <v>0</v>
      </c>
      <c r="K356" s="15">
        <v>0</v>
      </c>
      <c r="L356" s="15">
        <v>0</v>
      </c>
      <c r="M356" s="15">
        <v>0</v>
      </c>
      <c r="N356" s="15">
        <v>0</v>
      </c>
      <c r="O356" s="15">
        <v>0</v>
      </c>
      <c r="P356" s="15">
        <v>0</v>
      </c>
      <c r="Q356" s="15">
        <v>0</v>
      </c>
      <c r="R356" s="15">
        <v>0</v>
      </c>
      <c r="S356" s="15">
        <v>0</v>
      </c>
      <c r="T356" s="15">
        <v>0</v>
      </c>
      <c r="U356" s="15">
        <v>0</v>
      </c>
      <c r="V356" s="15">
        <v>0</v>
      </c>
      <c r="W356" s="15">
        <v>0</v>
      </c>
      <c r="X356" s="15">
        <f t="shared" si="0"/>
        <v>0</v>
      </c>
      <c r="Y356" s="15">
        <f t="shared" si="1"/>
        <v>0</v>
      </c>
      <c r="Z356" s="15">
        <f t="shared" si="2"/>
        <v>0</v>
      </c>
      <c r="AA356" s="15">
        <f t="shared" si="3"/>
        <v>1</v>
      </c>
    </row>
    <row r="357" spans="1:27" ht="13">
      <c r="A357" s="7">
        <v>270</v>
      </c>
      <c r="B357" s="7">
        <v>37186235</v>
      </c>
      <c r="C357" s="7">
        <v>48070406</v>
      </c>
      <c r="D357" s="7">
        <v>101</v>
      </c>
      <c r="E357" s="7" t="s">
        <v>324</v>
      </c>
      <c r="F357" s="7" t="s">
        <v>379</v>
      </c>
      <c r="G357" s="15">
        <v>0</v>
      </c>
      <c r="H357" s="15">
        <v>0</v>
      </c>
      <c r="I357" s="15">
        <v>0</v>
      </c>
      <c r="J357" s="15">
        <v>0</v>
      </c>
      <c r="K357" s="15">
        <v>0</v>
      </c>
      <c r="L357" s="15">
        <v>0</v>
      </c>
      <c r="M357" s="15">
        <v>0</v>
      </c>
      <c r="N357" s="15">
        <v>0</v>
      </c>
      <c r="O357" s="15">
        <v>0</v>
      </c>
      <c r="P357" s="15">
        <v>0</v>
      </c>
      <c r="Q357" s="15">
        <v>0</v>
      </c>
      <c r="R357" s="15">
        <v>0</v>
      </c>
      <c r="S357" s="15">
        <v>0</v>
      </c>
      <c r="T357" s="15">
        <v>0</v>
      </c>
      <c r="U357" s="15">
        <v>0</v>
      </c>
      <c r="V357" s="15">
        <v>0</v>
      </c>
      <c r="W357" s="15">
        <v>0</v>
      </c>
      <c r="X357" s="15">
        <f t="shared" si="0"/>
        <v>0</v>
      </c>
      <c r="Y357" s="15">
        <f t="shared" si="1"/>
        <v>0</v>
      </c>
      <c r="Z357" s="15">
        <f t="shared" si="2"/>
        <v>0</v>
      </c>
      <c r="AA357" s="15">
        <f t="shared" si="3"/>
        <v>1</v>
      </c>
    </row>
    <row r="358" spans="1:27" ht="13">
      <c r="A358" s="7">
        <v>760</v>
      </c>
      <c r="B358" s="7">
        <v>63168543</v>
      </c>
      <c r="C358" s="7">
        <v>83983210</v>
      </c>
      <c r="D358" s="7">
        <v>215</v>
      </c>
      <c r="E358" s="7" t="s">
        <v>324</v>
      </c>
      <c r="F358" s="7" t="s">
        <v>380</v>
      </c>
      <c r="G358" s="15">
        <v>0</v>
      </c>
      <c r="H358" s="15">
        <v>0</v>
      </c>
      <c r="I358" s="15">
        <v>0</v>
      </c>
      <c r="J358" s="15">
        <v>0</v>
      </c>
      <c r="K358" s="15">
        <v>0</v>
      </c>
      <c r="L358" s="15">
        <v>0</v>
      </c>
      <c r="M358" s="15">
        <v>0</v>
      </c>
      <c r="N358" s="15">
        <v>0</v>
      </c>
      <c r="O358" s="15">
        <v>0</v>
      </c>
      <c r="P358" s="15">
        <v>0</v>
      </c>
      <c r="Q358" s="15">
        <v>0</v>
      </c>
      <c r="R358" s="15">
        <v>0</v>
      </c>
      <c r="S358" s="15">
        <v>0</v>
      </c>
      <c r="T358" s="15">
        <v>0</v>
      </c>
      <c r="U358" s="15">
        <v>0</v>
      </c>
      <c r="V358" s="15">
        <v>0</v>
      </c>
      <c r="W358" s="15">
        <v>0</v>
      </c>
      <c r="X358" s="15">
        <f t="shared" si="0"/>
        <v>0</v>
      </c>
      <c r="Y358" s="15">
        <f t="shared" si="1"/>
        <v>0</v>
      </c>
      <c r="Z358" s="15">
        <f t="shared" si="2"/>
        <v>0</v>
      </c>
      <c r="AA358" s="15">
        <f t="shared" si="3"/>
        <v>1</v>
      </c>
    </row>
    <row r="359" spans="1:27" ht="13">
      <c r="A359" s="7">
        <v>479</v>
      </c>
      <c r="B359" s="7">
        <v>45033105</v>
      </c>
      <c r="C359" s="7">
        <v>58095815</v>
      </c>
      <c r="D359" s="7">
        <v>146</v>
      </c>
      <c r="E359" s="7" t="s">
        <v>324</v>
      </c>
      <c r="F359" s="7" t="s">
        <v>381</v>
      </c>
      <c r="G359" s="15">
        <v>0</v>
      </c>
      <c r="H359" s="15">
        <v>0</v>
      </c>
      <c r="I359" s="15">
        <v>0</v>
      </c>
      <c r="J359" s="15">
        <v>0</v>
      </c>
      <c r="K359" s="15">
        <v>0</v>
      </c>
      <c r="L359" s="15">
        <v>0</v>
      </c>
      <c r="M359" s="15">
        <v>0</v>
      </c>
      <c r="N359" s="15">
        <v>0</v>
      </c>
      <c r="O359" s="15">
        <v>0</v>
      </c>
      <c r="P359" s="15">
        <v>0</v>
      </c>
      <c r="Q359" s="15">
        <v>0</v>
      </c>
      <c r="R359" s="15">
        <v>0</v>
      </c>
      <c r="S359" s="15">
        <v>0</v>
      </c>
      <c r="T359" s="15">
        <v>0</v>
      </c>
      <c r="U359" s="15">
        <v>0</v>
      </c>
      <c r="V359" s="15">
        <v>0</v>
      </c>
      <c r="W359" s="15">
        <v>0</v>
      </c>
      <c r="X359" s="15">
        <f t="shared" si="0"/>
        <v>0</v>
      </c>
      <c r="Y359" s="15">
        <f t="shared" si="1"/>
        <v>0</v>
      </c>
      <c r="Z359" s="15">
        <f t="shared" si="2"/>
        <v>0</v>
      </c>
      <c r="AA359" s="15">
        <f t="shared" si="3"/>
        <v>1</v>
      </c>
    </row>
    <row r="360" spans="1:27" ht="13">
      <c r="A360" s="7">
        <v>1436</v>
      </c>
      <c r="B360" s="7">
        <v>249553212</v>
      </c>
      <c r="C360" s="7">
        <v>321779342</v>
      </c>
      <c r="D360" s="7">
        <v>422</v>
      </c>
      <c r="E360" s="7" t="s">
        <v>324</v>
      </c>
      <c r="F360" s="7" t="s">
        <v>382</v>
      </c>
      <c r="G360" s="15">
        <v>0</v>
      </c>
      <c r="H360" s="15">
        <v>0</v>
      </c>
      <c r="I360" s="15">
        <v>0</v>
      </c>
      <c r="J360" s="15">
        <v>0</v>
      </c>
      <c r="K360" s="15">
        <v>0</v>
      </c>
      <c r="L360" s="15">
        <v>0</v>
      </c>
      <c r="M360" s="15">
        <v>0</v>
      </c>
      <c r="N360" s="15">
        <v>0</v>
      </c>
      <c r="O360" s="15">
        <v>0</v>
      </c>
      <c r="P360" s="15">
        <v>0</v>
      </c>
      <c r="Q360" s="15">
        <v>0</v>
      </c>
      <c r="R360" s="15">
        <v>0</v>
      </c>
      <c r="S360" s="15">
        <v>0</v>
      </c>
      <c r="T360" s="15">
        <v>0</v>
      </c>
      <c r="U360" s="15">
        <v>0</v>
      </c>
      <c r="V360" s="15">
        <v>0</v>
      </c>
      <c r="W360" s="15">
        <v>0</v>
      </c>
      <c r="X360" s="15">
        <f t="shared" si="0"/>
        <v>0</v>
      </c>
      <c r="Y360" s="15">
        <f t="shared" si="1"/>
        <v>0</v>
      </c>
      <c r="Z360" s="15">
        <f t="shared" si="2"/>
        <v>0</v>
      </c>
      <c r="AA360" s="15">
        <f t="shared" si="3"/>
        <v>1</v>
      </c>
    </row>
    <row r="361" spans="1:27" ht="13">
      <c r="A361" s="7">
        <v>601</v>
      </c>
      <c r="B361" s="7">
        <v>42437897</v>
      </c>
      <c r="C361" s="7">
        <v>63174432</v>
      </c>
      <c r="D361" s="7">
        <v>133</v>
      </c>
      <c r="E361" s="7" t="s">
        <v>324</v>
      </c>
      <c r="F361" s="7" t="s">
        <v>383</v>
      </c>
      <c r="G361" s="15">
        <v>0</v>
      </c>
      <c r="H361" s="15">
        <v>0</v>
      </c>
      <c r="I361" s="15">
        <v>0</v>
      </c>
      <c r="J361" s="15">
        <v>0</v>
      </c>
      <c r="K361" s="15">
        <v>0</v>
      </c>
      <c r="L361" s="15">
        <v>0</v>
      </c>
      <c r="M361" s="15">
        <v>0</v>
      </c>
      <c r="N361" s="15">
        <v>0</v>
      </c>
      <c r="O361" s="15">
        <v>0</v>
      </c>
      <c r="P361" s="15">
        <v>0</v>
      </c>
      <c r="Q361" s="15">
        <v>0</v>
      </c>
      <c r="R361" s="15">
        <v>0</v>
      </c>
      <c r="S361" s="15">
        <v>0</v>
      </c>
      <c r="T361" s="15">
        <v>0</v>
      </c>
      <c r="U361" s="15">
        <v>0</v>
      </c>
      <c r="V361" s="15">
        <v>0</v>
      </c>
      <c r="W361" s="15">
        <v>0</v>
      </c>
      <c r="X361" s="15">
        <f t="shared" si="0"/>
        <v>0</v>
      </c>
      <c r="Y361" s="15">
        <f t="shared" si="1"/>
        <v>0</v>
      </c>
      <c r="Z361" s="15">
        <f t="shared" si="2"/>
        <v>0</v>
      </c>
      <c r="AA361" s="15">
        <f t="shared" si="3"/>
        <v>1</v>
      </c>
    </row>
    <row r="362" spans="1:27" ht="13">
      <c r="A362" s="7">
        <v>682</v>
      </c>
      <c r="B362" s="7">
        <v>52176118</v>
      </c>
      <c r="C362" s="7">
        <v>67399210</v>
      </c>
      <c r="D362" s="7">
        <v>193</v>
      </c>
      <c r="E362" s="7" t="s">
        <v>324</v>
      </c>
      <c r="F362" s="7" t="s">
        <v>384</v>
      </c>
      <c r="G362" s="15">
        <v>0</v>
      </c>
      <c r="H362" s="15">
        <v>0</v>
      </c>
      <c r="I362" s="15">
        <v>0</v>
      </c>
      <c r="J362" s="15">
        <v>0</v>
      </c>
      <c r="K362" s="15">
        <v>0</v>
      </c>
      <c r="L362" s="15">
        <v>0</v>
      </c>
      <c r="M362" s="15">
        <v>0</v>
      </c>
      <c r="N362" s="15">
        <v>0</v>
      </c>
      <c r="O362" s="15">
        <v>0</v>
      </c>
      <c r="P362" s="15">
        <v>0</v>
      </c>
      <c r="Q362" s="15">
        <v>0</v>
      </c>
      <c r="R362" s="15">
        <v>0</v>
      </c>
      <c r="S362" s="15">
        <v>0</v>
      </c>
      <c r="T362" s="15">
        <v>0</v>
      </c>
      <c r="U362" s="15">
        <v>0</v>
      </c>
      <c r="V362" s="15">
        <v>0</v>
      </c>
      <c r="W362" s="15">
        <v>0</v>
      </c>
      <c r="X362" s="15">
        <f t="shared" si="0"/>
        <v>0</v>
      </c>
      <c r="Y362" s="15">
        <f t="shared" si="1"/>
        <v>0</v>
      </c>
      <c r="Z362" s="15">
        <f t="shared" si="2"/>
        <v>0</v>
      </c>
      <c r="AA362" s="15">
        <f t="shared" si="3"/>
        <v>1</v>
      </c>
    </row>
    <row r="363" spans="1:27" ht="13">
      <c r="A363" s="7">
        <v>920</v>
      </c>
      <c r="B363" s="7">
        <v>115509764</v>
      </c>
      <c r="C363" s="7">
        <v>154418066</v>
      </c>
      <c r="D363" s="7">
        <v>265</v>
      </c>
      <c r="E363" s="7" t="s">
        <v>324</v>
      </c>
      <c r="F363" s="7" t="s">
        <v>385</v>
      </c>
      <c r="G363" s="15">
        <v>0</v>
      </c>
      <c r="H363" s="15">
        <v>0</v>
      </c>
      <c r="I363" s="15">
        <v>0</v>
      </c>
      <c r="J363" s="15">
        <v>0</v>
      </c>
      <c r="K363" s="15">
        <v>0</v>
      </c>
      <c r="L363" s="15">
        <v>0</v>
      </c>
      <c r="M363" s="15">
        <v>0</v>
      </c>
      <c r="N363" s="15">
        <v>0</v>
      </c>
      <c r="O363" s="15">
        <v>0</v>
      </c>
      <c r="P363" s="15">
        <v>0</v>
      </c>
      <c r="Q363" s="15">
        <v>0</v>
      </c>
      <c r="R363" s="15">
        <v>0</v>
      </c>
      <c r="S363" s="15">
        <v>0</v>
      </c>
      <c r="T363" s="15">
        <v>0</v>
      </c>
      <c r="U363" s="15">
        <v>0</v>
      </c>
      <c r="V363" s="15">
        <v>0</v>
      </c>
      <c r="W363" s="15">
        <v>0</v>
      </c>
      <c r="X363" s="15">
        <f t="shared" si="0"/>
        <v>0</v>
      </c>
      <c r="Y363" s="15">
        <f t="shared" si="1"/>
        <v>0</v>
      </c>
      <c r="Z363" s="15">
        <f t="shared" si="2"/>
        <v>0</v>
      </c>
      <c r="AA363" s="15">
        <f t="shared" si="3"/>
        <v>1</v>
      </c>
    </row>
    <row r="364" spans="1:27" ht="13">
      <c r="A364" s="7">
        <v>1123</v>
      </c>
      <c r="B364" s="7">
        <v>125614858</v>
      </c>
      <c r="C364" s="7">
        <v>219197154</v>
      </c>
      <c r="D364" s="7">
        <v>290</v>
      </c>
      <c r="E364" s="7" t="s">
        <v>324</v>
      </c>
      <c r="F364" s="7" t="s">
        <v>386</v>
      </c>
      <c r="G364" s="15">
        <v>0</v>
      </c>
      <c r="H364" s="15">
        <v>0</v>
      </c>
      <c r="I364" s="15">
        <v>0</v>
      </c>
      <c r="J364" s="15">
        <v>1</v>
      </c>
      <c r="K364" s="15">
        <v>0</v>
      </c>
      <c r="L364" s="15">
        <v>0</v>
      </c>
      <c r="M364" s="15">
        <v>0</v>
      </c>
      <c r="N364" s="15">
        <v>0</v>
      </c>
      <c r="O364" s="15">
        <v>0</v>
      </c>
      <c r="P364" s="15">
        <v>0</v>
      </c>
      <c r="Q364" s="15">
        <v>0</v>
      </c>
      <c r="R364" s="15">
        <v>0</v>
      </c>
      <c r="S364" s="15">
        <v>0</v>
      </c>
      <c r="T364" s="15">
        <v>0</v>
      </c>
      <c r="U364" s="15">
        <v>0</v>
      </c>
      <c r="V364" s="15">
        <v>1</v>
      </c>
      <c r="W364" s="15">
        <v>0</v>
      </c>
      <c r="X364" s="15">
        <f t="shared" si="0"/>
        <v>1</v>
      </c>
      <c r="Y364" s="15">
        <f t="shared" si="1"/>
        <v>0</v>
      </c>
      <c r="Z364" s="15">
        <f t="shared" si="2"/>
        <v>1</v>
      </c>
      <c r="AA364" s="15">
        <f t="shared" si="3"/>
        <v>0</v>
      </c>
    </row>
    <row r="365" spans="1:27" ht="13">
      <c r="A365" s="7">
        <v>402</v>
      </c>
      <c r="B365" s="7">
        <v>35699841</v>
      </c>
      <c r="C365" s="7">
        <v>53905894</v>
      </c>
      <c r="D365" s="7">
        <v>94</v>
      </c>
      <c r="E365" s="7" t="s">
        <v>324</v>
      </c>
      <c r="F365" s="7" t="s">
        <v>387</v>
      </c>
      <c r="G365" s="15">
        <v>0</v>
      </c>
      <c r="H365" s="15">
        <v>0</v>
      </c>
      <c r="I365" s="15">
        <v>0</v>
      </c>
      <c r="J365" s="15">
        <v>0</v>
      </c>
      <c r="K365" s="15">
        <v>0</v>
      </c>
      <c r="L365" s="15">
        <v>0</v>
      </c>
      <c r="M365" s="15">
        <v>0</v>
      </c>
      <c r="N365" s="15">
        <v>0</v>
      </c>
      <c r="O365" s="15">
        <v>0</v>
      </c>
      <c r="P365" s="15">
        <v>0</v>
      </c>
      <c r="Q365" s="15">
        <v>0</v>
      </c>
      <c r="R365" s="15">
        <v>0</v>
      </c>
      <c r="S365" s="15">
        <v>0</v>
      </c>
      <c r="T365" s="15">
        <v>0</v>
      </c>
      <c r="U365" s="15">
        <v>0</v>
      </c>
      <c r="V365" s="15">
        <v>0</v>
      </c>
      <c r="W365" s="15">
        <v>0</v>
      </c>
      <c r="X365" s="15">
        <f t="shared" si="0"/>
        <v>0</v>
      </c>
      <c r="Y365" s="15">
        <f t="shared" si="1"/>
        <v>0</v>
      </c>
      <c r="Z365" s="15">
        <f t="shared" si="2"/>
        <v>0</v>
      </c>
      <c r="AA365" s="15">
        <f t="shared" si="3"/>
        <v>1</v>
      </c>
    </row>
    <row r="366" spans="1:27" ht="13">
      <c r="A366" s="7">
        <v>1189</v>
      </c>
      <c r="B366" s="7">
        <v>175077778</v>
      </c>
      <c r="C366" s="7">
        <v>244812209</v>
      </c>
      <c r="D366" s="7">
        <v>333</v>
      </c>
      <c r="E366" s="7" t="s">
        <v>324</v>
      </c>
      <c r="F366" s="7" t="s">
        <v>388</v>
      </c>
      <c r="G366" s="15">
        <v>0</v>
      </c>
      <c r="H366" s="15">
        <v>0</v>
      </c>
      <c r="I366" s="15">
        <v>0</v>
      </c>
      <c r="J366" s="15">
        <v>0</v>
      </c>
      <c r="K366" s="15">
        <v>0</v>
      </c>
      <c r="L366" s="15">
        <v>0</v>
      </c>
      <c r="M366" s="15">
        <v>0</v>
      </c>
      <c r="N366" s="15">
        <v>0</v>
      </c>
      <c r="O366" s="15">
        <v>0</v>
      </c>
      <c r="P366" s="15">
        <v>0</v>
      </c>
      <c r="Q366" s="15">
        <v>0</v>
      </c>
      <c r="R366" s="15">
        <v>0</v>
      </c>
      <c r="S366" s="15">
        <v>0</v>
      </c>
      <c r="T366" s="15">
        <v>0</v>
      </c>
      <c r="U366" s="15">
        <v>0</v>
      </c>
      <c r="V366" s="15">
        <v>0</v>
      </c>
      <c r="W366" s="15">
        <v>0</v>
      </c>
      <c r="X366" s="15">
        <f t="shared" si="0"/>
        <v>0</v>
      </c>
      <c r="Y366" s="15">
        <f t="shared" si="1"/>
        <v>0</v>
      </c>
      <c r="Z366" s="15">
        <f t="shared" si="2"/>
        <v>0</v>
      </c>
      <c r="AA366" s="15">
        <f t="shared" si="3"/>
        <v>1</v>
      </c>
    </row>
    <row r="367" spans="1:27" ht="13">
      <c r="A367" s="7">
        <v>382</v>
      </c>
      <c r="B367" s="7">
        <v>40662383</v>
      </c>
      <c r="C367" s="7">
        <v>53431242</v>
      </c>
      <c r="D367" s="7">
        <v>122</v>
      </c>
      <c r="E367" s="7" t="s">
        <v>324</v>
      </c>
      <c r="F367" s="7" t="s">
        <v>389</v>
      </c>
      <c r="G367" s="15">
        <v>0</v>
      </c>
      <c r="H367" s="15">
        <v>0</v>
      </c>
      <c r="I367" s="15">
        <v>0</v>
      </c>
      <c r="J367" s="15">
        <v>0</v>
      </c>
      <c r="K367" s="15">
        <v>0</v>
      </c>
      <c r="L367" s="15">
        <v>0</v>
      </c>
      <c r="M367" s="15">
        <v>0</v>
      </c>
      <c r="N367" s="15">
        <v>0</v>
      </c>
      <c r="O367" s="15">
        <v>0</v>
      </c>
      <c r="P367" s="15">
        <v>0</v>
      </c>
      <c r="Q367" s="15">
        <v>0</v>
      </c>
      <c r="R367" s="15">
        <v>0</v>
      </c>
      <c r="S367" s="15">
        <v>0</v>
      </c>
      <c r="T367" s="15">
        <v>0</v>
      </c>
      <c r="U367" s="15">
        <v>0</v>
      </c>
      <c r="V367" s="15">
        <v>0</v>
      </c>
      <c r="W367" s="15">
        <v>0</v>
      </c>
      <c r="X367" s="15">
        <f t="shared" si="0"/>
        <v>0</v>
      </c>
      <c r="Y367" s="15">
        <f t="shared" si="1"/>
        <v>0</v>
      </c>
      <c r="Z367" s="15">
        <f t="shared" si="2"/>
        <v>0</v>
      </c>
      <c r="AA367" s="15">
        <f t="shared" si="3"/>
        <v>1</v>
      </c>
    </row>
    <row r="368" spans="1:27" ht="13">
      <c r="A368" s="7">
        <v>546</v>
      </c>
      <c r="B368" s="7">
        <v>47014605</v>
      </c>
      <c r="C368" s="7">
        <v>60947037</v>
      </c>
      <c r="D368" s="7">
        <v>157</v>
      </c>
      <c r="E368" s="7" t="s">
        <v>324</v>
      </c>
      <c r="F368" s="7" t="s">
        <v>390</v>
      </c>
      <c r="G368" s="15">
        <v>0</v>
      </c>
      <c r="H368" s="15">
        <v>0</v>
      </c>
      <c r="I368" s="15">
        <v>0</v>
      </c>
      <c r="J368" s="15">
        <v>0</v>
      </c>
      <c r="K368" s="15">
        <v>0</v>
      </c>
      <c r="L368" s="15">
        <v>0</v>
      </c>
      <c r="M368" s="15">
        <v>0</v>
      </c>
      <c r="N368" s="15">
        <v>0</v>
      </c>
      <c r="O368" s="15">
        <v>0</v>
      </c>
      <c r="P368" s="15">
        <v>0</v>
      </c>
      <c r="Q368" s="15">
        <v>0</v>
      </c>
      <c r="R368" s="15">
        <v>0</v>
      </c>
      <c r="S368" s="15">
        <v>0</v>
      </c>
      <c r="T368" s="15">
        <v>0</v>
      </c>
      <c r="U368" s="15">
        <v>0</v>
      </c>
      <c r="V368" s="15">
        <v>0</v>
      </c>
      <c r="W368" s="15">
        <v>0</v>
      </c>
      <c r="X368" s="15">
        <f t="shared" si="0"/>
        <v>0</v>
      </c>
      <c r="Y368" s="15">
        <f t="shared" si="1"/>
        <v>0</v>
      </c>
      <c r="Z368" s="15">
        <f t="shared" si="2"/>
        <v>0</v>
      </c>
      <c r="AA368" s="15">
        <f t="shared" si="3"/>
        <v>1</v>
      </c>
    </row>
    <row r="369" spans="1:27" ht="13">
      <c r="A369" s="7">
        <v>645</v>
      </c>
      <c r="B369" s="7">
        <v>50379633</v>
      </c>
      <c r="C369" s="7">
        <v>65125405</v>
      </c>
      <c r="D369" s="7">
        <v>181</v>
      </c>
      <c r="E369" s="7" t="s">
        <v>324</v>
      </c>
      <c r="F369" s="7" t="s">
        <v>391</v>
      </c>
      <c r="G369" s="15">
        <v>0</v>
      </c>
      <c r="H369" s="15">
        <v>0</v>
      </c>
      <c r="I369" s="15">
        <v>0</v>
      </c>
      <c r="J369" s="15">
        <v>0</v>
      </c>
      <c r="K369" s="15">
        <v>0</v>
      </c>
      <c r="L369" s="15">
        <v>0</v>
      </c>
      <c r="M369" s="15">
        <v>0</v>
      </c>
      <c r="N369" s="15">
        <v>0</v>
      </c>
      <c r="O369" s="15">
        <v>0</v>
      </c>
      <c r="P369" s="15">
        <v>0</v>
      </c>
      <c r="Q369" s="15">
        <v>0</v>
      </c>
      <c r="R369" s="15">
        <v>0</v>
      </c>
      <c r="S369" s="15">
        <v>0</v>
      </c>
      <c r="T369" s="15">
        <v>0</v>
      </c>
      <c r="U369" s="15">
        <v>0</v>
      </c>
      <c r="V369" s="15">
        <v>0</v>
      </c>
      <c r="W369" s="15">
        <v>0</v>
      </c>
      <c r="X369" s="15">
        <f t="shared" si="0"/>
        <v>0</v>
      </c>
      <c r="Y369" s="15">
        <f t="shared" si="1"/>
        <v>0</v>
      </c>
      <c r="Z369" s="15">
        <f t="shared" si="2"/>
        <v>0</v>
      </c>
      <c r="AA369" s="15">
        <f t="shared" si="3"/>
        <v>1</v>
      </c>
    </row>
    <row r="370" spans="1:27" ht="13">
      <c r="A370" s="7">
        <v>519</v>
      </c>
      <c r="B370" s="7">
        <v>45846836</v>
      </c>
      <c r="C370" s="7">
        <v>59181473</v>
      </c>
      <c r="D370" s="7">
        <v>155</v>
      </c>
      <c r="E370" s="7" t="s">
        <v>324</v>
      </c>
      <c r="F370" s="7" t="s">
        <v>392</v>
      </c>
      <c r="G370" s="15">
        <v>0</v>
      </c>
      <c r="H370" s="15">
        <v>0</v>
      </c>
      <c r="I370" s="15">
        <v>0</v>
      </c>
      <c r="J370" s="15">
        <v>0</v>
      </c>
      <c r="K370" s="15">
        <v>0</v>
      </c>
      <c r="L370" s="15">
        <v>0</v>
      </c>
      <c r="M370" s="15">
        <v>0</v>
      </c>
      <c r="N370" s="15">
        <v>0</v>
      </c>
      <c r="O370" s="15">
        <v>0</v>
      </c>
      <c r="P370" s="15">
        <v>0</v>
      </c>
      <c r="Q370" s="15">
        <v>0</v>
      </c>
      <c r="R370" s="15">
        <v>0</v>
      </c>
      <c r="S370" s="15">
        <v>0</v>
      </c>
      <c r="T370" s="15">
        <v>0</v>
      </c>
      <c r="U370" s="15">
        <v>0</v>
      </c>
      <c r="V370" s="15">
        <v>0</v>
      </c>
      <c r="W370" s="15">
        <v>0</v>
      </c>
      <c r="X370" s="15">
        <f t="shared" si="0"/>
        <v>0</v>
      </c>
      <c r="Y370" s="15">
        <f t="shared" si="1"/>
        <v>0</v>
      </c>
      <c r="Z370" s="15">
        <f t="shared" si="2"/>
        <v>0</v>
      </c>
      <c r="AA370" s="15">
        <f t="shared" si="3"/>
        <v>1</v>
      </c>
    </row>
    <row r="371" spans="1:27" ht="13">
      <c r="A371" s="7">
        <v>1864</v>
      </c>
      <c r="B371" s="7">
        <v>499914199</v>
      </c>
      <c r="C371" s="7">
        <v>536299836</v>
      </c>
      <c r="D371" s="7">
        <v>598</v>
      </c>
      <c r="E371" s="7" t="s">
        <v>324</v>
      </c>
      <c r="F371" s="7" t="s">
        <v>393</v>
      </c>
      <c r="G371" s="15">
        <v>0</v>
      </c>
      <c r="H371" s="15">
        <v>0</v>
      </c>
      <c r="I371" s="15">
        <v>0</v>
      </c>
      <c r="J371" s="15">
        <v>0</v>
      </c>
      <c r="K371" s="15">
        <v>0</v>
      </c>
      <c r="L371" s="15">
        <v>0</v>
      </c>
      <c r="M371" s="15">
        <v>0</v>
      </c>
      <c r="N371" s="15">
        <v>0</v>
      </c>
      <c r="O371" s="15">
        <v>0</v>
      </c>
      <c r="P371" s="15">
        <v>0</v>
      </c>
      <c r="Q371" s="15">
        <v>1</v>
      </c>
      <c r="R371" s="15">
        <v>0</v>
      </c>
      <c r="S371" s="15">
        <v>0</v>
      </c>
      <c r="T371" s="15">
        <v>0</v>
      </c>
      <c r="U371" s="15">
        <v>0</v>
      </c>
      <c r="V371" s="15">
        <v>0</v>
      </c>
      <c r="W371" s="15">
        <v>0</v>
      </c>
      <c r="X371" s="15">
        <f t="shared" si="0"/>
        <v>0</v>
      </c>
      <c r="Y371" s="15">
        <f t="shared" si="1"/>
        <v>1</v>
      </c>
      <c r="Z371" s="15">
        <f t="shared" si="2"/>
        <v>0</v>
      </c>
      <c r="AA371" s="15">
        <f t="shared" si="3"/>
        <v>0</v>
      </c>
    </row>
    <row r="372" spans="1:27" ht="13">
      <c r="A372" s="7">
        <v>1704</v>
      </c>
      <c r="B372" s="7">
        <v>302603973</v>
      </c>
      <c r="C372" s="7">
        <v>370760502</v>
      </c>
      <c r="D372" s="7">
        <v>522</v>
      </c>
      <c r="E372" s="7" t="s">
        <v>324</v>
      </c>
      <c r="F372" s="7" t="s">
        <v>394</v>
      </c>
      <c r="G372" s="15">
        <v>0</v>
      </c>
      <c r="H372" s="15">
        <v>0</v>
      </c>
      <c r="I372" s="15">
        <v>0</v>
      </c>
      <c r="J372" s="15">
        <v>0</v>
      </c>
      <c r="K372" s="15">
        <v>0</v>
      </c>
      <c r="L372" s="15">
        <v>0</v>
      </c>
      <c r="M372" s="15">
        <v>0</v>
      </c>
      <c r="N372" s="15">
        <v>0</v>
      </c>
      <c r="O372" s="15">
        <v>0</v>
      </c>
      <c r="P372" s="15">
        <v>0</v>
      </c>
      <c r="Q372" s="15">
        <v>0</v>
      </c>
      <c r="R372" s="15">
        <v>0</v>
      </c>
      <c r="S372" s="15">
        <v>0</v>
      </c>
      <c r="T372" s="15">
        <v>0</v>
      </c>
      <c r="U372" s="15">
        <v>0</v>
      </c>
      <c r="V372" s="15">
        <v>0</v>
      </c>
      <c r="W372" s="15">
        <v>0</v>
      </c>
      <c r="X372" s="15">
        <f t="shared" si="0"/>
        <v>0</v>
      </c>
      <c r="Y372" s="15">
        <f t="shared" si="1"/>
        <v>0</v>
      </c>
      <c r="Z372" s="15">
        <f t="shared" si="2"/>
        <v>0</v>
      </c>
      <c r="AA372" s="15">
        <f t="shared" si="3"/>
        <v>1</v>
      </c>
    </row>
    <row r="373" spans="1:27" ht="13">
      <c r="A373" s="7">
        <v>1495</v>
      </c>
      <c r="B373" s="7">
        <v>254687788</v>
      </c>
      <c r="C373" s="7">
        <v>326629671</v>
      </c>
      <c r="D373" s="7">
        <v>434</v>
      </c>
      <c r="E373" s="7" t="s">
        <v>324</v>
      </c>
      <c r="F373" s="7" t="s">
        <v>395</v>
      </c>
      <c r="G373" s="15">
        <v>0</v>
      </c>
      <c r="H373" s="15">
        <v>0</v>
      </c>
      <c r="I373" s="15">
        <v>0</v>
      </c>
      <c r="J373" s="15">
        <v>0</v>
      </c>
      <c r="K373" s="15">
        <v>0</v>
      </c>
      <c r="L373" s="15">
        <v>0</v>
      </c>
      <c r="M373" s="15">
        <v>0</v>
      </c>
      <c r="N373" s="15">
        <v>0</v>
      </c>
      <c r="O373" s="15">
        <v>0</v>
      </c>
      <c r="P373" s="15">
        <v>0</v>
      </c>
      <c r="Q373" s="15">
        <v>0</v>
      </c>
      <c r="R373" s="15">
        <v>0</v>
      </c>
      <c r="S373" s="15">
        <v>0</v>
      </c>
      <c r="T373" s="15">
        <v>0</v>
      </c>
      <c r="U373" s="15">
        <v>0</v>
      </c>
      <c r="V373" s="15">
        <v>0</v>
      </c>
      <c r="W373" s="15">
        <v>0</v>
      </c>
      <c r="X373" s="15">
        <f t="shared" si="0"/>
        <v>0</v>
      </c>
      <c r="Y373" s="15">
        <f t="shared" si="1"/>
        <v>0</v>
      </c>
      <c r="Z373" s="15">
        <f t="shared" si="2"/>
        <v>0</v>
      </c>
      <c r="AA373" s="15">
        <f t="shared" si="3"/>
        <v>1</v>
      </c>
    </row>
    <row r="374" spans="1:27" ht="13">
      <c r="A374" s="7">
        <v>1611</v>
      </c>
      <c r="B374" s="7">
        <v>281616339</v>
      </c>
      <c r="C374" s="7">
        <v>351444855</v>
      </c>
      <c r="D374" s="7">
        <v>484</v>
      </c>
      <c r="E374" s="7" t="s">
        <v>324</v>
      </c>
      <c r="F374" s="7" t="s">
        <v>396</v>
      </c>
      <c r="G374" s="15">
        <v>0</v>
      </c>
      <c r="H374" s="15">
        <v>0</v>
      </c>
      <c r="I374" s="15">
        <v>0</v>
      </c>
      <c r="J374" s="15">
        <v>0</v>
      </c>
      <c r="K374" s="15">
        <v>0</v>
      </c>
      <c r="L374" s="15">
        <v>0</v>
      </c>
      <c r="M374" s="15">
        <v>0</v>
      </c>
      <c r="N374" s="15">
        <v>0</v>
      </c>
      <c r="O374" s="15">
        <v>0</v>
      </c>
      <c r="P374" s="15">
        <v>0</v>
      </c>
      <c r="Q374" s="15">
        <v>0</v>
      </c>
      <c r="R374" s="15">
        <v>0</v>
      </c>
      <c r="S374" s="15">
        <v>0</v>
      </c>
      <c r="T374" s="15">
        <v>0</v>
      </c>
      <c r="U374" s="15">
        <v>0</v>
      </c>
      <c r="V374" s="15">
        <v>0</v>
      </c>
      <c r="W374" s="15">
        <v>0</v>
      </c>
      <c r="X374" s="15">
        <f t="shared" si="0"/>
        <v>0</v>
      </c>
      <c r="Y374" s="15">
        <f t="shared" si="1"/>
        <v>0</v>
      </c>
      <c r="Z374" s="15">
        <f t="shared" si="2"/>
        <v>0</v>
      </c>
      <c r="AA374" s="15">
        <f t="shared" si="3"/>
        <v>1</v>
      </c>
    </row>
    <row r="375" spans="1:27" ht="13">
      <c r="A375" s="7">
        <v>62</v>
      </c>
      <c r="B375" s="7">
        <v>24943826</v>
      </c>
      <c r="C375" s="7">
        <v>31488651</v>
      </c>
      <c r="D375" s="7">
        <v>28</v>
      </c>
      <c r="E375" s="7" t="s">
        <v>324</v>
      </c>
      <c r="F375" s="7" t="s">
        <v>397</v>
      </c>
      <c r="G375" s="15">
        <v>0</v>
      </c>
      <c r="H375" s="15">
        <v>0</v>
      </c>
      <c r="I375" s="15">
        <v>0</v>
      </c>
      <c r="J375" s="15">
        <v>0</v>
      </c>
      <c r="K375" s="15">
        <v>0</v>
      </c>
      <c r="L375" s="15">
        <v>0</v>
      </c>
      <c r="M375" s="15">
        <v>0</v>
      </c>
      <c r="N375" s="15">
        <v>0</v>
      </c>
      <c r="O375" s="15">
        <v>0</v>
      </c>
      <c r="P375" s="15">
        <v>0</v>
      </c>
      <c r="Q375" s="15">
        <v>0</v>
      </c>
      <c r="R375" s="15">
        <v>0</v>
      </c>
      <c r="S375" s="15">
        <v>0</v>
      </c>
      <c r="T375" s="15">
        <v>0</v>
      </c>
      <c r="U375" s="15">
        <v>0</v>
      </c>
      <c r="V375" s="15">
        <v>0</v>
      </c>
      <c r="W375" s="15">
        <v>0</v>
      </c>
      <c r="X375" s="15">
        <f t="shared" si="0"/>
        <v>0</v>
      </c>
      <c r="Y375" s="15">
        <f t="shared" si="1"/>
        <v>0</v>
      </c>
      <c r="Z375" s="15">
        <f t="shared" si="2"/>
        <v>0</v>
      </c>
      <c r="AA375" s="15">
        <f t="shared" si="3"/>
        <v>1</v>
      </c>
    </row>
    <row r="376" spans="1:27" ht="13">
      <c r="A376" s="7">
        <v>843</v>
      </c>
      <c r="B376" s="7">
        <v>89812517</v>
      </c>
      <c r="C376" s="7">
        <v>120419344</v>
      </c>
      <c r="D376" s="7">
        <v>238</v>
      </c>
      <c r="E376" s="7" t="s">
        <v>324</v>
      </c>
      <c r="F376" s="7" t="s">
        <v>398</v>
      </c>
      <c r="G376" s="15">
        <v>0</v>
      </c>
      <c r="H376" s="15">
        <v>0</v>
      </c>
      <c r="I376" s="15">
        <v>0</v>
      </c>
      <c r="J376" s="15">
        <v>0</v>
      </c>
      <c r="K376" s="15">
        <v>0</v>
      </c>
      <c r="L376" s="15">
        <v>0</v>
      </c>
      <c r="M376" s="15">
        <v>0</v>
      </c>
      <c r="N376" s="15">
        <v>0</v>
      </c>
      <c r="O376" s="15">
        <v>0</v>
      </c>
      <c r="P376" s="15">
        <v>0</v>
      </c>
      <c r="Q376" s="15">
        <v>0</v>
      </c>
      <c r="R376" s="15">
        <v>0</v>
      </c>
      <c r="S376" s="15">
        <v>0</v>
      </c>
      <c r="T376" s="15">
        <v>0</v>
      </c>
      <c r="U376" s="15">
        <v>0</v>
      </c>
      <c r="V376" s="15">
        <v>0</v>
      </c>
      <c r="W376" s="15">
        <v>0</v>
      </c>
      <c r="X376" s="15">
        <f t="shared" si="0"/>
        <v>0</v>
      </c>
      <c r="Y376" s="15">
        <f t="shared" si="1"/>
        <v>0</v>
      </c>
      <c r="Z376" s="15">
        <f t="shared" si="2"/>
        <v>0</v>
      </c>
      <c r="AA376" s="15">
        <f t="shared" si="3"/>
        <v>1</v>
      </c>
    </row>
    <row r="377" spans="1:27" ht="13">
      <c r="A377" s="7">
        <v>797</v>
      </c>
      <c r="B377" s="7">
        <v>60590989</v>
      </c>
      <c r="C377" s="7">
        <v>105255141</v>
      </c>
      <c r="D377" s="7">
        <v>212</v>
      </c>
      <c r="E377" s="7" t="s">
        <v>324</v>
      </c>
      <c r="F377" s="7" t="s">
        <v>399</v>
      </c>
      <c r="G377" s="15">
        <v>0</v>
      </c>
      <c r="H377" s="15">
        <v>0</v>
      </c>
      <c r="I377" s="15">
        <v>0</v>
      </c>
      <c r="J377" s="15">
        <v>0</v>
      </c>
      <c r="K377" s="15">
        <v>0</v>
      </c>
      <c r="L377" s="15">
        <v>0</v>
      </c>
      <c r="M377" s="15">
        <v>0</v>
      </c>
      <c r="N377" s="15">
        <v>0</v>
      </c>
      <c r="O377" s="15">
        <v>0</v>
      </c>
      <c r="P377" s="15">
        <v>0</v>
      </c>
      <c r="Q377" s="15">
        <v>0</v>
      </c>
      <c r="R377" s="15">
        <v>0</v>
      </c>
      <c r="S377" s="15">
        <v>0</v>
      </c>
      <c r="T377" s="15">
        <v>0</v>
      </c>
      <c r="U377" s="15">
        <v>0</v>
      </c>
      <c r="V377" s="15">
        <v>0</v>
      </c>
      <c r="W377" s="15">
        <v>0</v>
      </c>
      <c r="X377" s="15">
        <f t="shared" si="0"/>
        <v>0</v>
      </c>
      <c r="Y377" s="15">
        <f t="shared" si="1"/>
        <v>0</v>
      </c>
      <c r="Z377" s="15">
        <f t="shared" si="2"/>
        <v>0</v>
      </c>
      <c r="AA377" s="15">
        <f t="shared" si="3"/>
        <v>1</v>
      </c>
    </row>
    <row r="378" spans="1:27" ht="13">
      <c r="A378" s="7">
        <v>1196</v>
      </c>
      <c r="B378" s="7">
        <v>177389480</v>
      </c>
      <c r="C378" s="7">
        <v>247573774</v>
      </c>
      <c r="D378" s="7">
        <v>339</v>
      </c>
      <c r="E378" s="7" t="s">
        <v>324</v>
      </c>
      <c r="F378" s="7" t="s">
        <v>400</v>
      </c>
      <c r="G378" s="15">
        <v>0</v>
      </c>
      <c r="H378" s="15">
        <v>0</v>
      </c>
      <c r="I378" s="15">
        <v>0</v>
      </c>
      <c r="J378" s="15">
        <v>0</v>
      </c>
      <c r="K378" s="15">
        <v>0</v>
      </c>
      <c r="L378" s="15">
        <v>0</v>
      </c>
      <c r="M378" s="15">
        <v>0</v>
      </c>
      <c r="N378" s="15">
        <v>0</v>
      </c>
      <c r="O378" s="15">
        <v>0</v>
      </c>
      <c r="P378" s="15">
        <v>0</v>
      </c>
      <c r="Q378" s="15">
        <v>0</v>
      </c>
      <c r="R378" s="15">
        <v>0</v>
      </c>
      <c r="S378" s="15">
        <v>0</v>
      </c>
      <c r="T378" s="15">
        <v>0</v>
      </c>
      <c r="U378" s="15">
        <v>0</v>
      </c>
      <c r="V378" s="15">
        <v>0</v>
      </c>
      <c r="W378" s="15">
        <v>0</v>
      </c>
      <c r="X378" s="15">
        <f t="shared" si="0"/>
        <v>0</v>
      </c>
      <c r="Y378" s="15">
        <f t="shared" si="1"/>
        <v>0</v>
      </c>
      <c r="Z378" s="15">
        <f t="shared" si="2"/>
        <v>0</v>
      </c>
      <c r="AA378" s="15">
        <f t="shared" si="3"/>
        <v>1</v>
      </c>
    </row>
    <row r="379" spans="1:27" ht="13">
      <c r="A379" s="7">
        <v>1512</v>
      </c>
      <c r="B379" s="7">
        <v>257576603</v>
      </c>
      <c r="C379" s="7">
        <v>329801692</v>
      </c>
      <c r="D379" s="7">
        <v>442</v>
      </c>
      <c r="E379" s="7" t="s">
        <v>324</v>
      </c>
      <c r="F379" s="7" t="s">
        <v>401</v>
      </c>
      <c r="G379" s="15">
        <v>0</v>
      </c>
      <c r="H379" s="15">
        <v>0</v>
      </c>
      <c r="I379" s="15">
        <v>0</v>
      </c>
      <c r="J379" s="15">
        <v>0</v>
      </c>
      <c r="K379" s="15">
        <v>0</v>
      </c>
      <c r="L379" s="15">
        <v>0</v>
      </c>
      <c r="M379" s="15">
        <v>0</v>
      </c>
      <c r="N379" s="15">
        <v>0</v>
      </c>
      <c r="O379" s="15">
        <v>0</v>
      </c>
      <c r="P379" s="15">
        <v>0</v>
      </c>
      <c r="Q379" s="15">
        <v>0</v>
      </c>
      <c r="R379" s="15">
        <v>0</v>
      </c>
      <c r="S379" s="15">
        <v>0</v>
      </c>
      <c r="T379" s="15">
        <v>0</v>
      </c>
      <c r="U379" s="15">
        <v>0</v>
      </c>
      <c r="V379" s="15">
        <v>0</v>
      </c>
      <c r="W379" s="15">
        <v>0</v>
      </c>
      <c r="X379" s="15">
        <f t="shared" si="0"/>
        <v>0</v>
      </c>
      <c r="Y379" s="15">
        <f t="shared" si="1"/>
        <v>0</v>
      </c>
      <c r="Z379" s="15">
        <f t="shared" si="2"/>
        <v>0</v>
      </c>
      <c r="AA379" s="15">
        <f t="shared" si="3"/>
        <v>1</v>
      </c>
    </row>
    <row r="380" spans="1:27" ht="13">
      <c r="A380" s="7">
        <v>929</v>
      </c>
      <c r="B380" s="7">
        <v>112425689</v>
      </c>
      <c r="C380" s="7">
        <v>154767712</v>
      </c>
      <c r="D380" s="7">
        <v>260</v>
      </c>
      <c r="E380" s="7" t="s">
        <v>324</v>
      </c>
      <c r="F380" s="7" t="s">
        <v>402</v>
      </c>
      <c r="G380" s="15">
        <v>0</v>
      </c>
      <c r="H380" s="15">
        <v>0</v>
      </c>
      <c r="I380" s="15">
        <v>0</v>
      </c>
      <c r="J380" s="15">
        <v>0</v>
      </c>
      <c r="K380" s="15">
        <v>0</v>
      </c>
      <c r="L380" s="15">
        <v>0</v>
      </c>
      <c r="M380" s="15">
        <v>0</v>
      </c>
      <c r="N380" s="15">
        <v>0</v>
      </c>
      <c r="O380" s="15">
        <v>0</v>
      </c>
      <c r="P380" s="15">
        <v>0</v>
      </c>
      <c r="Q380" s="15">
        <v>0</v>
      </c>
      <c r="R380" s="15">
        <v>0</v>
      </c>
      <c r="S380" s="15">
        <v>0</v>
      </c>
      <c r="T380" s="15">
        <v>0</v>
      </c>
      <c r="U380" s="15">
        <v>0</v>
      </c>
      <c r="V380" s="15">
        <v>0</v>
      </c>
      <c r="W380" s="15">
        <v>0</v>
      </c>
      <c r="X380" s="15">
        <f t="shared" si="0"/>
        <v>0</v>
      </c>
      <c r="Y380" s="15">
        <f t="shared" si="1"/>
        <v>0</v>
      </c>
      <c r="Z380" s="15">
        <f t="shared" si="2"/>
        <v>0</v>
      </c>
      <c r="AA380" s="15">
        <f t="shared" si="3"/>
        <v>1</v>
      </c>
    </row>
    <row r="381" spans="1:27" ht="13">
      <c r="A381" s="7">
        <v>735</v>
      </c>
      <c r="B381" s="7">
        <v>56177465</v>
      </c>
      <c r="C381" s="7">
        <v>72384703</v>
      </c>
      <c r="D381" s="7">
        <v>204</v>
      </c>
      <c r="E381" s="7" t="s">
        <v>324</v>
      </c>
      <c r="F381" s="7" t="s">
        <v>403</v>
      </c>
      <c r="G381" s="15">
        <v>0</v>
      </c>
      <c r="H381" s="15">
        <v>1</v>
      </c>
      <c r="I381" s="15">
        <v>0</v>
      </c>
      <c r="J381" s="15">
        <v>0</v>
      </c>
      <c r="K381" s="15">
        <v>0</v>
      </c>
      <c r="L381" s="15">
        <v>0</v>
      </c>
      <c r="M381" s="15">
        <v>0</v>
      </c>
      <c r="N381" s="15">
        <v>0</v>
      </c>
      <c r="O381" s="15">
        <v>0</v>
      </c>
      <c r="P381" s="15">
        <v>0</v>
      </c>
      <c r="Q381" s="15">
        <v>0</v>
      </c>
      <c r="R381" s="15">
        <v>0</v>
      </c>
      <c r="S381" s="15">
        <v>0</v>
      </c>
      <c r="T381" s="15">
        <v>0</v>
      </c>
      <c r="U381" s="15">
        <v>0</v>
      </c>
      <c r="V381" s="15">
        <v>0</v>
      </c>
      <c r="W381" s="15">
        <v>0</v>
      </c>
      <c r="X381" s="15">
        <f t="shared" si="0"/>
        <v>1</v>
      </c>
      <c r="Y381" s="15">
        <f t="shared" si="1"/>
        <v>0</v>
      </c>
      <c r="Z381" s="15">
        <f t="shared" si="2"/>
        <v>0</v>
      </c>
      <c r="AA381" s="15">
        <f t="shared" si="3"/>
        <v>0</v>
      </c>
    </row>
    <row r="382" spans="1:27" ht="13">
      <c r="A382" s="7">
        <v>1198</v>
      </c>
      <c r="B382" s="7">
        <v>179941289</v>
      </c>
      <c r="C382" s="7">
        <v>250437736</v>
      </c>
      <c r="D382" s="7">
        <v>340</v>
      </c>
      <c r="E382" s="7" t="s">
        <v>324</v>
      </c>
      <c r="F382" s="7" t="s">
        <v>404</v>
      </c>
      <c r="G382" s="15">
        <v>0</v>
      </c>
      <c r="H382" s="15">
        <v>0</v>
      </c>
      <c r="I382" s="15">
        <v>0</v>
      </c>
      <c r="J382" s="15">
        <v>0</v>
      </c>
      <c r="K382" s="15">
        <v>0</v>
      </c>
      <c r="L382" s="15">
        <v>0</v>
      </c>
      <c r="M382" s="15">
        <v>0</v>
      </c>
      <c r="N382" s="15">
        <v>0</v>
      </c>
      <c r="O382" s="15">
        <v>0</v>
      </c>
      <c r="P382" s="15">
        <v>0</v>
      </c>
      <c r="Q382" s="15">
        <v>0</v>
      </c>
      <c r="R382" s="15">
        <v>0</v>
      </c>
      <c r="S382" s="15">
        <v>0</v>
      </c>
      <c r="T382" s="15">
        <v>0</v>
      </c>
      <c r="U382" s="15">
        <v>0</v>
      </c>
      <c r="V382" s="15">
        <v>0</v>
      </c>
      <c r="W382" s="15">
        <v>0</v>
      </c>
      <c r="X382" s="15">
        <f t="shared" si="0"/>
        <v>0</v>
      </c>
      <c r="Y382" s="15">
        <f t="shared" si="1"/>
        <v>0</v>
      </c>
      <c r="Z382" s="15">
        <f t="shared" si="2"/>
        <v>0</v>
      </c>
      <c r="AA382" s="15">
        <f t="shared" si="3"/>
        <v>1</v>
      </c>
    </row>
    <row r="383" spans="1:27" ht="13">
      <c r="A383" s="7">
        <v>672</v>
      </c>
      <c r="B383" s="7">
        <v>51552380</v>
      </c>
      <c r="C383" s="7">
        <v>66588495</v>
      </c>
      <c r="D383" s="7">
        <v>188</v>
      </c>
      <c r="E383" s="7" t="s">
        <v>324</v>
      </c>
      <c r="F383" s="7" t="s">
        <v>405</v>
      </c>
      <c r="G383" s="15">
        <v>0</v>
      </c>
      <c r="H383" s="15">
        <v>1</v>
      </c>
      <c r="I383" s="15">
        <v>0</v>
      </c>
      <c r="J383" s="15">
        <v>0</v>
      </c>
      <c r="K383" s="15">
        <v>0</v>
      </c>
      <c r="L383" s="15">
        <v>0</v>
      </c>
      <c r="M383" s="15">
        <v>0</v>
      </c>
      <c r="N383" s="15">
        <v>0</v>
      </c>
      <c r="O383" s="15">
        <v>0</v>
      </c>
      <c r="P383" s="15">
        <v>0</v>
      </c>
      <c r="Q383" s="15">
        <v>0</v>
      </c>
      <c r="R383" s="15">
        <v>0</v>
      </c>
      <c r="S383" s="15">
        <v>0</v>
      </c>
      <c r="T383" s="15">
        <v>0</v>
      </c>
      <c r="U383" s="15">
        <v>0</v>
      </c>
      <c r="V383" s="15">
        <v>0</v>
      </c>
      <c r="W383" s="15">
        <v>0</v>
      </c>
      <c r="X383" s="15">
        <f t="shared" si="0"/>
        <v>1</v>
      </c>
      <c r="Y383" s="15">
        <f t="shared" si="1"/>
        <v>0</v>
      </c>
      <c r="Z383" s="15">
        <f t="shared" si="2"/>
        <v>0</v>
      </c>
      <c r="AA383" s="15">
        <f t="shared" si="3"/>
        <v>0</v>
      </c>
    </row>
    <row r="384" spans="1:27" ht="13">
      <c r="A384" s="7">
        <v>1118</v>
      </c>
      <c r="B384" s="7">
        <v>125614858</v>
      </c>
      <c r="C384" s="7">
        <v>217724513</v>
      </c>
      <c r="D384" s="7">
        <v>290</v>
      </c>
      <c r="E384" s="7" t="s">
        <v>324</v>
      </c>
      <c r="F384" s="7" t="s">
        <v>406</v>
      </c>
      <c r="G384" s="15">
        <v>0</v>
      </c>
      <c r="H384" s="15">
        <v>0</v>
      </c>
      <c r="I384" s="15">
        <v>0</v>
      </c>
      <c r="J384" s="15">
        <v>0</v>
      </c>
      <c r="K384" s="15">
        <v>0</v>
      </c>
      <c r="L384" s="15">
        <v>0</v>
      </c>
      <c r="M384" s="15">
        <v>0</v>
      </c>
      <c r="N384" s="15">
        <v>0</v>
      </c>
      <c r="O384" s="15">
        <v>0</v>
      </c>
      <c r="P384" s="15">
        <v>0</v>
      </c>
      <c r="Q384" s="15">
        <v>0</v>
      </c>
      <c r="R384" s="15">
        <v>1</v>
      </c>
      <c r="S384" s="15">
        <v>0</v>
      </c>
      <c r="T384" s="15">
        <v>0</v>
      </c>
      <c r="U384" s="15">
        <v>0</v>
      </c>
      <c r="V384" s="15">
        <v>0</v>
      </c>
      <c r="W384" s="15">
        <v>0</v>
      </c>
      <c r="X384" s="15">
        <f t="shared" si="0"/>
        <v>0</v>
      </c>
      <c r="Y384" s="15">
        <f t="shared" si="1"/>
        <v>1</v>
      </c>
      <c r="Z384" s="15">
        <f t="shared" si="2"/>
        <v>0</v>
      </c>
      <c r="AA384" s="15">
        <f t="shared" si="3"/>
        <v>0</v>
      </c>
    </row>
    <row r="385" spans="1:27" ht="13">
      <c r="A385" s="7">
        <v>1721</v>
      </c>
      <c r="B385" s="7">
        <v>304276080</v>
      </c>
      <c r="C385" s="7">
        <v>374577893</v>
      </c>
      <c r="D385" s="7">
        <v>524</v>
      </c>
      <c r="E385" s="7" t="s">
        <v>324</v>
      </c>
      <c r="F385" s="7" t="s">
        <v>407</v>
      </c>
      <c r="G385" s="15">
        <v>0</v>
      </c>
      <c r="H385" s="15">
        <v>0</v>
      </c>
      <c r="I385" s="15">
        <v>0</v>
      </c>
      <c r="J385" s="15">
        <v>0</v>
      </c>
      <c r="K385" s="15">
        <v>0</v>
      </c>
      <c r="L385" s="15">
        <v>0</v>
      </c>
      <c r="M385" s="15">
        <v>0</v>
      </c>
      <c r="N385" s="15">
        <v>0</v>
      </c>
      <c r="O385" s="15">
        <v>0</v>
      </c>
      <c r="P385" s="15">
        <v>0</v>
      </c>
      <c r="Q385" s="15">
        <v>0</v>
      </c>
      <c r="R385" s="15">
        <v>0</v>
      </c>
      <c r="S385" s="15">
        <v>0</v>
      </c>
      <c r="T385" s="15">
        <v>0</v>
      </c>
      <c r="U385" s="15">
        <v>0</v>
      </c>
      <c r="V385" s="15">
        <v>0</v>
      </c>
      <c r="W385" s="15">
        <v>0</v>
      </c>
      <c r="X385" s="15">
        <f t="shared" si="0"/>
        <v>0</v>
      </c>
      <c r="Y385" s="15">
        <f t="shared" si="1"/>
        <v>0</v>
      </c>
      <c r="Z385" s="15">
        <f t="shared" si="2"/>
        <v>0</v>
      </c>
      <c r="AA385" s="15">
        <f t="shared" si="3"/>
        <v>1</v>
      </c>
    </row>
    <row r="386" spans="1:27" ht="13">
      <c r="A386" s="7">
        <v>1222</v>
      </c>
      <c r="B386" s="7">
        <v>48220150</v>
      </c>
      <c r="C386" s="7">
        <v>261353199</v>
      </c>
      <c r="D386" s="7">
        <v>173</v>
      </c>
      <c r="E386" s="7" t="s">
        <v>324</v>
      </c>
      <c r="F386" s="7" t="s">
        <v>408</v>
      </c>
      <c r="G386" s="15">
        <v>0</v>
      </c>
      <c r="H386" s="15">
        <v>0</v>
      </c>
      <c r="I386" s="15">
        <v>0</v>
      </c>
      <c r="J386" s="15">
        <v>0</v>
      </c>
      <c r="K386" s="15">
        <v>0</v>
      </c>
      <c r="L386" s="15">
        <v>0</v>
      </c>
      <c r="M386" s="15">
        <v>0</v>
      </c>
      <c r="N386" s="15">
        <v>0</v>
      </c>
      <c r="O386" s="15">
        <v>0</v>
      </c>
      <c r="P386" s="15">
        <v>0</v>
      </c>
      <c r="Q386" s="15">
        <v>0</v>
      </c>
      <c r="R386" s="15">
        <v>0</v>
      </c>
      <c r="S386" s="15">
        <v>0</v>
      </c>
      <c r="T386" s="15">
        <v>0</v>
      </c>
      <c r="U386" s="15">
        <v>0</v>
      </c>
      <c r="V386" s="15">
        <v>0</v>
      </c>
      <c r="W386" s="15">
        <v>0</v>
      </c>
      <c r="X386" s="15">
        <f t="shared" si="0"/>
        <v>0</v>
      </c>
      <c r="Y386" s="15">
        <f t="shared" si="1"/>
        <v>0</v>
      </c>
      <c r="Z386" s="15">
        <f t="shared" si="2"/>
        <v>0</v>
      </c>
      <c r="AA386" s="15">
        <f t="shared" si="3"/>
        <v>1</v>
      </c>
    </row>
    <row r="387" spans="1:27" ht="13">
      <c r="A387" s="7">
        <v>1582</v>
      </c>
      <c r="B387" s="7">
        <v>269277469</v>
      </c>
      <c r="C387" s="7">
        <v>344384004</v>
      </c>
      <c r="D387" s="7">
        <v>464</v>
      </c>
      <c r="E387" s="7" t="s">
        <v>324</v>
      </c>
      <c r="F387" s="7" t="s">
        <v>409</v>
      </c>
      <c r="G387" s="15">
        <v>0</v>
      </c>
      <c r="H387" s="15">
        <v>0</v>
      </c>
      <c r="I387" s="15">
        <v>0</v>
      </c>
      <c r="J387" s="15">
        <v>0</v>
      </c>
      <c r="K387" s="15">
        <v>0</v>
      </c>
      <c r="L387" s="15">
        <v>0</v>
      </c>
      <c r="M387" s="15">
        <v>0</v>
      </c>
      <c r="N387" s="15">
        <v>0</v>
      </c>
      <c r="O387" s="15">
        <v>0</v>
      </c>
      <c r="P387" s="15">
        <v>0</v>
      </c>
      <c r="Q387" s="15">
        <v>0</v>
      </c>
      <c r="R387" s="15">
        <v>0</v>
      </c>
      <c r="S387" s="15">
        <v>0</v>
      </c>
      <c r="T387" s="15">
        <v>0</v>
      </c>
      <c r="U387" s="15">
        <v>0</v>
      </c>
      <c r="V387" s="15">
        <v>0</v>
      </c>
      <c r="W387" s="15">
        <v>0</v>
      </c>
      <c r="X387" s="15">
        <f t="shared" si="0"/>
        <v>0</v>
      </c>
      <c r="Y387" s="15">
        <f t="shared" si="1"/>
        <v>0</v>
      </c>
      <c r="Z387" s="15">
        <f t="shared" si="2"/>
        <v>0</v>
      </c>
      <c r="AA387" s="15">
        <f t="shared" si="3"/>
        <v>1</v>
      </c>
    </row>
    <row r="388" spans="1:27" ht="13">
      <c r="A388" s="7">
        <v>1202</v>
      </c>
      <c r="B388" s="7">
        <v>60590989</v>
      </c>
      <c r="C388" s="7">
        <v>253753916</v>
      </c>
      <c r="D388" s="7">
        <v>212</v>
      </c>
      <c r="E388" s="7" t="s">
        <v>324</v>
      </c>
      <c r="F388" s="7" t="s">
        <v>410</v>
      </c>
      <c r="G388" s="15">
        <v>0</v>
      </c>
      <c r="H388" s="15">
        <v>0</v>
      </c>
      <c r="I388" s="15">
        <v>0</v>
      </c>
      <c r="J388" s="15">
        <v>0</v>
      </c>
      <c r="K388" s="15">
        <v>1</v>
      </c>
      <c r="L388" s="15">
        <v>0</v>
      </c>
      <c r="M388" s="15">
        <v>0</v>
      </c>
      <c r="N388" s="15">
        <v>0</v>
      </c>
      <c r="O388" s="15">
        <v>0</v>
      </c>
      <c r="P388" s="15">
        <v>0</v>
      </c>
      <c r="Q388" s="15">
        <v>0</v>
      </c>
      <c r="R388" s="15">
        <v>0</v>
      </c>
      <c r="S388" s="15">
        <v>0</v>
      </c>
      <c r="T388" s="15">
        <v>0</v>
      </c>
      <c r="U388" s="15">
        <v>0</v>
      </c>
      <c r="V388" s="15">
        <v>0</v>
      </c>
      <c r="W388" s="15">
        <v>0</v>
      </c>
      <c r="X388" s="15">
        <f t="shared" si="0"/>
        <v>1</v>
      </c>
      <c r="Y388" s="15">
        <f t="shared" si="1"/>
        <v>0</v>
      </c>
      <c r="Z388" s="15">
        <f t="shared" si="2"/>
        <v>0</v>
      </c>
      <c r="AA388" s="15">
        <f t="shared" si="3"/>
        <v>0</v>
      </c>
    </row>
    <row r="389" spans="1:27" ht="13">
      <c r="A389" s="7">
        <v>2026</v>
      </c>
      <c r="B389" s="7">
        <v>775910705</v>
      </c>
      <c r="C389" s="7">
        <v>757401686</v>
      </c>
      <c r="D389" s="7">
        <v>660</v>
      </c>
      <c r="E389" s="7" t="s">
        <v>324</v>
      </c>
      <c r="F389" s="7" t="s">
        <v>411</v>
      </c>
      <c r="G389" s="15">
        <v>0</v>
      </c>
      <c r="H389" s="15">
        <v>0</v>
      </c>
      <c r="I389" s="15">
        <v>0</v>
      </c>
      <c r="J389" s="15">
        <v>0</v>
      </c>
      <c r="K389" s="15">
        <v>0</v>
      </c>
      <c r="L389" s="15">
        <v>0</v>
      </c>
      <c r="M389" s="15">
        <v>0</v>
      </c>
      <c r="N389" s="15">
        <v>0</v>
      </c>
      <c r="O389" s="15">
        <v>0</v>
      </c>
      <c r="P389" s="15">
        <v>0</v>
      </c>
      <c r="Q389" s="15">
        <v>0</v>
      </c>
      <c r="R389" s="15">
        <v>0</v>
      </c>
      <c r="S389" s="15">
        <v>0</v>
      </c>
      <c r="T389" s="15">
        <v>0</v>
      </c>
      <c r="U389" s="15">
        <v>0</v>
      </c>
      <c r="V389" s="15">
        <v>0</v>
      </c>
      <c r="W389" s="15">
        <v>0</v>
      </c>
      <c r="X389" s="15">
        <f t="shared" si="0"/>
        <v>0</v>
      </c>
      <c r="Y389" s="15">
        <f t="shared" si="1"/>
        <v>0</v>
      </c>
      <c r="Z389" s="15">
        <f t="shared" si="2"/>
        <v>0</v>
      </c>
      <c r="AA389" s="15">
        <f t="shared" si="3"/>
        <v>1</v>
      </c>
    </row>
    <row r="390" spans="1:27" ht="13">
      <c r="A390" s="7">
        <v>252</v>
      </c>
      <c r="B390" s="7">
        <v>36176535</v>
      </c>
      <c r="C390" s="7">
        <v>46845281</v>
      </c>
      <c r="D390" s="7">
        <v>95</v>
      </c>
      <c r="E390" s="7" t="s">
        <v>324</v>
      </c>
      <c r="F390" s="7" t="s">
        <v>412</v>
      </c>
      <c r="G390" s="15">
        <v>0</v>
      </c>
      <c r="H390" s="15">
        <v>0</v>
      </c>
      <c r="I390" s="15">
        <v>0</v>
      </c>
      <c r="J390" s="15">
        <v>0</v>
      </c>
      <c r="K390" s="15">
        <v>0</v>
      </c>
      <c r="L390" s="15">
        <v>0</v>
      </c>
      <c r="M390" s="15">
        <v>0</v>
      </c>
      <c r="N390" s="15">
        <v>0</v>
      </c>
      <c r="O390" s="15">
        <v>0</v>
      </c>
      <c r="P390" s="15">
        <v>0</v>
      </c>
      <c r="Q390" s="15">
        <v>0</v>
      </c>
      <c r="R390" s="15">
        <v>0</v>
      </c>
      <c r="S390" s="15">
        <v>0</v>
      </c>
      <c r="T390" s="15">
        <v>0</v>
      </c>
      <c r="U390" s="15">
        <v>0</v>
      </c>
      <c r="V390" s="15">
        <v>0</v>
      </c>
      <c r="W390" s="15">
        <v>0</v>
      </c>
      <c r="X390" s="15">
        <f t="shared" si="0"/>
        <v>0</v>
      </c>
      <c r="Y390" s="15">
        <f t="shared" si="1"/>
        <v>0</v>
      </c>
      <c r="Z390" s="15">
        <f t="shared" si="2"/>
        <v>0</v>
      </c>
      <c r="AA390" s="15">
        <f t="shared" si="3"/>
        <v>1</v>
      </c>
    </row>
    <row r="391" spans="1:27" ht="13">
      <c r="A391" s="7">
        <v>1671</v>
      </c>
      <c r="B391" s="7">
        <v>284908288</v>
      </c>
      <c r="C391" s="7">
        <v>355339211</v>
      </c>
      <c r="D391" s="7">
        <v>503</v>
      </c>
      <c r="E391" s="7" t="s">
        <v>324</v>
      </c>
      <c r="F391" s="7" t="s">
        <v>413</v>
      </c>
      <c r="G391" s="15">
        <v>0</v>
      </c>
      <c r="H391" s="15">
        <v>0</v>
      </c>
      <c r="I391" s="15">
        <v>0</v>
      </c>
      <c r="J391" s="15">
        <v>0</v>
      </c>
      <c r="K391" s="15">
        <v>0</v>
      </c>
      <c r="L391" s="15">
        <v>0</v>
      </c>
      <c r="M391" s="15">
        <v>0</v>
      </c>
      <c r="N391" s="15">
        <v>0</v>
      </c>
      <c r="O391" s="15">
        <v>0</v>
      </c>
      <c r="P391" s="15">
        <v>0</v>
      </c>
      <c r="Q391" s="15">
        <v>0</v>
      </c>
      <c r="R391" s="15">
        <v>0</v>
      </c>
      <c r="S391" s="15">
        <v>0</v>
      </c>
      <c r="T391" s="15">
        <v>0</v>
      </c>
      <c r="U391" s="15">
        <v>0</v>
      </c>
      <c r="V391" s="15">
        <v>0</v>
      </c>
      <c r="W391" s="15">
        <v>0</v>
      </c>
      <c r="X391" s="15">
        <f t="shared" si="0"/>
        <v>0</v>
      </c>
      <c r="Y391" s="15">
        <f t="shared" si="1"/>
        <v>0</v>
      </c>
      <c r="Z391" s="15">
        <f t="shared" si="2"/>
        <v>0</v>
      </c>
      <c r="AA391" s="15">
        <f t="shared" si="3"/>
        <v>1</v>
      </c>
    </row>
    <row r="392" spans="1:27" ht="13">
      <c r="A392" s="7">
        <v>841</v>
      </c>
      <c r="B392" s="7">
        <v>89812517</v>
      </c>
      <c r="C392" s="7">
        <v>120285851</v>
      </c>
      <c r="D392" s="7">
        <v>238</v>
      </c>
      <c r="E392" s="7" t="s">
        <v>324</v>
      </c>
      <c r="F392" s="7" t="s">
        <v>414</v>
      </c>
      <c r="G392" s="15">
        <v>0</v>
      </c>
      <c r="H392" s="15">
        <v>0</v>
      </c>
      <c r="I392" s="15">
        <v>0</v>
      </c>
      <c r="J392" s="15">
        <v>0</v>
      </c>
      <c r="K392" s="15">
        <v>0</v>
      </c>
      <c r="L392" s="15">
        <v>0</v>
      </c>
      <c r="M392" s="15">
        <v>0</v>
      </c>
      <c r="N392" s="15">
        <v>0</v>
      </c>
      <c r="O392" s="15">
        <v>0</v>
      </c>
      <c r="P392" s="15">
        <v>0</v>
      </c>
      <c r="Q392" s="15">
        <v>0</v>
      </c>
      <c r="R392" s="15">
        <v>0</v>
      </c>
      <c r="S392" s="15">
        <v>0</v>
      </c>
      <c r="T392" s="15">
        <v>0</v>
      </c>
      <c r="U392" s="15">
        <v>0</v>
      </c>
      <c r="V392" s="15">
        <v>0</v>
      </c>
      <c r="W392" s="15">
        <v>0</v>
      </c>
      <c r="X392" s="15">
        <f t="shared" si="0"/>
        <v>0</v>
      </c>
      <c r="Y392" s="15">
        <f t="shared" si="1"/>
        <v>0</v>
      </c>
      <c r="Z392" s="15">
        <f t="shared" si="2"/>
        <v>0</v>
      </c>
      <c r="AA392" s="15">
        <f t="shared" si="3"/>
        <v>1</v>
      </c>
    </row>
    <row r="393" spans="1:27" ht="13">
      <c r="A393" s="7">
        <v>1858</v>
      </c>
      <c r="B393" s="7">
        <v>256496909</v>
      </c>
      <c r="C393" s="7">
        <v>519436032</v>
      </c>
      <c r="D393" s="7">
        <v>439</v>
      </c>
      <c r="E393" s="7" t="s">
        <v>324</v>
      </c>
      <c r="F393" s="7" t="s">
        <v>415</v>
      </c>
      <c r="G393" s="15">
        <v>0</v>
      </c>
      <c r="H393" s="15">
        <v>0</v>
      </c>
      <c r="I393" s="15">
        <v>0</v>
      </c>
      <c r="J393" s="15">
        <v>0</v>
      </c>
      <c r="K393" s="15">
        <v>0</v>
      </c>
      <c r="L393" s="15">
        <v>0</v>
      </c>
      <c r="M393" s="15">
        <v>0</v>
      </c>
      <c r="N393" s="15">
        <v>0</v>
      </c>
      <c r="O393" s="15">
        <v>0</v>
      </c>
      <c r="P393" s="15">
        <v>0</v>
      </c>
      <c r="Q393" s="15">
        <v>0</v>
      </c>
      <c r="R393" s="15">
        <v>0</v>
      </c>
      <c r="S393" s="15">
        <v>1</v>
      </c>
      <c r="T393" s="15">
        <v>0</v>
      </c>
      <c r="U393" s="15">
        <v>0</v>
      </c>
      <c r="V393" s="15">
        <v>0</v>
      </c>
      <c r="W393" s="15">
        <v>0</v>
      </c>
      <c r="X393" s="15">
        <f t="shared" si="0"/>
        <v>0</v>
      </c>
      <c r="Y393" s="15">
        <f t="shared" si="1"/>
        <v>1</v>
      </c>
      <c r="Z393" s="15">
        <f t="shared" si="2"/>
        <v>0</v>
      </c>
      <c r="AA393" s="15">
        <f t="shared" si="3"/>
        <v>0</v>
      </c>
    </row>
    <row r="394" spans="1:27" ht="13">
      <c r="A394" s="7">
        <v>119</v>
      </c>
      <c r="B394" s="7">
        <v>27130255</v>
      </c>
      <c r="C394" s="7">
        <v>34467987</v>
      </c>
      <c r="D394" s="7">
        <v>44</v>
      </c>
      <c r="E394" s="7" t="s">
        <v>324</v>
      </c>
      <c r="F394" s="7" t="s">
        <v>416</v>
      </c>
      <c r="G394" s="15">
        <v>0</v>
      </c>
      <c r="H394" s="15">
        <v>0</v>
      </c>
      <c r="I394" s="15">
        <v>0</v>
      </c>
      <c r="J394" s="15">
        <v>0</v>
      </c>
      <c r="K394" s="15">
        <v>0</v>
      </c>
      <c r="L394" s="15">
        <v>0</v>
      </c>
      <c r="M394" s="15">
        <v>0</v>
      </c>
      <c r="N394" s="15">
        <v>0</v>
      </c>
      <c r="O394" s="15">
        <v>0</v>
      </c>
      <c r="P394" s="15">
        <v>0</v>
      </c>
      <c r="Q394" s="15">
        <v>0</v>
      </c>
      <c r="R394" s="15">
        <v>0</v>
      </c>
      <c r="S394" s="15">
        <v>0</v>
      </c>
      <c r="T394" s="15">
        <v>0</v>
      </c>
      <c r="U394" s="15">
        <v>0</v>
      </c>
      <c r="V394" s="15">
        <v>0</v>
      </c>
      <c r="W394" s="15">
        <v>0</v>
      </c>
      <c r="X394" s="15">
        <f t="shared" si="0"/>
        <v>0</v>
      </c>
      <c r="Y394" s="15">
        <f t="shared" si="1"/>
        <v>0</v>
      </c>
      <c r="Z394" s="15">
        <f t="shared" si="2"/>
        <v>0</v>
      </c>
      <c r="AA394" s="15">
        <f t="shared" si="3"/>
        <v>1</v>
      </c>
    </row>
    <row r="395" spans="1:27" ht="13">
      <c r="A395" s="7">
        <v>1338</v>
      </c>
      <c r="B395" s="7">
        <v>230257491</v>
      </c>
      <c r="C395" s="7">
        <v>303831004</v>
      </c>
      <c r="D395" s="7">
        <v>398</v>
      </c>
      <c r="E395" s="7" t="s">
        <v>324</v>
      </c>
      <c r="F395" s="7" t="s">
        <v>417</v>
      </c>
      <c r="G395" s="15">
        <v>0</v>
      </c>
      <c r="H395" s="15">
        <v>0</v>
      </c>
      <c r="I395" s="15">
        <v>0</v>
      </c>
      <c r="J395" s="15">
        <v>0</v>
      </c>
      <c r="K395" s="15">
        <v>0</v>
      </c>
      <c r="L395" s="15">
        <v>0</v>
      </c>
      <c r="M395" s="15">
        <v>0</v>
      </c>
      <c r="N395" s="15">
        <v>0</v>
      </c>
      <c r="O395" s="15">
        <v>0</v>
      </c>
      <c r="P395" s="15">
        <v>0</v>
      </c>
      <c r="Q395" s="15">
        <v>0</v>
      </c>
      <c r="R395" s="15">
        <v>0</v>
      </c>
      <c r="S395" s="15">
        <v>0</v>
      </c>
      <c r="T395" s="15">
        <v>0</v>
      </c>
      <c r="U395" s="15">
        <v>0</v>
      </c>
      <c r="V395" s="15">
        <v>0</v>
      </c>
      <c r="W395" s="15">
        <v>0</v>
      </c>
      <c r="X395" s="15">
        <f t="shared" si="0"/>
        <v>0</v>
      </c>
      <c r="Y395" s="15">
        <f t="shared" si="1"/>
        <v>0</v>
      </c>
      <c r="Z395" s="15">
        <f t="shared" si="2"/>
        <v>0</v>
      </c>
      <c r="AA395" s="15">
        <f t="shared" si="3"/>
        <v>1</v>
      </c>
    </row>
    <row r="396" spans="1:27" ht="13">
      <c r="A396" s="7">
        <v>1251</v>
      </c>
      <c r="B396" s="7">
        <v>197876441</v>
      </c>
      <c r="C396" s="7">
        <v>270752344</v>
      </c>
      <c r="D396" s="7">
        <v>367</v>
      </c>
      <c r="E396" s="7" t="s">
        <v>324</v>
      </c>
      <c r="F396" s="7" t="s">
        <v>418</v>
      </c>
      <c r="G396" s="15">
        <v>0</v>
      </c>
      <c r="H396" s="15">
        <v>0</v>
      </c>
      <c r="I396" s="15">
        <v>0</v>
      </c>
      <c r="J396" s="15">
        <v>0</v>
      </c>
      <c r="K396" s="15">
        <v>0</v>
      </c>
      <c r="L396" s="15">
        <v>0</v>
      </c>
      <c r="M396" s="15">
        <v>0</v>
      </c>
      <c r="N396" s="15">
        <v>0</v>
      </c>
      <c r="O396" s="15">
        <v>0</v>
      </c>
      <c r="P396" s="15">
        <v>0</v>
      </c>
      <c r="Q396" s="15">
        <v>0</v>
      </c>
      <c r="R396" s="15">
        <v>0</v>
      </c>
      <c r="S396" s="15">
        <v>0</v>
      </c>
      <c r="T396" s="15">
        <v>0</v>
      </c>
      <c r="U396" s="15">
        <v>0</v>
      </c>
      <c r="V396" s="15">
        <v>0</v>
      </c>
      <c r="W396" s="15">
        <v>0</v>
      </c>
      <c r="X396" s="15">
        <f t="shared" si="0"/>
        <v>0</v>
      </c>
      <c r="Y396" s="15">
        <f t="shared" si="1"/>
        <v>0</v>
      </c>
      <c r="Z396" s="15">
        <f t="shared" si="2"/>
        <v>0</v>
      </c>
      <c r="AA396" s="15">
        <f t="shared" si="3"/>
        <v>1</v>
      </c>
    </row>
    <row r="397" spans="1:27" ht="13">
      <c r="A397" s="7">
        <v>991</v>
      </c>
      <c r="B397" s="7">
        <v>47279132</v>
      </c>
      <c r="C397" s="7">
        <v>161818442</v>
      </c>
      <c r="D397" s="7">
        <v>159</v>
      </c>
      <c r="E397" s="7" t="s">
        <v>324</v>
      </c>
      <c r="F397" s="7" t="s">
        <v>419</v>
      </c>
      <c r="G397" s="15">
        <v>0</v>
      </c>
      <c r="H397" s="15">
        <v>0</v>
      </c>
      <c r="I397" s="15">
        <v>0</v>
      </c>
      <c r="J397" s="15">
        <v>0</v>
      </c>
      <c r="K397" s="15">
        <v>0</v>
      </c>
      <c r="L397" s="15">
        <v>0</v>
      </c>
      <c r="M397" s="15">
        <v>0</v>
      </c>
      <c r="N397" s="15">
        <v>0</v>
      </c>
      <c r="O397" s="15">
        <v>0</v>
      </c>
      <c r="P397" s="15">
        <v>0</v>
      </c>
      <c r="Q397" s="15">
        <v>0</v>
      </c>
      <c r="R397" s="15">
        <v>0</v>
      </c>
      <c r="S397" s="15">
        <v>0</v>
      </c>
      <c r="T397" s="15">
        <v>0</v>
      </c>
      <c r="U397" s="15">
        <v>0</v>
      </c>
      <c r="V397" s="15">
        <v>0</v>
      </c>
      <c r="W397" s="15">
        <v>0</v>
      </c>
      <c r="X397" s="15">
        <f t="shared" si="0"/>
        <v>0</v>
      </c>
      <c r="Y397" s="15">
        <f t="shared" si="1"/>
        <v>0</v>
      </c>
      <c r="Z397" s="15">
        <f t="shared" si="2"/>
        <v>0</v>
      </c>
      <c r="AA397" s="15">
        <f t="shared" si="3"/>
        <v>1</v>
      </c>
    </row>
    <row r="398" spans="1:27" ht="13">
      <c r="A398" s="7">
        <v>1622</v>
      </c>
      <c r="B398" s="7">
        <v>282628644</v>
      </c>
      <c r="C398" s="7">
        <v>352204350</v>
      </c>
      <c r="D398" s="7">
        <v>488</v>
      </c>
      <c r="E398" s="7" t="s">
        <v>324</v>
      </c>
      <c r="F398" s="7" t="s">
        <v>420</v>
      </c>
      <c r="G398" s="15">
        <v>0</v>
      </c>
      <c r="H398" s="15">
        <v>0</v>
      </c>
      <c r="I398" s="15">
        <v>0</v>
      </c>
      <c r="J398" s="15">
        <v>0</v>
      </c>
      <c r="K398" s="15">
        <v>0</v>
      </c>
      <c r="L398" s="15">
        <v>0</v>
      </c>
      <c r="M398" s="15">
        <v>0</v>
      </c>
      <c r="N398" s="15">
        <v>0</v>
      </c>
      <c r="O398" s="15">
        <v>0</v>
      </c>
      <c r="P398" s="15">
        <v>0</v>
      </c>
      <c r="Q398" s="15">
        <v>0</v>
      </c>
      <c r="R398" s="15">
        <v>0</v>
      </c>
      <c r="S398" s="15">
        <v>0</v>
      </c>
      <c r="T398" s="15">
        <v>0</v>
      </c>
      <c r="U398" s="15">
        <v>0</v>
      </c>
      <c r="V398" s="15">
        <v>0</v>
      </c>
      <c r="W398" s="15">
        <v>0</v>
      </c>
      <c r="X398" s="15">
        <f t="shared" si="0"/>
        <v>0</v>
      </c>
      <c r="Y398" s="15">
        <f t="shared" si="1"/>
        <v>0</v>
      </c>
      <c r="Z398" s="15">
        <f t="shared" si="2"/>
        <v>0</v>
      </c>
      <c r="AA398" s="15">
        <f t="shared" si="3"/>
        <v>1</v>
      </c>
    </row>
    <row r="399" spans="1:27" ht="13">
      <c r="A399" s="7">
        <v>1652</v>
      </c>
      <c r="B399" s="7">
        <v>284908288</v>
      </c>
      <c r="C399" s="7">
        <v>354366853</v>
      </c>
      <c r="D399" s="7">
        <v>503</v>
      </c>
      <c r="E399" s="7" t="s">
        <v>324</v>
      </c>
      <c r="F399" s="7" t="s">
        <v>421</v>
      </c>
      <c r="G399" s="15">
        <v>0</v>
      </c>
      <c r="H399" s="15">
        <v>0</v>
      </c>
      <c r="I399" s="15">
        <v>0</v>
      </c>
      <c r="J399" s="15">
        <v>0</v>
      </c>
      <c r="K399" s="15">
        <v>0</v>
      </c>
      <c r="L399" s="15">
        <v>0</v>
      </c>
      <c r="M399" s="15">
        <v>0</v>
      </c>
      <c r="N399" s="15">
        <v>0</v>
      </c>
      <c r="O399" s="15">
        <v>0</v>
      </c>
      <c r="P399" s="15">
        <v>0</v>
      </c>
      <c r="Q399" s="15">
        <v>0</v>
      </c>
      <c r="R399" s="15">
        <v>0</v>
      </c>
      <c r="S399" s="15">
        <v>0</v>
      </c>
      <c r="T399" s="15">
        <v>0</v>
      </c>
      <c r="U399" s="15">
        <v>0</v>
      </c>
      <c r="V399" s="15">
        <v>0</v>
      </c>
      <c r="W399" s="15">
        <v>0</v>
      </c>
      <c r="X399" s="15">
        <f t="shared" si="0"/>
        <v>0</v>
      </c>
      <c r="Y399" s="15">
        <f t="shared" si="1"/>
        <v>0</v>
      </c>
      <c r="Z399" s="15">
        <f t="shared" si="2"/>
        <v>0</v>
      </c>
      <c r="AA399" s="15">
        <f t="shared" si="3"/>
        <v>1</v>
      </c>
    </row>
    <row r="400" spans="1:27" ht="13">
      <c r="A400" s="7">
        <v>1725</v>
      </c>
      <c r="B400" s="7">
        <v>307134169</v>
      </c>
      <c r="C400" s="7">
        <v>375918242</v>
      </c>
      <c r="D400" s="7">
        <v>526</v>
      </c>
      <c r="E400" s="7" t="s">
        <v>324</v>
      </c>
      <c r="F400" s="7" t="s">
        <v>422</v>
      </c>
      <c r="G400" s="15">
        <v>0</v>
      </c>
      <c r="H400" s="15">
        <v>0</v>
      </c>
      <c r="I400" s="15">
        <v>0</v>
      </c>
      <c r="J400" s="15">
        <v>0</v>
      </c>
      <c r="K400" s="15">
        <v>0</v>
      </c>
      <c r="L400" s="15">
        <v>0</v>
      </c>
      <c r="M400" s="15">
        <v>0</v>
      </c>
      <c r="N400" s="15">
        <v>0</v>
      </c>
      <c r="O400" s="15">
        <v>0</v>
      </c>
      <c r="P400" s="15">
        <v>0</v>
      </c>
      <c r="Q400" s="15">
        <v>0</v>
      </c>
      <c r="R400" s="15">
        <v>0</v>
      </c>
      <c r="S400" s="15">
        <v>0</v>
      </c>
      <c r="T400" s="15">
        <v>0</v>
      </c>
      <c r="U400" s="15">
        <v>0</v>
      </c>
      <c r="V400" s="15">
        <v>0</v>
      </c>
      <c r="W400" s="15">
        <v>0</v>
      </c>
      <c r="X400" s="15">
        <f t="shared" si="0"/>
        <v>0</v>
      </c>
      <c r="Y400" s="15">
        <f t="shared" si="1"/>
        <v>0</v>
      </c>
      <c r="Z400" s="15">
        <f t="shared" si="2"/>
        <v>0</v>
      </c>
      <c r="AA400" s="15">
        <f t="shared" si="3"/>
        <v>1</v>
      </c>
    </row>
    <row r="401" spans="1:27" ht="13">
      <c r="A401" s="7">
        <v>330</v>
      </c>
      <c r="B401" s="7">
        <v>38864543</v>
      </c>
      <c r="C401" s="7">
        <v>50515169</v>
      </c>
      <c r="D401" s="7">
        <v>111</v>
      </c>
      <c r="E401" s="7" t="s">
        <v>324</v>
      </c>
      <c r="F401" s="7" t="s">
        <v>423</v>
      </c>
      <c r="G401" s="15">
        <v>0</v>
      </c>
      <c r="H401" s="15">
        <v>0</v>
      </c>
      <c r="I401" s="15">
        <v>0</v>
      </c>
      <c r="J401" s="15">
        <v>0</v>
      </c>
      <c r="K401" s="15">
        <v>0</v>
      </c>
      <c r="L401" s="15">
        <v>0</v>
      </c>
      <c r="M401" s="15">
        <v>0</v>
      </c>
      <c r="N401" s="15">
        <v>0</v>
      </c>
      <c r="O401" s="15">
        <v>0</v>
      </c>
      <c r="P401" s="15">
        <v>0</v>
      </c>
      <c r="Q401" s="15">
        <v>0</v>
      </c>
      <c r="R401" s="15">
        <v>0</v>
      </c>
      <c r="S401" s="15">
        <v>0</v>
      </c>
      <c r="T401" s="15">
        <v>0</v>
      </c>
      <c r="U401" s="15">
        <v>0</v>
      </c>
      <c r="V401" s="15">
        <v>0</v>
      </c>
      <c r="W401" s="15">
        <v>0</v>
      </c>
      <c r="X401" s="15">
        <f t="shared" si="0"/>
        <v>0</v>
      </c>
      <c r="Y401" s="15">
        <f t="shared" si="1"/>
        <v>0</v>
      </c>
      <c r="Z401" s="15">
        <f t="shared" si="2"/>
        <v>0</v>
      </c>
      <c r="AA401" s="15">
        <f t="shared" si="3"/>
        <v>1</v>
      </c>
    </row>
    <row r="402" spans="1:27" ht="13">
      <c r="A402" s="7">
        <v>1415</v>
      </c>
      <c r="B402" s="7">
        <v>244805570</v>
      </c>
      <c r="C402" s="7">
        <v>319885934</v>
      </c>
      <c r="D402" s="7">
        <v>416</v>
      </c>
      <c r="E402" s="7" t="s">
        <v>324</v>
      </c>
      <c r="F402" s="7" t="s">
        <v>424</v>
      </c>
      <c r="G402" s="15">
        <v>0</v>
      </c>
      <c r="H402" s="15">
        <v>0</v>
      </c>
      <c r="I402" s="15">
        <v>0</v>
      </c>
      <c r="J402" s="15">
        <v>0</v>
      </c>
      <c r="K402" s="15">
        <v>0</v>
      </c>
      <c r="L402" s="15">
        <v>0</v>
      </c>
      <c r="M402" s="15">
        <v>0</v>
      </c>
      <c r="N402" s="15">
        <v>0</v>
      </c>
      <c r="O402" s="15">
        <v>0</v>
      </c>
      <c r="P402" s="15">
        <v>0</v>
      </c>
      <c r="Q402" s="15">
        <v>0</v>
      </c>
      <c r="R402" s="15">
        <v>0</v>
      </c>
      <c r="S402" s="15">
        <v>0</v>
      </c>
      <c r="T402" s="15">
        <v>0</v>
      </c>
      <c r="U402" s="15">
        <v>0</v>
      </c>
      <c r="V402" s="15">
        <v>0</v>
      </c>
      <c r="W402" s="15">
        <v>0</v>
      </c>
      <c r="X402" s="15">
        <f t="shared" si="0"/>
        <v>0</v>
      </c>
      <c r="Y402" s="15">
        <f t="shared" si="1"/>
        <v>0</v>
      </c>
      <c r="Z402" s="15">
        <f t="shared" si="2"/>
        <v>0</v>
      </c>
      <c r="AA402" s="15">
        <f t="shared" si="3"/>
        <v>1</v>
      </c>
    </row>
    <row r="403" spans="1:27" ht="13">
      <c r="A403" s="7">
        <v>1553</v>
      </c>
      <c r="B403" s="7">
        <v>712478317</v>
      </c>
      <c r="C403" s="7">
        <v>701950392</v>
      </c>
      <c r="D403" s="7">
        <v>948</v>
      </c>
      <c r="E403" s="7" t="s">
        <v>425</v>
      </c>
      <c r="F403" s="7" t="s">
        <v>426</v>
      </c>
      <c r="G403" s="15">
        <v>0</v>
      </c>
      <c r="H403" s="15">
        <v>0</v>
      </c>
      <c r="I403" s="15">
        <v>0</v>
      </c>
      <c r="J403" s="15">
        <v>0</v>
      </c>
      <c r="K403" s="15">
        <v>0</v>
      </c>
      <c r="L403" s="15">
        <v>0</v>
      </c>
      <c r="M403" s="15">
        <v>0</v>
      </c>
      <c r="N403" s="15">
        <v>0</v>
      </c>
      <c r="O403" s="15">
        <v>0</v>
      </c>
      <c r="P403" s="15">
        <v>0</v>
      </c>
      <c r="Q403" s="15">
        <v>0</v>
      </c>
      <c r="R403" s="15">
        <v>0</v>
      </c>
      <c r="S403" s="15">
        <v>0</v>
      </c>
      <c r="T403" s="15">
        <v>0</v>
      </c>
      <c r="U403" s="15">
        <v>0</v>
      </c>
      <c r="V403" s="15">
        <v>0</v>
      </c>
      <c r="W403" s="15">
        <v>0</v>
      </c>
      <c r="X403" s="15">
        <f t="shared" si="0"/>
        <v>0</v>
      </c>
      <c r="Y403" s="15">
        <f t="shared" si="1"/>
        <v>0</v>
      </c>
      <c r="Z403" s="15">
        <f t="shared" si="2"/>
        <v>0</v>
      </c>
      <c r="AA403" s="15">
        <f t="shared" si="3"/>
        <v>1</v>
      </c>
    </row>
    <row r="404" spans="1:27" ht="13">
      <c r="A404" s="7">
        <v>908</v>
      </c>
      <c r="B404" s="7">
        <v>542646226</v>
      </c>
      <c r="C404" s="7">
        <v>571248687</v>
      </c>
      <c r="D404" s="7">
        <v>664</v>
      </c>
      <c r="E404" s="7" t="s">
        <v>425</v>
      </c>
      <c r="F404" s="7" t="s">
        <v>427</v>
      </c>
      <c r="G404" s="15">
        <v>0</v>
      </c>
      <c r="H404" s="15">
        <v>0</v>
      </c>
      <c r="I404" s="15">
        <v>0</v>
      </c>
      <c r="J404" s="15">
        <v>0</v>
      </c>
      <c r="K404" s="15">
        <v>0</v>
      </c>
      <c r="L404" s="15">
        <v>0</v>
      </c>
      <c r="M404" s="15">
        <v>0</v>
      </c>
      <c r="N404" s="15">
        <v>0</v>
      </c>
      <c r="O404" s="15">
        <v>0</v>
      </c>
      <c r="P404" s="15">
        <v>0</v>
      </c>
      <c r="Q404" s="15">
        <v>0</v>
      </c>
      <c r="R404" s="15">
        <v>0</v>
      </c>
      <c r="S404" s="15">
        <v>0</v>
      </c>
      <c r="T404" s="15">
        <v>0</v>
      </c>
      <c r="U404" s="15">
        <v>0</v>
      </c>
      <c r="V404" s="15">
        <v>0</v>
      </c>
      <c r="W404" s="15">
        <v>0</v>
      </c>
      <c r="X404" s="15">
        <f t="shared" si="0"/>
        <v>0</v>
      </c>
      <c r="Y404" s="15">
        <f t="shared" si="1"/>
        <v>0</v>
      </c>
      <c r="Z404" s="15">
        <f t="shared" si="2"/>
        <v>0</v>
      </c>
      <c r="AA404" s="15">
        <f t="shared" si="3"/>
        <v>1</v>
      </c>
    </row>
    <row r="405" spans="1:27" ht="13">
      <c r="A405" s="7">
        <v>2079</v>
      </c>
      <c r="B405" s="7">
        <v>428514848</v>
      </c>
      <c r="C405" s="7">
        <v>816573177</v>
      </c>
      <c r="D405" s="7">
        <v>467</v>
      </c>
      <c r="E405" s="7" t="s">
        <v>425</v>
      </c>
      <c r="F405" s="7" t="s">
        <v>428</v>
      </c>
      <c r="G405" s="15">
        <v>0</v>
      </c>
      <c r="H405" s="15">
        <v>0</v>
      </c>
      <c r="I405" s="15">
        <v>0</v>
      </c>
      <c r="J405" s="15">
        <v>0</v>
      </c>
      <c r="K405" s="15">
        <v>0</v>
      </c>
      <c r="L405" s="15">
        <v>0</v>
      </c>
      <c r="M405" s="15">
        <v>0</v>
      </c>
      <c r="N405" s="15">
        <v>0</v>
      </c>
      <c r="O405" s="15">
        <v>0</v>
      </c>
      <c r="P405" s="15">
        <v>0</v>
      </c>
      <c r="Q405" s="15">
        <v>0</v>
      </c>
      <c r="R405" s="15">
        <v>0</v>
      </c>
      <c r="S405" s="15">
        <v>0</v>
      </c>
      <c r="T405" s="15">
        <v>0</v>
      </c>
      <c r="U405" s="15">
        <v>0</v>
      </c>
      <c r="V405" s="15">
        <v>1</v>
      </c>
      <c r="W405" s="15">
        <v>0</v>
      </c>
      <c r="X405" s="15">
        <f t="shared" si="0"/>
        <v>0</v>
      </c>
      <c r="Y405" s="15">
        <f t="shared" si="1"/>
        <v>0</v>
      </c>
      <c r="Z405" s="15">
        <f t="shared" si="2"/>
        <v>1</v>
      </c>
      <c r="AA405" s="15">
        <f t="shared" si="3"/>
        <v>0</v>
      </c>
    </row>
    <row r="406" spans="1:27" ht="13">
      <c r="A406" s="7">
        <v>1716</v>
      </c>
      <c r="B406" s="7">
        <v>558100848</v>
      </c>
      <c r="C406" s="7">
        <v>727540904</v>
      </c>
      <c r="D406" s="7">
        <v>696</v>
      </c>
      <c r="E406" s="7" t="s">
        <v>425</v>
      </c>
      <c r="F406" s="7" t="s">
        <v>429</v>
      </c>
      <c r="G406" s="15">
        <v>0</v>
      </c>
      <c r="H406" s="15">
        <v>0</v>
      </c>
      <c r="I406" s="15">
        <v>0</v>
      </c>
      <c r="J406" s="15">
        <v>0</v>
      </c>
      <c r="K406" s="15">
        <v>0</v>
      </c>
      <c r="L406" s="15">
        <v>0</v>
      </c>
      <c r="M406" s="15">
        <v>0</v>
      </c>
      <c r="N406" s="15">
        <v>0</v>
      </c>
      <c r="O406" s="15">
        <v>0</v>
      </c>
      <c r="P406" s="15">
        <v>0</v>
      </c>
      <c r="Q406" s="15">
        <v>0</v>
      </c>
      <c r="R406" s="15">
        <v>0</v>
      </c>
      <c r="S406" s="15">
        <v>0</v>
      </c>
      <c r="T406" s="15">
        <v>0</v>
      </c>
      <c r="U406" s="15">
        <v>0</v>
      </c>
      <c r="V406" s="15">
        <v>0</v>
      </c>
      <c r="W406" s="15">
        <v>0</v>
      </c>
      <c r="X406" s="15">
        <f t="shared" si="0"/>
        <v>0</v>
      </c>
      <c r="Y406" s="15">
        <f t="shared" si="1"/>
        <v>0</v>
      </c>
      <c r="Z406" s="15">
        <f t="shared" si="2"/>
        <v>0</v>
      </c>
      <c r="AA406" s="15">
        <f t="shared" si="3"/>
        <v>1</v>
      </c>
    </row>
    <row r="407" spans="1:27" ht="13">
      <c r="A407" s="7">
        <v>905</v>
      </c>
      <c r="B407" s="7">
        <v>542646226</v>
      </c>
      <c r="C407" s="7">
        <v>571147169</v>
      </c>
      <c r="D407" s="7">
        <v>664</v>
      </c>
      <c r="E407" s="7" t="s">
        <v>425</v>
      </c>
      <c r="F407" s="7" t="s">
        <v>430</v>
      </c>
      <c r="G407" s="15">
        <v>0</v>
      </c>
      <c r="H407" s="15">
        <v>0</v>
      </c>
      <c r="I407" s="15">
        <v>0</v>
      </c>
      <c r="J407" s="15">
        <v>0</v>
      </c>
      <c r="K407" s="15">
        <v>0</v>
      </c>
      <c r="L407" s="15">
        <v>0</v>
      </c>
      <c r="M407" s="15">
        <v>0</v>
      </c>
      <c r="N407" s="15">
        <v>0</v>
      </c>
      <c r="O407" s="15">
        <v>0</v>
      </c>
      <c r="P407" s="15">
        <v>0</v>
      </c>
      <c r="Q407" s="15">
        <v>0</v>
      </c>
      <c r="R407" s="15">
        <v>0</v>
      </c>
      <c r="S407" s="15">
        <v>0</v>
      </c>
      <c r="T407" s="15">
        <v>0</v>
      </c>
      <c r="U407" s="15">
        <v>0</v>
      </c>
      <c r="V407" s="15">
        <v>0</v>
      </c>
      <c r="W407" s="15">
        <v>0</v>
      </c>
      <c r="X407" s="15">
        <f t="shared" si="0"/>
        <v>0</v>
      </c>
      <c r="Y407" s="15">
        <f t="shared" si="1"/>
        <v>0</v>
      </c>
      <c r="Z407" s="15">
        <f t="shared" si="2"/>
        <v>0</v>
      </c>
      <c r="AA407" s="15">
        <f t="shared" si="3"/>
        <v>1</v>
      </c>
    </row>
    <row r="408" spans="1:27" ht="13">
      <c r="A408" s="7">
        <v>352</v>
      </c>
      <c r="B408" s="7">
        <v>316531647</v>
      </c>
      <c r="C408" s="7">
        <v>394269967</v>
      </c>
      <c r="D408" s="7">
        <v>253</v>
      </c>
      <c r="E408" s="7" t="s">
        <v>425</v>
      </c>
      <c r="F408" s="7" t="s">
        <v>431</v>
      </c>
      <c r="G408" s="15">
        <v>0</v>
      </c>
      <c r="H408" s="15">
        <v>0</v>
      </c>
      <c r="I408" s="15">
        <v>0</v>
      </c>
      <c r="J408" s="15">
        <v>0</v>
      </c>
      <c r="K408" s="15">
        <v>0</v>
      </c>
      <c r="L408" s="15">
        <v>0</v>
      </c>
      <c r="M408" s="15">
        <v>0</v>
      </c>
      <c r="N408" s="15">
        <v>0</v>
      </c>
      <c r="O408" s="15">
        <v>0</v>
      </c>
      <c r="P408" s="15">
        <v>0</v>
      </c>
      <c r="Q408" s="15">
        <v>1</v>
      </c>
      <c r="R408" s="15">
        <v>0</v>
      </c>
      <c r="S408" s="15">
        <v>0</v>
      </c>
      <c r="T408" s="15">
        <v>0</v>
      </c>
      <c r="U408" s="15">
        <v>0</v>
      </c>
      <c r="V408" s="15">
        <v>0</v>
      </c>
      <c r="W408" s="15">
        <v>0</v>
      </c>
      <c r="X408" s="15">
        <f t="shared" si="0"/>
        <v>0</v>
      </c>
      <c r="Y408" s="15">
        <f t="shared" si="1"/>
        <v>1</v>
      </c>
      <c r="Z408" s="15">
        <f t="shared" si="2"/>
        <v>0</v>
      </c>
      <c r="AA408" s="15">
        <f t="shared" si="3"/>
        <v>0</v>
      </c>
    </row>
    <row r="409" spans="1:27" ht="13">
      <c r="A409" s="7">
        <v>1521</v>
      </c>
      <c r="B409" s="7">
        <v>688126343</v>
      </c>
      <c r="C409" s="7">
        <v>694855606</v>
      </c>
      <c r="D409" s="7">
        <v>919</v>
      </c>
      <c r="E409" s="7" t="s">
        <v>425</v>
      </c>
      <c r="F409" s="7" t="s">
        <v>432</v>
      </c>
      <c r="G409" s="15">
        <v>0</v>
      </c>
      <c r="H409" s="15">
        <v>0</v>
      </c>
      <c r="I409" s="15">
        <v>0</v>
      </c>
      <c r="J409" s="15">
        <v>1</v>
      </c>
      <c r="K409" s="15">
        <v>0</v>
      </c>
      <c r="L409" s="15">
        <v>0</v>
      </c>
      <c r="M409" s="15">
        <v>0</v>
      </c>
      <c r="N409" s="15">
        <v>0</v>
      </c>
      <c r="O409" s="15">
        <v>0</v>
      </c>
      <c r="P409" s="15">
        <v>0</v>
      </c>
      <c r="Q409" s="15">
        <v>0</v>
      </c>
      <c r="R409" s="15">
        <v>0</v>
      </c>
      <c r="S409" s="15">
        <v>0</v>
      </c>
      <c r="T409" s="15">
        <v>0</v>
      </c>
      <c r="U409" s="15">
        <v>0</v>
      </c>
      <c r="V409" s="15">
        <v>0</v>
      </c>
      <c r="W409" s="15">
        <v>0</v>
      </c>
      <c r="X409" s="15">
        <f t="shared" si="0"/>
        <v>1</v>
      </c>
      <c r="Y409" s="15">
        <f t="shared" si="1"/>
        <v>0</v>
      </c>
      <c r="Z409" s="15">
        <f t="shared" si="2"/>
        <v>0</v>
      </c>
      <c r="AA409" s="15">
        <f t="shared" si="3"/>
        <v>0</v>
      </c>
    </row>
    <row r="410" spans="1:27" ht="13">
      <c r="A410" s="7">
        <v>2084</v>
      </c>
      <c r="B410" s="7">
        <v>680439390</v>
      </c>
      <c r="C410" s="7">
        <v>816576898</v>
      </c>
      <c r="D410" s="7">
        <v>912</v>
      </c>
      <c r="E410" s="7" t="s">
        <v>425</v>
      </c>
      <c r="F410" s="7" t="s">
        <v>433</v>
      </c>
      <c r="G410" s="15">
        <v>0</v>
      </c>
      <c r="H410" s="15">
        <v>0</v>
      </c>
      <c r="I410" s="15">
        <v>0</v>
      </c>
      <c r="J410" s="15">
        <v>0</v>
      </c>
      <c r="K410" s="15">
        <v>0</v>
      </c>
      <c r="L410" s="15">
        <v>0</v>
      </c>
      <c r="M410" s="15">
        <v>0</v>
      </c>
      <c r="N410" s="15">
        <v>0</v>
      </c>
      <c r="O410" s="15">
        <v>0</v>
      </c>
      <c r="P410" s="15">
        <v>0</v>
      </c>
      <c r="Q410" s="15">
        <v>0</v>
      </c>
      <c r="R410" s="15">
        <v>0</v>
      </c>
      <c r="S410" s="15">
        <v>0</v>
      </c>
      <c r="T410" s="15">
        <v>0</v>
      </c>
      <c r="U410" s="15">
        <v>0</v>
      </c>
      <c r="V410" s="15">
        <v>0</v>
      </c>
      <c r="W410" s="15">
        <v>0</v>
      </c>
      <c r="X410" s="15">
        <f t="shared" si="0"/>
        <v>0</v>
      </c>
      <c r="Y410" s="15">
        <f t="shared" si="1"/>
        <v>0</v>
      </c>
      <c r="Z410" s="15">
        <f t="shared" si="2"/>
        <v>0</v>
      </c>
      <c r="AA410" s="15">
        <f t="shared" si="3"/>
        <v>1</v>
      </c>
    </row>
    <row r="411" spans="1:27" ht="13">
      <c r="A411" s="7">
        <v>893</v>
      </c>
      <c r="B411" s="7">
        <v>537048263</v>
      </c>
      <c r="C411" s="7">
        <v>566047897</v>
      </c>
      <c r="D411" s="7">
        <v>646</v>
      </c>
      <c r="E411" s="7" t="s">
        <v>425</v>
      </c>
      <c r="F411" s="7" t="s">
        <v>434</v>
      </c>
      <c r="G411" s="15">
        <v>0</v>
      </c>
      <c r="H411" s="15">
        <v>0</v>
      </c>
      <c r="I411" s="15">
        <v>0</v>
      </c>
      <c r="J411" s="15">
        <v>0</v>
      </c>
      <c r="K411" s="15">
        <v>0</v>
      </c>
      <c r="L411" s="15">
        <v>0</v>
      </c>
      <c r="M411" s="15">
        <v>0</v>
      </c>
      <c r="N411" s="15">
        <v>0</v>
      </c>
      <c r="O411" s="15">
        <v>0</v>
      </c>
      <c r="P411" s="15">
        <v>0</v>
      </c>
      <c r="Q411" s="15">
        <v>0</v>
      </c>
      <c r="R411" s="15">
        <v>0</v>
      </c>
      <c r="S411" s="15">
        <v>0</v>
      </c>
      <c r="T411" s="15">
        <v>0</v>
      </c>
      <c r="U411" s="15">
        <v>0</v>
      </c>
      <c r="V411" s="15">
        <v>0</v>
      </c>
      <c r="W411" s="15">
        <v>0</v>
      </c>
      <c r="X411" s="15">
        <f t="shared" si="0"/>
        <v>0</v>
      </c>
      <c r="Y411" s="15">
        <f t="shared" si="1"/>
        <v>0</v>
      </c>
      <c r="Z411" s="15">
        <f t="shared" si="2"/>
        <v>0</v>
      </c>
      <c r="AA411" s="15">
        <f t="shared" si="3"/>
        <v>1</v>
      </c>
    </row>
    <row r="412" spans="1:27" ht="13">
      <c r="A412" s="7">
        <v>1513</v>
      </c>
      <c r="B412" s="7">
        <v>688135708</v>
      </c>
      <c r="C412" s="7">
        <v>694148930</v>
      </c>
      <c r="D412" s="7">
        <v>920</v>
      </c>
      <c r="E412" s="7" t="s">
        <v>425</v>
      </c>
      <c r="F412" s="7" t="s">
        <v>435</v>
      </c>
      <c r="G412" s="15">
        <v>0</v>
      </c>
      <c r="H412" s="15">
        <v>0</v>
      </c>
      <c r="I412" s="15">
        <v>0</v>
      </c>
      <c r="J412" s="15">
        <v>0</v>
      </c>
      <c r="K412" s="15">
        <v>0</v>
      </c>
      <c r="L412" s="15">
        <v>0</v>
      </c>
      <c r="M412" s="15">
        <v>0</v>
      </c>
      <c r="N412" s="15">
        <v>0</v>
      </c>
      <c r="O412" s="15">
        <v>0</v>
      </c>
      <c r="P412" s="15">
        <v>0</v>
      </c>
      <c r="Q412" s="15">
        <v>0</v>
      </c>
      <c r="R412" s="15">
        <v>0</v>
      </c>
      <c r="S412" s="15">
        <v>0</v>
      </c>
      <c r="T412" s="15">
        <v>0</v>
      </c>
      <c r="U412" s="15">
        <v>0</v>
      </c>
      <c r="V412" s="15">
        <v>0</v>
      </c>
      <c r="W412" s="15">
        <v>0</v>
      </c>
      <c r="X412" s="15">
        <f t="shared" si="0"/>
        <v>0</v>
      </c>
      <c r="Y412" s="15">
        <f t="shared" si="1"/>
        <v>0</v>
      </c>
      <c r="Z412" s="15">
        <f t="shared" si="2"/>
        <v>0</v>
      </c>
      <c r="AA412" s="15">
        <f t="shared" si="3"/>
        <v>1</v>
      </c>
    </row>
    <row r="413" spans="1:27" ht="13">
      <c r="A413" s="7">
        <v>1625</v>
      </c>
      <c r="B413" s="7">
        <v>530706263</v>
      </c>
      <c r="C413" s="7">
        <v>710565189</v>
      </c>
      <c r="D413" s="7">
        <v>638</v>
      </c>
      <c r="E413" s="7" t="s">
        <v>425</v>
      </c>
      <c r="F413" s="7" t="s">
        <v>436</v>
      </c>
      <c r="G413" s="15">
        <v>0</v>
      </c>
      <c r="H413" s="15">
        <v>1</v>
      </c>
      <c r="I413" s="15">
        <v>0</v>
      </c>
      <c r="J413" s="15">
        <v>1</v>
      </c>
      <c r="K413" s="15">
        <v>0</v>
      </c>
      <c r="L413" s="15">
        <v>0</v>
      </c>
      <c r="M413" s="15">
        <v>0</v>
      </c>
      <c r="N413" s="15">
        <v>0</v>
      </c>
      <c r="O413" s="15">
        <v>0</v>
      </c>
      <c r="P413" s="15">
        <v>0</v>
      </c>
      <c r="Q413" s="15">
        <v>0</v>
      </c>
      <c r="R413" s="15">
        <v>0</v>
      </c>
      <c r="S413" s="15">
        <v>0</v>
      </c>
      <c r="T413" s="15">
        <v>1</v>
      </c>
      <c r="U413" s="15">
        <v>0</v>
      </c>
      <c r="V413" s="15">
        <v>0</v>
      </c>
      <c r="W413" s="15">
        <v>0</v>
      </c>
      <c r="X413" s="15">
        <f t="shared" si="0"/>
        <v>1</v>
      </c>
      <c r="Y413" s="15">
        <f t="shared" si="1"/>
        <v>0</v>
      </c>
      <c r="Z413" s="15">
        <f t="shared" si="2"/>
        <v>1</v>
      </c>
      <c r="AA413" s="15">
        <f t="shared" si="3"/>
        <v>0</v>
      </c>
    </row>
    <row r="414" spans="1:27" ht="13">
      <c r="A414" s="7">
        <v>754</v>
      </c>
      <c r="B414" s="7">
        <v>465768374</v>
      </c>
      <c r="C414" s="7">
        <v>511195704</v>
      </c>
      <c r="D414" s="7">
        <v>527</v>
      </c>
      <c r="E414" s="7" t="s">
        <v>425</v>
      </c>
      <c r="F414" s="7" t="s">
        <v>437</v>
      </c>
      <c r="G414" s="15">
        <v>1</v>
      </c>
      <c r="H414" s="15">
        <v>0</v>
      </c>
      <c r="I414" s="15">
        <v>0</v>
      </c>
      <c r="J414" s="15">
        <v>0</v>
      </c>
      <c r="K414" s="15">
        <v>0</v>
      </c>
      <c r="L414" s="15">
        <v>0</v>
      </c>
      <c r="M414" s="15">
        <v>0</v>
      </c>
      <c r="N414" s="15">
        <v>0</v>
      </c>
      <c r="O414" s="15">
        <v>0</v>
      </c>
      <c r="P414" s="15">
        <v>0</v>
      </c>
      <c r="Q414" s="15">
        <v>0</v>
      </c>
      <c r="R414" s="15">
        <v>0</v>
      </c>
      <c r="S414" s="15">
        <v>0</v>
      </c>
      <c r="T414" s="15">
        <v>0</v>
      </c>
      <c r="U414" s="15">
        <v>0</v>
      </c>
      <c r="V414" s="15">
        <v>0</v>
      </c>
      <c r="W414" s="15">
        <v>0</v>
      </c>
      <c r="X414" s="15">
        <f t="shared" si="0"/>
        <v>1</v>
      </c>
      <c r="Y414" s="15">
        <f t="shared" si="1"/>
        <v>0</v>
      </c>
      <c r="Z414" s="15">
        <f t="shared" si="2"/>
        <v>0</v>
      </c>
      <c r="AA414" s="15">
        <f t="shared" si="3"/>
        <v>0</v>
      </c>
    </row>
    <row r="415" spans="1:27" ht="13">
      <c r="A415" s="7">
        <v>1475</v>
      </c>
      <c r="B415" s="7">
        <v>677118791</v>
      </c>
      <c r="C415" s="7">
        <v>678748565</v>
      </c>
      <c r="D415" s="7">
        <v>906</v>
      </c>
      <c r="E415" s="7" t="s">
        <v>425</v>
      </c>
      <c r="F415" s="7" t="s">
        <v>438</v>
      </c>
      <c r="G415" s="15">
        <v>0</v>
      </c>
      <c r="H415" s="15">
        <v>0</v>
      </c>
      <c r="I415" s="15">
        <v>0</v>
      </c>
      <c r="J415" s="15">
        <v>0</v>
      </c>
      <c r="K415" s="15">
        <v>0</v>
      </c>
      <c r="L415" s="15">
        <v>0</v>
      </c>
      <c r="M415" s="15">
        <v>0</v>
      </c>
      <c r="N415" s="15">
        <v>0</v>
      </c>
      <c r="O415" s="15">
        <v>0</v>
      </c>
      <c r="P415" s="15">
        <v>0</v>
      </c>
      <c r="Q415" s="15">
        <v>0</v>
      </c>
      <c r="R415" s="15">
        <v>0</v>
      </c>
      <c r="S415" s="15">
        <v>0</v>
      </c>
      <c r="T415" s="15">
        <v>0</v>
      </c>
      <c r="U415" s="15">
        <v>0</v>
      </c>
      <c r="V415" s="15">
        <v>0</v>
      </c>
      <c r="W415" s="15">
        <v>0</v>
      </c>
      <c r="X415" s="15">
        <f t="shared" si="0"/>
        <v>0</v>
      </c>
      <c r="Y415" s="15">
        <f t="shared" si="1"/>
        <v>0</v>
      </c>
      <c r="Z415" s="15">
        <f t="shared" si="2"/>
        <v>0</v>
      </c>
      <c r="AA415" s="15">
        <f t="shared" si="3"/>
        <v>1</v>
      </c>
    </row>
    <row r="416" spans="1:27" ht="13">
      <c r="A416" s="7">
        <v>1439</v>
      </c>
      <c r="B416" s="7">
        <v>642353154</v>
      </c>
      <c r="C416" s="7">
        <v>665030860</v>
      </c>
      <c r="D416" s="7">
        <v>865</v>
      </c>
      <c r="E416" s="7" t="s">
        <v>425</v>
      </c>
      <c r="F416" s="7" t="s">
        <v>439</v>
      </c>
      <c r="G416" s="15">
        <v>1</v>
      </c>
      <c r="H416" s="15">
        <v>0</v>
      </c>
      <c r="I416" s="15">
        <v>0</v>
      </c>
      <c r="J416" s="15">
        <v>0</v>
      </c>
      <c r="K416" s="15">
        <v>0</v>
      </c>
      <c r="L416" s="15">
        <v>0</v>
      </c>
      <c r="M416" s="15">
        <v>0</v>
      </c>
      <c r="N416" s="15">
        <v>0</v>
      </c>
      <c r="O416" s="15">
        <v>0</v>
      </c>
      <c r="P416" s="15">
        <v>0</v>
      </c>
      <c r="Q416" s="15">
        <v>0</v>
      </c>
      <c r="R416" s="15">
        <v>0</v>
      </c>
      <c r="S416" s="15">
        <v>0</v>
      </c>
      <c r="T416" s="15">
        <v>0</v>
      </c>
      <c r="U416" s="15">
        <v>0</v>
      </c>
      <c r="V416" s="15">
        <v>0</v>
      </c>
      <c r="W416" s="15">
        <v>0</v>
      </c>
      <c r="X416" s="15">
        <f t="shared" si="0"/>
        <v>1</v>
      </c>
      <c r="Y416" s="15">
        <f t="shared" si="1"/>
        <v>0</v>
      </c>
      <c r="Z416" s="15">
        <f t="shared" si="2"/>
        <v>0</v>
      </c>
      <c r="AA416" s="15">
        <f t="shared" si="3"/>
        <v>0</v>
      </c>
    </row>
    <row r="417" spans="1:27" ht="13">
      <c r="A417" s="7">
        <v>638</v>
      </c>
      <c r="B417" s="7">
        <v>416423786</v>
      </c>
      <c r="C417" s="7">
        <v>474782836</v>
      </c>
      <c r="D417" s="7">
        <v>449</v>
      </c>
      <c r="E417" s="7" t="s">
        <v>425</v>
      </c>
      <c r="F417" s="7" t="s">
        <v>440</v>
      </c>
      <c r="G417" s="15">
        <v>0</v>
      </c>
      <c r="H417" s="15">
        <v>0</v>
      </c>
      <c r="I417" s="15">
        <v>0</v>
      </c>
      <c r="J417" s="15">
        <v>0</v>
      </c>
      <c r="K417" s="15">
        <v>0</v>
      </c>
      <c r="L417" s="15">
        <v>0</v>
      </c>
      <c r="M417" s="15">
        <v>0</v>
      </c>
      <c r="N417" s="15">
        <v>0</v>
      </c>
      <c r="O417" s="15">
        <v>0</v>
      </c>
      <c r="P417" s="15">
        <v>0</v>
      </c>
      <c r="Q417" s="15">
        <v>0</v>
      </c>
      <c r="R417" s="15">
        <v>0</v>
      </c>
      <c r="S417" s="15">
        <v>0</v>
      </c>
      <c r="T417" s="15">
        <v>0</v>
      </c>
      <c r="U417" s="15">
        <v>0</v>
      </c>
      <c r="V417" s="15">
        <v>0</v>
      </c>
      <c r="W417" s="15">
        <v>0</v>
      </c>
      <c r="X417" s="15">
        <f t="shared" si="0"/>
        <v>0</v>
      </c>
      <c r="Y417" s="15">
        <f t="shared" si="1"/>
        <v>0</v>
      </c>
      <c r="Z417" s="15">
        <f t="shared" si="2"/>
        <v>0</v>
      </c>
      <c r="AA417" s="15">
        <f t="shared" si="3"/>
        <v>1</v>
      </c>
    </row>
    <row r="418" spans="1:27" ht="13">
      <c r="A418" s="7">
        <v>2157</v>
      </c>
      <c r="B418" s="7">
        <v>873998864</v>
      </c>
      <c r="C418" s="7">
        <v>834589020</v>
      </c>
      <c r="D418" s="7">
        <v>1213</v>
      </c>
      <c r="E418" s="7" t="s">
        <v>425</v>
      </c>
      <c r="F418" s="7" t="s">
        <v>441</v>
      </c>
      <c r="G418" s="15">
        <v>0</v>
      </c>
      <c r="H418" s="15">
        <v>1</v>
      </c>
      <c r="I418" s="15">
        <v>0</v>
      </c>
      <c r="J418" s="15">
        <v>0</v>
      </c>
      <c r="K418" s="15">
        <v>0</v>
      </c>
      <c r="L418" s="15">
        <v>0</v>
      </c>
      <c r="M418" s="15">
        <v>0</v>
      </c>
      <c r="N418" s="15">
        <v>0</v>
      </c>
      <c r="O418" s="15">
        <v>0</v>
      </c>
      <c r="P418" s="15">
        <v>0</v>
      </c>
      <c r="Q418" s="15">
        <v>0</v>
      </c>
      <c r="R418" s="15">
        <v>0</v>
      </c>
      <c r="S418" s="15">
        <v>0</v>
      </c>
      <c r="T418" s="15">
        <v>0</v>
      </c>
      <c r="U418" s="15">
        <v>0</v>
      </c>
      <c r="V418" s="15">
        <v>0</v>
      </c>
      <c r="W418" s="15">
        <v>0</v>
      </c>
      <c r="X418" s="15">
        <f t="shared" si="0"/>
        <v>1</v>
      </c>
      <c r="Y418" s="15">
        <f t="shared" si="1"/>
        <v>0</v>
      </c>
      <c r="Z418" s="15">
        <f t="shared" si="2"/>
        <v>0</v>
      </c>
      <c r="AA418" s="15">
        <f t="shared" si="3"/>
        <v>0</v>
      </c>
    </row>
    <row r="419" spans="1:27" ht="13">
      <c r="A419" s="7">
        <v>2116</v>
      </c>
      <c r="B419" s="7">
        <v>857904411</v>
      </c>
      <c r="C419" s="7">
        <v>821195630</v>
      </c>
      <c r="D419" s="7">
        <v>1188</v>
      </c>
      <c r="E419" s="7" t="s">
        <v>425</v>
      </c>
      <c r="F419" s="7" t="s">
        <v>442</v>
      </c>
      <c r="G419" s="15">
        <v>0</v>
      </c>
      <c r="H419" s="15">
        <v>0</v>
      </c>
      <c r="I419" s="15">
        <v>0</v>
      </c>
      <c r="J419" s="15">
        <v>0</v>
      </c>
      <c r="K419" s="15">
        <v>0</v>
      </c>
      <c r="L419" s="15">
        <v>0</v>
      </c>
      <c r="M419" s="15">
        <v>0</v>
      </c>
      <c r="N419" s="15">
        <v>0</v>
      </c>
      <c r="O419" s="15">
        <v>0</v>
      </c>
      <c r="P419" s="15">
        <v>0</v>
      </c>
      <c r="Q419" s="15">
        <v>0</v>
      </c>
      <c r="R419" s="15">
        <v>0</v>
      </c>
      <c r="S419" s="15">
        <v>0</v>
      </c>
      <c r="T419" s="15">
        <v>0</v>
      </c>
      <c r="U419" s="15">
        <v>0</v>
      </c>
      <c r="V419" s="15">
        <v>0</v>
      </c>
      <c r="W419" s="15">
        <v>0</v>
      </c>
      <c r="X419" s="15">
        <f t="shared" si="0"/>
        <v>0</v>
      </c>
      <c r="Y419" s="15">
        <f t="shared" si="1"/>
        <v>0</v>
      </c>
      <c r="Z419" s="15">
        <f t="shared" si="2"/>
        <v>0</v>
      </c>
      <c r="AA419" s="15">
        <f t="shared" si="3"/>
        <v>1</v>
      </c>
    </row>
    <row r="420" spans="1:27" ht="13">
      <c r="A420" s="7">
        <v>1857</v>
      </c>
      <c r="B420" s="7">
        <v>784622535</v>
      </c>
      <c r="C420" s="7">
        <v>759513421</v>
      </c>
      <c r="D420" s="7">
        <v>1062</v>
      </c>
      <c r="E420" s="7" t="s">
        <v>425</v>
      </c>
      <c r="F420" s="7" t="s">
        <v>443</v>
      </c>
      <c r="G420" s="15">
        <v>0</v>
      </c>
      <c r="H420" s="15">
        <v>1</v>
      </c>
      <c r="I420" s="15">
        <v>0</v>
      </c>
      <c r="J420" s="15">
        <v>0</v>
      </c>
      <c r="K420" s="15">
        <v>0</v>
      </c>
      <c r="L420" s="15">
        <v>0</v>
      </c>
      <c r="M420" s="15">
        <v>0</v>
      </c>
      <c r="N420" s="15">
        <v>0</v>
      </c>
      <c r="O420" s="15">
        <v>0</v>
      </c>
      <c r="P420" s="15">
        <v>0</v>
      </c>
      <c r="Q420" s="15">
        <v>0</v>
      </c>
      <c r="R420" s="15">
        <v>0</v>
      </c>
      <c r="S420" s="15">
        <v>0</v>
      </c>
      <c r="T420" s="15">
        <v>0</v>
      </c>
      <c r="U420" s="15">
        <v>0</v>
      </c>
      <c r="V420" s="15">
        <v>0</v>
      </c>
      <c r="W420" s="15">
        <v>0</v>
      </c>
      <c r="X420" s="15">
        <f t="shared" si="0"/>
        <v>1</v>
      </c>
      <c r="Y420" s="15">
        <f t="shared" si="1"/>
        <v>0</v>
      </c>
      <c r="Z420" s="15">
        <f t="shared" si="2"/>
        <v>0</v>
      </c>
      <c r="AA420" s="15">
        <f t="shared" si="3"/>
        <v>0</v>
      </c>
    </row>
    <row r="421" spans="1:27" ht="13">
      <c r="A421" s="7">
        <v>1901</v>
      </c>
      <c r="B421" s="7">
        <v>747499126</v>
      </c>
      <c r="C421" s="7">
        <v>767386507</v>
      </c>
      <c r="D421" s="7">
        <v>1017</v>
      </c>
      <c r="E421" s="7" t="s">
        <v>425</v>
      </c>
      <c r="F421" s="7" t="s">
        <v>444</v>
      </c>
      <c r="G421" s="15">
        <v>0</v>
      </c>
      <c r="H421" s="15">
        <v>0</v>
      </c>
      <c r="I421" s="15">
        <v>0</v>
      </c>
      <c r="J421" s="15">
        <v>0</v>
      </c>
      <c r="K421" s="15">
        <v>0</v>
      </c>
      <c r="L421" s="15">
        <v>0</v>
      </c>
      <c r="M421" s="15">
        <v>0</v>
      </c>
      <c r="N421" s="15">
        <v>0</v>
      </c>
      <c r="O421" s="15">
        <v>0</v>
      </c>
      <c r="P421" s="15">
        <v>0</v>
      </c>
      <c r="Q421" s="15">
        <v>0</v>
      </c>
      <c r="R421" s="15">
        <v>0</v>
      </c>
      <c r="S421" s="15">
        <v>0</v>
      </c>
      <c r="T421" s="15">
        <v>0</v>
      </c>
      <c r="U421" s="15">
        <v>0</v>
      </c>
      <c r="V421" s="15">
        <v>0</v>
      </c>
      <c r="W421" s="15">
        <v>0</v>
      </c>
      <c r="X421" s="15">
        <f t="shared" si="0"/>
        <v>0</v>
      </c>
      <c r="Y421" s="15">
        <f t="shared" si="1"/>
        <v>0</v>
      </c>
      <c r="Z421" s="15">
        <f t="shared" si="2"/>
        <v>0</v>
      </c>
      <c r="AA421" s="15">
        <f t="shared" si="3"/>
        <v>1</v>
      </c>
    </row>
    <row r="422" spans="1:27" ht="13">
      <c r="A422" s="7">
        <v>852</v>
      </c>
      <c r="B422" s="7">
        <v>492072385</v>
      </c>
      <c r="C422" s="7">
        <v>540543063</v>
      </c>
      <c r="D422" s="7">
        <v>592</v>
      </c>
      <c r="E422" s="7" t="s">
        <v>425</v>
      </c>
      <c r="F422" s="7" t="s">
        <v>445</v>
      </c>
      <c r="G422" s="15">
        <v>0</v>
      </c>
      <c r="H422" s="15">
        <v>0</v>
      </c>
      <c r="I422" s="15">
        <v>0</v>
      </c>
      <c r="J422" s="15">
        <v>0</v>
      </c>
      <c r="K422" s="15">
        <v>0</v>
      </c>
      <c r="L422" s="15">
        <v>0</v>
      </c>
      <c r="M422" s="15">
        <v>0</v>
      </c>
      <c r="N422" s="15">
        <v>0</v>
      </c>
      <c r="O422" s="15">
        <v>0</v>
      </c>
      <c r="P422" s="15">
        <v>0</v>
      </c>
      <c r="Q422" s="15">
        <v>0</v>
      </c>
      <c r="R422" s="15">
        <v>0</v>
      </c>
      <c r="S422" s="15">
        <v>0</v>
      </c>
      <c r="T422" s="15">
        <v>0</v>
      </c>
      <c r="U422" s="15">
        <v>0</v>
      </c>
      <c r="V422" s="15">
        <v>0</v>
      </c>
      <c r="W422" s="15">
        <v>0</v>
      </c>
      <c r="X422" s="15">
        <f t="shared" si="0"/>
        <v>0</v>
      </c>
      <c r="Y422" s="15">
        <f t="shared" si="1"/>
        <v>0</v>
      </c>
      <c r="Z422" s="15">
        <f t="shared" si="2"/>
        <v>0</v>
      </c>
      <c r="AA422" s="15">
        <f t="shared" si="3"/>
        <v>1</v>
      </c>
    </row>
    <row r="423" spans="1:27" ht="13">
      <c r="A423" s="7">
        <v>1357</v>
      </c>
      <c r="B423" s="7">
        <v>465768374</v>
      </c>
      <c r="C423" s="7">
        <v>652977942</v>
      </c>
      <c r="D423" s="7">
        <v>527</v>
      </c>
      <c r="E423" s="7" t="s">
        <v>425</v>
      </c>
      <c r="F423" s="7" t="s">
        <v>446</v>
      </c>
      <c r="G423" s="15">
        <v>0</v>
      </c>
      <c r="H423" s="15">
        <v>0</v>
      </c>
      <c r="I423" s="15">
        <v>0</v>
      </c>
      <c r="J423" s="15">
        <v>0</v>
      </c>
      <c r="K423" s="15">
        <v>0</v>
      </c>
      <c r="L423" s="15">
        <v>0</v>
      </c>
      <c r="M423" s="15">
        <v>0</v>
      </c>
      <c r="N423" s="15">
        <v>0</v>
      </c>
      <c r="O423" s="15">
        <v>0</v>
      </c>
      <c r="P423" s="15">
        <v>0</v>
      </c>
      <c r="Q423" s="15">
        <v>0</v>
      </c>
      <c r="R423" s="15">
        <v>0</v>
      </c>
      <c r="S423" s="15">
        <v>0</v>
      </c>
      <c r="T423" s="15">
        <v>0</v>
      </c>
      <c r="U423" s="15">
        <v>1</v>
      </c>
      <c r="V423" s="15">
        <v>0</v>
      </c>
      <c r="W423" s="15">
        <v>0</v>
      </c>
      <c r="X423" s="15">
        <f t="shared" si="0"/>
        <v>0</v>
      </c>
      <c r="Y423" s="15">
        <f t="shared" si="1"/>
        <v>0</v>
      </c>
      <c r="Z423" s="15">
        <f t="shared" si="2"/>
        <v>1</v>
      </c>
      <c r="AA423" s="15">
        <f t="shared" si="3"/>
        <v>0</v>
      </c>
    </row>
    <row r="424" spans="1:27" ht="13">
      <c r="A424" s="7">
        <v>112</v>
      </c>
      <c r="B424" s="7">
        <v>281010373</v>
      </c>
      <c r="C424" s="7">
        <v>350805131</v>
      </c>
      <c r="D424" s="7">
        <v>72</v>
      </c>
      <c r="E424" s="7" t="s">
        <v>425</v>
      </c>
      <c r="F424" s="7" t="s">
        <v>447</v>
      </c>
      <c r="G424" s="15">
        <v>0</v>
      </c>
      <c r="H424" s="15">
        <v>0</v>
      </c>
      <c r="I424" s="15">
        <v>0</v>
      </c>
      <c r="J424" s="15">
        <v>0</v>
      </c>
      <c r="K424" s="15">
        <v>0</v>
      </c>
      <c r="L424" s="15">
        <v>0</v>
      </c>
      <c r="M424" s="15">
        <v>0</v>
      </c>
      <c r="N424" s="15">
        <v>0</v>
      </c>
      <c r="O424" s="15">
        <v>0</v>
      </c>
      <c r="P424" s="15">
        <v>0</v>
      </c>
      <c r="Q424" s="15">
        <v>0</v>
      </c>
      <c r="R424" s="15">
        <v>0</v>
      </c>
      <c r="S424" s="15">
        <v>0</v>
      </c>
      <c r="T424" s="15">
        <v>0</v>
      </c>
      <c r="U424" s="15">
        <v>0</v>
      </c>
      <c r="V424" s="15">
        <v>0</v>
      </c>
      <c r="W424" s="15">
        <v>0</v>
      </c>
      <c r="X424" s="15">
        <f t="shared" si="0"/>
        <v>0</v>
      </c>
      <c r="Y424" s="15">
        <f t="shared" si="1"/>
        <v>0</v>
      </c>
      <c r="Z424" s="15">
        <f t="shared" si="2"/>
        <v>0</v>
      </c>
      <c r="AA424" s="15">
        <f t="shared" si="3"/>
        <v>1</v>
      </c>
    </row>
    <row r="425" spans="1:27" ht="13">
      <c r="A425" s="7">
        <v>2102</v>
      </c>
      <c r="B425" s="7">
        <v>849832081</v>
      </c>
      <c r="C425" s="7">
        <v>817597748</v>
      </c>
      <c r="D425" s="7">
        <v>1160</v>
      </c>
      <c r="E425" s="7" t="s">
        <v>425</v>
      </c>
      <c r="F425" s="7" t="s">
        <v>448</v>
      </c>
      <c r="G425" s="15">
        <v>0</v>
      </c>
      <c r="H425" s="15">
        <v>0</v>
      </c>
      <c r="I425" s="15">
        <v>0</v>
      </c>
      <c r="J425" s="15">
        <v>0</v>
      </c>
      <c r="K425" s="15">
        <v>0</v>
      </c>
      <c r="L425" s="15">
        <v>0</v>
      </c>
      <c r="M425" s="15">
        <v>0</v>
      </c>
      <c r="N425" s="15">
        <v>0</v>
      </c>
      <c r="O425" s="15">
        <v>0</v>
      </c>
      <c r="P425" s="15">
        <v>0</v>
      </c>
      <c r="Q425" s="15">
        <v>0</v>
      </c>
      <c r="R425" s="15">
        <v>0</v>
      </c>
      <c r="S425" s="15">
        <v>0</v>
      </c>
      <c r="T425" s="15">
        <v>0</v>
      </c>
      <c r="U425" s="15">
        <v>0</v>
      </c>
      <c r="V425" s="15">
        <v>0</v>
      </c>
      <c r="W425" s="15">
        <v>0</v>
      </c>
      <c r="X425" s="15">
        <f t="shared" si="0"/>
        <v>0</v>
      </c>
      <c r="Y425" s="15">
        <f t="shared" si="1"/>
        <v>0</v>
      </c>
      <c r="Z425" s="15">
        <f t="shared" si="2"/>
        <v>0</v>
      </c>
      <c r="AA425" s="15">
        <f t="shared" si="3"/>
        <v>1</v>
      </c>
    </row>
    <row r="426" spans="1:27" ht="13">
      <c r="A426" s="7">
        <v>1086</v>
      </c>
      <c r="B426" s="7">
        <v>594562700</v>
      </c>
      <c r="C426" s="7">
        <v>613695600</v>
      </c>
      <c r="D426" s="7">
        <v>763</v>
      </c>
      <c r="E426" s="7" t="s">
        <v>425</v>
      </c>
      <c r="F426" s="7" t="s">
        <v>449</v>
      </c>
      <c r="G426" s="15">
        <v>0</v>
      </c>
      <c r="H426" s="15">
        <v>0</v>
      </c>
      <c r="I426" s="15">
        <v>0</v>
      </c>
      <c r="J426" s="15">
        <v>0</v>
      </c>
      <c r="K426" s="15">
        <v>0</v>
      </c>
      <c r="L426" s="15">
        <v>0</v>
      </c>
      <c r="M426" s="15">
        <v>0</v>
      </c>
      <c r="N426" s="15">
        <v>0</v>
      </c>
      <c r="O426" s="15">
        <v>0</v>
      </c>
      <c r="P426" s="15">
        <v>0</v>
      </c>
      <c r="Q426" s="15">
        <v>0</v>
      </c>
      <c r="R426" s="15">
        <v>0</v>
      </c>
      <c r="S426" s="15">
        <v>0</v>
      </c>
      <c r="T426" s="15">
        <v>0</v>
      </c>
      <c r="U426" s="15">
        <v>0</v>
      </c>
      <c r="V426" s="15">
        <v>0</v>
      </c>
      <c r="W426" s="15">
        <v>0</v>
      </c>
      <c r="X426" s="15">
        <f t="shared" si="0"/>
        <v>0</v>
      </c>
      <c r="Y426" s="15">
        <f t="shared" si="1"/>
        <v>0</v>
      </c>
      <c r="Z426" s="15">
        <f t="shared" si="2"/>
        <v>0</v>
      </c>
      <c r="AA426" s="15">
        <f t="shared" si="3"/>
        <v>1</v>
      </c>
    </row>
    <row r="427" spans="1:27" ht="13">
      <c r="A427" s="7">
        <v>1061</v>
      </c>
      <c r="B427" s="7">
        <v>530054377</v>
      </c>
      <c r="C427" s="7">
        <v>610317250</v>
      </c>
      <c r="D427" s="7">
        <v>637</v>
      </c>
      <c r="E427" s="7" t="s">
        <v>425</v>
      </c>
      <c r="F427" s="7" t="s">
        <v>450</v>
      </c>
      <c r="G427" s="15">
        <v>0</v>
      </c>
      <c r="H427" s="15">
        <v>0</v>
      </c>
      <c r="I427" s="15">
        <v>0</v>
      </c>
      <c r="J427" s="15">
        <v>1</v>
      </c>
      <c r="K427" s="15">
        <v>0</v>
      </c>
      <c r="L427" s="15">
        <v>0</v>
      </c>
      <c r="M427" s="15">
        <v>0</v>
      </c>
      <c r="N427" s="15">
        <v>0</v>
      </c>
      <c r="O427" s="15">
        <v>0</v>
      </c>
      <c r="P427" s="15">
        <v>0</v>
      </c>
      <c r="Q427" s="15">
        <v>0</v>
      </c>
      <c r="R427" s="15">
        <v>0</v>
      </c>
      <c r="S427" s="15">
        <v>0</v>
      </c>
      <c r="T427" s="15">
        <v>0</v>
      </c>
      <c r="U427" s="15">
        <v>0</v>
      </c>
      <c r="V427" s="15">
        <v>0</v>
      </c>
      <c r="W427" s="15">
        <v>0</v>
      </c>
      <c r="X427" s="15">
        <f t="shared" si="0"/>
        <v>1</v>
      </c>
      <c r="Y427" s="15">
        <f t="shared" si="1"/>
        <v>0</v>
      </c>
      <c r="Z427" s="15">
        <f t="shared" si="2"/>
        <v>0</v>
      </c>
      <c r="AA427" s="15">
        <f t="shared" si="3"/>
        <v>0</v>
      </c>
    </row>
    <row r="428" spans="1:27" ht="13">
      <c r="A428" s="7">
        <v>1002</v>
      </c>
      <c r="B428" s="7">
        <v>573316088</v>
      </c>
      <c r="C428" s="7">
        <v>593319490</v>
      </c>
      <c r="D428" s="7">
        <v>728</v>
      </c>
      <c r="E428" s="7" t="s">
        <v>425</v>
      </c>
      <c r="F428" s="7" t="s">
        <v>451</v>
      </c>
      <c r="G428" s="15">
        <v>0</v>
      </c>
      <c r="H428" s="15">
        <v>0</v>
      </c>
      <c r="I428" s="15">
        <v>0</v>
      </c>
      <c r="J428" s="15">
        <v>0</v>
      </c>
      <c r="K428" s="15">
        <v>0</v>
      </c>
      <c r="L428" s="15">
        <v>0</v>
      </c>
      <c r="M428" s="15">
        <v>0</v>
      </c>
      <c r="N428" s="15">
        <v>0</v>
      </c>
      <c r="O428" s="15">
        <v>0</v>
      </c>
      <c r="P428" s="15">
        <v>0</v>
      </c>
      <c r="Q428" s="15">
        <v>0</v>
      </c>
      <c r="R428" s="15">
        <v>0</v>
      </c>
      <c r="S428" s="15">
        <v>0</v>
      </c>
      <c r="T428" s="15">
        <v>0</v>
      </c>
      <c r="U428" s="15">
        <v>0</v>
      </c>
      <c r="V428" s="15">
        <v>0</v>
      </c>
      <c r="W428" s="15">
        <v>0</v>
      </c>
      <c r="X428" s="15">
        <f t="shared" si="0"/>
        <v>0</v>
      </c>
      <c r="Y428" s="15">
        <f t="shared" si="1"/>
        <v>0</v>
      </c>
      <c r="Z428" s="15">
        <f t="shared" si="2"/>
        <v>0</v>
      </c>
      <c r="AA428" s="15">
        <f t="shared" si="3"/>
        <v>1</v>
      </c>
    </row>
    <row r="429" spans="1:27" ht="13">
      <c r="A429" s="7">
        <v>2049</v>
      </c>
      <c r="B429" s="7">
        <v>404098082</v>
      </c>
      <c r="C429" s="7">
        <v>815013869</v>
      </c>
      <c r="D429" s="7">
        <v>422</v>
      </c>
      <c r="E429" s="7" t="s">
        <v>425</v>
      </c>
      <c r="F429" s="7" t="s">
        <v>452</v>
      </c>
      <c r="G429" s="15">
        <v>0</v>
      </c>
      <c r="H429" s="15">
        <v>0</v>
      </c>
      <c r="I429" s="15">
        <v>0</v>
      </c>
      <c r="J429" s="15">
        <v>0</v>
      </c>
      <c r="K429" s="15">
        <v>0</v>
      </c>
      <c r="L429" s="15">
        <v>0</v>
      </c>
      <c r="M429" s="15">
        <v>0</v>
      </c>
      <c r="N429" s="15">
        <v>0</v>
      </c>
      <c r="O429" s="15">
        <v>0</v>
      </c>
      <c r="P429" s="15">
        <v>0</v>
      </c>
      <c r="Q429" s="15">
        <v>0</v>
      </c>
      <c r="R429" s="15">
        <v>0</v>
      </c>
      <c r="S429" s="15">
        <v>0</v>
      </c>
      <c r="T429" s="15">
        <v>0</v>
      </c>
      <c r="U429" s="15">
        <v>0</v>
      </c>
      <c r="V429" s="15">
        <v>0</v>
      </c>
      <c r="W429" s="15">
        <v>0</v>
      </c>
      <c r="X429" s="15">
        <f t="shared" si="0"/>
        <v>0</v>
      </c>
      <c r="Y429" s="15">
        <f t="shared" si="1"/>
        <v>0</v>
      </c>
      <c r="Z429" s="15">
        <f t="shared" si="2"/>
        <v>0</v>
      </c>
      <c r="AA429" s="15">
        <f t="shared" si="3"/>
        <v>1</v>
      </c>
    </row>
    <row r="430" spans="1:27" ht="13">
      <c r="A430" s="7">
        <v>1534</v>
      </c>
      <c r="B430" s="7">
        <v>688126343</v>
      </c>
      <c r="C430" s="7">
        <v>697954972</v>
      </c>
      <c r="D430" s="7">
        <v>919</v>
      </c>
      <c r="E430" s="7" t="s">
        <v>425</v>
      </c>
      <c r="F430" s="7" t="s">
        <v>453</v>
      </c>
      <c r="G430" s="15">
        <v>0</v>
      </c>
      <c r="H430" s="15">
        <v>0</v>
      </c>
      <c r="I430" s="15">
        <v>0</v>
      </c>
      <c r="J430" s="15">
        <v>0</v>
      </c>
      <c r="K430" s="15">
        <v>0</v>
      </c>
      <c r="L430" s="15">
        <v>0</v>
      </c>
      <c r="M430" s="15">
        <v>0</v>
      </c>
      <c r="N430" s="15">
        <v>0</v>
      </c>
      <c r="O430" s="15">
        <v>0</v>
      </c>
      <c r="P430" s="15">
        <v>0</v>
      </c>
      <c r="Q430" s="15">
        <v>0</v>
      </c>
      <c r="R430" s="15">
        <v>0</v>
      </c>
      <c r="S430" s="15">
        <v>0</v>
      </c>
      <c r="T430" s="15">
        <v>0</v>
      </c>
      <c r="U430" s="15">
        <v>0</v>
      </c>
      <c r="V430" s="15">
        <v>0</v>
      </c>
      <c r="W430" s="15">
        <v>0</v>
      </c>
      <c r="X430" s="15">
        <f t="shared" si="0"/>
        <v>0</v>
      </c>
      <c r="Y430" s="15">
        <f t="shared" si="1"/>
        <v>0</v>
      </c>
      <c r="Z430" s="15">
        <f t="shared" si="2"/>
        <v>0</v>
      </c>
      <c r="AA430" s="15">
        <f t="shared" si="3"/>
        <v>1</v>
      </c>
    </row>
    <row r="431" spans="1:27" ht="13">
      <c r="A431" s="7">
        <v>1166</v>
      </c>
      <c r="B431" s="7">
        <v>614521127</v>
      </c>
      <c r="C431" s="7">
        <v>625884770</v>
      </c>
      <c r="D431" s="7">
        <v>821</v>
      </c>
      <c r="E431" s="7" t="s">
        <v>425</v>
      </c>
      <c r="F431" s="7" t="s">
        <v>454</v>
      </c>
      <c r="G431" s="15">
        <v>0</v>
      </c>
      <c r="H431" s="15">
        <v>0</v>
      </c>
      <c r="I431" s="15">
        <v>0</v>
      </c>
      <c r="J431" s="15">
        <v>0</v>
      </c>
      <c r="K431" s="15">
        <v>0</v>
      </c>
      <c r="L431" s="15">
        <v>0</v>
      </c>
      <c r="M431" s="15">
        <v>0</v>
      </c>
      <c r="N431" s="15">
        <v>0</v>
      </c>
      <c r="O431" s="15">
        <v>0</v>
      </c>
      <c r="P431" s="15">
        <v>0</v>
      </c>
      <c r="Q431" s="15">
        <v>0</v>
      </c>
      <c r="R431" s="15">
        <v>0</v>
      </c>
      <c r="S431" s="15">
        <v>0</v>
      </c>
      <c r="T431" s="15">
        <v>0</v>
      </c>
      <c r="U431" s="15">
        <v>0</v>
      </c>
      <c r="V431" s="15">
        <v>0</v>
      </c>
      <c r="W431" s="15">
        <v>0</v>
      </c>
      <c r="X431" s="15">
        <f t="shared" si="0"/>
        <v>0</v>
      </c>
      <c r="Y431" s="15">
        <f t="shared" si="1"/>
        <v>0</v>
      </c>
      <c r="Z431" s="15">
        <f t="shared" si="2"/>
        <v>0</v>
      </c>
      <c r="AA431" s="15">
        <f t="shared" si="3"/>
        <v>1</v>
      </c>
    </row>
    <row r="432" spans="1:27" ht="13">
      <c r="A432" s="7">
        <v>1516</v>
      </c>
      <c r="B432" s="7">
        <v>703854738</v>
      </c>
      <c r="C432" s="7">
        <v>694706780</v>
      </c>
      <c r="D432" s="7">
        <v>936</v>
      </c>
      <c r="E432" s="7" t="s">
        <v>425</v>
      </c>
      <c r="F432" s="7" t="s">
        <v>455</v>
      </c>
      <c r="G432" s="15">
        <v>0</v>
      </c>
      <c r="H432" s="15">
        <v>0</v>
      </c>
      <c r="I432" s="15">
        <v>0</v>
      </c>
      <c r="J432" s="15">
        <v>0</v>
      </c>
      <c r="K432" s="15">
        <v>0</v>
      </c>
      <c r="L432" s="15">
        <v>0</v>
      </c>
      <c r="M432" s="15">
        <v>0</v>
      </c>
      <c r="N432" s="15">
        <v>0</v>
      </c>
      <c r="O432" s="15">
        <v>0</v>
      </c>
      <c r="P432" s="15">
        <v>0</v>
      </c>
      <c r="Q432" s="15">
        <v>0</v>
      </c>
      <c r="R432" s="15">
        <v>0</v>
      </c>
      <c r="S432" s="15">
        <v>0</v>
      </c>
      <c r="T432" s="15">
        <v>0</v>
      </c>
      <c r="U432" s="15">
        <v>0</v>
      </c>
      <c r="V432" s="15">
        <v>0</v>
      </c>
      <c r="W432" s="15">
        <v>0</v>
      </c>
      <c r="X432" s="15">
        <f t="shared" si="0"/>
        <v>0</v>
      </c>
      <c r="Y432" s="15">
        <f t="shared" si="1"/>
        <v>0</v>
      </c>
      <c r="Z432" s="15">
        <f t="shared" si="2"/>
        <v>0</v>
      </c>
      <c r="AA432" s="15">
        <f t="shared" si="3"/>
        <v>1</v>
      </c>
    </row>
    <row r="433" spans="1:27" ht="13">
      <c r="A433" s="7">
        <v>1400</v>
      </c>
      <c r="B433" s="7">
        <v>465768374</v>
      </c>
      <c r="C433" s="7">
        <v>653483724</v>
      </c>
      <c r="D433" s="7">
        <v>527</v>
      </c>
      <c r="E433" s="7" t="s">
        <v>425</v>
      </c>
      <c r="F433" s="7" t="s">
        <v>456</v>
      </c>
      <c r="G433" s="15">
        <v>0</v>
      </c>
      <c r="H433" s="15">
        <v>1</v>
      </c>
      <c r="I433" s="15">
        <v>0</v>
      </c>
      <c r="J433" s="15">
        <v>0</v>
      </c>
      <c r="K433" s="15">
        <v>1</v>
      </c>
      <c r="L433" s="15">
        <v>0</v>
      </c>
      <c r="M433" s="15">
        <v>0</v>
      </c>
      <c r="N433" s="15">
        <v>0</v>
      </c>
      <c r="O433" s="15">
        <v>0</v>
      </c>
      <c r="P433" s="15">
        <v>0</v>
      </c>
      <c r="Q433" s="15">
        <v>0</v>
      </c>
      <c r="R433" s="15">
        <v>0</v>
      </c>
      <c r="S433" s="15">
        <v>0</v>
      </c>
      <c r="T433" s="15">
        <v>0</v>
      </c>
      <c r="U433" s="15">
        <v>0</v>
      </c>
      <c r="V433" s="15">
        <v>1</v>
      </c>
      <c r="W433" s="15">
        <v>0</v>
      </c>
      <c r="X433" s="15">
        <f t="shared" si="0"/>
        <v>1</v>
      </c>
      <c r="Y433" s="15">
        <f t="shared" si="1"/>
        <v>0</v>
      </c>
      <c r="Z433" s="15">
        <f t="shared" si="2"/>
        <v>1</v>
      </c>
      <c r="AA433" s="15">
        <f t="shared" si="3"/>
        <v>0</v>
      </c>
    </row>
    <row r="434" spans="1:27" ht="13">
      <c r="A434" s="7">
        <v>2252</v>
      </c>
      <c r="B434" s="7">
        <v>912719986</v>
      </c>
      <c r="C434" s="7">
        <v>873543722</v>
      </c>
      <c r="D434" s="7">
        <v>1272</v>
      </c>
      <c r="E434" s="7" t="s">
        <v>425</v>
      </c>
      <c r="F434" s="7" t="s">
        <v>457</v>
      </c>
      <c r="G434" s="15">
        <v>0</v>
      </c>
      <c r="H434" s="15">
        <v>0</v>
      </c>
      <c r="I434" s="15">
        <v>0</v>
      </c>
      <c r="J434" s="15">
        <v>0</v>
      </c>
      <c r="K434" s="15">
        <v>0</v>
      </c>
      <c r="L434" s="15">
        <v>0</v>
      </c>
      <c r="M434" s="15">
        <v>0</v>
      </c>
      <c r="N434" s="15">
        <v>0</v>
      </c>
      <c r="O434" s="15">
        <v>0</v>
      </c>
      <c r="P434" s="15">
        <v>0</v>
      </c>
      <c r="Q434" s="15">
        <v>0</v>
      </c>
      <c r="R434" s="15">
        <v>0</v>
      </c>
      <c r="S434" s="15">
        <v>0</v>
      </c>
      <c r="T434" s="15">
        <v>0</v>
      </c>
      <c r="U434" s="15">
        <v>0</v>
      </c>
      <c r="V434" s="15">
        <v>0</v>
      </c>
      <c r="W434" s="15">
        <v>0</v>
      </c>
      <c r="X434" s="15">
        <f t="shared" si="0"/>
        <v>0</v>
      </c>
      <c r="Y434" s="15">
        <f t="shared" si="1"/>
        <v>0</v>
      </c>
      <c r="Z434" s="15">
        <f t="shared" si="2"/>
        <v>0</v>
      </c>
      <c r="AA434" s="15">
        <f t="shared" si="3"/>
        <v>1</v>
      </c>
    </row>
    <row r="435" spans="1:27" ht="13">
      <c r="A435" s="7">
        <v>1184</v>
      </c>
      <c r="B435" s="7">
        <v>609045997</v>
      </c>
      <c r="C435" s="7">
        <v>627886756</v>
      </c>
      <c r="D435" s="7">
        <v>805</v>
      </c>
      <c r="E435" s="7" t="s">
        <v>425</v>
      </c>
      <c r="F435" s="7" t="s">
        <v>458</v>
      </c>
      <c r="G435" s="15">
        <v>0</v>
      </c>
      <c r="H435" s="15">
        <v>0</v>
      </c>
      <c r="I435" s="15">
        <v>0</v>
      </c>
      <c r="J435" s="15">
        <v>0</v>
      </c>
      <c r="K435" s="15">
        <v>0</v>
      </c>
      <c r="L435" s="15">
        <v>0</v>
      </c>
      <c r="M435" s="15">
        <v>0</v>
      </c>
      <c r="N435" s="15">
        <v>0</v>
      </c>
      <c r="O435" s="15">
        <v>0</v>
      </c>
      <c r="P435" s="15">
        <v>0</v>
      </c>
      <c r="Q435" s="15">
        <v>0</v>
      </c>
      <c r="R435" s="15">
        <v>0</v>
      </c>
      <c r="S435" s="15">
        <v>0</v>
      </c>
      <c r="T435" s="15">
        <v>0</v>
      </c>
      <c r="U435" s="15">
        <v>0</v>
      </c>
      <c r="V435" s="15">
        <v>0</v>
      </c>
      <c r="W435" s="15">
        <v>0</v>
      </c>
      <c r="X435" s="15">
        <f t="shared" si="0"/>
        <v>0</v>
      </c>
      <c r="Y435" s="15">
        <f t="shared" si="1"/>
        <v>0</v>
      </c>
      <c r="Z435" s="15">
        <f t="shared" si="2"/>
        <v>0</v>
      </c>
      <c r="AA435" s="15">
        <f t="shared" si="3"/>
        <v>1</v>
      </c>
    </row>
    <row r="436" spans="1:27" ht="13">
      <c r="A436" s="7">
        <v>450</v>
      </c>
      <c r="B436" s="7">
        <v>299140163</v>
      </c>
      <c r="C436" s="7">
        <v>422767429</v>
      </c>
      <c r="D436" s="7">
        <v>195</v>
      </c>
      <c r="E436" s="7" t="s">
        <v>425</v>
      </c>
      <c r="F436" s="7" t="s">
        <v>459</v>
      </c>
      <c r="G436" s="15">
        <v>0</v>
      </c>
      <c r="H436" s="15">
        <v>0</v>
      </c>
      <c r="I436" s="15">
        <v>0</v>
      </c>
      <c r="J436" s="15">
        <v>0</v>
      </c>
      <c r="K436" s="15">
        <v>0</v>
      </c>
      <c r="L436" s="15">
        <v>0</v>
      </c>
      <c r="M436" s="15">
        <v>0</v>
      </c>
      <c r="N436" s="15">
        <v>0</v>
      </c>
      <c r="O436" s="15">
        <v>0</v>
      </c>
      <c r="P436" s="15">
        <v>0</v>
      </c>
      <c r="Q436" s="15">
        <v>0</v>
      </c>
      <c r="R436" s="15">
        <v>0</v>
      </c>
      <c r="S436" s="15">
        <v>0</v>
      </c>
      <c r="T436" s="15">
        <v>0</v>
      </c>
      <c r="U436" s="15">
        <v>0</v>
      </c>
      <c r="V436" s="15">
        <v>0</v>
      </c>
      <c r="W436" s="15">
        <v>0</v>
      </c>
      <c r="X436" s="15">
        <f t="shared" si="0"/>
        <v>0</v>
      </c>
      <c r="Y436" s="15">
        <f t="shared" si="1"/>
        <v>0</v>
      </c>
      <c r="Z436" s="15">
        <f t="shared" si="2"/>
        <v>0</v>
      </c>
      <c r="AA436" s="15">
        <f t="shared" si="3"/>
        <v>1</v>
      </c>
    </row>
    <row r="437" spans="1:27" ht="13">
      <c r="A437" s="7">
        <v>1578</v>
      </c>
      <c r="B437" s="7">
        <v>712903515</v>
      </c>
      <c r="C437" s="7">
        <v>703592934</v>
      </c>
      <c r="D437" s="7">
        <v>953</v>
      </c>
      <c r="E437" s="7" t="s">
        <v>425</v>
      </c>
      <c r="F437" s="7" t="s">
        <v>460</v>
      </c>
      <c r="G437" s="15">
        <v>0</v>
      </c>
      <c r="H437" s="15">
        <v>0</v>
      </c>
      <c r="I437" s="15">
        <v>0</v>
      </c>
      <c r="J437" s="15">
        <v>0</v>
      </c>
      <c r="K437" s="15">
        <v>0</v>
      </c>
      <c r="L437" s="15">
        <v>0</v>
      </c>
      <c r="M437" s="15">
        <v>0</v>
      </c>
      <c r="N437" s="15">
        <v>0</v>
      </c>
      <c r="O437" s="15">
        <v>0</v>
      </c>
      <c r="P437" s="15">
        <v>0</v>
      </c>
      <c r="Q437" s="15">
        <v>0</v>
      </c>
      <c r="R437" s="15">
        <v>0</v>
      </c>
      <c r="S437" s="15">
        <v>0</v>
      </c>
      <c r="T437" s="15">
        <v>0</v>
      </c>
      <c r="U437" s="15">
        <v>0</v>
      </c>
      <c r="V437" s="15">
        <v>0</v>
      </c>
      <c r="W437" s="15">
        <v>0</v>
      </c>
      <c r="X437" s="15">
        <f t="shared" si="0"/>
        <v>0</v>
      </c>
      <c r="Y437" s="15">
        <f t="shared" si="1"/>
        <v>0</v>
      </c>
      <c r="Z437" s="15">
        <f t="shared" si="2"/>
        <v>0</v>
      </c>
      <c r="AA437" s="15">
        <f t="shared" si="3"/>
        <v>1</v>
      </c>
    </row>
    <row r="438" spans="1:27" ht="13">
      <c r="A438" s="7">
        <v>467</v>
      </c>
      <c r="B438" s="7">
        <v>364249933</v>
      </c>
      <c r="C438" s="7">
        <v>424962189</v>
      </c>
      <c r="D438" s="7">
        <v>362</v>
      </c>
      <c r="E438" s="7" t="s">
        <v>425</v>
      </c>
      <c r="F438" s="7" t="s">
        <v>461</v>
      </c>
      <c r="G438" s="15">
        <v>0</v>
      </c>
      <c r="H438" s="15">
        <v>0</v>
      </c>
      <c r="I438" s="15">
        <v>0</v>
      </c>
      <c r="J438" s="15">
        <v>0</v>
      </c>
      <c r="K438" s="15">
        <v>0</v>
      </c>
      <c r="L438" s="15">
        <v>0</v>
      </c>
      <c r="M438" s="15">
        <v>0</v>
      </c>
      <c r="N438" s="15">
        <v>0</v>
      </c>
      <c r="O438" s="15">
        <v>0</v>
      </c>
      <c r="P438" s="15">
        <v>0</v>
      </c>
      <c r="Q438" s="15">
        <v>0</v>
      </c>
      <c r="R438" s="15">
        <v>0</v>
      </c>
      <c r="S438" s="15">
        <v>0</v>
      </c>
      <c r="T438" s="15">
        <v>0</v>
      </c>
      <c r="U438" s="15">
        <v>0</v>
      </c>
      <c r="V438" s="15">
        <v>0</v>
      </c>
      <c r="W438" s="15">
        <v>0</v>
      </c>
      <c r="X438" s="15">
        <f t="shared" si="0"/>
        <v>0</v>
      </c>
      <c r="Y438" s="15">
        <f t="shared" si="1"/>
        <v>0</v>
      </c>
      <c r="Z438" s="15">
        <f t="shared" si="2"/>
        <v>0</v>
      </c>
      <c r="AA438" s="15">
        <f t="shared" si="3"/>
        <v>1</v>
      </c>
    </row>
    <row r="439" spans="1:27" ht="13">
      <c r="A439" s="7">
        <v>537</v>
      </c>
      <c r="B439" s="7">
        <v>357546555</v>
      </c>
      <c r="C439" s="7">
        <v>435809214</v>
      </c>
      <c r="D439" s="7">
        <v>347</v>
      </c>
      <c r="E439" s="7" t="s">
        <v>425</v>
      </c>
      <c r="F439" s="7" t="s">
        <v>462</v>
      </c>
      <c r="G439" s="15">
        <v>0</v>
      </c>
      <c r="H439" s="15">
        <v>0</v>
      </c>
      <c r="I439" s="15">
        <v>0</v>
      </c>
      <c r="J439" s="15">
        <v>0</v>
      </c>
      <c r="K439" s="15">
        <v>0</v>
      </c>
      <c r="L439" s="15">
        <v>0</v>
      </c>
      <c r="M439" s="15">
        <v>0</v>
      </c>
      <c r="N439" s="15">
        <v>0</v>
      </c>
      <c r="O439" s="15">
        <v>0</v>
      </c>
      <c r="P439" s="15">
        <v>0</v>
      </c>
      <c r="Q439" s="15">
        <v>0</v>
      </c>
      <c r="R439" s="15">
        <v>0</v>
      </c>
      <c r="S439" s="15">
        <v>0</v>
      </c>
      <c r="T439" s="15">
        <v>0</v>
      </c>
      <c r="U439" s="15">
        <v>0</v>
      </c>
      <c r="V439" s="15">
        <v>0</v>
      </c>
      <c r="W439" s="15">
        <v>0</v>
      </c>
      <c r="X439" s="15">
        <f t="shared" si="0"/>
        <v>0</v>
      </c>
      <c r="Y439" s="15">
        <f t="shared" si="1"/>
        <v>0</v>
      </c>
      <c r="Z439" s="15">
        <f t="shared" si="2"/>
        <v>0</v>
      </c>
      <c r="AA439" s="15">
        <f t="shared" si="3"/>
        <v>1</v>
      </c>
    </row>
    <row r="440" spans="1:27" ht="13">
      <c r="A440" s="7">
        <v>543</v>
      </c>
      <c r="B440" s="7">
        <v>364251260</v>
      </c>
      <c r="C440" s="7">
        <v>438235831</v>
      </c>
      <c r="D440" s="7">
        <v>363</v>
      </c>
      <c r="E440" s="7" t="s">
        <v>425</v>
      </c>
      <c r="F440" s="7" t="s">
        <v>463</v>
      </c>
      <c r="G440" s="15">
        <v>0</v>
      </c>
      <c r="H440" s="15">
        <v>0</v>
      </c>
      <c r="I440" s="15">
        <v>0</v>
      </c>
      <c r="J440" s="15">
        <v>0</v>
      </c>
      <c r="K440" s="15">
        <v>0</v>
      </c>
      <c r="L440" s="15">
        <v>0</v>
      </c>
      <c r="M440" s="15">
        <v>0</v>
      </c>
      <c r="N440" s="15">
        <v>0</v>
      </c>
      <c r="O440" s="15">
        <v>0</v>
      </c>
      <c r="P440" s="15">
        <v>0</v>
      </c>
      <c r="Q440" s="15">
        <v>0</v>
      </c>
      <c r="R440" s="15">
        <v>0</v>
      </c>
      <c r="S440" s="15">
        <v>0</v>
      </c>
      <c r="T440" s="15">
        <v>0</v>
      </c>
      <c r="U440" s="15">
        <v>0</v>
      </c>
      <c r="V440" s="15">
        <v>0</v>
      </c>
      <c r="W440" s="15">
        <v>0</v>
      </c>
      <c r="X440" s="15">
        <f t="shared" si="0"/>
        <v>0</v>
      </c>
      <c r="Y440" s="15">
        <f t="shared" si="1"/>
        <v>0</v>
      </c>
      <c r="Z440" s="15">
        <f t="shared" si="2"/>
        <v>0</v>
      </c>
      <c r="AA440" s="15">
        <f t="shared" si="3"/>
        <v>1</v>
      </c>
    </row>
    <row r="441" spans="1:27" ht="13">
      <c r="A441" s="7">
        <v>743</v>
      </c>
      <c r="B441" s="7">
        <v>301778210</v>
      </c>
      <c r="C441" s="7">
        <v>504793528</v>
      </c>
      <c r="D441" s="7">
        <v>209</v>
      </c>
      <c r="E441" s="7" t="s">
        <v>425</v>
      </c>
      <c r="F441" s="7" t="s">
        <v>464</v>
      </c>
      <c r="G441" s="15">
        <v>0</v>
      </c>
      <c r="H441" s="15">
        <v>0</v>
      </c>
      <c r="I441" s="15">
        <v>0</v>
      </c>
      <c r="J441" s="15">
        <v>0</v>
      </c>
      <c r="K441" s="15">
        <v>0</v>
      </c>
      <c r="L441" s="15">
        <v>0</v>
      </c>
      <c r="M441" s="15">
        <v>0</v>
      </c>
      <c r="N441" s="15">
        <v>0</v>
      </c>
      <c r="O441" s="15">
        <v>0</v>
      </c>
      <c r="P441" s="15">
        <v>0</v>
      </c>
      <c r="Q441" s="15">
        <v>0</v>
      </c>
      <c r="R441" s="15">
        <v>0</v>
      </c>
      <c r="S441" s="15">
        <v>0</v>
      </c>
      <c r="T441" s="15">
        <v>0</v>
      </c>
      <c r="U441" s="15">
        <v>0</v>
      </c>
      <c r="V441" s="15">
        <v>1</v>
      </c>
      <c r="W441" s="15">
        <v>0</v>
      </c>
      <c r="X441" s="15">
        <f t="shared" si="0"/>
        <v>0</v>
      </c>
      <c r="Y441" s="15">
        <f t="shared" si="1"/>
        <v>0</v>
      </c>
      <c r="Z441" s="15">
        <f t="shared" si="2"/>
        <v>1</v>
      </c>
      <c r="AA441" s="15">
        <f t="shared" si="3"/>
        <v>0</v>
      </c>
    </row>
    <row r="442" spans="1:27" ht="13">
      <c r="A442" s="7">
        <v>2082</v>
      </c>
      <c r="B442" s="7">
        <v>639070254</v>
      </c>
      <c r="C442" s="7">
        <v>816575610</v>
      </c>
      <c r="D442" s="7">
        <v>860</v>
      </c>
      <c r="E442" s="7" t="s">
        <v>425</v>
      </c>
      <c r="F442" s="7" t="s">
        <v>465</v>
      </c>
      <c r="G442" s="15">
        <v>0</v>
      </c>
      <c r="H442" s="15">
        <v>0</v>
      </c>
      <c r="I442" s="15">
        <v>0</v>
      </c>
      <c r="J442" s="15">
        <v>0</v>
      </c>
      <c r="K442" s="15">
        <v>0</v>
      </c>
      <c r="L442" s="15">
        <v>0</v>
      </c>
      <c r="M442" s="15">
        <v>0</v>
      </c>
      <c r="N442" s="15">
        <v>0</v>
      </c>
      <c r="O442" s="15">
        <v>0</v>
      </c>
      <c r="P442" s="15">
        <v>0</v>
      </c>
      <c r="Q442" s="15">
        <v>0</v>
      </c>
      <c r="R442" s="15">
        <v>0</v>
      </c>
      <c r="S442" s="15">
        <v>0</v>
      </c>
      <c r="T442" s="15">
        <v>0</v>
      </c>
      <c r="U442" s="15">
        <v>0</v>
      </c>
      <c r="V442" s="15">
        <v>0</v>
      </c>
      <c r="W442" s="15">
        <v>0</v>
      </c>
      <c r="X442" s="15">
        <f t="shared" si="0"/>
        <v>0</v>
      </c>
      <c r="Y442" s="15">
        <f t="shared" si="1"/>
        <v>0</v>
      </c>
      <c r="Z442" s="15">
        <f t="shared" si="2"/>
        <v>0</v>
      </c>
      <c r="AA442" s="15">
        <f t="shared" si="3"/>
        <v>1</v>
      </c>
    </row>
    <row r="443" spans="1:27" ht="13">
      <c r="A443" s="7">
        <v>484</v>
      </c>
      <c r="B443" s="7">
        <v>362914221</v>
      </c>
      <c r="C443" s="7">
        <v>426474915</v>
      </c>
      <c r="D443" s="7">
        <v>356</v>
      </c>
      <c r="E443" s="7" t="s">
        <v>425</v>
      </c>
      <c r="F443" s="7" t="s">
        <v>466</v>
      </c>
      <c r="G443" s="15">
        <v>0</v>
      </c>
      <c r="H443" s="15">
        <v>0</v>
      </c>
      <c r="I443" s="15">
        <v>0</v>
      </c>
      <c r="J443" s="15">
        <v>0</v>
      </c>
      <c r="K443" s="15">
        <v>0</v>
      </c>
      <c r="L443" s="15">
        <v>1</v>
      </c>
      <c r="M443" s="15">
        <v>0</v>
      </c>
      <c r="N443" s="15">
        <v>0</v>
      </c>
      <c r="O443" s="15">
        <v>0</v>
      </c>
      <c r="P443" s="15">
        <v>0</v>
      </c>
      <c r="Q443" s="15">
        <v>0</v>
      </c>
      <c r="R443" s="15">
        <v>0</v>
      </c>
      <c r="S443" s="15">
        <v>0</v>
      </c>
      <c r="T443" s="15">
        <v>0</v>
      </c>
      <c r="U443" s="15">
        <v>0</v>
      </c>
      <c r="V443" s="15">
        <v>1</v>
      </c>
      <c r="W443" s="15">
        <v>0</v>
      </c>
      <c r="X443" s="15">
        <f t="shared" si="0"/>
        <v>1</v>
      </c>
      <c r="Y443" s="15">
        <f t="shared" si="1"/>
        <v>0</v>
      </c>
      <c r="Z443" s="15">
        <f t="shared" si="2"/>
        <v>1</v>
      </c>
      <c r="AA443" s="15">
        <f t="shared" si="3"/>
        <v>0</v>
      </c>
    </row>
    <row r="444" spans="1:27" ht="13">
      <c r="A444" s="7">
        <v>479</v>
      </c>
      <c r="B444" s="7">
        <v>365408909</v>
      </c>
      <c r="C444" s="7">
        <v>426018185</v>
      </c>
      <c r="D444" s="7">
        <v>366</v>
      </c>
      <c r="E444" s="7" t="s">
        <v>425</v>
      </c>
      <c r="F444" s="7" t="s">
        <v>467</v>
      </c>
      <c r="G444" s="15">
        <v>0</v>
      </c>
      <c r="H444" s="15">
        <v>0</v>
      </c>
      <c r="I444" s="15">
        <v>0</v>
      </c>
      <c r="J444" s="15">
        <v>0</v>
      </c>
      <c r="K444" s="15">
        <v>0</v>
      </c>
      <c r="L444" s="15">
        <v>0</v>
      </c>
      <c r="M444" s="15">
        <v>0</v>
      </c>
      <c r="N444" s="15">
        <v>0</v>
      </c>
      <c r="O444" s="15">
        <v>0</v>
      </c>
      <c r="P444" s="15">
        <v>0</v>
      </c>
      <c r="Q444" s="15">
        <v>0</v>
      </c>
      <c r="R444" s="15">
        <v>0</v>
      </c>
      <c r="S444" s="15">
        <v>0</v>
      </c>
      <c r="T444" s="15">
        <v>0</v>
      </c>
      <c r="U444" s="15">
        <v>0</v>
      </c>
      <c r="V444" s="15">
        <v>0</v>
      </c>
      <c r="W444" s="15">
        <v>0</v>
      </c>
      <c r="X444" s="15">
        <f t="shared" si="0"/>
        <v>0</v>
      </c>
      <c r="Y444" s="15">
        <f t="shared" si="1"/>
        <v>0</v>
      </c>
      <c r="Z444" s="15">
        <f t="shared" si="2"/>
        <v>0</v>
      </c>
      <c r="AA444" s="15">
        <f t="shared" si="3"/>
        <v>1</v>
      </c>
    </row>
    <row r="445" spans="1:27" ht="13">
      <c r="A445" s="7">
        <v>1960</v>
      </c>
      <c r="B445" s="7">
        <v>361704734</v>
      </c>
      <c r="C445" s="7">
        <v>780519960</v>
      </c>
      <c r="D445" s="7">
        <v>350</v>
      </c>
      <c r="E445" s="7" t="s">
        <v>425</v>
      </c>
      <c r="F445" s="7" t="s">
        <v>468</v>
      </c>
      <c r="G445" s="15">
        <v>0</v>
      </c>
      <c r="H445" s="15">
        <v>0</v>
      </c>
      <c r="I445" s="15">
        <v>0</v>
      </c>
      <c r="J445" s="15">
        <v>0</v>
      </c>
      <c r="K445" s="15">
        <v>0</v>
      </c>
      <c r="L445" s="15">
        <v>0</v>
      </c>
      <c r="M445" s="15">
        <v>0</v>
      </c>
      <c r="N445" s="15">
        <v>0</v>
      </c>
      <c r="O445" s="15">
        <v>0</v>
      </c>
      <c r="P445" s="15">
        <v>0</v>
      </c>
      <c r="Q445" s="15">
        <v>0</v>
      </c>
      <c r="R445" s="15">
        <v>0</v>
      </c>
      <c r="S445" s="15">
        <v>0</v>
      </c>
      <c r="T445" s="15">
        <v>0</v>
      </c>
      <c r="U445" s="15">
        <v>0</v>
      </c>
      <c r="V445" s="15">
        <v>0</v>
      </c>
      <c r="W445" s="15">
        <v>0</v>
      </c>
      <c r="X445" s="15">
        <f t="shared" si="0"/>
        <v>0</v>
      </c>
      <c r="Y445" s="15">
        <f t="shared" si="1"/>
        <v>0</v>
      </c>
      <c r="Z445" s="15">
        <f t="shared" si="2"/>
        <v>0</v>
      </c>
      <c r="AA445" s="15">
        <f t="shared" si="3"/>
        <v>1</v>
      </c>
    </row>
    <row r="446" spans="1:27" ht="13">
      <c r="A446" s="7">
        <v>2016</v>
      </c>
      <c r="B446" s="7">
        <v>837000146</v>
      </c>
      <c r="C446" s="7">
        <v>803870175</v>
      </c>
      <c r="D446" s="7">
        <v>1142</v>
      </c>
      <c r="E446" s="7" t="s">
        <v>425</v>
      </c>
      <c r="F446" s="7" t="s">
        <v>469</v>
      </c>
      <c r="G446" s="15">
        <v>0</v>
      </c>
      <c r="H446" s="15">
        <v>0</v>
      </c>
      <c r="I446" s="15">
        <v>0</v>
      </c>
      <c r="J446" s="15">
        <v>0</v>
      </c>
      <c r="K446" s="15">
        <v>0</v>
      </c>
      <c r="L446" s="15">
        <v>0</v>
      </c>
      <c r="M446" s="15">
        <v>0</v>
      </c>
      <c r="N446" s="15">
        <v>0</v>
      </c>
      <c r="O446" s="15">
        <v>0</v>
      </c>
      <c r="P446" s="15">
        <v>0</v>
      </c>
      <c r="Q446" s="15">
        <v>0</v>
      </c>
      <c r="R446" s="15">
        <v>0</v>
      </c>
      <c r="S446" s="15">
        <v>0</v>
      </c>
      <c r="T446" s="15">
        <v>0</v>
      </c>
      <c r="U446" s="15">
        <v>0</v>
      </c>
      <c r="V446" s="15">
        <v>0</v>
      </c>
      <c r="W446" s="15">
        <v>0</v>
      </c>
      <c r="X446" s="15">
        <f t="shared" si="0"/>
        <v>0</v>
      </c>
      <c r="Y446" s="15">
        <f t="shared" si="1"/>
        <v>0</v>
      </c>
      <c r="Z446" s="15">
        <f t="shared" si="2"/>
        <v>0</v>
      </c>
      <c r="AA446" s="15">
        <f t="shared" si="3"/>
        <v>1</v>
      </c>
    </row>
    <row r="447" spans="1:27" ht="13">
      <c r="A447" s="7">
        <v>2069</v>
      </c>
      <c r="B447" s="7">
        <v>711806481</v>
      </c>
      <c r="C447" s="7">
        <v>815691113</v>
      </c>
      <c r="D447" s="7">
        <v>945</v>
      </c>
      <c r="E447" s="7" t="s">
        <v>425</v>
      </c>
      <c r="F447" s="7" t="s">
        <v>470</v>
      </c>
      <c r="G447" s="15">
        <v>0</v>
      </c>
      <c r="H447" s="15">
        <v>0</v>
      </c>
      <c r="I447" s="15">
        <v>0</v>
      </c>
      <c r="J447" s="15">
        <v>0</v>
      </c>
      <c r="K447" s="15">
        <v>0</v>
      </c>
      <c r="L447" s="15">
        <v>0</v>
      </c>
      <c r="M447" s="15">
        <v>0</v>
      </c>
      <c r="N447" s="15">
        <v>0</v>
      </c>
      <c r="O447" s="15">
        <v>0</v>
      </c>
      <c r="P447" s="15">
        <v>0</v>
      </c>
      <c r="Q447" s="15">
        <v>0</v>
      </c>
      <c r="R447" s="15">
        <v>0</v>
      </c>
      <c r="S447" s="15">
        <v>0</v>
      </c>
      <c r="T447" s="15">
        <v>0</v>
      </c>
      <c r="U447" s="15">
        <v>0</v>
      </c>
      <c r="V447" s="15">
        <v>0</v>
      </c>
      <c r="W447" s="15">
        <v>0</v>
      </c>
      <c r="X447" s="15">
        <f t="shared" si="0"/>
        <v>0</v>
      </c>
      <c r="Y447" s="15">
        <f t="shared" si="1"/>
        <v>0</v>
      </c>
      <c r="Z447" s="15">
        <f t="shared" si="2"/>
        <v>0</v>
      </c>
      <c r="AA447" s="15">
        <f t="shared" si="3"/>
        <v>1</v>
      </c>
    </row>
    <row r="448" spans="1:27" ht="13">
      <c r="A448" s="7">
        <v>640</v>
      </c>
      <c r="B448" s="7">
        <v>423954761</v>
      </c>
      <c r="C448" s="7">
        <v>475584490</v>
      </c>
      <c r="D448" s="7">
        <v>458</v>
      </c>
      <c r="E448" s="7" t="s">
        <v>425</v>
      </c>
      <c r="F448" s="7" t="s">
        <v>471</v>
      </c>
      <c r="G448" s="15">
        <v>0</v>
      </c>
      <c r="H448" s="15">
        <v>0</v>
      </c>
      <c r="I448" s="15">
        <v>0</v>
      </c>
      <c r="J448" s="15">
        <v>0</v>
      </c>
      <c r="K448" s="15">
        <v>0</v>
      </c>
      <c r="L448" s="15">
        <v>0</v>
      </c>
      <c r="M448" s="15">
        <v>0</v>
      </c>
      <c r="N448" s="15">
        <v>0</v>
      </c>
      <c r="O448" s="15">
        <v>0</v>
      </c>
      <c r="P448" s="15">
        <v>0</v>
      </c>
      <c r="Q448" s="15">
        <v>0</v>
      </c>
      <c r="R448" s="15">
        <v>0</v>
      </c>
      <c r="S448" s="15">
        <v>0</v>
      </c>
      <c r="T448" s="15">
        <v>0</v>
      </c>
      <c r="U448" s="15">
        <v>0</v>
      </c>
      <c r="V448" s="15">
        <v>0</v>
      </c>
      <c r="W448" s="15">
        <v>0</v>
      </c>
      <c r="X448" s="15">
        <f t="shared" si="0"/>
        <v>0</v>
      </c>
      <c r="Y448" s="15">
        <f t="shared" si="1"/>
        <v>0</v>
      </c>
      <c r="Z448" s="15">
        <f t="shared" si="2"/>
        <v>0</v>
      </c>
      <c r="AA448" s="15">
        <f t="shared" si="3"/>
        <v>1</v>
      </c>
    </row>
    <row r="449" spans="1:27" ht="13">
      <c r="A449" s="7">
        <v>441</v>
      </c>
      <c r="B449" s="7">
        <v>355461927</v>
      </c>
      <c r="C449" s="7">
        <v>417245319</v>
      </c>
      <c r="D449" s="7">
        <v>342</v>
      </c>
      <c r="E449" s="7" t="s">
        <v>425</v>
      </c>
      <c r="F449" s="7" t="s">
        <v>472</v>
      </c>
      <c r="G449" s="15">
        <v>0</v>
      </c>
      <c r="H449" s="15">
        <v>0</v>
      </c>
      <c r="I449" s="15">
        <v>0</v>
      </c>
      <c r="J449" s="15">
        <v>0</v>
      </c>
      <c r="K449" s="15">
        <v>0</v>
      </c>
      <c r="L449" s="15">
        <v>0</v>
      </c>
      <c r="M449" s="15">
        <v>0</v>
      </c>
      <c r="N449" s="15">
        <v>0</v>
      </c>
      <c r="O449" s="15">
        <v>0</v>
      </c>
      <c r="P449" s="15">
        <v>0</v>
      </c>
      <c r="Q449" s="15">
        <v>0</v>
      </c>
      <c r="R449" s="15">
        <v>0</v>
      </c>
      <c r="S449" s="15">
        <v>0</v>
      </c>
      <c r="T449" s="15">
        <v>0</v>
      </c>
      <c r="U449" s="15">
        <v>0</v>
      </c>
      <c r="V449" s="15">
        <v>0</v>
      </c>
      <c r="W449" s="15">
        <v>0</v>
      </c>
      <c r="X449" s="15">
        <f t="shared" si="0"/>
        <v>0</v>
      </c>
      <c r="Y449" s="15">
        <f t="shared" si="1"/>
        <v>0</v>
      </c>
      <c r="Z449" s="15">
        <f t="shared" si="2"/>
        <v>0</v>
      </c>
      <c r="AA449" s="15">
        <f t="shared" si="3"/>
        <v>1</v>
      </c>
    </row>
    <row r="450" spans="1:27" ht="13">
      <c r="A450" s="7">
        <v>420</v>
      </c>
      <c r="B450" s="7">
        <v>335412213</v>
      </c>
      <c r="C450" s="7">
        <v>415721979</v>
      </c>
      <c r="D450" s="7">
        <v>296</v>
      </c>
      <c r="E450" s="7" t="s">
        <v>425</v>
      </c>
      <c r="F450" s="7" t="s">
        <v>473</v>
      </c>
      <c r="G450" s="15">
        <v>0</v>
      </c>
      <c r="H450" s="15">
        <v>0</v>
      </c>
      <c r="I450" s="15">
        <v>0</v>
      </c>
      <c r="J450" s="15">
        <v>0</v>
      </c>
      <c r="K450" s="15">
        <v>0</v>
      </c>
      <c r="L450" s="15">
        <v>0</v>
      </c>
      <c r="M450" s="15">
        <v>0</v>
      </c>
      <c r="N450" s="15">
        <v>0</v>
      </c>
      <c r="O450" s="15">
        <v>0</v>
      </c>
      <c r="P450" s="15">
        <v>0</v>
      </c>
      <c r="Q450" s="15">
        <v>0</v>
      </c>
      <c r="R450" s="15">
        <v>0</v>
      </c>
      <c r="S450" s="15">
        <v>0</v>
      </c>
      <c r="T450" s="15">
        <v>0</v>
      </c>
      <c r="U450" s="15">
        <v>0</v>
      </c>
      <c r="V450" s="15">
        <v>0</v>
      </c>
      <c r="W450" s="15">
        <v>0</v>
      </c>
      <c r="X450" s="15">
        <f t="shared" si="0"/>
        <v>0</v>
      </c>
      <c r="Y450" s="15">
        <f t="shared" si="1"/>
        <v>0</v>
      </c>
      <c r="Z450" s="15">
        <f t="shared" si="2"/>
        <v>0</v>
      </c>
      <c r="AA450" s="15">
        <f t="shared" si="3"/>
        <v>1</v>
      </c>
    </row>
    <row r="451" spans="1:27" ht="13">
      <c r="A451" s="7">
        <v>312</v>
      </c>
      <c r="B451" s="7">
        <v>293404849</v>
      </c>
      <c r="C451" s="7">
        <v>379354074</v>
      </c>
      <c r="D451" s="7">
        <v>168</v>
      </c>
      <c r="E451" s="7" t="s">
        <v>425</v>
      </c>
      <c r="F451" s="7" t="s">
        <v>474</v>
      </c>
      <c r="G451" s="15">
        <v>0</v>
      </c>
      <c r="H451" s="15">
        <v>0</v>
      </c>
      <c r="I451" s="15">
        <v>0</v>
      </c>
      <c r="J451" s="15">
        <v>0</v>
      </c>
      <c r="K451" s="15">
        <v>0</v>
      </c>
      <c r="L451" s="15">
        <v>0</v>
      </c>
      <c r="M451" s="15">
        <v>0</v>
      </c>
      <c r="N451" s="15">
        <v>0</v>
      </c>
      <c r="O451" s="15">
        <v>0</v>
      </c>
      <c r="P451" s="15">
        <v>0</v>
      </c>
      <c r="Q451" s="15">
        <v>0</v>
      </c>
      <c r="R451" s="15">
        <v>0</v>
      </c>
      <c r="S451" s="15">
        <v>0</v>
      </c>
      <c r="T451" s="15">
        <v>0</v>
      </c>
      <c r="U451" s="15">
        <v>0</v>
      </c>
      <c r="V451" s="15">
        <v>0</v>
      </c>
      <c r="W451" s="15">
        <v>0</v>
      </c>
      <c r="X451" s="15">
        <f t="shared" si="0"/>
        <v>0</v>
      </c>
      <c r="Y451" s="15">
        <f t="shared" si="1"/>
        <v>0</v>
      </c>
      <c r="Z451" s="15">
        <f t="shared" si="2"/>
        <v>0</v>
      </c>
      <c r="AA451" s="15">
        <f t="shared" si="3"/>
        <v>1</v>
      </c>
    </row>
    <row r="452" spans="1:27" ht="13">
      <c r="A452" s="7">
        <v>447</v>
      </c>
      <c r="B452" s="7">
        <v>355461927</v>
      </c>
      <c r="C452" s="7">
        <v>422338798</v>
      </c>
      <c r="D452" s="7">
        <v>342</v>
      </c>
      <c r="E452" s="7" t="s">
        <v>425</v>
      </c>
      <c r="F452" s="7" t="s">
        <v>475</v>
      </c>
      <c r="G452" s="15">
        <v>0</v>
      </c>
      <c r="H452" s="15">
        <v>0</v>
      </c>
      <c r="I452" s="15">
        <v>0</v>
      </c>
      <c r="J452" s="15">
        <v>0</v>
      </c>
      <c r="K452" s="15">
        <v>0</v>
      </c>
      <c r="L452" s="15">
        <v>0</v>
      </c>
      <c r="M452" s="15">
        <v>0</v>
      </c>
      <c r="N452" s="15">
        <v>0</v>
      </c>
      <c r="O452" s="15">
        <v>0</v>
      </c>
      <c r="P452" s="15">
        <v>0</v>
      </c>
      <c r="Q452" s="15">
        <v>0</v>
      </c>
      <c r="R452" s="15">
        <v>0</v>
      </c>
      <c r="S452" s="15">
        <v>0</v>
      </c>
      <c r="T452" s="15">
        <v>0</v>
      </c>
      <c r="U452" s="15">
        <v>0</v>
      </c>
      <c r="V452" s="15">
        <v>0</v>
      </c>
      <c r="W452" s="15">
        <v>0</v>
      </c>
      <c r="X452" s="15">
        <f t="shared" si="0"/>
        <v>0</v>
      </c>
      <c r="Y452" s="15">
        <f t="shared" si="1"/>
        <v>0</v>
      </c>
      <c r="Z452" s="15">
        <f t="shared" si="2"/>
        <v>0</v>
      </c>
      <c r="AA452" s="15">
        <f t="shared" si="3"/>
        <v>1</v>
      </c>
    </row>
    <row r="453" spans="1:27" ht="13">
      <c r="A453" s="7">
        <v>574</v>
      </c>
      <c r="B453" s="7">
        <v>398633141</v>
      </c>
      <c r="C453" s="7">
        <v>455131595</v>
      </c>
      <c r="D453" s="7">
        <v>415</v>
      </c>
      <c r="E453" s="7" t="s">
        <v>425</v>
      </c>
      <c r="F453" s="7" t="s">
        <v>476</v>
      </c>
      <c r="G453" s="15">
        <v>0</v>
      </c>
      <c r="H453" s="15">
        <v>0</v>
      </c>
      <c r="I453" s="15">
        <v>0</v>
      </c>
      <c r="J453" s="15">
        <v>0</v>
      </c>
      <c r="K453" s="15">
        <v>0</v>
      </c>
      <c r="L453" s="15">
        <v>0</v>
      </c>
      <c r="M453" s="15">
        <v>0</v>
      </c>
      <c r="N453" s="15">
        <v>0</v>
      </c>
      <c r="O453" s="15">
        <v>0</v>
      </c>
      <c r="P453" s="15">
        <v>0</v>
      </c>
      <c r="Q453" s="15">
        <v>0</v>
      </c>
      <c r="R453" s="15">
        <v>0</v>
      </c>
      <c r="S453" s="15">
        <v>0</v>
      </c>
      <c r="T453" s="15">
        <v>0</v>
      </c>
      <c r="U453" s="15">
        <v>0</v>
      </c>
      <c r="V453" s="15">
        <v>0</v>
      </c>
      <c r="W453" s="15">
        <v>0</v>
      </c>
      <c r="X453" s="15">
        <f t="shared" si="0"/>
        <v>0</v>
      </c>
      <c r="Y453" s="15">
        <f t="shared" si="1"/>
        <v>0</v>
      </c>
      <c r="Z453" s="15">
        <f t="shared" si="2"/>
        <v>0</v>
      </c>
      <c r="AA453" s="15">
        <f t="shared" si="3"/>
        <v>1</v>
      </c>
    </row>
    <row r="454" spans="1:27" ht="13">
      <c r="A454" s="7">
        <v>759</v>
      </c>
      <c r="B454" s="7">
        <v>453821978</v>
      </c>
      <c r="C454" s="7">
        <v>513553905</v>
      </c>
      <c r="D454" s="7">
        <v>502</v>
      </c>
      <c r="E454" s="7" t="s">
        <v>425</v>
      </c>
      <c r="F454" s="7" t="s">
        <v>477</v>
      </c>
      <c r="G454" s="15">
        <v>0</v>
      </c>
      <c r="H454" s="15">
        <v>0</v>
      </c>
      <c r="I454" s="15">
        <v>1</v>
      </c>
      <c r="J454" s="15">
        <v>0</v>
      </c>
      <c r="K454" s="15">
        <v>0</v>
      </c>
      <c r="L454" s="15">
        <v>0</v>
      </c>
      <c r="M454" s="15">
        <v>0</v>
      </c>
      <c r="N454" s="15">
        <v>0</v>
      </c>
      <c r="O454" s="15">
        <v>0</v>
      </c>
      <c r="P454" s="15">
        <v>0</v>
      </c>
      <c r="Q454" s="15">
        <v>0</v>
      </c>
      <c r="R454" s="15">
        <v>0</v>
      </c>
      <c r="S454" s="15">
        <v>0</v>
      </c>
      <c r="T454" s="15">
        <v>0</v>
      </c>
      <c r="U454" s="15">
        <v>0</v>
      </c>
      <c r="V454" s="15">
        <v>0</v>
      </c>
      <c r="W454" s="15">
        <v>0</v>
      </c>
      <c r="X454" s="15">
        <f t="shared" si="0"/>
        <v>1</v>
      </c>
      <c r="Y454" s="15">
        <f t="shared" si="1"/>
        <v>0</v>
      </c>
      <c r="Z454" s="15">
        <f t="shared" si="2"/>
        <v>0</v>
      </c>
      <c r="AA454" s="15">
        <f t="shared" si="3"/>
        <v>0</v>
      </c>
    </row>
    <row r="455" spans="1:27" ht="13">
      <c r="A455" s="7">
        <v>71</v>
      </c>
      <c r="B455" s="7">
        <v>243249421</v>
      </c>
      <c r="C455" s="7">
        <v>316567946</v>
      </c>
      <c r="D455" s="7">
        <v>33</v>
      </c>
      <c r="E455" s="7" t="s">
        <v>425</v>
      </c>
      <c r="F455" s="7" t="s">
        <v>478</v>
      </c>
      <c r="G455" s="15">
        <v>0</v>
      </c>
      <c r="H455" s="15">
        <v>0</v>
      </c>
      <c r="I455" s="15">
        <v>0</v>
      </c>
      <c r="J455" s="15">
        <v>0</v>
      </c>
      <c r="K455" s="15">
        <v>0</v>
      </c>
      <c r="L455" s="15">
        <v>0</v>
      </c>
      <c r="M455" s="15">
        <v>0</v>
      </c>
      <c r="N455" s="15">
        <v>0</v>
      </c>
      <c r="O455" s="15">
        <v>0</v>
      </c>
      <c r="P455" s="15">
        <v>0</v>
      </c>
      <c r="Q455" s="15">
        <v>0</v>
      </c>
      <c r="R455" s="15">
        <v>0</v>
      </c>
      <c r="S455" s="15">
        <v>0</v>
      </c>
      <c r="T455" s="15">
        <v>0</v>
      </c>
      <c r="U455" s="15">
        <v>0</v>
      </c>
      <c r="V455" s="15">
        <v>0</v>
      </c>
      <c r="W455" s="15">
        <v>0</v>
      </c>
      <c r="X455" s="15">
        <f t="shared" si="0"/>
        <v>0</v>
      </c>
      <c r="Y455" s="15">
        <f t="shared" si="1"/>
        <v>0</v>
      </c>
      <c r="Z455" s="15">
        <f t="shared" si="2"/>
        <v>0</v>
      </c>
      <c r="AA455" s="15">
        <f t="shared" si="3"/>
        <v>1</v>
      </c>
    </row>
    <row r="456" spans="1:27" ht="13">
      <c r="A456" s="7">
        <v>1168</v>
      </c>
      <c r="B456" s="7">
        <v>608763525</v>
      </c>
      <c r="C456" s="7">
        <v>627019116</v>
      </c>
      <c r="D456" s="7">
        <v>804</v>
      </c>
      <c r="E456" s="7" t="s">
        <v>425</v>
      </c>
      <c r="F456" s="7" t="s">
        <v>479</v>
      </c>
      <c r="G456" s="15">
        <v>0</v>
      </c>
      <c r="H456" s="15">
        <v>0</v>
      </c>
      <c r="I456" s="15">
        <v>0</v>
      </c>
      <c r="J456" s="15">
        <v>0</v>
      </c>
      <c r="K456" s="15">
        <v>0</v>
      </c>
      <c r="L456" s="15">
        <v>0</v>
      </c>
      <c r="M456" s="15">
        <v>0</v>
      </c>
      <c r="N456" s="15">
        <v>0</v>
      </c>
      <c r="O456" s="15">
        <v>0</v>
      </c>
      <c r="P456" s="15">
        <v>0</v>
      </c>
      <c r="Q456" s="15">
        <v>0</v>
      </c>
      <c r="R456" s="15">
        <v>0</v>
      </c>
      <c r="S456" s="15">
        <v>0</v>
      </c>
      <c r="T456" s="15">
        <v>0</v>
      </c>
      <c r="U456" s="15">
        <v>0</v>
      </c>
      <c r="V456" s="15">
        <v>0</v>
      </c>
      <c r="W456" s="15">
        <v>0</v>
      </c>
      <c r="X456" s="15">
        <f t="shared" si="0"/>
        <v>0</v>
      </c>
      <c r="Y456" s="15">
        <f t="shared" si="1"/>
        <v>0</v>
      </c>
      <c r="Z456" s="15">
        <f t="shared" si="2"/>
        <v>0</v>
      </c>
      <c r="AA456" s="15">
        <f t="shared" si="3"/>
        <v>1</v>
      </c>
    </row>
    <row r="457" spans="1:27" ht="13">
      <c r="A457" s="7">
        <v>1728</v>
      </c>
      <c r="B457" s="7">
        <v>730841665</v>
      </c>
      <c r="C457" s="7">
        <v>731507918</v>
      </c>
      <c r="D457" s="7">
        <v>981</v>
      </c>
      <c r="E457" s="7" t="s">
        <v>425</v>
      </c>
      <c r="F457" s="7" t="s">
        <v>480</v>
      </c>
      <c r="G457" s="15">
        <v>0</v>
      </c>
      <c r="H457" s="15">
        <v>1</v>
      </c>
      <c r="I457" s="15">
        <v>0</v>
      </c>
      <c r="J457" s="15">
        <v>0</v>
      </c>
      <c r="K457" s="15">
        <v>0</v>
      </c>
      <c r="L457" s="15">
        <v>0</v>
      </c>
      <c r="M457" s="15">
        <v>0</v>
      </c>
      <c r="N457" s="15">
        <v>0</v>
      </c>
      <c r="O457" s="15">
        <v>0</v>
      </c>
      <c r="P457" s="15">
        <v>0</v>
      </c>
      <c r="Q457" s="15">
        <v>0</v>
      </c>
      <c r="R457" s="15">
        <v>0</v>
      </c>
      <c r="S457" s="15">
        <v>0</v>
      </c>
      <c r="T457" s="15">
        <v>0</v>
      </c>
      <c r="U457" s="15">
        <v>0</v>
      </c>
      <c r="V457" s="15">
        <v>0</v>
      </c>
      <c r="W457" s="15">
        <v>0</v>
      </c>
      <c r="X457" s="15">
        <f t="shared" si="0"/>
        <v>1</v>
      </c>
      <c r="Y457" s="15">
        <f t="shared" si="1"/>
        <v>0</v>
      </c>
      <c r="Z457" s="15">
        <f t="shared" si="2"/>
        <v>0</v>
      </c>
      <c r="AA457" s="15">
        <f t="shared" si="3"/>
        <v>0</v>
      </c>
    </row>
    <row r="458" spans="1:27" ht="13">
      <c r="A458" s="7">
        <v>1463</v>
      </c>
      <c r="B458" s="7">
        <v>680129960</v>
      </c>
      <c r="C458" s="7">
        <v>675518022</v>
      </c>
      <c r="D458" s="7">
        <v>911</v>
      </c>
      <c r="E458" s="7" t="s">
        <v>425</v>
      </c>
      <c r="F458" s="7" t="s">
        <v>481</v>
      </c>
      <c r="G458" s="15">
        <v>0</v>
      </c>
      <c r="H458" s="15">
        <v>0</v>
      </c>
      <c r="I458" s="15">
        <v>0</v>
      </c>
      <c r="J458" s="15">
        <v>0</v>
      </c>
      <c r="K458" s="15">
        <v>0</v>
      </c>
      <c r="L458" s="15">
        <v>0</v>
      </c>
      <c r="M458" s="15">
        <v>0</v>
      </c>
      <c r="N458" s="15">
        <v>0</v>
      </c>
      <c r="O458" s="15">
        <v>0</v>
      </c>
      <c r="P458" s="15">
        <v>0</v>
      </c>
      <c r="Q458" s="15">
        <v>0</v>
      </c>
      <c r="R458" s="15">
        <v>0</v>
      </c>
      <c r="S458" s="15">
        <v>0</v>
      </c>
      <c r="T458" s="15">
        <v>0</v>
      </c>
      <c r="U458" s="15">
        <v>0</v>
      </c>
      <c r="V458" s="15">
        <v>0</v>
      </c>
      <c r="W458" s="15">
        <v>0</v>
      </c>
      <c r="X458" s="15">
        <f t="shared" si="0"/>
        <v>0</v>
      </c>
      <c r="Y458" s="15">
        <f t="shared" si="1"/>
        <v>0</v>
      </c>
      <c r="Z458" s="15">
        <f t="shared" si="2"/>
        <v>0</v>
      </c>
      <c r="AA458" s="15">
        <f t="shared" si="3"/>
        <v>1</v>
      </c>
    </row>
    <row r="459" spans="1:27" ht="13">
      <c r="A459" s="7">
        <v>1315</v>
      </c>
      <c r="B459" s="7">
        <v>465768374</v>
      </c>
      <c r="C459" s="7">
        <v>652797505</v>
      </c>
      <c r="D459" s="7">
        <v>527</v>
      </c>
      <c r="E459" s="7" t="s">
        <v>425</v>
      </c>
      <c r="F459" s="7" t="s">
        <v>482</v>
      </c>
      <c r="G459" s="15">
        <v>0</v>
      </c>
      <c r="H459" s="15">
        <v>0</v>
      </c>
      <c r="I459" s="15">
        <v>0</v>
      </c>
      <c r="J459" s="15">
        <v>0</v>
      </c>
      <c r="K459" s="15">
        <v>1</v>
      </c>
      <c r="L459" s="15">
        <v>0</v>
      </c>
      <c r="M459" s="15">
        <v>0</v>
      </c>
      <c r="N459" s="15">
        <v>0</v>
      </c>
      <c r="O459" s="15">
        <v>0</v>
      </c>
      <c r="P459" s="15">
        <v>0</v>
      </c>
      <c r="Q459" s="15">
        <v>0</v>
      </c>
      <c r="R459" s="15">
        <v>0</v>
      </c>
      <c r="S459" s="15">
        <v>0</v>
      </c>
      <c r="T459" s="15">
        <v>0</v>
      </c>
      <c r="U459" s="15">
        <v>0</v>
      </c>
      <c r="V459" s="15">
        <v>0</v>
      </c>
      <c r="W459" s="15">
        <v>0</v>
      </c>
      <c r="X459" s="15">
        <f t="shared" si="0"/>
        <v>1</v>
      </c>
      <c r="Y459" s="15">
        <f t="shared" si="1"/>
        <v>0</v>
      </c>
      <c r="Z459" s="15">
        <f t="shared" si="2"/>
        <v>0</v>
      </c>
      <c r="AA459" s="15">
        <f t="shared" si="3"/>
        <v>0</v>
      </c>
    </row>
    <row r="460" spans="1:27" ht="13">
      <c r="A460" s="7">
        <v>199</v>
      </c>
      <c r="B460" s="7">
        <v>297470089</v>
      </c>
      <c r="C460" s="7">
        <v>365954661</v>
      </c>
      <c r="D460" s="7">
        <v>186</v>
      </c>
      <c r="E460" s="7" t="s">
        <v>425</v>
      </c>
      <c r="F460" s="7" t="s">
        <v>483</v>
      </c>
      <c r="G460" s="15">
        <v>0</v>
      </c>
      <c r="H460" s="15">
        <v>0</v>
      </c>
      <c r="I460" s="15">
        <v>0</v>
      </c>
      <c r="J460" s="15">
        <v>0</v>
      </c>
      <c r="K460" s="15">
        <v>0</v>
      </c>
      <c r="L460" s="15">
        <v>0</v>
      </c>
      <c r="M460" s="15">
        <v>0</v>
      </c>
      <c r="N460" s="15">
        <v>0</v>
      </c>
      <c r="O460" s="15">
        <v>0</v>
      </c>
      <c r="P460" s="15">
        <v>0</v>
      </c>
      <c r="Q460" s="15">
        <v>0</v>
      </c>
      <c r="R460" s="15">
        <v>0</v>
      </c>
      <c r="S460" s="15">
        <v>0</v>
      </c>
      <c r="T460" s="15">
        <v>0</v>
      </c>
      <c r="U460" s="15">
        <v>0</v>
      </c>
      <c r="V460" s="15">
        <v>0</v>
      </c>
      <c r="W460" s="15">
        <v>0</v>
      </c>
      <c r="X460" s="15">
        <f t="shared" si="0"/>
        <v>0</v>
      </c>
      <c r="Y460" s="15">
        <f t="shared" si="1"/>
        <v>0</v>
      </c>
      <c r="Z460" s="15">
        <f t="shared" si="2"/>
        <v>0</v>
      </c>
      <c r="AA460" s="15">
        <f t="shared" si="3"/>
        <v>1</v>
      </c>
    </row>
    <row r="461" spans="1:27" ht="13">
      <c r="A461" s="7">
        <v>1557</v>
      </c>
      <c r="B461" s="7">
        <v>710315381</v>
      </c>
      <c r="C461" s="7">
        <v>702035439</v>
      </c>
      <c r="D461" s="7">
        <v>944</v>
      </c>
      <c r="E461" s="7" t="s">
        <v>425</v>
      </c>
      <c r="F461" s="7" t="s">
        <v>484</v>
      </c>
      <c r="G461" s="15">
        <v>0</v>
      </c>
      <c r="H461" s="15">
        <v>0</v>
      </c>
      <c r="I461" s="15">
        <v>0</v>
      </c>
      <c r="J461" s="15">
        <v>1</v>
      </c>
      <c r="K461" s="15">
        <v>0</v>
      </c>
      <c r="L461" s="15">
        <v>0</v>
      </c>
      <c r="M461" s="15">
        <v>0</v>
      </c>
      <c r="N461" s="15">
        <v>0</v>
      </c>
      <c r="O461" s="15">
        <v>0</v>
      </c>
      <c r="P461" s="15">
        <v>0</v>
      </c>
      <c r="Q461" s="15">
        <v>0</v>
      </c>
      <c r="R461" s="15">
        <v>0</v>
      </c>
      <c r="S461" s="15">
        <v>0</v>
      </c>
      <c r="T461" s="15">
        <v>0</v>
      </c>
      <c r="U461" s="15">
        <v>0</v>
      </c>
      <c r="V461" s="15">
        <v>0</v>
      </c>
      <c r="W461" s="15">
        <v>0</v>
      </c>
      <c r="X461" s="15">
        <f t="shared" si="0"/>
        <v>1</v>
      </c>
      <c r="Y461" s="15">
        <f t="shared" si="1"/>
        <v>0</v>
      </c>
      <c r="Z461" s="15">
        <f t="shared" si="2"/>
        <v>0</v>
      </c>
      <c r="AA461" s="15">
        <f t="shared" si="3"/>
        <v>0</v>
      </c>
    </row>
    <row r="462" spans="1:27" ht="13">
      <c r="A462" s="7">
        <v>2263</v>
      </c>
      <c r="B462" s="7">
        <v>941495721</v>
      </c>
      <c r="C462" s="7">
        <v>878202280</v>
      </c>
      <c r="D462" s="7">
        <v>1312</v>
      </c>
      <c r="E462" s="7" t="s">
        <v>425</v>
      </c>
      <c r="F462" s="7" t="s">
        <v>485</v>
      </c>
      <c r="G462" s="15">
        <v>0</v>
      </c>
      <c r="H462" s="15">
        <v>1</v>
      </c>
      <c r="I462" s="15">
        <v>0</v>
      </c>
      <c r="J462" s="15">
        <v>0</v>
      </c>
      <c r="K462" s="15">
        <v>0</v>
      </c>
      <c r="L462" s="15">
        <v>0</v>
      </c>
      <c r="M462" s="15">
        <v>0</v>
      </c>
      <c r="N462" s="15">
        <v>0</v>
      </c>
      <c r="O462" s="15">
        <v>0</v>
      </c>
      <c r="P462" s="15">
        <v>0</v>
      </c>
      <c r="Q462" s="15">
        <v>0</v>
      </c>
      <c r="R462" s="15">
        <v>0</v>
      </c>
      <c r="S462" s="15">
        <v>0</v>
      </c>
      <c r="T462" s="15">
        <v>0</v>
      </c>
      <c r="U462" s="15">
        <v>0</v>
      </c>
      <c r="V462" s="15">
        <v>0</v>
      </c>
      <c r="W462" s="15">
        <v>0</v>
      </c>
      <c r="X462" s="15">
        <f t="shared" si="0"/>
        <v>1</v>
      </c>
      <c r="Y462" s="15">
        <f t="shared" si="1"/>
        <v>0</v>
      </c>
      <c r="Z462" s="15">
        <f t="shared" si="2"/>
        <v>0</v>
      </c>
      <c r="AA462" s="15">
        <f t="shared" si="3"/>
        <v>0</v>
      </c>
    </row>
    <row r="463" spans="1:27" ht="13">
      <c r="A463" s="7">
        <v>1278</v>
      </c>
      <c r="B463" s="7">
        <v>641138069</v>
      </c>
      <c r="C463" s="7">
        <v>648280058</v>
      </c>
      <c r="D463" s="7">
        <v>864</v>
      </c>
      <c r="E463" s="7" t="s">
        <v>425</v>
      </c>
      <c r="F463" s="7" t="s">
        <v>486</v>
      </c>
      <c r="G463" s="15">
        <v>0</v>
      </c>
      <c r="H463" s="15">
        <v>0</v>
      </c>
      <c r="I463" s="15">
        <v>0</v>
      </c>
      <c r="J463" s="15">
        <v>0</v>
      </c>
      <c r="K463" s="15">
        <v>0</v>
      </c>
      <c r="L463" s="15">
        <v>0</v>
      </c>
      <c r="M463" s="15">
        <v>0</v>
      </c>
      <c r="N463" s="15">
        <v>0</v>
      </c>
      <c r="O463" s="15">
        <v>0</v>
      </c>
      <c r="P463" s="15">
        <v>0</v>
      </c>
      <c r="Q463" s="15">
        <v>0</v>
      </c>
      <c r="R463" s="15">
        <v>0</v>
      </c>
      <c r="S463" s="15">
        <v>0</v>
      </c>
      <c r="T463" s="15">
        <v>0</v>
      </c>
      <c r="U463" s="15">
        <v>0</v>
      </c>
      <c r="V463" s="15">
        <v>0</v>
      </c>
      <c r="W463" s="15">
        <v>0</v>
      </c>
      <c r="X463" s="15">
        <f t="shared" si="0"/>
        <v>0</v>
      </c>
      <c r="Y463" s="15">
        <f t="shared" si="1"/>
        <v>0</v>
      </c>
      <c r="Z463" s="15">
        <f t="shared" si="2"/>
        <v>0</v>
      </c>
      <c r="AA463" s="15">
        <f t="shared" si="3"/>
        <v>1</v>
      </c>
    </row>
    <row r="464" spans="1:27" ht="13">
      <c r="A464" s="7">
        <v>1796</v>
      </c>
      <c r="B464" s="7">
        <v>773594007</v>
      </c>
      <c r="C464" s="7">
        <v>750044311</v>
      </c>
      <c r="D464" s="7">
        <v>1046</v>
      </c>
      <c r="E464" s="7" t="s">
        <v>425</v>
      </c>
      <c r="F464" s="7" t="s">
        <v>487</v>
      </c>
      <c r="G464" s="15">
        <v>0</v>
      </c>
      <c r="H464" s="15">
        <v>0</v>
      </c>
      <c r="I464" s="15">
        <v>0</v>
      </c>
      <c r="J464" s="15">
        <v>0</v>
      </c>
      <c r="K464" s="15">
        <v>1</v>
      </c>
      <c r="L464" s="15">
        <v>0</v>
      </c>
      <c r="M464" s="15">
        <v>0</v>
      </c>
      <c r="N464" s="15">
        <v>0</v>
      </c>
      <c r="O464" s="15">
        <v>0</v>
      </c>
      <c r="P464" s="15">
        <v>0</v>
      </c>
      <c r="Q464" s="15">
        <v>0</v>
      </c>
      <c r="R464" s="15">
        <v>0</v>
      </c>
      <c r="S464" s="15">
        <v>0</v>
      </c>
      <c r="T464" s="15">
        <v>0</v>
      </c>
      <c r="U464" s="15">
        <v>0</v>
      </c>
      <c r="V464" s="15">
        <v>0</v>
      </c>
      <c r="W464" s="15">
        <v>0</v>
      </c>
      <c r="X464" s="15">
        <f t="shared" si="0"/>
        <v>1</v>
      </c>
      <c r="Y464" s="15">
        <f t="shared" si="1"/>
        <v>0</v>
      </c>
      <c r="Z464" s="15">
        <f t="shared" si="2"/>
        <v>0</v>
      </c>
      <c r="AA464" s="15">
        <f t="shared" si="3"/>
        <v>0</v>
      </c>
    </row>
    <row r="465" spans="1:27" ht="13">
      <c r="A465" s="7">
        <v>1867</v>
      </c>
      <c r="B465" s="7">
        <v>301778210</v>
      </c>
      <c r="C465" s="7">
        <v>760988527</v>
      </c>
      <c r="D465" s="7">
        <v>209</v>
      </c>
      <c r="E465" s="7" t="s">
        <v>425</v>
      </c>
      <c r="F465" s="7" t="s">
        <v>488</v>
      </c>
      <c r="G465" s="15">
        <v>0</v>
      </c>
      <c r="H465" s="15">
        <v>0</v>
      </c>
      <c r="I465" s="15">
        <v>0</v>
      </c>
      <c r="J465" s="15">
        <v>0</v>
      </c>
      <c r="K465" s="15">
        <v>0</v>
      </c>
      <c r="L465" s="15">
        <v>0</v>
      </c>
      <c r="M465" s="15">
        <v>0</v>
      </c>
      <c r="N465" s="15">
        <v>0</v>
      </c>
      <c r="O465" s="15">
        <v>0</v>
      </c>
      <c r="P465" s="15">
        <v>0</v>
      </c>
      <c r="Q465" s="15">
        <v>0</v>
      </c>
      <c r="R465" s="15">
        <v>0</v>
      </c>
      <c r="S465" s="15">
        <v>0</v>
      </c>
      <c r="T465" s="15">
        <v>0</v>
      </c>
      <c r="U465" s="15">
        <v>0</v>
      </c>
      <c r="V465" s="15">
        <v>1</v>
      </c>
      <c r="W465" s="15">
        <v>0</v>
      </c>
      <c r="X465" s="15">
        <f t="shared" si="0"/>
        <v>0</v>
      </c>
      <c r="Y465" s="15">
        <f t="shared" si="1"/>
        <v>0</v>
      </c>
      <c r="Z465" s="15">
        <f t="shared" si="2"/>
        <v>1</v>
      </c>
      <c r="AA465" s="15">
        <f t="shared" si="3"/>
        <v>0</v>
      </c>
    </row>
    <row r="466" spans="1:27" ht="13">
      <c r="A466" s="7">
        <v>1468</v>
      </c>
      <c r="B466" s="7">
        <v>299140163</v>
      </c>
      <c r="C466" s="7">
        <v>678292994</v>
      </c>
      <c r="D466" s="7">
        <v>195</v>
      </c>
      <c r="E466" s="7" t="s">
        <v>425</v>
      </c>
      <c r="F466" s="7" t="s">
        <v>489</v>
      </c>
      <c r="G466" s="15">
        <v>0</v>
      </c>
      <c r="H466" s="15">
        <v>0</v>
      </c>
      <c r="I466" s="15">
        <v>0</v>
      </c>
      <c r="J466" s="15">
        <v>0</v>
      </c>
      <c r="K466" s="15">
        <v>0</v>
      </c>
      <c r="L466" s="15">
        <v>0</v>
      </c>
      <c r="M466" s="15">
        <v>0</v>
      </c>
      <c r="N466" s="15">
        <v>0</v>
      </c>
      <c r="O466" s="15">
        <v>0</v>
      </c>
      <c r="P466" s="15">
        <v>0</v>
      </c>
      <c r="Q466" s="15">
        <v>0</v>
      </c>
      <c r="R466" s="15">
        <v>0</v>
      </c>
      <c r="S466" s="15">
        <v>0</v>
      </c>
      <c r="T466" s="15">
        <v>0</v>
      </c>
      <c r="U466" s="15">
        <v>0</v>
      </c>
      <c r="V466" s="15">
        <v>0</v>
      </c>
      <c r="W466" s="15">
        <v>0</v>
      </c>
      <c r="X466" s="15">
        <f t="shared" si="0"/>
        <v>0</v>
      </c>
      <c r="Y466" s="15">
        <f t="shared" si="1"/>
        <v>0</v>
      </c>
      <c r="Z466" s="15">
        <f t="shared" si="2"/>
        <v>0</v>
      </c>
      <c r="AA466" s="15">
        <f t="shared" si="3"/>
        <v>1</v>
      </c>
    </row>
    <row r="467" spans="1:27" ht="13">
      <c r="A467" s="7">
        <v>1256</v>
      </c>
      <c r="B467" s="7">
        <v>637428084</v>
      </c>
      <c r="C467" s="7">
        <v>646238791</v>
      </c>
      <c r="D467" s="7">
        <v>857</v>
      </c>
      <c r="E467" s="7" t="s">
        <v>425</v>
      </c>
      <c r="F467" s="7" t="s">
        <v>490</v>
      </c>
      <c r="G467" s="15">
        <v>0</v>
      </c>
      <c r="H467" s="15">
        <v>0</v>
      </c>
      <c r="I467" s="15">
        <v>0</v>
      </c>
      <c r="J467" s="15">
        <v>0</v>
      </c>
      <c r="K467" s="15">
        <v>0</v>
      </c>
      <c r="L467" s="15">
        <v>0</v>
      </c>
      <c r="M467" s="15">
        <v>0</v>
      </c>
      <c r="N467" s="15">
        <v>0</v>
      </c>
      <c r="O467" s="15">
        <v>0</v>
      </c>
      <c r="P467" s="15">
        <v>0</v>
      </c>
      <c r="Q467" s="15">
        <v>0</v>
      </c>
      <c r="R467" s="15">
        <v>0</v>
      </c>
      <c r="S467" s="15">
        <v>0</v>
      </c>
      <c r="T467" s="15">
        <v>0</v>
      </c>
      <c r="U467" s="15">
        <v>0</v>
      </c>
      <c r="V467" s="15">
        <v>0</v>
      </c>
      <c r="W467" s="15">
        <v>0</v>
      </c>
      <c r="X467" s="15">
        <f t="shared" si="0"/>
        <v>0</v>
      </c>
      <c r="Y467" s="15">
        <f t="shared" si="1"/>
        <v>0</v>
      </c>
      <c r="Z467" s="15">
        <f t="shared" si="2"/>
        <v>0</v>
      </c>
      <c r="AA467" s="15">
        <f t="shared" si="3"/>
        <v>1</v>
      </c>
    </row>
    <row r="468" spans="1:27" ht="13">
      <c r="A468" s="7">
        <v>1981</v>
      </c>
      <c r="B468" s="7">
        <v>361704734</v>
      </c>
      <c r="C468" s="7">
        <v>788653420</v>
      </c>
      <c r="D468" s="7">
        <v>350</v>
      </c>
      <c r="E468" s="7" t="s">
        <v>425</v>
      </c>
      <c r="F468" s="7" t="s">
        <v>491</v>
      </c>
      <c r="G468" s="15">
        <v>0</v>
      </c>
      <c r="H468" s="15">
        <v>0</v>
      </c>
      <c r="I468" s="15">
        <v>0</v>
      </c>
      <c r="J468" s="15">
        <v>0</v>
      </c>
      <c r="K468" s="15">
        <v>0</v>
      </c>
      <c r="L468" s="15">
        <v>0</v>
      </c>
      <c r="M468" s="15">
        <v>0</v>
      </c>
      <c r="N468" s="15">
        <v>0</v>
      </c>
      <c r="O468" s="15">
        <v>0</v>
      </c>
      <c r="P468" s="15">
        <v>0</v>
      </c>
      <c r="Q468" s="15">
        <v>0</v>
      </c>
      <c r="R468" s="15">
        <v>0</v>
      </c>
      <c r="S468" s="15">
        <v>0</v>
      </c>
      <c r="T468" s="15">
        <v>0</v>
      </c>
      <c r="U468" s="15">
        <v>0</v>
      </c>
      <c r="V468" s="15">
        <v>0</v>
      </c>
      <c r="W468" s="15">
        <v>0</v>
      </c>
      <c r="X468" s="15">
        <f t="shared" si="0"/>
        <v>0</v>
      </c>
      <c r="Y468" s="15">
        <f t="shared" si="1"/>
        <v>0</v>
      </c>
      <c r="Z468" s="15">
        <f t="shared" si="2"/>
        <v>0</v>
      </c>
      <c r="AA468" s="15">
        <f t="shared" si="3"/>
        <v>1</v>
      </c>
    </row>
    <row r="469" spans="1:27" ht="13">
      <c r="A469" s="7">
        <v>654</v>
      </c>
      <c r="B469" s="7">
        <v>424376097</v>
      </c>
      <c r="C469" s="7">
        <v>476308647</v>
      </c>
      <c r="D469" s="7">
        <v>460</v>
      </c>
      <c r="E469" s="7" t="s">
        <v>425</v>
      </c>
      <c r="F469" s="7" t="s">
        <v>492</v>
      </c>
      <c r="G469" s="15">
        <v>0</v>
      </c>
      <c r="H469" s="15">
        <v>0</v>
      </c>
      <c r="I469" s="15">
        <v>0</v>
      </c>
      <c r="J469" s="15">
        <v>0</v>
      </c>
      <c r="K469" s="15">
        <v>0</v>
      </c>
      <c r="L469" s="15">
        <v>0</v>
      </c>
      <c r="M469" s="15">
        <v>0</v>
      </c>
      <c r="N469" s="15">
        <v>0</v>
      </c>
      <c r="O469" s="15">
        <v>0</v>
      </c>
      <c r="P469" s="15">
        <v>0</v>
      </c>
      <c r="Q469" s="15">
        <v>0</v>
      </c>
      <c r="R469" s="15">
        <v>0</v>
      </c>
      <c r="S469" s="15">
        <v>0</v>
      </c>
      <c r="T469" s="15">
        <v>0</v>
      </c>
      <c r="U469" s="15">
        <v>0</v>
      </c>
      <c r="V469" s="15">
        <v>0</v>
      </c>
      <c r="W469" s="15">
        <v>0</v>
      </c>
      <c r="X469" s="15">
        <f t="shared" si="0"/>
        <v>0</v>
      </c>
      <c r="Y469" s="15">
        <f t="shared" si="1"/>
        <v>0</v>
      </c>
      <c r="Z469" s="15">
        <f t="shared" si="2"/>
        <v>0</v>
      </c>
      <c r="AA469" s="15">
        <f t="shared" si="3"/>
        <v>1</v>
      </c>
    </row>
    <row r="470" spans="1:27" ht="13">
      <c r="A470" s="7">
        <v>738</v>
      </c>
      <c r="B470" s="7">
        <v>419042732</v>
      </c>
      <c r="C470" s="7">
        <v>502617015</v>
      </c>
      <c r="D470" s="7">
        <v>453</v>
      </c>
      <c r="E470" s="7" t="s">
        <v>425</v>
      </c>
      <c r="F470" s="7" t="s">
        <v>493</v>
      </c>
      <c r="G470" s="15">
        <v>0</v>
      </c>
      <c r="H470" s="15">
        <v>0</v>
      </c>
      <c r="I470" s="15">
        <v>0</v>
      </c>
      <c r="J470" s="15">
        <v>0</v>
      </c>
      <c r="K470" s="15">
        <v>0</v>
      </c>
      <c r="L470" s="15">
        <v>0</v>
      </c>
      <c r="M470" s="15">
        <v>0</v>
      </c>
      <c r="N470" s="15">
        <v>0</v>
      </c>
      <c r="O470" s="15">
        <v>0</v>
      </c>
      <c r="P470" s="15">
        <v>0</v>
      </c>
      <c r="Q470" s="15">
        <v>0</v>
      </c>
      <c r="R470" s="15">
        <v>0</v>
      </c>
      <c r="S470" s="15">
        <v>0</v>
      </c>
      <c r="T470" s="15">
        <v>0</v>
      </c>
      <c r="U470" s="15">
        <v>0</v>
      </c>
      <c r="V470" s="15">
        <v>0</v>
      </c>
      <c r="W470" s="15">
        <v>0</v>
      </c>
      <c r="X470" s="15">
        <f t="shared" si="0"/>
        <v>0</v>
      </c>
      <c r="Y470" s="15">
        <f t="shared" si="1"/>
        <v>0</v>
      </c>
      <c r="Z470" s="15">
        <f t="shared" si="2"/>
        <v>0</v>
      </c>
      <c r="AA470" s="15">
        <f t="shared" si="3"/>
        <v>1</v>
      </c>
    </row>
    <row r="471" spans="1:27" ht="13">
      <c r="A471" s="7">
        <v>142</v>
      </c>
      <c r="B471" s="7">
        <v>287436880</v>
      </c>
      <c r="C471" s="7">
        <v>356637383</v>
      </c>
      <c r="D471" s="7">
        <v>101</v>
      </c>
      <c r="E471" s="7" t="s">
        <v>425</v>
      </c>
      <c r="F471" s="7" t="s">
        <v>494</v>
      </c>
      <c r="G471" s="15">
        <v>0</v>
      </c>
      <c r="H471" s="15">
        <v>0</v>
      </c>
      <c r="I471" s="15">
        <v>0</v>
      </c>
      <c r="J471" s="15">
        <v>0</v>
      </c>
      <c r="K471" s="15">
        <v>0</v>
      </c>
      <c r="L471" s="15">
        <v>0</v>
      </c>
      <c r="M471" s="15">
        <v>0</v>
      </c>
      <c r="N471" s="15">
        <v>0</v>
      </c>
      <c r="O471" s="15">
        <v>0</v>
      </c>
      <c r="P471" s="15">
        <v>0</v>
      </c>
      <c r="Q471" s="15">
        <v>0</v>
      </c>
      <c r="R471" s="15">
        <v>0</v>
      </c>
      <c r="S471" s="15">
        <v>0</v>
      </c>
      <c r="T471" s="15">
        <v>0</v>
      </c>
      <c r="U471" s="15">
        <v>0</v>
      </c>
      <c r="V471" s="15">
        <v>0</v>
      </c>
      <c r="W471" s="15">
        <v>0</v>
      </c>
      <c r="X471" s="15">
        <f t="shared" si="0"/>
        <v>0</v>
      </c>
      <c r="Y471" s="15">
        <f t="shared" si="1"/>
        <v>0</v>
      </c>
      <c r="Z471" s="15">
        <f t="shared" si="2"/>
        <v>0</v>
      </c>
      <c r="AA471" s="15">
        <f t="shared" si="3"/>
        <v>1</v>
      </c>
    </row>
    <row r="472" spans="1:27" ht="13">
      <c r="A472" s="7">
        <v>1642</v>
      </c>
      <c r="B472" s="7">
        <v>722076174</v>
      </c>
      <c r="C472" s="7">
        <v>712711918</v>
      </c>
      <c r="D472" s="7">
        <v>966</v>
      </c>
      <c r="E472" s="7" t="s">
        <v>425</v>
      </c>
      <c r="F472" s="7" t="s">
        <v>495</v>
      </c>
      <c r="G472" s="15">
        <v>0</v>
      </c>
      <c r="H472" s="15">
        <v>0</v>
      </c>
      <c r="I472" s="15">
        <v>0</v>
      </c>
      <c r="J472" s="15">
        <v>0</v>
      </c>
      <c r="K472" s="15">
        <v>0</v>
      </c>
      <c r="L472" s="15">
        <v>0</v>
      </c>
      <c r="M472" s="15">
        <v>0</v>
      </c>
      <c r="N472" s="15">
        <v>0</v>
      </c>
      <c r="O472" s="15">
        <v>0</v>
      </c>
      <c r="P472" s="15">
        <v>0</v>
      </c>
      <c r="Q472" s="15">
        <v>0</v>
      </c>
      <c r="R472" s="15">
        <v>0</v>
      </c>
      <c r="S472" s="15">
        <v>0</v>
      </c>
      <c r="T472" s="15">
        <v>0</v>
      </c>
      <c r="U472" s="15">
        <v>0</v>
      </c>
      <c r="V472" s="15">
        <v>0</v>
      </c>
      <c r="W472" s="15">
        <v>0</v>
      </c>
      <c r="X472" s="15">
        <f t="shared" si="0"/>
        <v>0</v>
      </c>
      <c r="Y472" s="15">
        <f t="shared" si="1"/>
        <v>0</v>
      </c>
      <c r="Z472" s="15">
        <f t="shared" si="2"/>
        <v>0</v>
      </c>
      <c r="AA472" s="15">
        <f t="shared" si="3"/>
        <v>1</v>
      </c>
    </row>
    <row r="473" spans="1:27" ht="13">
      <c r="A473" s="7">
        <v>609</v>
      </c>
      <c r="B473" s="7">
        <v>408723760</v>
      </c>
      <c r="C473" s="7">
        <v>462678468</v>
      </c>
      <c r="D473" s="7">
        <v>438</v>
      </c>
      <c r="E473" s="7" t="s">
        <v>425</v>
      </c>
      <c r="F473" s="7" t="s">
        <v>496</v>
      </c>
      <c r="G473" s="15">
        <v>0</v>
      </c>
      <c r="H473" s="15">
        <v>0</v>
      </c>
      <c r="I473" s="15">
        <v>0</v>
      </c>
      <c r="J473" s="15">
        <v>0</v>
      </c>
      <c r="K473" s="15">
        <v>0</v>
      </c>
      <c r="L473" s="15">
        <v>0</v>
      </c>
      <c r="M473" s="15">
        <v>0</v>
      </c>
      <c r="N473" s="15">
        <v>0</v>
      </c>
      <c r="O473" s="15">
        <v>0</v>
      </c>
      <c r="P473" s="15">
        <v>0</v>
      </c>
      <c r="Q473" s="15">
        <v>0</v>
      </c>
      <c r="R473" s="15">
        <v>0</v>
      </c>
      <c r="S473" s="15">
        <v>0</v>
      </c>
      <c r="T473" s="15">
        <v>0</v>
      </c>
      <c r="U473" s="15">
        <v>0</v>
      </c>
      <c r="V473" s="15">
        <v>0</v>
      </c>
      <c r="W473" s="15">
        <v>0</v>
      </c>
      <c r="X473" s="15">
        <f t="shared" si="0"/>
        <v>0</v>
      </c>
      <c r="Y473" s="15">
        <f t="shared" si="1"/>
        <v>0</v>
      </c>
      <c r="Z473" s="15">
        <f t="shared" si="2"/>
        <v>0</v>
      </c>
      <c r="AA473" s="15">
        <f t="shared" si="3"/>
        <v>1</v>
      </c>
    </row>
    <row r="474" spans="1:27" ht="13">
      <c r="A474" s="7">
        <v>1144</v>
      </c>
      <c r="B474" s="7">
        <v>608708199</v>
      </c>
      <c r="C474" s="7">
        <v>622454917</v>
      </c>
      <c r="D474" s="7">
        <v>803</v>
      </c>
      <c r="E474" s="7" t="s">
        <v>425</v>
      </c>
      <c r="F474" s="7" t="s">
        <v>497</v>
      </c>
      <c r="G474" s="15">
        <v>0</v>
      </c>
      <c r="H474" s="15">
        <v>0</v>
      </c>
      <c r="I474" s="15">
        <v>0</v>
      </c>
      <c r="J474" s="15">
        <v>0</v>
      </c>
      <c r="K474" s="15">
        <v>0</v>
      </c>
      <c r="L474" s="15">
        <v>0</v>
      </c>
      <c r="M474" s="15">
        <v>0</v>
      </c>
      <c r="N474" s="15">
        <v>0</v>
      </c>
      <c r="O474" s="15">
        <v>0</v>
      </c>
      <c r="P474" s="15">
        <v>0</v>
      </c>
      <c r="Q474" s="15">
        <v>1</v>
      </c>
      <c r="R474" s="15">
        <v>0</v>
      </c>
      <c r="S474" s="15">
        <v>0</v>
      </c>
      <c r="T474" s="15">
        <v>0</v>
      </c>
      <c r="U474" s="15">
        <v>0</v>
      </c>
      <c r="V474" s="15">
        <v>0</v>
      </c>
      <c r="W474" s="15">
        <v>0</v>
      </c>
      <c r="X474" s="15">
        <f t="shared" si="0"/>
        <v>0</v>
      </c>
      <c r="Y474" s="15">
        <f t="shared" si="1"/>
        <v>1</v>
      </c>
      <c r="Z474" s="15">
        <f t="shared" si="2"/>
        <v>0</v>
      </c>
      <c r="AA474" s="15">
        <f t="shared" si="3"/>
        <v>0</v>
      </c>
    </row>
    <row r="475" spans="1:27" ht="13">
      <c r="A475" s="7">
        <v>235</v>
      </c>
      <c r="B475" s="7">
        <v>301742008</v>
      </c>
      <c r="C475" s="7">
        <v>369912835</v>
      </c>
      <c r="D475" s="7">
        <v>208</v>
      </c>
      <c r="E475" s="7" t="s">
        <v>425</v>
      </c>
      <c r="F475" s="7" t="s">
        <v>498</v>
      </c>
      <c r="G475" s="15">
        <v>0</v>
      </c>
      <c r="H475" s="15">
        <v>0</v>
      </c>
      <c r="I475" s="15">
        <v>0</v>
      </c>
      <c r="J475" s="15">
        <v>0</v>
      </c>
      <c r="K475" s="15">
        <v>0</v>
      </c>
      <c r="L475" s="15">
        <v>0</v>
      </c>
      <c r="M475" s="15">
        <v>0</v>
      </c>
      <c r="N475" s="15">
        <v>0</v>
      </c>
      <c r="O475" s="15">
        <v>0</v>
      </c>
      <c r="P475" s="15">
        <v>0</v>
      </c>
      <c r="Q475" s="15">
        <v>0</v>
      </c>
      <c r="R475" s="15">
        <v>0</v>
      </c>
      <c r="S475" s="15">
        <v>0</v>
      </c>
      <c r="T475" s="15">
        <v>0</v>
      </c>
      <c r="U475" s="15">
        <v>0</v>
      </c>
      <c r="V475" s="15">
        <v>0</v>
      </c>
      <c r="W475" s="15">
        <v>0</v>
      </c>
      <c r="X475" s="15">
        <f t="shared" si="0"/>
        <v>0</v>
      </c>
      <c r="Y475" s="15">
        <f t="shared" si="1"/>
        <v>0</v>
      </c>
      <c r="Z475" s="15">
        <f t="shared" si="2"/>
        <v>0</v>
      </c>
      <c r="AA475" s="15">
        <f t="shared" si="3"/>
        <v>1</v>
      </c>
    </row>
    <row r="476" spans="1:27" ht="13">
      <c r="A476" s="7">
        <v>1487</v>
      </c>
      <c r="B476" s="7">
        <v>684755454</v>
      </c>
      <c r="C476" s="7">
        <v>681879490</v>
      </c>
      <c r="D476" s="7">
        <v>916</v>
      </c>
      <c r="E476" s="7" t="s">
        <v>425</v>
      </c>
      <c r="F476" s="7" t="s">
        <v>499</v>
      </c>
      <c r="G476" s="15">
        <v>0</v>
      </c>
      <c r="H476" s="15">
        <v>0</v>
      </c>
      <c r="I476" s="15">
        <v>0</v>
      </c>
      <c r="J476" s="15">
        <v>0</v>
      </c>
      <c r="K476" s="15">
        <v>0</v>
      </c>
      <c r="L476" s="15">
        <v>0</v>
      </c>
      <c r="M476" s="15">
        <v>0</v>
      </c>
      <c r="N476" s="15">
        <v>0</v>
      </c>
      <c r="O476" s="15">
        <v>0</v>
      </c>
      <c r="P476" s="15">
        <v>0</v>
      </c>
      <c r="Q476" s="15">
        <v>0</v>
      </c>
      <c r="R476" s="15">
        <v>0</v>
      </c>
      <c r="S476" s="15">
        <v>0</v>
      </c>
      <c r="T476" s="15">
        <v>0</v>
      </c>
      <c r="U476" s="15">
        <v>0</v>
      </c>
      <c r="V476" s="15">
        <v>0</v>
      </c>
      <c r="W476" s="15">
        <v>0</v>
      </c>
      <c r="X476" s="15">
        <f t="shared" si="0"/>
        <v>0</v>
      </c>
      <c r="Y476" s="15">
        <f t="shared" si="1"/>
        <v>0</v>
      </c>
      <c r="Z476" s="15">
        <f t="shared" si="2"/>
        <v>0</v>
      </c>
      <c r="AA476" s="15">
        <f t="shared" si="3"/>
        <v>1</v>
      </c>
    </row>
    <row r="477" spans="1:27" ht="13">
      <c r="A477" s="7">
        <v>1914</v>
      </c>
      <c r="B477" s="7">
        <v>797351238</v>
      </c>
      <c r="C477" s="7">
        <v>770267690</v>
      </c>
      <c r="D477" s="7">
        <v>1081</v>
      </c>
      <c r="E477" s="7" t="s">
        <v>425</v>
      </c>
      <c r="F477" s="7" t="s">
        <v>500</v>
      </c>
      <c r="G477" s="15">
        <v>0</v>
      </c>
      <c r="H477" s="15">
        <v>0</v>
      </c>
      <c r="I477" s="15">
        <v>0</v>
      </c>
      <c r="J477" s="15">
        <v>0</v>
      </c>
      <c r="K477" s="15">
        <v>0</v>
      </c>
      <c r="L477" s="15">
        <v>0</v>
      </c>
      <c r="M477" s="15">
        <v>0</v>
      </c>
      <c r="N477" s="15">
        <v>0</v>
      </c>
      <c r="O477" s="15">
        <v>0</v>
      </c>
      <c r="P477" s="15">
        <v>0</v>
      </c>
      <c r="Q477" s="15">
        <v>0</v>
      </c>
      <c r="R477" s="15">
        <v>0</v>
      </c>
      <c r="S477" s="15">
        <v>0</v>
      </c>
      <c r="T477" s="15">
        <v>0</v>
      </c>
      <c r="U477" s="15">
        <v>0</v>
      </c>
      <c r="V477" s="15">
        <v>0</v>
      </c>
      <c r="W477" s="15">
        <v>0</v>
      </c>
      <c r="X477" s="15">
        <f t="shared" si="0"/>
        <v>0</v>
      </c>
      <c r="Y477" s="15">
        <f t="shared" si="1"/>
        <v>0</v>
      </c>
      <c r="Z477" s="15">
        <f t="shared" si="2"/>
        <v>0</v>
      </c>
      <c r="AA477" s="15">
        <f t="shared" si="3"/>
        <v>1</v>
      </c>
    </row>
    <row r="478" spans="1:27" ht="13">
      <c r="A478" s="7">
        <v>1136</v>
      </c>
      <c r="B478" s="7">
        <v>604595359</v>
      </c>
      <c r="C478" s="7">
        <v>620628161</v>
      </c>
      <c r="D478" s="7">
        <v>785</v>
      </c>
      <c r="E478" s="7" t="s">
        <v>425</v>
      </c>
      <c r="F478" s="7" t="s">
        <v>501</v>
      </c>
      <c r="G478" s="15">
        <v>0</v>
      </c>
      <c r="H478" s="15">
        <v>0</v>
      </c>
      <c r="I478" s="15">
        <v>0</v>
      </c>
      <c r="J478" s="15">
        <v>0</v>
      </c>
      <c r="K478" s="15">
        <v>0</v>
      </c>
      <c r="L478" s="15">
        <v>0</v>
      </c>
      <c r="M478" s="15">
        <v>0</v>
      </c>
      <c r="N478" s="15">
        <v>0</v>
      </c>
      <c r="O478" s="15">
        <v>0</v>
      </c>
      <c r="P478" s="15">
        <v>0</v>
      </c>
      <c r="Q478" s="15">
        <v>1</v>
      </c>
      <c r="R478" s="15">
        <v>0</v>
      </c>
      <c r="S478" s="15">
        <v>0</v>
      </c>
      <c r="T478" s="15">
        <v>0</v>
      </c>
      <c r="U478" s="15">
        <v>0</v>
      </c>
      <c r="V478" s="15">
        <v>0</v>
      </c>
      <c r="W478" s="15">
        <v>0</v>
      </c>
      <c r="X478" s="15">
        <f t="shared" si="0"/>
        <v>0</v>
      </c>
      <c r="Y478" s="15">
        <f t="shared" si="1"/>
        <v>1</v>
      </c>
      <c r="Z478" s="15">
        <f t="shared" si="2"/>
        <v>0</v>
      </c>
      <c r="AA478" s="15">
        <f t="shared" si="3"/>
        <v>0</v>
      </c>
    </row>
    <row r="479" spans="1:27" ht="13">
      <c r="A479" s="7">
        <v>1771</v>
      </c>
      <c r="B479" s="7">
        <v>747983032</v>
      </c>
      <c r="C479" s="7">
        <v>745309556</v>
      </c>
      <c r="D479" s="7">
        <v>1019</v>
      </c>
      <c r="E479" s="7" t="s">
        <v>425</v>
      </c>
      <c r="F479" s="7" t="s">
        <v>502</v>
      </c>
      <c r="G479" s="15">
        <v>0</v>
      </c>
      <c r="H479" s="15">
        <v>0</v>
      </c>
      <c r="I479" s="15">
        <v>0</v>
      </c>
      <c r="J479" s="15">
        <v>0</v>
      </c>
      <c r="K479" s="15">
        <v>1</v>
      </c>
      <c r="L479" s="15">
        <v>0</v>
      </c>
      <c r="M479" s="15">
        <v>0</v>
      </c>
      <c r="N479" s="15">
        <v>0</v>
      </c>
      <c r="O479" s="15">
        <v>0</v>
      </c>
      <c r="P479" s="15">
        <v>0</v>
      </c>
      <c r="Q479" s="15">
        <v>0</v>
      </c>
      <c r="R479" s="15">
        <v>0</v>
      </c>
      <c r="S479" s="15">
        <v>0</v>
      </c>
      <c r="T479" s="15">
        <v>0</v>
      </c>
      <c r="U479" s="15">
        <v>0</v>
      </c>
      <c r="V479" s="15">
        <v>0</v>
      </c>
      <c r="W479" s="15">
        <v>0</v>
      </c>
      <c r="X479" s="15">
        <f t="shared" si="0"/>
        <v>1</v>
      </c>
      <c r="Y479" s="15">
        <f t="shared" si="1"/>
        <v>0</v>
      </c>
      <c r="Z479" s="15">
        <f t="shared" si="2"/>
        <v>0</v>
      </c>
      <c r="AA479" s="15">
        <f t="shared" si="3"/>
        <v>0</v>
      </c>
    </row>
    <row r="480" spans="1:27" ht="13">
      <c r="A480" s="7">
        <v>58</v>
      </c>
      <c r="B480" s="7">
        <v>243260582</v>
      </c>
      <c r="C480" s="7">
        <v>316491379</v>
      </c>
      <c r="D480" s="7">
        <v>36</v>
      </c>
      <c r="E480" s="7" t="s">
        <v>425</v>
      </c>
      <c r="F480" s="7" t="s">
        <v>503</v>
      </c>
      <c r="G480" s="15">
        <v>0</v>
      </c>
      <c r="H480" s="15">
        <v>0</v>
      </c>
      <c r="I480" s="15">
        <v>0</v>
      </c>
      <c r="J480" s="15">
        <v>0</v>
      </c>
      <c r="K480" s="15">
        <v>0</v>
      </c>
      <c r="L480" s="15">
        <v>0</v>
      </c>
      <c r="M480" s="15">
        <v>0</v>
      </c>
      <c r="N480" s="15">
        <v>0</v>
      </c>
      <c r="O480" s="15">
        <v>0</v>
      </c>
      <c r="P480" s="15">
        <v>0</v>
      </c>
      <c r="Q480" s="15">
        <v>0</v>
      </c>
      <c r="R480" s="15">
        <v>0</v>
      </c>
      <c r="S480" s="15">
        <v>0</v>
      </c>
      <c r="T480" s="15">
        <v>0</v>
      </c>
      <c r="U480" s="15">
        <v>0</v>
      </c>
      <c r="V480" s="15">
        <v>0</v>
      </c>
      <c r="W480" s="15">
        <v>0</v>
      </c>
      <c r="X480" s="15">
        <f t="shared" si="0"/>
        <v>0</v>
      </c>
      <c r="Y480" s="15">
        <f t="shared" si="1"/>
        <v>0</v>
      </c>
      <c r="Z480" s="15">
        <f t="shared" si="2"/>
        <v>0</v>
      </c>
      <c r="AA480" s="15">
        <f t="shared" si="3"/>
        <v>1</v>
      </c>
    </row>
    <row r="481" spans="1:27" ht="13">
      <c r="A481" s="7">
        <v>1942</v>
      </c>
      <c r="B481" s="7">
        <v>802949491</v>
      </c>
      <c r="C481" s="7">
        <v>776224646</v>
      </c>
      <c r="D481" s="7">
        <v>1093</v>
      </c>
      <c r="E481" s="7" t="s">
        <v>425</v>
      </c>
      <c r="F481" s="7" t="s">
        <v>504</v>
      </c>
      <c r="G481" s="15">
        <v>0</v>
      </c>
      <c r="H481" s="15">
        <v>0</v>
      </c>
      <c r="I481" s="15">
        <v>0</v>
      </c>
      <c r="J481" s="15">
        <v>0</v>
      </c>
      <c r="K481" s="15">
        <v>0</v>
      </c>
      <c r="L481" s="15">
        <v>0</v>
      </c>
      <c r="M481" s="15">
        <v>0</v>
      </c>
      <c r="N481" s="15">
        <v>0</v>
      </c>
      <c r="O481" s="15">
        <v>0</v>
      </c>
      <c r="P481" s="15">
        <v>0</v>
      </c>
      <c r="Q481" s="15">
        <v>0</v>
      </c>
      <c r="R481" s="15">
        <v>0</v>
      </c>
      <c r="S481" s="15">
        <v>0</v>
      </c>
      <c r="T481" s="15">
        <v>0</v>
      </c>
      <c r="U481" s="15">
        <v>0</v>
      </c>
      <c r="V481" s="15">
        <v>0</v>
      </c>
      <c r="W481" s="15">
        <v>0</v>
      </c>
      <c r="X481" s="15">
        <f t="shared" si="0"/>
        <v>0</v>
      </c>
      <c r="Y481" s="15">
        <f t="shared" si="1"/>
        <v>0</v>
      </c>
      <c r="Z481" s="15">
        <f t="shared" si="2"/>
        <v>0</v>
      </c>
      <c r="AA481" s="15">
        <f t="shared" si="3"/>
        <v>1</v>
      </c>
    </row>
    <row r="482" spans="1:27" ht="13">
      <c r="A482" s="7">
        <v>1410</v>
      </c>
      <c r="B482" s="7">
        <v>649901109</v>
      </c>
      <c r="C482" s="7">
        <v>653633290</v>
      </c>
      <c r="D482" s="7">
        <v>877</v>
      </c>
      <c r="E482" s="7" t="s">
        <v>425</v>
      </c>
      <c r="F482" s="7" t="s">
        <v>505</v>
      </c>
      <c r="G482" s="15">
        <v>0</v>
      </c>
      <c r="H482" s="15">
        <v>0</v>
      </c>
      <c r="I482" s="15">
        <v>0</v>
      </c>
      <c r="J482" s="15">
        <v>0</v>
      </c>
      <c r="K482" s="15">
        <v>0</v>
      </c>
      <c r="L482" s="15">
        <v>0</v>
      </c>
      <c r="M482" s="15">
        <v>0</v>
      </c>
      <c r="N482" s="15">
        <v>0</v>
      </c>
      <c r="O482" s="15">
        <v>0</v>
      </c>
      <c r="P482" s="15">
        <v>0</v>
      </c>
      <c r="Q482" s="15">
        <v>0</v>
      </c>
      <c r="R482" s="15">
        <v>0</v>
      </c>
      <c r="S482" s="15">
        <v>0</v>
      </c>
      <c r="T482" s="15">
        <v>0</v>
      </c>
      <c r="U482" s="15">
        <v>0</v>
      </c>
      <c r="V482" s="15">
        <v>0</v>
      </c>
      <c r="W482" s="15">
        <v>0</v>
      </c>
      <c r="X482" s="15">
        <f t="shared" si="0"/>
        <v>0</v>
      </c>
      <c r="Y482" s="15">
        <f t="shared" si="1"/>
        <v>0</v>
      </c>
      <c r="Z482" s="15">
        <f t="shared" si="2"/>
        <v>0</v>
      </c>
      <c r="AA482" s="15">
        <f t="shared" si="3"/>
        <v>1</v>
      </c>
    </row>
    <row r="483" spans="1:27" ht="13">
      <c r="A483" s="7">
        <v>151</v>
      </c>
      <c r="B483" s="7">
        <v>287910726</v>
      </c>
      <c r="C483" s="7">
        <v>357261999</v>
      </c>
      <c r="D483" s="7">
        <v>106</v>
      </c>
      <c r="E483" s="7" t="s">
        <v>425</v>
      </c>
      <c r="F483" s="7" t="s">
        <v>506</v>
      </c>
      <c r="G483" s="15">
        <v>0</v>
      </c>
      <c r="H483" s="15">
        <v>0</v>
      </c>
      <c r="I483" s="15">
        <v>0</v>
      </c>
      <c r="J483" s="15">
        <v>0</v>
      </c>
      <c r="K483" s="15">
        <v>0</v>
      </c>
      <c r="L483" s="15">
        <v>0</v>
      </c>
      <c r="M483" s="15">
        <v>0</v>
      </c>
      <c r="N483" s="15">
        <v>0</v>
      </c>
      <c r="O483" s="15">
        <v>0</v>
      </c>
      <c r="P483" s="15">
        <v>0</v>
      </c>
      <c r="Q483" s="15">
        <v>0</v>
      </c>
      <c r="R483" s="15">
        <v>0</v>
      </c>
      <c r="S483" s="15">
        <v>0</v>
      </c>
      <c r="T483" s="15">
        <v>0</v>
      </c>
      <c r="U483" s="15">
        <v>0</v>
      </c>
      <c r="V483" s="15">
        <v>0</v>
      </c>
      <c r="W483" s="15">
        <v>0</v>
      </c>
      <c r="X483" s="15">
        <f t="shared" si="0"/>
        <v>0</v>
      </c>
      <c r="Y483" s="15">
        <f t="shared" si="1"/>
        <v>0</v>
      </c>
      <c r="Z483" s="15">
        <f t="shared" si="2"/>
        <v>0</v>
      </c>
      <c r="AA483" s="15">
        <f t="shared" si="3"/>
        <v>1</v>
      </c>
    </row>
    <row r="484" spans="1:27" ht="13">
      <c r="A484" s="7">
        <v>1405</v>
      </c>
      <c r="B484" s="7">
        <v>650275169</v>
      </c>
      <c r="C484" s="7">
        <v>653612691</v>
      </c>
      <c r="D484" s="7">
        <v>880</v>
      </c>
      <c r="E484" s="7" t="s">
        <v>425</v>
      </c>
      <c r="F484" s="7" t="s">
        <v>507</v>
      </c>
      <c r="G484" s="15">
        <v>0</v>
      </c>
      <c r="H484" s="15">
        <v>0</v>
      </c>
      <c r="I484" s="15">
        <v>0</v>
      </c>
      <c r="J484" s="15">
        <v>1</v>
      </c>
      <c r="K484" s="15">
        <v>1</v>
      </c>
      <c r="L484" s="15">
        <v>0</v>
      </c>
      <c r="M484" s="15">
        <v>0</v>
      </c>
      <c r="N484" s="15">
        <v>0</v>
      </c>
      <c r="O484" s="15">
        <v>0</v>
      </c>
      <c r="P484" s="15">
        <v>0</v>
      </c>
      <c r="Q484" s="15">
        <v>0</v>
      </c>
      <c r="R484" s="15">
        <v>0</v>
      </c>
      <c r="S484" s="15">
        <v>0</v>
      </c>
      <c r="T484" s="15">
        <v>0</v>
      </c>
      <c r="U484" s="15">
        <v>0</v>
      </c>
      <c r="V484" s="15">
        <v>0</v>
      </c>
      <c r="W484" s="15">
        <v>0</v>
      </c>
      <c r="X484" s="15">
        <f t="shared" si="0"/>
        <v>1</v>
      </c>
      <c r="Y484" s="15">
        <f t="shared" si="1"/>
        <v>0</v>
      </c>
      <c r="Z484" s="15">
        <f t="shared" si="2"/>
        <v>0</v>
      </c>
      <c r="AA484" s="15">
        <f t="shared" si="3"/>
        <v>0</v>
      </c>
    </row>
    <row r="485" spans="1:27" ht="13">
      <c r="A485" s="7">
        <v>139</v>
      </c>
      <c r="B485" s="7">
        <v>287434122</v>
      </c>
      <c r="C485" s="7">
        <v>356607944</v>
      </c>
      <c r="D485" s="7">
        <v>100</v>
      </c>
      <c r="E485" s="7" t="s">
        <v>425</v>
      </c>
      <c r="F485" s="7" t="s">
        <v>508</v>
      </c>
      <c r="G485" s="15">
        <v>0</v>
      </c>
      <c r="H485" s="15">
        <v>0</v>
      </c>
      <c r="I485" s="15">
        <v>0</v>
      </c>
      <c r="J485" s="15">
        <v>0</v>
      </c>
      <c r="K485" s="15">
        <v>0</v>
      </c>
      <c r="L485" s="15">
        <v>0</v>
      </c>
      <c r="M485" s="15">
        <v>0</v>
      </c>
      <c r="N485" s="15">
        <v>0</v>
      </c>
      <c r="O485" s="15">
        <v>0</v>
      </c>
      <c r="P485" s="15">
        <v>0</v>
      </c>
      <c r="Q485" s="15">
        <v>0</v>
      </c>
      <c r="R485" s="15">
        <v>0</v>
      </c>
      <c r="S485" s="15">
        <v>0</v>
      </c>
      <c r="T485" s="15">
        <v>0</v>
      </c>
      <c r="U485" s="15">
        <v>0</v>
      </c>
      <c r="V485" s="15">
        <v>0</v>
      </c>
      <c r="W485" s="15">
        <v>0</v>
      </c>
      <c r="X485" s="15">
        <f t="shared" si="0"/>
        <v>0</v>
      </c>
      <c r="Y485" s="15">
        <f t="shared" si="1"/>
        <v>0</v>
      </c>
      <c r="Z485" s="15">
        <f t="shared" si="2"/>
        <v>0</v>
      </c>
      <c r="AA485" s="15">
        <f t="shared" si="3"/>
        <v>1</v>
      </c>
    </row>
    <row r="486" spans="1:27" ht="13">
      <c r="A486" s="7">
        <v>800</v>
      </c>
      <c r="B486" s="7">
        <v>482106603</v>
      </c>
      <c r="C486" s="7">
        <v>522605582</v>
      </c>
      <c r="D486" s="7">
        <v>562</v>
      </c>
      <c r="E486" s="7" t="s">
        <v>425</v>
      </c>
      <c r="F486" s="7" t="s">
        <v>509</v>
      </c>
      <c r="G486" s="15">
        <v>0</v>
      </c>
      <c r="H486" s="15">
        <v>0</v>
      </c>
      <c r="I486" s="15">
        <v>0</v>
      </c>
      <c r="J486" s="15">
        <v>0</v>
      </c>
      <c r="K486" s="15">
        <v>0</v>
      </c>
      <c r="L486" s="15">
        <v>0</v>
      </c>
      <c r="M486" s="15">
        <v>0</v>
      </c>
      <c r="N486" s="15">
        <v>0</v>
      </c>
      <c r="O486" s="15">
        <v>0</v>
      </c>
      <c r="P486" s="15">
        <v>0</v>
      </c>
      <c r="Q486" s="15">
        <v>0</v>
      </c>
      <c r="R486" s="15">
        <v>0</v>
      </c>
      <c r="S486" s="15">
        <v>0</v>
      </c>
      <c r="T486" s="15">
        <v>0</v>
      </c>
      <c r="U486" s="15">
        <v>0</v>
      </c>
      <c r="V486" s="15">
        <v>0</v>
      </c>
      <c r="W486" s="15">
        <v>0</v>
      </c>
      <c r="X486" s="15">
        <f t="shared" si="0"/>
        <v>0</v>
      </c>
      <c r="Y486" s="15">
        <f t="shared" si="1"/>
        <v>0</v>
      </c>
      <c r="Z486" s="15">
        <f t="shared" si="2"/>
        <v>0</v>
      </c>
      <c r="AA486" s="15">
        <f t="shared" si="3"/>
        <v>1</v>
      </c>
    </row>
    <row r="487" spans="1:27" ht="13">
      <c r="A487" s="7">
        <v>2177</v>
      </c>
      <c r="B487" s="7">
        <v>871358915</v>
      </c>
      <c r="C487" s="7">
        <v>851814133</v>
      </c>
      <c r="D487" s="7">
        <v>1211</v>
      </c>
      <c r="E487" s="7" t="s">
        <v>425</v>
      </c>
      <c r="F487" s="7" t="s">
        <v>510</v>
      </c>
      <c r="G487" s="15">
        <v>0</v>
      </c>
      <c r="H487" s="15">
        <v>0</v>
      </c>
      <c r="I487" s="15">
        <v>0</v>
      </c>
      <c r="J487" s="15">
        <v>0</v>
      </c>
      <c r="K487" s="15">
        <v>0</v>
      </c>
      <c r="L487" s="15">
        <v>0</v>
      </c>
      <c r="M487" s="15">
        <v>0</v>
      </c>
      <c r="N487" s="15">
        <v>0</v>
      </c>
      <c r="O487" s="15">
        <v>0</v>
      </c>
      <c r="P487" s="15">
        <v>0</v>
      </c>
      <c r="Q487" s="15">
        <v>0</v>
      </c>
      <c r="R487" s="15">
        <v>0</v>
      </c>
      <c r="S487" s="15">
        <v>0</v>
      </c>
      <c r="T487" s="15">
        <v>0</v>
      </c>
      <c r="U487" s="15">
        <v>0</v>
      </c>
      <c r="V487" s="15">
        <v>0</v>
      </c>
      <c r="W487" s="15">
        <v>0</v>
      </c>
      <c r="X487" s="15">
        <f t="shared" si="0"/>
        <v>0</v>
      </c>
      <c r="Y487" s="15">
        <f t="shared" si="1"/>
        <v>0</v>
      </c>
      <c r="Z487" s="15">
        <f t="shared" si="2"/>
        <v>0</v>
      </c>
      <c r="AA487" s="15">
        <f t="shared" si="3"/>
        <v>1</v>
      </c>
    </row>
    <row r="488" spans="1:27" ht="13">
      <c r="A488" s="7">
        <v>1861</v>
      </c>
      <c r="B488" s="7">
        <v>784968050</v>
      </c>
      <c r="C488" s="7">
        <v>759938012</v>
      </c>
      <c r="D488" s="7">
        <v>1063</v>
      </c>
      <c r="E488" s="7" t="s">
        <v>425</v>
      </c>
      <c r="F488" s="7" t="s">
        <v>511</v>
      </c>
      <c r="G488" s="15">
        <v>0</v>
      </c>
      <c r="H488" s="15">
        <v>1</v>
      </c>
      <c r="I488" s="15">
        <v>0</v>
      </c>
      <c r="J488" s="15">
        <v>0</v>
      </c>
      <c r="K488" s="15">
        <v>0</v>
      </c>
      <c r="L488" s="15">
        <v>0</v>
      </c>
      <c r="M488" s="15">
        <v>0</v>
      </c>
      <c r="N488" s="15">
        <v>0</v>
      </c>
      <c r="O488" s="15">
        <v>0</v>
      </c>
      <c r="P488" s="15">
        <v>0</v>
      </c>
      <c r="Q488" s="15">
        <v>0</v>
      </c>
      <c r="R488" s="15">
        <v>0</v>
      </c>
      <c r="S488" s="15">
        <v>0</v>
      </c>
      <c r="T488" s="15">
        <v>0</v>
      </c>
      <c r="U488" s="15">
        <v>0</v>
      </c>
      <c r="V488" s="15">
        <v>0</v>
      </c>
      <c r="W488" s="15">
        <v>0</v>
      </c>
      <c r="X488" s="15">
        <f t="shared" si="0"/>
        <v>1</v>
      </c>
      <c r="Y488" s="15">
        <f t="shared" si="1"/>
        <v>0</v>
      </c>
      <c r="Z488" s="15">
        <f t="shared" si="2"/>
        <v>0</v>
      </c>
      <c r="AA488" s="15">
        <f t="shared" si="3"/>
        <v>0</v>
      </c>
    </row>
    <row r="489" spans="1:27" ht="13">
      <c r="A489" s="7">
        <v>708</v>
      </c>
      <c r="B489" s="7">
        <v>439326100</v>
      </c>
      <c r="C489" s="7">
        <v>492833413</v>
      </c>
      <c r="D489" s="7">
        <v>482</v>
      </c>
      <c r="E489" s="7" t="s">
        <v>425</v>
      </c>
      <c r="F489" s="7" t="s">
        <v>512</v>
      </c>
      <c r="G489" s="15">
        <v>0</v>
      </c>
      <c r="H489" s="15">
        <v>0</v>
      </c>
      <c r="I489" s="15">
        <v>0</v>
      </c>
      <c r="J489" s="15">
        <v>0</v>
      </c>
      <c r="K489" s="15">
        <v>1</v>
      </c>
      <c r="L489" s="15">
        <v>0</v>
      </c>
      <c r="M489" s="15">
        <v>0</v>
      </c>
      <c r="N489" s="15">
        <v>0</v>
      </c>
      <c r="O489" s="15">
        <v>0</v>
      </c>
      <c r="P489" s="15">
        <v>0</v>
      </c>
      <c r="Q489" s="15">
        <v>0</v>
      </c>
      <c r="R489" s="15">
        <v>0</v>
      </c>
      <c r="S489" s="15">
        <v>0</v>
      </c>
      <c r="T489" s="15">
        <v>0</v>
      </c>
      <c r="U489" s="15">
        <v>0</v>
      </c>
      <c r="V489" s="15">
        <v>0</v>
      </c>
      <c r="W489" s="15">
        <v>0</v>
      </c>
      <c r="X489" s="15">
        <f t="shared" si="0"/>
        <v>1</v>
      </c>
      <c r="Y489" s="15">
        <f t="shared" si="1"/>
        <v>0</v>
      </c>
      <c r="Z489" s="15">
        <f t="shared" si="2"/>
        <v>0</v>
      </c>
      <c r="AA489" s="15">
        <f t="shared" si="3"/>
        <v>0</v>
      </c>
    </row>
    <row r="490" spans="1:27" ht="13">
      <c r="A490" s="7">
        <v>732</v>
      </c>
      <c r="B490" s="7">
        <v>362914221</v>
      </c>
      <c r="C490" s="7">
        <v>501479938</v>
      </c>
      <c r="D490" s="7">
        <v>356</v>
      </c>
      <c r="E490" s="7" t="s">
        <v>425</v>
      </c>
      <c r="F490" s="7" t="s">
        <v>513</v>
      </c>
      <c r="G490" s="15">
        <v>0</v>
      </c>
      <c r="H490" s="15">
        <v>0</v>
      </c>
      <c r="I490" s="15">
        <v>0</v>
      </c>
      <c r="J490" s="15">
        <v>0</v>
      </c>
      <c r="K490" s="15">
        <v>0</v>
      </c>
      <c r="L490" s="15">
        <v>0</v>
      </c>
      <c r="M490" s="15">
        <v>0</v>
      </c>
      <c r="N490" s="15">
        <v>0</v>
      </c>
      <c r="O490" s="15">
        <v>0</v>
      </c>
      <c r="P490" s="15">
        <v>0</v>
      </c>
      <c r="Q490" s="15">
        <v>0</v>
      </c>
      <c r="R490" s="15">
        <v>0</v>
      </c>
      <c r="S490" s="15">
        <v>0</v>
      </c>
      <c r="T490" s="15">
        <v>0</v>
      </c>
      <c r="U490" s="15">
        <v>0</v>
      </c>
      <c r="V490" s="15">
        <v>0</v>
      </c>
      <c r="W490" s="15">
        <v>0</v>
      </c>
      <c r="X490" s="15">
        <f t="shared" si="0"/>
        <v>0</v>
      </c>
      <c r="Y490" s="15">
        <f t="shared" si="1"/>
        <v>0</v>
      </c>
      <c r="Z490" s="15">
        <f t="shared" si="2"/>
        <v>0</v>
      </c>
      <c r="AA490" s="15">
        <f t="shared" si="3"/>
        <v>1</v>
      </c>
    </row>
    <row r="491" spans="1:27" ht="13">
      <c r="A491" s="7">
        <v>881</v>
      </c>
      <c r="B491" s="7">
        <v>525972278</v>
      </c>
      <c r="C491" s="7">
        <v>556190473</v>
      </c>
      <c r="D491" s="7">
        <v>636</v>
      </c>
      <c r="E491" s="7" t="s">
        <v>425</v>
      </c>
      <c r="F491" s="7" t="s">
        <v>514</v>
      </c>
      <c r="G491" s="15">
        <v>0</v>
      </c>
      <c r="H491" s="15">
        <v>0</v>
      </c>
      <c r="I491" s="15">
        <v>0</v>
      </c>
      <c r="J491" s="15">
        <v>0</v>
      </c>
      <c r="K491" s="15">
        <v>1</v>
      </c>
      <c r="L491" s="15">
        <v>0</v>
      </c>
      <c r="M491" s="15">
        <v>0</v>
      </c>
      <c r="N491" s="15">
        <v>1</v>
      </c>
      <c r="O491" s="15">
        <v>0</v>
      </c>
      <c r="P491" s="15">
        <v>0</v>
      </c>
      <c r="Q491" s="15">
        <v>0</v>
      </c>
      <c r="R491" s="15">
        <v>0</v>
      </c>
      <c r="S491" s="15">
        <v>0</v>
      </c>
      <c r="T491" s="15">
        <v>0</v>
      </c>
      <c r="U491" s="15">
        <v>0</v>
      </c>
      <c r="V491" s="15">
        <v>0</v>
      </c>
      <c r="W491" s="15">
        <v>0</v>
      </c>
      <c r="X491" s="15">
        <f t="shared" si="0"/>
        <v>1</v>
      </c>
      <c r="Y491" s="15">
        <f t="shared" si="1"/>
        <v>0</v>
      </c>
      <c r="Z491" s="15">
        <f t="shared" si="2"/>
        <v>0</v>
      </c>
      <c r="AA491" s="15">
        <f t="shared" si="3"/>
        <v>0</v>
      </c>
    </row>
    <row r="492" spans="1:27" ht="13">
      <c r="A492" s="7">
        <v>1297</v>
      </c>
      <c r="B492" s="7">
        <v>646676365</v>
      </c>
      <c r="C492" s="7">
        <v>650616013</v>
      </c>
      <c r="D492" s="7">
        <v>871</v>
      </c>
      <c r="E492" s="7" t="s">
        <v>425</v>
      </c>
      <c r="F492" s="7" t="s">
        <v>515</v>
      </c>
      <c r="G492" s="15">
        <v>0</v>
      </c>
      <c r="H492" s="15">
        <v>1</v>
      </c>
      <c r="I492" s="15">
        <v>0</v>
      </c>
      <c r="J492" s="15">
        <v>0</v>
      </c>
      <c r="K492" s="15">
        <v>0</v>
      </c>
      <c r="L492" s="15">
        <v>0</v>
      </c>
      <c r="M492" s="15">
        <v>0</v>
      </c>
      <c r="N492" s="15">
        <v>0</v>
      </c>
      <c r="O492" s="15">
        <v>0</v>
      </c>
      <c r="P492" s="15">
        <v>0</v>
      </c>
      <c r="Q492" s="15">
        <v>0</v>
      </c>
      <c r="R492" s="15">
        <v>0</v>
      </c>
      <c r="S492" s="15">
        <v>0</v>
      </c>
      <c r="T492" s="15">
        <v>0</v>
      </c>
      <c r="U492" s="15">
        <v>0</v>
      </c>
      <c r="V492" s="15">
        <v>0</v>
      </c>
      <c r="W492" s="15">
        <v>0</v>
      </c>
      <c r="X492" s="15">
        <f t="shared" si="0"/>
        <v>1</v>
      </c>
      <c r="Y492" s="15">
        <f t="shared" si="1"/>
        <v>0</v>
      </c>
      <c r="Z492" s="15">
        <f t="shared" si="2"/>
        <v>0</v>
      </c>
      <c r="AA492" s="15">
        <f t="shared" si="3"/>
        <v>0</v>
      </c>
    </row>
    <row r="493" spans="1:27" ht="13">
      <c r="A493" s="7">
        <v>57</v>
      </c>
      <c r="B493" s="7">
        <v>238125039</v>
      </c>
      <c r="C493" s="7">
        <v>316490160</v>
      </c>
      <c r="D493" s="7">
        <v>22</v>
      </c>
      <c r="E493" s="7" t="s">
        <v>425</v>
      </c>
      <c r="F493" s="7" t="s">
        <v>516</v>
      </c>
      <c r="G493" s="15">
        <v>0</v>
      </c>
      <c r="H493" s="15">
        <v>0</v>
      </c>
      <c r="I493" s="15">
        <v>0</v>
      </c>
      <c r="J493" s="15">
        <v>0</v>
      </c>
      <c r="K493" s="15">
        <v>0</v>
      </c>
      <c r="L493" s="15">
        <v>0</v>
      </c>
      <c r="M493" s="15">
        <v>0</v>
      </c>
      <c r="N493" s="15">
        <v>0</v>
      </c>
      <c r="O493" s="15">
        <v>0</v>
      </c>
      <c r="P493" s="15">
        <v>0</v>
      </c>
      <c r="Q493" s="15">
        <v>0</v>
      </c>
      <c r="R493" s="15">
        <v>0</v>
      </c>
      <c r="S493" s="15">
        <v>0</v>
      </c>
      <c r="T493" s="15">
        <v>0</v>
      </c>
      <c r="U493" s="15">
        <v>0</v>
      </c>
      <c r="V493" s="15">
        <v>0</v>
      </c>
      <c r="W493" s="15">
        <v>0</v>
      </c>
      <c r="X493" s="15">
        <f t="shared" si="0"/>
        <v>0</v>
      </c>
      <c r="Y493" s="15">
        <f t="shared" si="1"/>
        <v>0</v>
      </c>
      <c r="Z493" s="15">
        <f t="shared" si="2"/>
        <v>0</v>
      </c>
      <c r="AA493" s="15">
        <f t="shared" si="3"/>
        <v>1</v>
      </c>
    </row>
    <row r="494" spans="1:27" ht="13">
      <c r="A494" s="7">
        <v>1179</v>
      </c>
      <c r="B494" s="7">
        <v>615863250</v>
      </c>
      <c r="C494" s="7">
        <v>627556893</v>
      </c>
      <c r="D494" s="7">
        <v>827</v>
      </c>
      <c r="E494" s="7" t="s">
        <v>425</v>
      </c>
      <c r="F494" s="7" t="s">
        <v>517</v>
      </c>
      <c r="G494" s="15">
        <v>0</v>
      </c>
      <c r="H494" s="15">
        <v>0</v>
      </c>
      <c r="I494" s="15">
        <v>0</v>
      </c>
      <c r="J494" s="15">
        <v>0</v>
      </c>
      <c r="K494" s="15">
        <v>0</v>
      </c>
      <c r="L494" s="15">
        <v>0</v>
      </c>
      <c r="M494" s="15">
        <v>0</v>
      </c>
      <c r="N494" s="15">
        <v>0</v>
      </c>
      <c r="O494" s="15">
        <v>0</v>
      </c>
      <c r="P494" s="15">
        <v>0</v>
      </c>
      <c r="Q494" s="15">
        <v>0</v>
      </c>
      <c r="R494" s="15">
        <v>0</v>
      </c>
      <c r="S494" s="15">
        <v>0</v>
      </c>
      <c r="T494" s="15">
        <v>0</v>
      </c>
      <c r="U494" s="15">
        <v>0</v>
      </c>
      <c r="V494" s="15">
        <v>0</v>
      </c>
      <c r="W494" s="15">
        <v>0</v>
      </c>
      <c r="X494" s="15">
        <f t="shared" si="0"/>
        <v>0</v>
      </c>
      <c r="Y494" s="15">
        <f t="shared" si="1"/>
        <v>0</v>
      </c>
      <c r="Z494" s="15">
        <f t="shared" si="2"/>
        <v>0</v>
      </c>
      <c r="AA494" s="15">
        <f t="shared" si="3"/>
        <v>1</v>
      </c>
    </row>
    <row r="495" spans="1:27" ht="13">
      <c r="A495" s="7">
        <v>1208</v>
      </c>
      <c r="B495" s="7">
        <v>624165037</v>
      </c>
      <c r="C495" s="7">
        <v>634729747</v>
      </c>
      <c r="D495" s="7">
        <v>838</v>
      </c>
      <c r="E495" s="7" t="s">
        <v>425</v>
      </c>
      <c r="F495" s="7" t="s">
        <v>518</v>
      </c>
      <c r="G495" s="15">
        <v>0</v>
      </c>
      <c r="H495" s="15">
        <v>0</v>
      </c>
      <c r="I495" s="15">
        <v>0</v>
      </c>
      <c r="J495" s="15">
        <v>0</v>
      </c>
      <c r="K495" s="15">
        <v>0</v>
      </c>
      <c r="L495" s="15">
        <v>0</v>
      </c>
      <c r="M495" s="15">
        <v>0</v>
      </c>
      <c r="N495" s="15">
        <v>0</v>
      </c>
      <c r="O495" s="15">
        <v>0</v>
      </c>
      <c r="P495" s="15">
        <v>0</v>
      </c>
      <c r="Q495" s="15">
        <v>0</v>
      </c>
      <c r="R495" s="15">
        <v>0</v>
      </c>
      <c r="S495" s="15">
        <v>0</v>
      </c>
      <c r="T495" s="15">
        <v>0</v>
      </c>
      <c r="U495" s="15">
        <v>0</v>
      </c>
      <c r="V495" s="15">
        <v>0</v>
      </c>
      <c r="W495" s="15">
        <v>0</v>
      </c>
      <c r="X495" s="15">
        <f t="shared" si="0"/>
        <v>0</v>
      </c>
      <c r="Y495" s="15">
        <f t="shared" si="1"/>
        <v>0</v>
      </c>
      <c r="Z495" s="15">
        <f t="shared" si="2"/>
        <v>0</v>
      </c>
      <c r="AA495" s="15">
        <f t="shared" si="3"/>
        <v>1</v>
      </c>
    </row>
    <row r="496" spans="1:27" ht="13">
      <c r="A496" s="7">
        <v>1947</v>
      </c>
      <c r="B496" s="7">
        <v>790662601</v>
      </c>
      <c r="C496" s="7">
        <v>778109360</v>
      </c>
      <c r="D496" s="7">
        <v>1070</v>
      </c>
      <c r="E496" s="7" t="s">
        <v>425</v>
      </c>
      <c r="F496" s="7" t="s">
        <v>519</v>
      </c>
      <c r="G496" s="15">
        <v>0</v>
      </c>
      <c r="H496" s="15">
        <v>0</v>
      </c>
      <c r="I496" s="15">
        <v>0</v>
      </c>
      <c r="J496" s="15">
        <v>0</v>
      </c>
      <c r="K496" s="15">
        <v>0</v>
      </c>
      <c r="L496" s="15">
        <v>0</v>
      </c>
      <c r="M496" s="15">
        <v>0</v>
      </c>
      <c r="N496" s="15">
        <v>0</v>
      </c>
      <c r="O496" s="15">
        <v>0</v>
      </c>
      <c r="P496" s="15">
        <v>0</v>
      </c>
      <c r="Q496" s="15">
        <v>0</v>
      </c>
      <c r="R496" s="15">
        <v>0</v>
      </c>
      <c r="S496" s="15">
        <v>0</v>
      </c>
      <c r="T496" s="15">
        <v>0</v>
      </c>
      <c r="U496" s="15">
        <v>0</v>
      </c>
      <c r="V496" s="15">
        <v>0</v>
      </c>
      <c r="W496" s="15">
        <v>0</v>
      </c>
      <c r="X496" s="15">
        <f t="shared" si="0"/>
        <v>0</v>
      </c>
      <c r="Y496" s="15">
        <f t="shared" si="1"/>
        <v>0</v>
      </c>
      <c r="Z496" s="15">
        <f t="shared" si="2"/>
        <v>0</v>
      </c>
      <c r="AA496" s="15">
        <f t="shared" si="3"/>
        <v>1</v>
      </c>
    </row>
    <row r="497" spans="1:27" ht="13">
      <c r="A497" s="7">
        <v>2256</v>
      </c>
      <c r="B497" s="7">
        <v>939978338</v>
      </c>
      <c r="C497" s="7">
        <v>876578931</v>
      </c>
      <c r="D497" s="7">
        <v>1308</v>
      </c>
      <c r="E497" s="7" t="s">
        <v>425</v>
      </c>
      <c r="F497" s="7" t="s">
        <v>520</v>
      </c>
      <c r="G497" s="15">
        <v>0</v>
      </c>
      <c r="H497" s="15">
        <v>0</v>
      </c>
      <c r="I497" s="15">
        <v>0</v>
      </c>
      <c r="J497" s="15">
        <v>0</v>
      </c>
      <c r="K497" s="15">
        <v>0</v>
      </c>
      <c r="L497" s="15">
        <v>0</v>
      </c>
      <c r="M497" s="15">
        <v>0</v>
      </c>
      <c r="N497" s="15">
        <v>0</v>
      </c>
      <c r="O497" s="15">
        <v>0</v>
      </c>
      <c r="P497" s="15">
        <v>0</v>
      </c>
      <c r="Q497" s="15">
        <v>0</v>
      </c>
      <c r="R497" s="15">
        <v>0</v>
      </c>
      <c r="S497" s="15">
        <v>0</v>
      </c>
      <c r="T497" s="15">
        <v>0</v>
      </c>
      <c r="U497" s="15">
        <v>0</v>
      </c>
      <c r="V497" s="15">
        <v>0</v>
      </c>
      <c r="W497" s="15">
        <v>0</v>
      </c>
      <c r="X497" s="15">
        <f t="shared" si="0"/>
        <v>0</v>
      </c>
      <c r="Y497" s="15">
        <f t="shared" si="1"/>
        <v>0</v>
      </c>
      <c r="Z497" s="15">
        <f t="shared" si="2"/>
        <v>0</v>
      </c>
      <c r="AA497" s="15">
        <f t="shared" si="3"/>
        <v>1</v>
      </c>
    </row>
    <row r="498" spans="1:27" ht="13">
      <c r="A498" s="7">
        <v>1705</v>
      </c>
      <c r="B498" s="7">
        <v>733905908</v>
      </c>
      <c r="C498" s="7">
        <v>724618712</v>
      </c>
      <c r="D498" s="7">
        <v>987</v>
      </c>
      <c r="E498" s="7" t="s">
        <v>425</v>
      </c>
      <c r="F498" s="7" t="s">
        <v>521</v>
      </c>
      <c r="G498" s="15">
        <v>0</v>
      </c>
      <c r="H498" s="15">
        <v>0</v>
      </c>
      <c r="I498" s="15">
        <v>0</v>
      </c>
      <c r="J498" s="15">
        <v>0</v>
      </c>
      <c r="K498" s="15">
        <v>0</v>
      </c>
      <c r="L498" s="15">
        <v>0</v>
      </c>
      <c r="M498" s="15">
        <v>0</v>
      </c>
      <c r="N498" s="15">
        <v>0</v>
      </c>
      <c r="O498" s="15">
        <v>0</v>
      </c>
      <c r="P498" s="15">
        <v>0</v>
      </c>
      <c r="Q498" s="15">
        <v>0</v>
      </c>
      <c r="R498" s="15">
        <v>0</v>
      </c>
      <c r="S498" s="15">
        <v>0</v>
      </c>
      <c r="T498" s="15">
        <v>0</v>
      </c>
      <c r="U498" s="15">
        <v>0</v>
      </c>
      <c r="V498" s="15">
        <v>0</v>
      </c>
      <c r="W498" s="15">
        <v>0</v>
      </c>
      <c r="X498" s="15">
        <f t="shared" si="0"/>
        <v>0</v>
      </c>
      <c r="Y498" s="15">
        <f t="shared" si="1"/>
        <v>0</v>
      </c>
      <c r="Z498" s="15">
        <f t="shared" si="2"/>
        <v>0</v>
      </c>
      <c r="AA498" s="15">
        <f t="shared" si="3"/>
        <v>1</v>
      </c>
    </row>
    <row r="499" spans="1:27" ht="13">
      <c r="A499" s="7">
        <v>1375</v>
      </c>
      <c r="B499" s="7">
        <v>465768374</v>
      </c>
      <c r="C499" s="7">
        <v>653039939</v>
      </c>
      <c r="D499" s="7">
        <v>527</v>
      </c>
      <c r="E499" s="7" t="s">
        <v>425</v>
      </c>
      <c r="F499" s="7" t="s">
        <v>522</v>
      </c>
      <c r="G499" s="15">
        <v>0</v>
      </c>
      <c r="H499" s="15">
        <v>0</v>
      </c>
      <c r="I499" s="15">
        <v>0</v>
      </c>
      <c r="J499" s="15">
        <v>0</v>
      </c>
      <c r="K499" s="15">
        <v>0</v>
      </c>
      <c r="L499" s="15">
        <v>0</v>
      </c>
      <c r="M499" s="15">
        <v>0</v>
      </c>
      <c r="N499" s="15">
        <v>0</v>
      </c>
      <c r="O499" s="15">
        <v>0</v>
      </c>
      <c r="P499" s="15">
        <v>0</v>
      </c>
      <c r="Q499" s="15">
        <v>0</v>
      </c>
      <c r="R499" s="15">
        <v>0</v>
      </c>
      <c r="S499" s="15">
        <v>0</v>
      </c>
      <c r="T499" s="15">
        <v>0</v>
      </c>
      <c r="U499" s="15">
        <v>0</v>
      </c>
      <c r="V499" s="15">
        <v>0</v>
      </c>
      <c r="W499" s="15">
        <v>0</v>
      </c>
      <c r="X499" s="15">
        <f t="shared" si="0"/>
        <v>0</v>
      </c>
      <c r="Y499" s="15">
        <f t="shared" si="1"/>
        <v>0</v>
      </c>
      <c r="Z499" s="15">
        <f t="shared" si="2"/>
        <v>0</v>
      </c>
      <c r="AA499" s="15">
        <f t="shared" si="3"/>
        <v>1</v>
      </c>
    </row>
    <row r="500" spans="1:27" ht="13">
      <c r="A500" s="7">
        <v>2141</v>
      </c>
      <c r="B500" s="7">
        <v>857904411</v>
      </c>
      <c r="C500" s="7">
        <v>826254363</v>
      </c>
      <c r="D500" s="7">
        <v>1188</v>
      </c>
      <c r="E500" s="7" t="s">
        <v>425</v>
      </c>
      <c r="F500" s="7" t="s">
        <v>523</v>
      </c>
      <c r="G500" s="15">
        <v>0</v>
      </c>
      <c r="H500" s="15">
        <v>0</v>
      </c>
      <c r="I500" s="15">
        <v>0</v>
      </c>
      <c r="J500" s="15">
        <v>0</v>
      </c>
      <c r="K500" s="15">
        <v>0</v>
      </c>
      <c r="L500" s="15">
        <v>0</v>
      </c>
      <c r="M500" s="15">
        <v>0</v>
      </c>
      <c r="N500" s="15">
        <v>0</v>
      </c>
      <c r="O500" s="15">
        <v>0</v>
      </c>
      <c r="P500" s="15">
        <v>0</v>
      </c>
      <c r="Q500" s="15">
        <v>0</v>
      </c>
      <c r="R500" s="15">
        <v>0</v>
      </c>
      <c r="S500" s="15">
        <v>0</v>
      </c>
      <c r="T500" s="15">
        <v>0</v>
      </c>
      <c r="U500" s="15">
        <v>0</v>
      </c>
      <c r="V500" s="15">
        <v>0</v>
      </c>
      <c r="W500" s="15">
        <v>0</v>
      </c>
      <c r="X500" s="15">
        <f t="shared" si="0"/>
        <v>0</v>
      </c>
      <c r="Y500" s="15">
        <f t="shared" si="1"/>
        <v>0</v>
      </c>
      <c r="Z500" s="15">
        <f t="shared" si="2"/>
        <v>0</v>
      </c>
      <c r="AA500" s="15">
        <f t="shared" si="3"/>
        <v>1</v>
      </c>
    </row>
    <row r="501" spans="1:27" ht="13">
      <c r="A501" s="7">
        <v>1788</v>
      </c>
      <c r="B501" s="7">
        <v>770457516</v>
      </c>
      <c r="C501" s="7">
        <v>749512493</v>
      </c>
      <c r="D501" s="7">
        <v>1040</v>
      </c>
      <c r="E501" s="7" t="s">
        <v>425</v>
      </c>
      <c r="F501" s="7" t="s">
        <v>524</v>
      </c>
      <c r="G501" s="15">
        <v>0</v>
      </c>
      <c r="H501" s="15">
        <v>0</v>
      </c>
      <c r="I501" s="15">
        <v>0</v>
      </c>
      <c r="J501" s="15">
        <v>1</v>
      </c>
      <c r="K501" s="15">
        <v>1</v>
      </c>
      <c r="L501" s="15">
        <v>0</v>
      </c>
      <c r="M501" s="15">
        <v>0</v>
      </c>
      <c r="N501" s="15">
        <v>0</v>
      </c>
      <c r="O501" s="15">
        <v>0</v>
      </c>
      <c r="P501" s="15">
        <v>0</v>
      </c>
      <c r="Q501" s="15">
        <v>0</v>
      </c>
      <c r="R501" s="15">
        <v>0</v>
      </c>
      <c r="S501" s="15">
        <v>0</v>
      </c>
      <c r="T501" s="15">
        <v>0</v>
      </c>
      <c r="U501" s="15">
        <v>0</v>
      </c>
      <c r="V501" s="15">
        <v>1</v>
      </c>
      <c r="W501" s="15">
        <v>0</v>
      </c>
      <c r="X501" s="15">
        <f t="shared" si="0"/>
        <v>1</v>
      </c>
      <c r="Y501" s="15">
        <f t="shared" si="1"/>
        <v>0</v>
      </c>
      <c r="Z501" s="15">
        <f t="shared" si="2"/>
        <v>1</v>
      </c>
      <c r="AA501" s="15">
        <f t="shared" si="3"/>
        <v>0</v>
      </c>
    </row>
    <row r="502" spans="1:27" ht="13">
      <c r="A502" s="7">
        <v>826</v>
      </c>
      <c r="B502" s="7">
        <v>482543047</v>
      </c>
      <c r="C502" s="7">
        <v>525756436</v>
      </c>
      <c r="D502" s="7">
        <v>564</v>
      </c>
      <c r="E502" s="7" t="s">
        <v>425</v>
      </c>
      <c r="F502" s="7" t="s">
        <v>525</v>
      </c>
      <c r="G502" s="15">
        <v>0</v>
      </c>
      <c r="H502" s="15">
        <v>0</v>
      </c>
      <c r="I502" s="15">
        <v>0</v>
      </c>
      <c r="J502" s="15">
        <v>0</v>
      </c>
      <c r="K502" s="15">
        <v>0</v>
      </c>
      <c r="L502" s="15">
        <v>0</v>
      </c>
      <c r="M502" s="15">
        <v>0</v>
      </c>
      <c r="N502" s="15">
        <v>0</v>
      </c>
      <c r="O502" s="15">
        <v>0</v>
      </c>
      <c r="P502" s="15">
        <v>0</v>
      </c>
      <c r="Q502" s="15">
        <v>0</v>
      </c>
      <c r="R502" s="15">
        <v>0</v>
      </c>
      <c r="S502" s="15">
        <v>0</v>
      </c>
      <c r="T502" s="15">
        <v>0</v>
      </c>
      <c r="U502" s="15">
        <v>0</v>
      </c>
      <c r="V502" s="15">
        <v>0</v>
      </c>
      <c r="W502" s="15">
        <v>0</v>
      </c>
      <c r="X502" s="15">
        <f t="shared" si="0"/>
        <v>0</v>
      </c>
      <c r="Y502" s="15">
        <f t="shared" si="1"/>
        <v>0</v>
      </c>
      <c r="Z502" s="15">
        <f t="shared" si="2"/>
        <v>0</v>
      </c>
      <c r="AA502" s="15">
        <f t="shared" si="3"/>
        <v>1</v>
      </c>
    </row>
    <row r="503" spans="1:27" ht="13">
      <c r="A503" s="7">
        <v>2311</v>
      </c>
      <c r="B503" s="7">
        <v>266919112</v>
      </c>
      <c r="C503" s="7">
        <v>373933756</v>
      </c>
      <c r="D503" s="7">
        <v>456</v>
      </c>
      <c r="E503" s="7" t="s">
        <v>526</v>
      </c>
      <c r="F503" s="7" t="s">
        <v>527</v>
      </c>
      <c r="G503" s="15">
        <v>0</v>
      </c>
      <c r="H503" s="15">
        <v>0</v>
      </c>
      <c r="I503" s="15">
        <v>0</v>
      </c>
      <c r="J503" s="15">
        <v>0</v>
      </c>
      <c r="K503" s="15">
        <v>0</v>
      </c>
      <c r="L503" s="15">
        <v>0</v>
      </c>
      <c r="M503" s="15">
        <v>0</v>
      </c>
      <c r="N503" s="15">
        <v>0</v>
      </c>
      <c r="O503" s="15">
        <v>0</v>
      </c>
      <c r="P503" s="15">
        <v>0</v>
      </c>
      <c r="Q503" s="15">
        <v>0</v>
      </c>
      <c r="R503" s="15">
        <v>0</v>
      </c>
      <c r="S503" s="15">
        <v>0</v>
      </c>
      <c r="T503" s="15">
        <v>0</v>
      </c>
      <c r="U503" s="15">
        <v>0</v>
      </c>
      <c r="V503" s="15">
        <v>0</v>
      </c>
      <c r="W503" s="15">
        <v>0</v>
      </c>
      <c r="X503" s="15">
        <f t="shared" si="0"/>
        <v>0</v>
      </c>
      <c r="Y503" s="15">
        <f t="shared" si="1"/>
        <v>0</v>
      </c>
      <c r="Z503" s="15">
        <f t="shared" si="2"/>
        <v>0</v>
      </c>
      <c r="AA503" s="15">
        <f t="shared" si="3"/>
        <v>1</v>
      </c>
    </row>
    <row r="504" spans="1:27" ht="13">
      <c r="A504" s="7">
        <v>2965</v>
      </c>
      <c r="B504" s="7">
        <v>344118487</v>
      </c>
      <c r="C504" s="7">
        <v>407521175</v>
      </c>
      <c r="D504" s="7">
        <v>783</v>
      </c>
      <c r="E504" s="7" t="s">
        <v>526</v>
      </c>
      <c r="F504" s="7" t="s">
        <v>528</v>
      </c>
      <c r="G504" s="15">
        <v>0</v>
      </c>
      <c r="H504" s="15">
        <v>0</v>
      </c>
      <c r="I504" s="15">
        <v>0</v>
      </c>
      <c r="J504" s="15">
        <v>0</v>
      </c>
      <c r="K504" s="15">
        <v>0</v>
      </c>
      <c r="L504" s="15">
        <v>0</v>
      </c>
      <c r="M504" s="15">
        <v>0</v>
      </c>
      <c r="N504" s="15">
        <v>0</v>
      </c>
      <c r="O504" s="15">
        <v>0</v>
      </c>
      <c r="P504" s="15">
        <v>0</v>
      </c>
      <c r="Q504" s="15">
        <v>0</v>
      </c>
      <c r="R504" s="15">
        <v>0</v>
      </c>
      <c r="S504" s="15">
        <v>0</v>
      </c>
      <c r="T504" s="15">
        <v>0</v>
      </c>
      <c r="U504" s="15">
        <v>0</v>
      </c>
      <c r="V504" s="15">
        <v>0</v>
      </c>
      <c r="W504" s="15">
        <v>0</v>
      </c>
      <c r="X504" s="15">
        <f t="shared" si="0"/>
        <v>0</v>
      </c>
      <c r="Y504" s="15">
        <f t="shared" si="1"/>
        <v>0</v>
      </c>
      <c r="Z504" s="15">
        <f t="shared" si="2"/>
        <v>0</v>
      </c>
      <c r="AA504" s="15">
        <f t="shared" si="3"/>
        <v>1</v>
      </c>
    </row>
    <row r="505" spans="1:27" ht="13">
      <c r="A505" s="7">
        <v>741</v>
      </c>
      <c r="B505" s="7">
        <v>113937547</v>
      </c>
      <c r="C505" s="7">
        <v>269906733</v>
      </c>
      <c r="D505" s="7">
        <v>6</v>
      </c>
      <c r="E505" s="7" t="s">
        <v>526</v>
      </c>
      <c r="F505" s="7" t="s">
        <v>529</v>
      </c>
      <c r="G505" s="15">
        <v>0</v>
      </c>
      <c r="H505" s="15">
        <v>0</v>
      </c>
      <c r="I505" s="15">
        <v>0</v>
      </c>
      <c r="J505" s="15">
        <v>0</v>
      </c>
      <c r="K505" s="15">
        <v>0</v>
      </c>
      <c r="L505" s="15">
        <v>0</v>
      </c>
      <c r="M505" s="15">
        <v>0</v>
      </c>
      <c r="N505" s="15">
        <v>0</v>
      </c>
      <c r="O505" s="15">
        <v>0</v>
      </c>
      <c r="P505" s="15">
        <v>0</v>
      </c>
      <c r="Q505" s="15">
        <v>0</v>
      </c>
      <c r="R505" s="15">
        <v>0</v>
      </c>
      <c r="S505" s="15">
        <v>0</v>
      </c>
      <c r="T505" s="15">
        <v>0</v>
      </c>
      <c r="U505" s="15">
        <v>0</v>
      </c>
      <c r="V505" s="15">
        <v>0</v>
      </c>
      <c r="W505" s="15">
        <v>0</v>
      </c>
      <c r="X505" s="15">
        <f t="shared" si="0"/>
        <v>0</v>
      </c>
      <c r="Y505" s="15">
        <f t="shared" si="1"/>
        <v>0</v>
      </c>
      <c r="Z505" s="15">
        <f t="shared" si="2"/>
        <v>0</v>
      </c>
      <c r="AA505" s="15">
        <f t="shared" si="3"/>
        <v>1</v>
      </c>
    </row>
    <row r="506" spans="1:27" ht="13">
      <c r="A506" s="7">
        <v>4599</v>
      </c>
      <c r="B506" s="7">
        <v>452832285</v>
      </c>
      <c r="C506" s="7">
        <v>499437515</v>
      </c>
      <c r="D506" s="7">
        <v>1156</v>
      </c>
      <c r="E506" s="7" t="s">
        <v>526</v>
      </c>
      <c r="F506" s="7" t="s">
        <v>530</v>
      </c>
      <c r="G506" s="15">
        <v>0</v>
      </c>
      <c r="H506" s="15">
        <v>0</v>
      </c>
      <c r="I506" s="15">
        <v>0</v>
      </c>
      <c r="J506" s="15">
        <v>0</v>
      </c>
      <c r="K506" s="15">
        <v>0</v>
      </c>
      <c r="L506" s="15">
        <v>0</v>
      </c>
      <c r="M506" s="15">
        <v>0</v>
      </c>
      <c r="N506" s="15">
        <v>0</v>
      </c>
      <c r="O506" s="15">
        <v>0</v>
      </c>
      <c r="P506" s="15">
        <v>0</v>
      </c>
      <c r="Q506" s="15">
        <v>0</v>
      </c>
      <c r="R506" s="15">
        <v>0</v>
      </c>
      <c r="S506" s="15">
        <v>0</v>
      </c>
      <c r="T506" s="15">
        <v>0</v>
      </c>
      <c r="U506" s="15">
        <v>0</v>
      </c>
      <c r="V506" s="15">
        <v>0</v>
      </c>
      <c r="W506" s="15">
        <v>0</v>
      </c>
      <c r="X506" s="15">
        <f t="shared" si="0"/>
        <v>0</v>
      </c>
      <c r="Y506" s="15">
        <f t="shared" si="1"/>
        <v>0</v>
      </c>
      <c r="Z506" s="15">
        <f t="shared" si="2"/>
        <v>0</v>
      </c>
      <c r="AA506" s="15">
        <f t="shared" si="3"/>
        <v>1</v>
      </c>
    </row>
    <row r="507" spans="1:27" ht="13">
      <c r="A507" s="7">
        <v>409</v>
      </c>
      <c r="B507" s="7">
        <v>164586267</v>
      </c>
      <c r="C507" s="7">
        <v>236165267</v>
      </c>
      <c r="D507" s="7">
        <v>114</v>
      </c>
      <c r="E507" s="7" t="s">
        <v>526</v>
      </c>
      <c r="F507" s="7" t="s">
        <v>531</v>
      </c>
      <c r="G507" s="15">
        <v>0</v>
      </c>
      <c r="H507" s="15">
        <v>1</v>
      </c>
      <c r="I507" s="15">
        <v>0</v>
      </c>
      <c r="J507" s="15">
        <v>0</v>
      </c>
      <c r="K507" s="15">
        <v>0</v>
      </c>
      <c r="L507" s="15">
        <v>0</v>
      </c>
      <c r="M507" s="15">
        <v>0</v>
      </c>
      <c r="N507" s="15">
        <v>0</v>
      </c>
      <c r="O507" s="15">
        <v>0</v>
      </c>
      <c r="P507" s="15">
        <v>0</v>
      </c>
      <c r="Q507" s="15">
        <v>0</v>
      </c>
      <c r="R507" s="15">
        <v>0</v>
      </c>
      <c r="S507" s="15">
        <v>0</v>
      </c>
      <c r="T507" s="15">
        <v>0</v>
      </c>
      <c r="U507" s="15">
        <v>0</v>
      </c>
      <c r="V507" s="15">
        <v>0</v>
      </c>
      <c r="W507" s="15">
        <v>0</v>
      </c>
      <c r="X507" s="15">
        <f t="shared" si="0"/>
        <v>1</v>
      </c>
      <c r="Y507" s="15">
        <f t="shared" si="1"/>
        <v>0</v>
      </c>
      <c r="Z507" s="15">
        <f t="shared" si="2"/>
        <v>0</v>
      </c>
      <c r="AA507" s="15">
        <f t="shared" si="3"/>
        <v>0</v>
      </c>
    </row>
    <row r="508" spans="1:27" ht="13">
      <c r="A508" s="7">
        <v>1663</v>
      </c>
      <c r="B508" s="7">
        <v>274605220</v>
      </c>
      <c r="C508" s="7">
        <v>345186153</v>
      </c>
      <c r="D508" s="7">
        <v>480</v>
      </c>
      <c r="E508" s="7" t="s">
        <v>526</v>
      </c>
      <c r="F508" s="7" t="s">
        <v>532</v>
      </c>
      <c r="G508" s="15">
        <v>0</v>
      </c>
      <c r="H508" s="15">
        <v>0</v>
      </c>
      <c r="I508" s="15">
        <v>0</v>
      </c>
      <c r="J508" s="15">
        <v>0</v>
      </c>
      <c r="K508" s="15">
        <v>0</v>
      </c>
      <c r="L508" s="15">
        <v>0</v>
      </c>
      <c r="M508" s="15">
        <v>0</v>
      </c>
      <c r="N508" s="15">
        <v>0</v>
      </c>
      <c r="O508" s="15">
        <v>0</v>
      </c>
      <c r="P508" s="15">
        <v>0</v>
      </c>
      <c r="Q508" s="15">
        <v>0</v>
      </c>
      <c r="R508" s="15">
        <v>0</v>
      </c>
      <c r="S508" s="15">
        <v>0</v>
      </c>
      <c r="T508" s="15">
        <v>0</v>
      </c>
      <c r="U508" s="15">
        <v>0</v>
      </c>
      <c r="V508" s="15">
        <v>0</v>
      </c>
      <c r="W508" s="15">
        <v>0</v>
      </c>
      <c r="X508" s="15">
        <f t="shared" si="0"/>
        <v>0</v>
      </c>
      <c r="Y508" s="15">
        <f t="shared" si="1"/>
        <v>0</v>
      </c>
      <c r="Z508" s="15">
        <f t="shared" si="2"/>
        <v>0</v>
      </c>
      <c r="AA508" s="15">
        <f t="shared" si="3"/>
        <v>1</v>
      </c>
    </row>
    <row r="509" spans="1:27" ht="13">
      <c r="A509" s="7">
        <v>2925</v>
      </c>
      <c r="B509" s="7">
        <v>149925044</v>
      </c>
      <c r="C509" s="7">
        <v>404031721</v>
      </c>
      <c r="D509" s="7">
        <v>79</v>
      </c>
      <c r="E509" s="7" t="s">
        <v>526</v>
      </c>
      <c r="F509" s="7" t="s">
        <v>533</v>
      </c>
      <c r="G509" s="15">
        <v>0</v>
      </c>
      <c r="H509" s="15">
        <v>0</v>
      </c>
      <c r="I509" s="15">
        <v>0</v>
      </c>
      <c r="J509" s="15">
        <v>0</v>
      </c>
      <c r="K509" s="15">
        <v>1</v>
      </c>
      <c r="L509" s="15">
        <v>0</v>
      </c>
      <c r="M509" s="15">
        <v>0</v>
      </c>
      <c r="N509" s="15">
        <v>0</v>
      </c>
      <c r="O509" s="15">
        <v>0</v>
      </c>
      <c r="P509" s="15">
        <v>0</v>
      </c>
      <c r="Q509" s="15">
        <v>0</v>
      </c>
      <c r="R509" s="15">
        <v>0</v>
      </c>
      <c r="S509" s="15">
        <v>0</v>
      </c>
      <c r="T509" s="15">
        <v>0</v>
      </c>
      <c r="U509" s="15">
        <v>0</v>
      </c>
      <c r="V509" s="15">
        <v>0</v>
      </c>
      <c r="W509" s="15">
        <v>0</v>
      </c>
      <c r="X509" s="15">
        <f t="shared" si="0"/>
        <v>1</v>
      </c>
      <c r="Y509" s="15">
        <f t="shared" si="1"/>
        <v>0</v>
      </c>
      <c r="Z509" s="15">
        <f t="shared" si="2"/>
        <v>0</v>
      </c>
      <c r="AA509" s="15">
        <f t="shared" si="3"/>
        <v>0</v>
      </c>
    </row>
    <row r="510" spans="1:27" ht="13">
      <c r="A510" s="7">
        <v>3686</v>
      </c>
      <c r="B510" s="7">
        <v>198757996</v>
      </c>
      <c r="C510" s="7">
        <v>446311796</v>
      </c>
      <c r="D510" s="7">
        <v>231</v>
      </c>
      <c r="E510" s="7" t="s">
        <v>526</v>
      </c>
      <c r="F510" s="7" t="s">
        <v>534</v>
      </c>
      <c r="G510" s="15">
        <v>0</v>
      </c>
      <c r="H510" s="15">
        <v>0</v>
      </c>
      <c r="I510" s="15">
        <v>0</v>
      </c>
      <c r="J510" s="15">
        <v>0</v>
      </c>
      <c r="K510" s="15">
        <v>0</v>
      </c>
      <c r="L510" s="15">
        <v>0</v>
      </c>
      <c r="M510" s="15">
        <v>0</v>
      </c>
      <c r="N510" s="15">
        <v>0</v>
      </c>
      <c r="O510" s="15">
        <v>1</v>
      </c>
      <c r="P510" s="15">
        <v>0</v>
      </c>
      <c r="Q510" s="15">
        <v>0</v>
      </c>
      <c r="R510" s="15">
        <v>0</v>
      </c>
      <c r="S510" s="15">
        <v>0</v>
      </c>
      <c r="T510" s="15">
        <v>0</v>
      </c>
      <c r="U510" s="15">
        <v>0</v>
      </c>
      <c r="V510" s="15">
        <v>0</v>
      </c>
      <c r="W510" s="15">
        <v>0</v>
      </c>
      <c r="X510" s="15">
        <f t="shared" si="0"/>
        <v>0</v>
      </c>
      <c r="Y510" s="15">
        <f t="shared" si="1"/>
        <v>1</v>
      </c>
      <c r="Z510" s="15">
        <f t="shared" si="2"/>
        <v>0</v>
      </c>
      <c r="AA510" s="15">
        <f t="shared" si="3"/>
        <v>0</v>
      </c>
    </row>
    <row r="511" spans="1:27" ht="13">
      <c r="A511" s="7">
        <v>4268</v>
      </c>
      <c r="B511" s="7">
        <v>319116727</v>
      </c>
      <c r="C511" s="7">
        <v>473532504</v>
      </c>
      <c r="D511" s="7">
        <v>672</v>
      </c>
      <c r="E511" s="7" t="s">
        <v>526</v>
      </c>
      <c r="F511" s="7" t="s">
        <v>535</v>
      </c>
      <c r="G511" s="15">
        <v>0</v>
      </c>
      <c r="H511" s="15">
        <v>0</v>
      </c>
      <c r="I511" s="15">
        <v>0</v>
      </c>
      <c r="J511" s="15">
        <v>0</v>
      </c>
      <c r="K511" s="15">
        <v>0</v>
      </c>
      <c r="L511" s="15">
        <v>0</v>
      </c>
      <c r="M511" s="15">
        <v>0</v>
      </c>
      <c r="N511" s="15">
        <v>0</v>
      </c>
      <c r="O511" s="15">
        <v>0</v>
      </c>
      <c r="P511" s="15">
        <v>0</v>
      </c>
      <c r="Q511" s="15">
        <v>0</v>
      </c>
      <c r="R511" s="15">
        <v>0</v>
      </c>
      <c r="S511" s="15">
        <v>0</v>
      </c>
      <c r="T511" s="15">
        <v>0</v>
      </c>
      <c r="U511" s="15">
        <v>0</v>
      </c>
      <c r="V511" s="15">
        <v>0</v>
      </c>
      <c r="W511" s="15">
        <v>0</v>
      </c>
      <c r="X511" s="15">
        <f t="shared" si="0"/>
        <v>0</v>
      </c>
      <c r="Y511" s="15">
        <f t="shared" si="1"/>
        <v>0</v>
      </c>
      <c r="Z511" s="15">
        <f t="shared" si="2"/>
        <v>0</v>
      </c>
      <c r="AA511" s="15">
        <f t="shared" si="3"/>
        <v>1</v>
      </c>
    </row>
    <row r="512" spans="1:27" ht="13">
      <c r="A512" s="7">
        <v>3614</v>
      </c>
      <c r="B512" s="7">
        <v>221346466</v>
      </c>
      <c r="C512" s="7">
        <v>442282011</v>
      </c>
      <c r="D512" s="7">
        <v>299</v>
      </c>
      <c r="E512" s="7" t="s">
        <v>526</v>
      </c>
      <c r="F512" s="7" t="s">
        <v>536</v>
      </c>
      <c r="G512" s="15">
        <v>0</v>
      </c>
      <c r="H512" s="15">
        <v>0</v>
      </c>
      <c r="I512" s="15">
        <v>0</v>
      </c>
      <c r="J512" s="15">
        <v>0</v>
      </c>
      <c r="K512" s="15">
        <v>0</v>
      </c>
      <c r="L512" s="15">
        <v>1</v>
      </c>
      <c r="M512" s="15">
        <v>0</v>
      </c>
      <c r="N512" s="15">
        <v>0</v>
      </c>
      <c r="O512" s="15">
        <v>0</v>
      </c>
      <c r="P512" s="15">
        <v>0</v>
      </c>
      <c r="Q512" s="15">
        <v>0</v>
      </c>
      <c r="R512" s="15">
        <v>0</v>
      </c>
      <c r="S512" s="15">
        <v>0</v>
      </c>
      <c r="T512" s="15">
        <v>0</v>
      </c>
      <c r="U512" s="15">
        <v>0</v>
      </c>
      <c r="V512" s="15">
        <v>0</v>
      </c>
      <c r="W512" s="15">
        <v>0</v>
      </c>
      <c r="X512" s="15">
        <f t="shared" si="0"/>
        <v>1</v>
      </c>
      <c r="Y512" s="15">
        <f t="shared" si="1"/>
        <v>0</v>
      </c>
      <c r="Z512" s="15">
        <f t="shared" si="2"/>
        <v>0</v>
      </c>
      <c r="AA512" s="15">
        <f t="shared" si="3"/>
        <v>0</v>
      </c>
    </row>
    <row r="513" spans="1:27" ht="13">
      <c r="A513" s="7">
        <v>1126</v>
      </c>
      <c r="B513" s="7">
        <v>174170356</v>
      </c>
      <c r="C513" s="7">
        <v>303493798</v>
      </c>
      <c r="D513" s="7">
        <v>149</v>
      </c>
      <c r="E513" s="7" t="s">
        <v>526</v>
      </c>
      <c r="F513" s="7" t="s">
        <v>537</v>
      </c>
      <c r="G513" s="15">
        <v>0</v>
      </c>
      <c r="H513" s="15">
        <v>0</v>
      </c>
      <c r="I513" s="15">
        <v>1</v>
      </c>
      <c r="J513" s="15">
        <v>0</v>
      </c>
      <c r="K513" s="15">
        <v>0</v>
      </c>
      <c r="L513" s="15">
        <v>0</v>
      </c>
      <c r="M513" s="15">
        <v>0</v>
      </c>
      <c r="N513" s="15">
        <v>0</v>
      </c>
      <c r="O513" s="15">
        <v>0</v>
      </c>
      <c r="P513" s="15">
        <v>0</v>
      </c>
      <c r="Q513" s="15">
        <v>0</v>
      </c>
      <c r="R513" s="15">
        <v>0</v>
      </c>
      <c r="S513" s="15">
        <v>0</v>
      </c>
      <c r="T513" s="15">
        <v>0</v>
      </c>
      <c r="U513" s="15">
        <v>0</v>
      </c>
      <c r="V513" s="15">
        <v>0</v>
      </c>
      <c r="W513" s="15">
        <v>0</v>
      </c>
      <c r="X513" s="15">
        <f t="shared" si="0"/>
        <v>1</v>
      </c>
      <c r="Y513" s="15">
        <f t="shared" si="1"/>
        <v>0</v>
      </c>
      <c r="Z513" s="15">
        <f t="shared" si="2"/>
        <v>0</v>
      </c>
      <c r="AA513" s="15">
        <f t="shared" si="3"/>
        <v>0</v>
      </c>
    </row>
    <row r="514" spans="1:27" ht="13">
      <c r="A514" s="7">
        <v>4403</v>
      </c>
      <c r="B514" s="7">
        <v>430319957</v>
      </c>
      <c r="C514" s="7">
        <v>483101122</v>
      </c>
      <c r="D514" s="7">
        <v>1089</v>
      </c>
      <c r="E514" s="7" t="s">
        <v>526</v>
      </c>
      <c r="F514" s="7" t="s">
        <v>538</v>
      </c>
      <c r="G514" s="15">
        <v>0</v>
      </c>
      <c r="H514" s="15">
        <v>0</v>
      </c>
      <c r="I514" s="15">
        <v>0</v>
      </c>
      <c r="J514" s="15">
        <v>0</v>
      </c>
      <c r="K514" s="15">
        <v>0</v>
      </c>
      <c r="L514" s="15">
        <v>0</v>
      </c>
      <c r="M514" s="15">
        <v>0</v>
      </c>
      <c r="N514" s="15">
        <v>0</v>
      </c>
      <c r="O514" s="15">
        <v>0</v>
      </c>
      <c r="P514" s="15">
        <v>0</v>
      </c>
      <c r="Q514" s="15">
        <v>0</v>
      </c>
      <c r="R514" s="15">
        <v>0</v>
      </c>
      <c r="S514" s="15">
        <v>0</v>
      </c>
      <c r="T514" s="15">
        <v>0</v>
      </c>
      <c r="U514" s="15">
        <v>0</v>
      </c>
      <c r="V514" s="15">
        <v>0</v>
      </c>
      <c r="W514" s="15">
        <v>0</v>
      </c>
      <c r="X514" s="15">
        <f t="shared" si="0"/>
        <v>0</v>
      </c>
      <c r="Y514" s="15">
        <f t="shared" si="1"/>
        <v>0</v>
      </c>
      <c r="Z514" s="15">
        <f t="shared" si="2"/>
        <v>0</v>
      </c>
      <c r="AA514" s="15">
        <f t="shared" si="3"/>
        <v>1</v>
      </c>
    </row>
    <row r="515" spans="1:27" ht="13">
      <c r="A515" s="7">
        <v>3683</v>
      </c>
      <c r="B515" s="7">
        <v>381992401</v>
      </c>
      <c r="C515" s="7">
        <v>446214272</v>
      </c>
      <c r="D515" s="7">
        <v>924</v>
      </c>
      <c r="E515" s="7" t="s">
        <v>526</v>
      </c>
      <c r="F515" s="7" t="s">
        <v>539</v>
      </c>
      <c r="G515" s="15">
        <v>0</v>
      </c>
      <c r="H515" s="15">
        <v>0</v>
      </c>
      <c r="I515" s="15">
        <v>0</v>
      </c>
      <c r="J515" s="15">
        <v>0</v>
      </c>
      <c r="K515" s="15">
        <v>0</v>
      </c>
      <c r="L515" s="15">
        <v>0</v>
      </c>
      <c r="M515" s="15">
        <v>0</v>
      </c>
      <c r="N515" s="15">
        <v>0</v>
      </c>
      <c r="O515" s="15">
        <v>0</v>
      </c>
      <c r="P515" s="15">
        <v>0</v>
      </c>
      <c r="Q515" s="15">
        <v>0</v>
      </c>
      <c r="R515" s="15">
        <v>0</v>
      </c>
      <c r="S515" s="15">
        <v>0</v>
      </c>
      <c r="T515" s="15">
        <v>0</v>
      </c>
      <c r="U515" s="15">
        <v>0</v>
      </c>
      <c r="V515" s="15">
        <v>0</v>
      </c>
      <c r="W515" s="15">
        <v>0</v>
      </c>
      <c r="X515" s="15">
        <f t="shared" si="0"/>
        <v>0</v>
      </c>
      <c r="Y515" s="15">
        <f t="shared" si="1"/>
        <v>0</v>
      </c>
      <c r="Z515" s="15">
        <f t="shared" si="2"/>
        <v>0</v>
      </c>
      <c r="AA515" s="15">
        <f t="shared" si="3"/>
        <v>1</v>
      </c>
    </row>
    <row r="516" spans="1:27" ht="13">
      <c r="A516" s="7">
        <v>4672</v>
      </c>
      <c r="B516" s="7">
        <v>292211013</v>
      </c>
      <c r="C516" s="7">
        <v>519976411</v>
      </c>
      <c r="D516" s="7">
        <v>559</v>
      </c>
      <c r="E516" s="7" t="s">
        <v>526</v>
      </c>
      <c r="F516" s="7" t="s">
        <v>540</v>
      </c>
      <c r="G516" s="15">
        <v>0</v>
      </c>
      <c r="H516" s="15">
        <v>0</v>
      </c>
      <c r="I516" s="15">
        <v>0</v>
      </c>
      <c r="J516" s="15">
        <v>0</v>
      </c>
      <c r="K516" s="15">
        <v>0</v>
      </c>
      <c r="L516" s="15">
        <v>0</v>
      </c>
      <c r="M516" s="15">
        <v>0</v>
      </c>
      <c r="N516" s="15">
        <v>0</v>
      </c>
      <c r="O516" s="15">
        <v>0</v>
      </c>
      <c r="P516" s="15">
        <v>0</v>
      </c>
      <c r="Q516" s="15">
        <v>0</v>
      </c>
      <c r="R516" s="15">
        <v>0</v>
      </c>
      <c r="S516" s="15">
        <v>0</v>
      </c>
      <c r="T516" s="15">
        <v>0</v>
      </c>
      <c r="U516" s="15">
        <v>0</v>
      </c>
      <c r="V516" s="15">
        <v>0</v>
      </c>
      <c r="W516" s="15">
        <v>0</v>
      </c>
      <c r="X516" s="15">
        <f t="shared" si="0"/>
        <v>0</v>
      </c>
      <c r="Y516" s="15">
        <f t="shared" si="1"/>
        <v>0</v>
      </c>
      <c r="Z516" s="15">
        <f t="shared" si="2"/>
        <v>0</v>
      </c>
      <c r="AA516" s="15">
        <f t="shared" si="3"/>
        <v>1</v>
      </c>
    </row>
    <row r="517" spans="1:27" ht="13">
      <c r="A517" s="7">
        <v>4739</v>
      </c>
      <c r="B517" s="7">
        <v>176603368</v>
      </c>
      <c r="C517" s="7">
        <v>530657662</v>
      </c>
      <c r="D517" s="7">
        <v>157</v>
      </c>
      <c r="E517" s="7" t="s">
        <v>526</v>
      </c>
      <c r="F517" s="7" t="s">
        <v>541</v>
      </c>
      <c r="G517" s="15">
        <v>0</v>
      </c>
      <c r="H517" s="15">
        <v>0</v>
      </c>
      <c r="I517" s="15">
        <v>0</v>
      </c>
      <c r="J517" s="15">
        <v>0</v>
      </c>
      <c r="K517" s="15">
        <v>0</v>
      </c>
      <c r="L517" s="15">
        <v>0</v>
      </c>
      <c r="M517" s="15">
        <v>0</v>
      </c>
      <c r="N517" s="15">
        <v>0</v>
      </c>
      <c r="O517" s="15">
        <v>0</v>
      </c>
      <c r="P517" s="15">
        <v>0</v>
      </c>
      <c r="Q517" s="15">
        <v>0</v>
      </c>
      <c r="R517" s="15">
        <v>0</v>
      </c>
      <c r="S517" s="15">
        <v>0</v>
      </c>
      <c r="T517" s="15">
        <v>0</v>
      </c>
      <c r="U517" s="15">
        <v>0</v>
      </c>
      <c r="V517" s="15">
        <v>0</v>
      </c>
      <c r="W517" s="15">
        <v>0</v>
      </c>
      <c r="X517" s="15">
        <f t="shared" si="0"/>
        <v>0</v>
      </c>
      <c r="Y517" s="15">
        <f t="shared" si="1"/>
        <v>0</v>
      </c>
      <c r="Z517" s="15">
        <f t="shared" si="2"/>
        <v>0</v>
      </c>
      <c r="AA517" s="15">
        <f t="shared" si="3"/>
        <v>1</v>
      </c>
    </row>
    <row r="518" spans="1:27" ht="13">
      <c r="A518" s="7">
        <v>3094</v>
      </c>
      <c r="B518" s="7">
        <v>347944837</v>
      </c>
      <c r="C518" s="7">
        <v>414984901</v>
      </c>
      <c r="D518" s="7">
        <v>800</v>
      </c>
      <c r="E518" s="7" t="s">
        <v>526</v>
      </c>
      <c r="F518" s="7" t="s">
        <v>542</v>
      </c>
      <c r="G518" s="15">
        <v>0</v>
      </c>
      <c r="H518" s="15">
        <v>0</v>
      </c>
      <c r="I518" s="15">
        <v>0</v>
      </c>
      <c r="J518" s="15">
        <v>0</v>
      </c>
      <c r="K518" s="15">
        <v>0</v>
      </c>
      <c r="L518" s="15">
        <v>0</v>
      </c>
      <c r="M518" s="15">
        <v>0</v>
      </c>
      <c r="N518" s="15">
        <v>0</v>
      </c>
      <c r="O518" s="15">
        <v>0</v>
      </c>
      <c r="P518" s="15">
        <v>0</v>
      </c>
      <c r="Q518" s="15">
        <v>0</v>
      </c>
      <c r="R518" s="15">
        <v>0</v>
      </c>
      <c r="S518" s="15">
        <v>0</v>
      </c>
      <c r="T518" s="15">
        <v>0</v>
      </c>
      <c r="U518" s="15">
        <v>0</v>
      </c>
      <c r="V518" s="15">
        <v>0</v>
      </c>
      <c r="W518" s="15">
        <v>0</v>
      </c>
      <c r="X518" s="15">
        <f t="shared" si="0"/>
        <v>0</v>
      </c>
      <c r="Y518" s="15">
        <f t="shared" si="1"/>
        <v>0</v>
      </c>
      <c r="Z518" s="15">
        <f t="shared" si="2"/>
        <v>0</v>
      </c>
      <c r="AA518" s="15">
        <f t="shared" si="3"/>
        <v>1</v>
      </c>
    </row>
    <row r="519" spans="1:27" ht="13">
      <c r="A519" s="7">
        <v>1210</v>
      </c>
      <c r="B519" s="7">
        <v>240585432</v>
      </c>
      <c r="C519" s="7">
        <v>313073642</v>
      </c>
      <c r="D519" s="7">
        <v>354</v>
      </c>
      <c r="E519" s="7" t="s">
        <v>526</v>
      </c>
      <c r="F519" s="7" t="s">
        <v>543</v>
      </c>
      <c r="G519" s="15">
        <v>0</v>
      </c>
      <c r="H519" s="15">
        <v>0</v>
      </c>
      <c r="I519" s="15">
        <v>0</v>
      </c>
      <c r="J519" s="15">
        <v>0</v>
      </c>
      <c r="K519" s="15">
        <v>0</v>
      </c>
      <c r="L519" s="15">
        <v>0</v>
      </c>
      <c r="M519" s="15">
        <v>0</v>
      </c>
      <c r="N519" s="15">
        <v>0</v>
      </c>
      <c r="O519" s="15">
        <v>0</v>
      </c>
      <c r="P519" s="15">
        <v>0</v>
      </c>
      <c r="Q519" s="15">
        <v>0</v>
      </c>
      <c r="R519" s="15">
        <v>0</v>
      </c>
      <c r="S519" s="15">
        <v>0</v>
      </c>
      <c r="T519" s="15">
        <v>0</v>
      </c>
      <c r="U519" s="15">
        <v>0</v>
      </c>
      <c r="V519" s="15">
        <v>0</v>
      </c>
      <c r="W519" s="15">
        <v>0</v>
      </c>
      <c r="X519" s="15">
        <f t="shared" si="0"/>
        <v>0</v>
      </c>
      <c r="Y519" s="15">
        <f t="shared" si="1"/>
        <v>0</v>
      </c>
      <c r="Z519" s="15">
        <f t="shared" si="2"/>
        <v>0</v>
      </c>
      <c r="AA519" s="15">
        <f t="shared" si="3"/>
        <v>1</v>
      </c>
    </row>
    <row r="520" spans="1:27" ht="13">
      <c r="A520" s="7">
        <v>4694</v>
      </c>
      <c r="B520" s="7">
        <v>383835295</v>
      </c>
      <c r="C520" s="7">
        <v>524358247</v>
      </c>
      <c r="D520" s="7">
        <v>931</v>
      </c>
      <c r="E520" s="7" t="s">
        <v>526</v>
      </c>
      <c r="F520" s="7" t="s">
        <v>544</v>
      </c>
      <c r="G520" s="15">
        <v>0</v>
      </c>
      <c r="H520" s="15">
        <v>0</v>
      </c>
      <c r="I520" s="15">
        <v>0</v>
      </c>
      <c r="J520" s="15">
        <v>1</v>
      </c>
      <c r="K520" s="15">
        <v>0</v>
      </c>
      <c r="L520" s="15">
        <v>0</v>
      </c>
      <c r="M520" s="15">
        <v>0</v>
      </c>
      <c r="N520" s="15">
        <v>0</v>
      </c>
      <c r="O520" s="15">
        <v>0</v>
      </c>
      <c r="P520" s="15">
        <v>0</v>
      </c>
      <c r="Q520" s="15">
        <v>0</v>
      </c>
      <c r="R520" s="15">
        <v>0</v>
      </c>
      <c r="S520" s="15">
        <v>0</v>
      </c>
      <c r="T520" s="15">
        <v>0</v>
      </c>
      <c r="U520" s="15">
        <v>0</v>
      </c>
      <c r="V520" s="15">
        <v>0</v>
      </c>
      <c r="W520" s="15">
        <v>0</v>
      </c>
      <c r="X520" s="15">
        <f t="shared" si="0"/>
        <v>1</v>
      </c>
      <c r="Y520" s="15">
        <f t="shared" si="1"/>
        <v>0</v>
      </c>
      <c r="Z520" s="15">
        <f t="shared" si="2"/>
        <v>0</v>
      </c>
      <c r="AA520" s="15">
        <f t="shared" si="3"/>
        <v>0</v>
      </c>
    </row>
    <row r="521" spans="1:27" ht="13">
      <c r="A521" s="7">
        <v>1983</v>
      </c>
      <c r="B521" s="7">
        <v>274128475</v>
      </c>
      <c r="C521" s="7">
        <v>359163584</v>
      </c>
      <c r="D521" s="7">
        <v>478</v>
      </c>
      <c r="E521" s="7" t="s">
        <v>526</v>
      </c>
      <c r="F521" s="7" t="s">
        <v>545</v>
      </c>
      <c r="G521" s="15">
        <v>0</v>
      </c>
      <c r="H521" s="15">
        <v>0</v>
      </c>
      <c r="I521" s="15">
        <v>0</v>
      </c>
      <c r="J521" s="15">
        <v>0</v>
      </c>
      <c r="K521" s="15">
        <v>0</v>
      </c>
      <c r="L521" s="15">
        <v>0</v>
      </c>
      <c r="M521" s="15">
        <v>0</v>
      </c>
      <c r="N521" s="15">
        <v>0</v>
      </c>
      <c r="O521" s="15">
        <v>0</v>
      </c>
      <c r="P521" s="15">
        <v>0</v>
      </c>
      <c r="Q521" s="15">
        <v>0</v>
      </c>
      <c r="R521" s="15">
        <v>0</v>
      </c>
      <c r="S521" s="15">
        <v>0</v>
      </c>
      <c r="T521" s="15">
        <v>0</v>
      </c>
      <c r="U521" s="15">
        <v>0</v>
      </c>
      <c r="V521" s="15">
        <v>0</v>
      </c>
      <c r="W521" s="15">
        <v>0</v>
      </c>
      <c r="X521" s="15">
        <f t="shared" si="0"/>
        <v>0</v>
      </c>
      <c r="Y521" s="15">
        <f t="shared" si="1"/>
        <v>0</v>
      </c>
      <c r="Z521" s="15">
        <f t="shared" si="2"/>
        <v>0</v>
      </c>
      <c r="AA521" s="15">
        <f t="shared" si="3"/>
        <v>1</v>
      </c>
    </row>
    <row r="522" spans="1:27" ht="13">
      <c r="A522" s="7">
        <v>2674</v>
      </c>
      <c r="B522" s="7">
        <v>296746072</v>
      </c>
      <c r="C522" s="7">
        <v>396051636</v>
      </c>
      <c r="D522" s="7">
        <v>584</v>
      </c>
      <c r="E522" s="7" t="s">
        <v>526</v>
      </c>
      <c r="F522" s="7" t="s">
        <v>546</v>
      </c>
      <c r="G522" s="15">
        <v>0</v>
      </c>
      <c r="H522" s="15">
        <v>0</v>
      </c>
      <c r="I522" s="15">
        <v>0</v>
      </c>
      <c r="J522" s="15">
        <v>0</v>
      </c>
      <c r="K522" s="15">
        <v>0</v>
      </c>
      <c r="L522" s="15">
        <v>0</v>
      </c>
      <c r="M522" s="15">
        <v>0</v>
      </c>
      <c r="N522" s="15">
        <v>0</v>
      </c>
      <c r="O522" s="15">
        <v>0</v>
      </c>
      <c r="P522" s="15">
        <v>0</v>
      </c>
      <c r="Q522" s="15">
        <v>0</v>
      </c>
      <c r="R522" s="15">
        <v>0</v>
      </c>
      <c r="S522" s="15">
        <v>0</v>
      </c>
      <c r="T522" s="15">
        <v>0</v>
      </c>
      <c r="U522" s="15">
        <v>0</v>
      </c>
      <c r="V522" s="15">
        <v>0</v>
      </c>
      <c r="W522" s="15">
        <v>0</v>
      </c>
      <c r="X522" s="15">
        <f t="shared" si="0"/>
        <v>0</v>
      </c>
      <c r="Y522" s="15">
        <f t="shared" si="1"/>
        <v>0</v>
      </c>
      <c r="Z522" s="15">
        <f t="shared" si="2"/>
        <v>0</v>
      </c>
      <c r="AA522" s="15">
        <f t="shared" si="3"/>
        <v>1</v>
      </c>
    </row>
    <row r="523" spans="1:27" ht="13">
      <c r="A523" s="7">
        <v>229</v>
      </c>
      <c r="B523" s="7">
        <v>144046509</v>
      </c>
      <c r="C523" s="7">
        <v>204356692</v>
      </c>
      <c r="D523" s="7">
        <v>71</v>
      </c>
      <c r="E523" s="7" t="s">
        <v>526</v>
      </c>
      <c r="F523" s="7" t="s">
        <v>547</v>
      </c>
      <c r="G523" s="15">
        <v>0</v>
      </c>
      <c r="H523" s="15">
        <v>0</v>
      </c>
      <c r="I523" s="15">
        <v>0</v>
      </c>
      <c r="J523" s="15">
        <v>0</v>
      </c>
      <c r="K523" s="15">
        <v>0</v>
      </c>
      <c r="L523" s="15">
        <v>0</v>
      </c>
      <c r="M523" s="15">
        <v>0</v>
      </c>
      <c r="N523" s="15">
        <v>0</v>
      </c>
      <c r="O523" s="15">
        <v>0</v>
      </c>
      <c r="P523" s="15">
        <v>0</v>
      </c>
      <c r="Q523" s="15">
        <v>0</v>
      </c>
      <c r="R523" s="15">
        <v>0</v>
      </c>
      <c r="S523" s="15">
        <v>0</v>
      </c>
      <c r="T523" s="15">
        <v>0</v>
      </c>
      <c r="U523" s="15">
        <v>0</v>
      </c>
      <c r="V523" s="15">
        <v>0</v>
      </c>
      <c r="W523" s="15">
        <v>0</v>
      </c>
      <c r="X523" s="15">
        <f t="shared" si="0"/>
        <v>0</v>
      </c>
      <c r="Y523" s="15">
        <f t="shared" si="1"/>
        <v>0</v>
      </c>
      <c r="Z523" s="15">
        <f t="shared" si="2"/>
        <v>0</v>
      </c>
      <c r="AA523" s="15">
        <f t="shared" si="3"/>
        <v>1</v>
      </c>
    </row>
    <row r="524" spans="1:27" ht="13">
      <c r="A524" s="7">
        <v>3110</v>
      </c>
      <c r="B524" s="7">
        <v>179834384</v>
      </c>
      <c r="C524" s="7">
        <v>415302077</v>
      </c>
      <c r="D524" s="7">
        <v>169</v>
      </c>
      <c r="E524" s="7" t="s">
        <v>526</v>
      </c>
      <c r="F524" s="7" t="s">
        <v>548</v>
      </c>
      <c r="G524" s="15">
        <v>0</v>
      </c>
      <c r="H524" s="15">
        <v>0</v>
      </c>
      <c r="I524" s="15">
        <v>0</v>
      </c>
      <c r="J524" s="15">
        <v>0</v>
      </c>
      <c r="K524" s="15">
        <v>0</v>
      </c>
      <c r="L524" s="15">
        <v>0</v>
      </c>
      <c r="M524" s="15">
        <v>0</v>
      </c>
      <c r="N524" s="15">
        <v>0</v>
      </c>
      <c r="O524" s="15">
        <v>0</v>
      </c>
      <c r="P524" s="15">
        <v>0</v>
      </c>
      <c r="Q524" s="15">
        <v>0</v>
      </c>
      <c r="R524" s="15">
        <v>0</v>
      </c>
      <c r="S524" s="15">
        <v>0</v>
      </c>
      <c r="T524" s="15">
        <v>0</v>
      </c>
      <c r="U524" s="15">
        <v>0</v>
      </c>
      <c r="V524" s="15">
        <v>0</v>
      </c>
      <c r="W524" s="15">
        <v>0</v>
      </c>
      <c r="X524" s="15">
        <f t="shared" si="0"/>
        <v>0</v>
      </c>
      <c r="Y524" s="15">
        <f t="shared" si="1"/>
        <v>0</v>
      </c>
      <c r="Z524" s="15">
        <f t="shared" si="2"/>
        <v>0</v>
      </c>
      <c r="AA524" s="15">
        <f t="shared" si="3"/>
        <v>1</v>
      </c>
    </row>
    <row r="525" spans="1:27" ht="13">
      <c r="A525" s="7">
        <v>670</v>
      </c>
      <c r="B525" s="7">
        <v>193301875</v>
      </c>
      <c r="C525" s="7">
        <v>264733742</v>
      </c>
      <c r="D525" s="7">
        <v>205</v>
      </c>
      <c r="E525" s="7" t="s">
        <v>526</v>
      </c>
      <c r="F525" s="7" t="s">
        <v>549</v>
      </c>
      <c r="G525" s="15">
        <v>0</v>
      </c>
      <c r="H525" s="15">
        <v>0</v>
      </c>
      <c r="I525" s="15">
        <v>0</v>
      </c>
      <c r="J525" s="15">
        <v>0</v>
      </c>
      <c r="K525" s="15">
        <v>0</v>
      </c>
      <c r="L525" s="15">
        <v>0</v>
      </c>
      <c r="M525" s="15">
        <v>0</v>
      </c>
      <c r="N525" s="15">
        <v>0</v>
      </c>
      <c r="O525" s="15">
        <v>0</v>
      </c>
      <c r="P525" s="15">
        <v>0</v>
      </c>
      <c r="Q525" s="15">
        <v>0</v>
      </c>
      <c r="R525" s="15">
        <v>0</v>
      </c>
      <c r="S525" s="15">
        <v>0</v>
      </c>
      <c r="T525" s="15">
        <v>0</v>
      </c>
      <c r="U525" s="15">
        <v>0</v>
      </c>
      <c r="V525" s="15">
        <v>0</v>
      </c>
      <c r="W525" s="15">
        <v>0</v>
      </c>
      <c r="X525" s="15">
        <f t="shared" si="0"/>
        <v>0</v>
      </c>
      <c r="Y525" s="15">
        <f t="shared" si="1"/>
        <v>0</v>
      </c>
      <c r="Z525" s="15">
        <f t="shared" si="2"/>
        <v>0</v>
      </c>
      <c r="AA525" s="15">
        <f t="shared" si="3"/>
        <v>1</v>
      </c>
    </row>
    <row r="526" spans="1:27" ht="13">
      <c r="A526" s="7">
        <v>1803</v>
      </c>
      <c r="B526" s="7">
        <v>281922057</v>
      </c>
      <c r="C526" s="7">
        <v>352110260</v>
      </c>
      <c r="D526" s="7">
        <v>507</v>
      </c>
      <c r="E526" s="7" t="s">
        <v>526</v>
      </c>
      <c r="F526" s="7" t="s">
        <v>550</v>
      </c>
      <c r="G526" s="15">
        <v>0</v>
      </c>
      <c r="H526" s="15">
        <v>0</v>
      </c>
      <c r="I526" s="15">
        <v>0</v>
      </c>
      <c r="J526" s="15">
        <v>1</v>
      </c>
      <c r="K526" s="15">
        <v>0</v>
      </c>
      <c r="L526" s="15">
        <v>0</v>
      </c>
      <c r="M526" s="15">
        <v>0</v>
      </c>
      <c r="N526" s="15">
        <v>0</v>
      </c>
      <c r="O526" s="15">
        <v>0</v>
      </c>
      <c r="P526" s="15">
        <v>0</v>
      </c>
      <c r="Q526" s="15">
        <v>0</v>
      </c>
      <c r="R526" s="15">
        <v>0</v>
      </c>
      <c r="S526" s="15">
        <v>0</v>
      </c>
      <c r="T526" s="15">
        <v>0</v>
      </c>
      <c r="U526" s="15">
        <v>0</v>
      </c>
      <c r="V526" s="15">
        <v>0</v>
      </c>
      <c r="W526" s="15">
        <v>0</v>
      </c>
      <c r="X526" s="15">
        <f t="shared" si="0"/>
        <v>1</v>
      </c>
      <c r="Y526" s="15">
        <f t="shared" si="1"/>
        <v>0</v>
      </c>
      <c r="Z526" s="15">
        <f t="shared" si="2"/>
        <v>0</v>
      </c>
      <c r="AA526" s="15">
        <f t="shared" si="3"/>
        <v>0</v>
      </c>
    </row>
    <row r="527" spans="1:27" ht="13">
      <c r="A527" s="7">
        <v>1589</v>
      </c>
      <c r="B527" s="7">
        <v>265455251</v>
      </c>
      <c r="C527" s="7">
        <v>340221257</v>
      </c>
      <c r="D527" s="7">
        <v>451</v>
      </c>
      <c r="E527" s="7" t="s">
        <v>526</v>
      </c>
      <c r="F527" s="7" t="s">
        <v>551</v>
      </c>
      <c r="G527" s="15">
        <v>0</v>
      </c>
      <c r="H527" s="15">
        <v>0</v>
      </c>
      <c r="I527" s="15">
        <v>0</v>
      </c>
      <c r="J527" s="15">
        <v>0</v>
      </c>
      <c r="K527" s="15">
        <v>0</v>
      </c>
      <c r="L527" s="15">
        <v>0</v>
      </c>
      <c r="M527" s="15">
        <v>0</v>
      </c>
      <c r="N527" s="15">
        <v>0</v>
      </c>
      <c r="O527" s="15">
        <v>0</v>
      </c>
      <c r="P527" s="15">
        <v>0</v>
      </c>
      <c r="Q527" s="15">
        <v>0</v>
      </c>
      <c r="R527" s="15">
        <v>0</v>
      </c>
      <c r="S527" s="15">
        <v>0</v>
      </c>
      <c r="T527" s="15">
        <v>0</v>
      </c>
      <c r="U527" s="15">
        <v>0</v>
      </c>
      <c r="V527" s="15">
        <v>0</v>
      </c>
      <c r="W527" s="15">
        <v>0</v>
      </c>
      <c r="X527" s="15">
        <f t="shared" si="0"/>
        <v>0</v>
      </c>
      <c r="Y527" s="15">
        <f t="shared" si="1"/>
        <v>0</v>
      </c>
      <c r="Z527" s="15">
        <f t="shared" si="2"/>
        <v>0</v>
      </c>
      <c r="AA527" s="15">
        <f t="shared" si="3"/>
        <v>1</v>
      </c>
    </row>
    <row r="528" spans="1:27" ht="13">
      <c r="A528" s="7">
        <v>2917</v>
      </c>
      <c r="B528" s="7">
        <v>134988206</v>
      </c>
      <c r="C528" s="7">
        <v>403529381</v>
      </c>
      <c r="D528" s="7">
        <v>56</v>
      </c>
      <c r="E528" s="7" t="s">
        <v>526</v>
      </c>
      <c r="F528" s="7" t="s">
        <v>552</v>
      </c>
      <c r="G528" s="15">
        <v>0</v>
      </c>
      <c r="H528" s="15">
        <v>0</v>
      </c>
      <c r="I528" s="15">
        <v>0</v>
      </c>
      <c r="J528" s="15">
        <v>0</v>
      </c>
      <c r="K528" s="15">
        <v>0</v>
      </c>
      <c r="L528" s="15">
        <v>0</v>
      </c>
      <c r="M528" s="15">
        <v>0</v>
      </c>
      <c r="N528" s="15">
        <v>0</v>
      </c>
      <c r="O528" s="15">
        <v>0</v>
      </c>
      <c r="P528" s="15">
        <v>0</v>
      </c>
      <c r="Q528" s="15">
        <v>0</v>
      </c>
      <c r="R528" s="15">
        <v>0</v>
      </c>
      <c r="S528" s="15">
        <v>0</v>
      </c>
      <c r="T528" s="15">
        <v>0</v>
      </c>
      <c r="U528" s="15">
        <v>0</v>
      </c>
      <c r="V528" s="15">
        <v>0</v>
      </c>
      <c r="W528" s="15">
        <v>0</v>
      </c>
      <c r="X528" s="15">
        <f t="shared" si="0"/>
        <v>0</v>
      </c>
      <c r="Y528" s="15">
        <f t="shared" si="1"/>
        <v>0</v>
      </c>
      <c r="Z528" s="15">
        <f t="shared" si="2"/>
        <v>0</v>
      </c>
      <c r="AA528" s="15">
        <f t="shared" si="3"/>
        <v>1</v>
      </c>
    </row>
    <row r="529" spans="1:27" ht="13">
      <c r="A529" s="7">
        <v>3443</v>
      </c>
      <c r="B529" s="7">
        <v>200336086</v>
      </c>
      <c r="C529" s="7">
        <v>433685010</v>
      </c>
      <c r="D529" s="7">
        <v>237</v>
      </c>
      <c r="E529" s="7" t="s">
        <v>526</v>
      </c>
      <c r="F529" s="7" t="s">
        <v>553</v>
      </c>
      <c r="G529" s="15">
        <v>0</v>
      </c>
      <c r="H529" s="15">
        <v>0</v>
      </c>
      <c r="I529" s="15">
        <v>0</v>
      </c>
      <c r="J529" s="15">
        <v>0</v>
      </c>
      <c r="K529" s="15">
        <v>0</v>
      </c>
      <c r="L529" s="15">
        <v>0</v>
      </c>
      <c r="M529" s="15">
        <v>0</v>
      </c>
      <c r="N529" s="15">
        <v>0</v>
      </c>
      <c r="O529" s="15">
        <v>0</v>
      </c>
      <c r="P529" s="15">
        <v>0</v>
      </c>
      <c r="Q529" s="15">
        <v>0</v>
      </c>
      <c r="R529" s="15">
        <v>0</v>
      </c>
      <c r="S529" s="15">
        <v>0</v>
      </c>
      <c r="T529" s="15">
        <v>0</v>
      </c>
      <c r="U529" s="15">
        <v>0</v>
      </c>
      <c r="V529" s="15">
        <v>0</v>
      </c>
      <c r="W529" s="15">
        <v>0</v>
      </c>
      <c r="X529" s="15">
        <f t="shared" si="0"/>
        <v>0</v>
      </c>
      <c r="Y529" s="15">
        <f t="shared" si="1"/>
        <v>0</v>
      </c>
      <c r="Z529" s="15">
        <f t="shared" si="2"/>
        <v>0</v>
      </c>
      <c r="AA529" s="15">
        <f t="shared" si="3"/>
        <v>1</v>
      </c>
    </row>
    <row r="530" spans="1:27" ht="13">
      <c r="A530" s="7">
        <v>1453</v>
      </c>
      <c r="B530" s="7">
        <v>219809510</v>
      </c>
      <c r="C530" s="7">
        <v>331000083</v>
      </c>
      <c r="D530" s="7">
        <v>296</v>
      </c>
      <c r="E530" s="7" t="s">
        <v>526</v>
      </c>
      <c r="F530" s="7" t="s">
        <v>554</v>
      </c>
      <c r="G530" s="15">
        <v>0</v>
      </c>
      <c r="H530" s="15">
        <v>0</v>
      </c>
      <c r="I530" s="15">
        <v>0</v>
      </c>
      <c r="J530" s="15">
        <v>0</v>
      </c>
      <c r="K530" s="15">
        <v>0</v>
      </c>
      <c r="L530" s="15">
        <v>0</v>
      </c>
      <c r="M530" s="15">
        <v>0</v>
      </c>
      <c r="N530" s="15">
        <v>0</v>
      </c>
      <c r="O530" s="15">
        <v>0</v>
      </c>
      <c r="P530" s="15">
        <v>0</v>
      </c>
      <c r="Q530" s="15">
        <v>0</v>
      </c>
      <c r="R530" s="15">
        <v>0</v>
      </c>
      <c r="S530" s="15">
        <v>0</v>
      </c>
      <c r="T530" s="15">
        <v>0</v>
      </c>
      <c r="U530" s="15">
        <v>0</v>
      </c>
      <c r="V530" s="15">
        <v>0</v>
      </c>
      <c r="W530" s="15">
        <v>0</v>
      </c>
      <c r="X530" s="15">
        <f t="shared" si="0"/>
        <v>0</v>
      </c>
      <c r="Y530" s="15">
        <f t="shared" si="1"/>
        <v>0</v>
      </c>
      <c r="Z530" s="15">
        <f t="shared" si="2"/>
        <v>0</v>
      </c>
      <c r="AA530" s="15">
        <f t="shared" si="3"/>
        <v>1</v>
      </c>
    </row>
    <row r="531" spans="1:27" ht="13">
      <c r="A531" s="7">
        <v>5004</v>
      </c>
      <c r="B531" s="7">
        <v>422258684</v>
      </c>
      <c r="C531" s="7">
        <v>615973955</v>
      </c>
      <c r="D531" s="7">
        <v>1072</v>
      </c>
      <c r="E531" s="7" t="s">
        <v>526</v>
      </c>
      <c r="F531" s="7" t="s">
        <v>555</v>
      </c>
      <c r="G531" s="15">
        <v>0</v>
      </c>
      <c r="H531" s="15">
        <v>0</v>
      </c>
      <c r="I531" s="15">
        <v>0</v>
      </c>
      <c r="J531" s="15">
        <v>0</v>
      </c>
      <c r="K531" s="15">
        <v>0</v>
      </c>
      <c r="L531" s="15">
        <v>0</v>
      </c>
      <c r="M531" s="15">
        <v>0</v>
      </c>
      <c r="N531" s="15">
        <v>0</v>
      </c>
      <c r="O531" s="15">
        <v>0</v>
      </c>
      <c r="P531" s="15">
        <v>0</v>
      </c>
      <c r="Q531" s="15">
        <v>0</v>
      </c>
      <c r="R531" s="15">
        <v>0</v>
      </c>
      <c r="S531" s="15">
        <v>0</v>
      </c>
      <c r="T531" s="15">
        <v>0</v>
      </c>
      <c r="U531" s="15">
        <v>0</v>
      </c>
      <c r="V531" s="15">
        <v>0</v>
      </c>
      <c r="W531" s="15">
        <v>0</v>
      </c>
      <c r="X531" s="15">
        <f t="shared" si="0"/>
        <v>0</v>
      </c>
      <c r="Y531" s="15">
        <f t="shared" si="1"/>
        <v>0</v>
      </c>
      <c r="Z531" s="15">
        <f t="shared" si="2"/>
        <v>0</v>
      </c>
      <c r="AA531" s="15">
        <f t="shared" si="3"/>
        <v>1</v>
      </c>
    </row>
    <row r="532" spans="1:27" ht="13">
      <c r="A532" s="7">
        <v>658</v>
      </c>
      <c r="B532" s="7">
        <v>191866123</v>
      </c>
      <c r="C532" s="7">
        <v>263135774</v>
      </c>
      <c r="D532" s="7">
        <v>203</v>
      </c>
      <c r="E532" s="7" t="s">
        <v>526</v>
      </c>
      <c r="F532" s="7" t="s">
        <v>556</v>
      </c>
      <c r="G532" s="15">
        <v>0</v>
      </c>
      <c r="H532" s="15">
        <v>0</v>
      </c>
      <c r="I532" s="15">
        <v>0</v>
      </c>
      <c r="J532" s="15">
        <v>0</v>
      </c>
      <c r="K532" s="15">
        <v>0</v>
      </c>
      <c r="L532" s="15">
        <v>0</v>
      </c>
      <c r="M532" s="15">
        <v>0</v>
      </c>
      <c r="N532" s="15">
        <v>0</v>
      </c>
      <c r="O532" s="15">
        <v>0</v>
      </c>
      <c r="P532" s="15">
        <v>0</v>
      </c>
      <c r="Q532" s="15">
        <v>0</v>
      </c>
      <c r="R532" s="15">
        <v>0</v>
      </c>
      <c r="S532" s="15">
        <v>0</v>
      </c>
      <c r="T532" s="15">
        <v>0</v>
      </c>
      <c r="U532" s="15">
        <v>0</v>
      </c>
      <c r="V532" s="15">
        <v>0</v>
      </c>
      <c r="W532" s="15">
        <v>0</v>
      </c>
      <c r="X532" s="15">
        <f t="shared" si="0"/>
        <v>0</v>
      </c>
      <c r="Y532" s="15">
        <f t="shared" si="1"/>
        <v>0</v>
      </c>
      <c r="Z532" s="15">
        <f t="shared" si="2"/>
        <v>0</v>
      </c>
      <c r="AA532" s="15">
        <f t="shared" si="3"/>
        <v>1</v>
      </c>
    </row>
    <row r="533" spans="1:27" ht="13">
      <c r="A533" s="7">
        <v>5512</v>
      </c>
      <c r="B533" s="7">
        <v>443111194</v>
      </c>
      <c r="C533" s="7">
        <v>833229587</v>
      </c>
      <c r="D533" s="7">
        <v>1129</v>
      </c>
      <c r="E533" s="7" t="s">
        <v>526</v>
      </c>
      <c r="F533" s="7" t="s">
        <v>557</v>
      </c>
      <c r="G533" s="15">
        <v>0</v>
      </c>
      <c r="H533" s="15">
        <v>0</v>
      </c>
      <c r="I533" s="15">
        <v>0</v>
      </c>
      <c r="J533" s="15">
        <v>0</v>
      </c>
      <c r="K533" s="15">
        <v>0</v>
      </c>
      <c r="L533" s="15">
        <v>0</v>
      </c>
      <c r="M533" s="15">
        <v>0</v>
      </c>
      <c r="N533" s="15">
        <v>0</v>
      </c>
      <c r="O533" s="15">
        <v>0</v>
      </c>
      <c r="P533" s="15">
        <v>0</v>
      </c>
      <c r="Q533" s="15">
        <v>0</v>
      </c>
      <c r="R533" s="15">
        <v>0</v>
      </c>
      <c r="S533" s="15">
        <v>0</v>
      </c>
      <c r="T533" s="15">
        <v>0</v>
      </c>
      <c r="U533" s="15">
        <v>0</v>
      </c>
      <c r="V533" s="15">
        <v>0</v>
      </c>
      <c r="W533" s="15">
        <v>0</v>
      </c>
      <c r="X533" s="15">
        <f t="shared" si="0"/>
        <v>0</v>
      </c>
      <c r="Y533" s="15">
        <f t="shared" si="1"/>
        <v>0</v>
      </c>
      <c r="Z533" s="15">
        <f t="shared" si="2"/>
        <v>0</v>
      </c>
      <c r="AA533" s="15">
        <f t="shared" si="3"/>
        <v>1</v>
      </c>
    </row>
    <row r="534" spans="1:27" ht="13">
      <c r="A534" s="7">
        <v>2301</v>
      </c>
      <c r="B534" s="7">
        <v>249042644</v>
      </c>
      <c r="C534" s="7">
        <v>373517210</v>
      </c>
      <c r="D534" s="7">
        <v>384</v>
      </c>
      <c r="E534" s="7" t="s">
        <v>526</v>
      </c>
      <c r="F534" s="7" t="s">
        <v>558</v>
      </c>
      <c r="G534" s="15">
        <v>0</v>
      </c>
      <c r="H534" s="15">
        <v>0</v>
      </c>
      <c r="I534" s="15">
        <v>0</v>
      </c>
      <c r="J534" s="15">
        <v>0</v>
      </c>
      <c r="K534" s="15">
        <v>0</v>
      </c>
      <c r="L534" s="15">
        <v>0</v>
      </c>
      <c r="M534" s="15">
        <v>0</v>
      </c>
      <c r="N534" s="15">
        <v>0</v>
      </c>
      <c r="O534" s="15">
        <v>0</v>
      </c>
      <c r="P534" s="15">
        <v>0</v>
      </c>
      <c r="Q534" s="15">
        <v>0</v>
      </c>
      <c r="R534" s="15">
        <v>0</v>
      </c>
      <c r="S534" s="15">
        <v>0</v>
      </c>
      <c r="T534" s="15">
        <v>0</v>
      </c>
      <c r="U534" s="15">
        <v>0</v>
      </c>
      <c r="V534" s="15">
        <v>0</v>
      </c>
      <c r="W534" s="15">
        <v>0</v>
      </c>
      <c r="X534" s="15">
        <f t="shared" si="0"/>
        <v>0</v>
      </c>
      <c r="Y534" s="15">
        <f t="shared" si="1"/>
        <v>0</v>
      </c>
      <c r="Z534" s="15">
        <f t="shared" si="2"/>
        <v>0</v>
      </c>
      <c r="AA534" s="15">
        <f t="shared" si="3"/>
        <v>1</v>
      </c>
    </row>
    <row r="535" spans="1:27" ht="13">
      <c r="A535" s="7">
        <v>4936</v>
      </c>
      <c r="B535" s="7">
        <v>422258684</v>
      </c>
      <c r="C535" s="7">
        <v>599117448</v>
      </c>
      <c r="D535" s="7">
        <v>1072</v>
      </c>
      <c r="E535" s="7" t="s">
        <v>526</v>
      </c>
      <c r="F535" s="7" t="s">
        <v>559</v>
      </c>
      <c r="G535" s="15">
        <v>0</v>
      </c>
      <c r="H535" s="15">
        <v>0</v>
      </c>
      <c r="I535" s="15">
        <v>0</v>
      </c>
      <c r="J535" s="15">
        <v>0</v>
      </c>
      <c r="K535" s="15">
        <v>1</v>
      </c>
      <c r="L535" s="15">
        <v>0</v>
      </c>
      <c r="M535" s="15">
        <v>0</v>
      </c>
      <c r="N535" s="15">
        <v>0</v>
      </c>
      <c r="O535" s="15">
        <v>0</v>
      </c>
      <c r="P535" s="15">
        <v>0</v>
      </c>
      <c r="Q535" s="15">
        <v>0</v>
      </c>
      <c r="R535" s="15">
        <v>0</v>
      </c>
      <c r="S535" s="15">
        <v>0</v>
      </c>
      <c r="T535" s="15">
        <v>0</v>
      </c>
      <c r="U535" s="15">
        <v>0</v>
      </c>
      <c r="V535" s="15">
        <v>0</v>
      </c>
      <c r="W535" s="15">
        <v>0</v>
      </c>
      <c r="X535" s="15">
        <f t="shared" si="0"/>
        <v>1</v>
      </c>
      <c r="Y535" s="15">
        <f t="shared" si="1"/>
        <v>0</v>
      </c>
      <c r="Z535" s="15">
        <f t="shared" si="2"/>
        <v>0</v>
      </c>
      <c r="AA535" s="15">
        <f t="shared" si="3"/>
        <v>0</v>
      </c>
    </row>
    <row r="536" spans="1:27" ht="13">
      <c r="A536" s="7">
        <v>1989</v>
      </c>
      <c r="B536" s="7">
        <v>271204689</v>
      </c>
      <c r="C536" s="7">
        <v>359547546</v>
      </c>
      <c r="D536" s="7">
        <v>468</v>
      </c>
      <c r="E536" s="7" t="s">
        <v>526</v>
      </c>
      <c r="F536" s="7" t="s">
        <v>560</v>
      </c>
      <c r="G536" s="15">
        <v>0</v>
      </c>
      <c r="H536" s="15">
        <v>0</v>
      </c>
      <c r="I536" s="15">
        <v>0</v>
      </c>
      <c r="J536" s="15">
        <v>0</v>
      </c>
      <c r="K536" s="15">
        <v>0</v>
      </c>
      <c r="L536" s="15">
        <v>0</v>
      </c>
      <c r="M536" s="15">
        <v>0</v>
      </c>
      <c r="N536" s="15">
        <v>0</v>
      </c>
      <c r="O536" s="15">
        <v>0</v>
      </c>
      <c r="P536" s="15">
        <v>0</v>
      </c>
      <c r="Q536" s="15">
        <v>0</v>
      </c>
      <c r="R536" s="15">
        <v>0</v>
      </c>
      <c r="S536" s="15">
        <v>0</v>
      </c>
      <c r="T536" s="15">
        <v>0</v>
      </c>
      <c r="U536" s="15">
        <v>0</v>
      </c>
      <c r="V536" s="15">
        <v>0</v>
      </c>
      <c r="W536" s="15">
        <v>0</v>
      </c>
      <c r="X536" s="15">
        <f t="shared" si="0"/>
        <v>0</v>
      </c>
      <c r="Y536" s="15">
        <f t="shared" si="1"/>
        <v>0</v>
      </c>
      <c r="Z536" s="15">
        <f t="shared" si="2"/>
        <v>0</v>
      </c>
      <c r="AA536" s="15">
        <f t="shared" si="3"/>
        <v>1</v>
      </c>
    </row>
    <row r="537" spans="1:27" ht="13">
      <c r="A537" s="7">
        <v>1484</v>
      </c>
      <c r="B537" s="7">
        <v>260266256</v>
      </c>
      <c r="C537" s="7">
        <v>331922028</v>
      </c>
      <c r="D537" s="7">
        <v>436</v>
      </c>
      <c r="E537" s="7" t="s">
        <v>526</v>
      </c>
      <c r="F537" s="7" t="s">
        <v>561</v>
      </c>
      <c r="G537" s="15">
        <v>0</v>
      </c>
      <c r="H537" s="15">
        <v>0</v>
      </c>
      <c r="I537" s="15">
        <v>0</v>
      </c>
      <c r="J537" s="15">
        <v>0</v>
      </c>
      <c r="K537" s="15">
        <v>0</v>
      </c>
      <c r="L537" s="15">
        <v>0</v>
      </c>
      <c r="M537" s="15">
        <v>0</v>
      </c>
      <c r="N537" s="15">
        <v>0</v>
      </c>
      <c r="O537" s="15">
        <v>0</v>
      </c>
      <c r="P537" s="15">
        <v>0</v>
      </c>
      <c r="Q537" s="15">
        <v>0</v>
      </c>
      <c r="R537" s="15">
        <v>0</v>
      </c>
      <c r="S537" s="15">
        <v>0</v>
      </c>
      <c r="T537" s="15">
        <v>0</v>
      </c>
      <c r="U537" s="15">
        <v>0</v>
      </c>
      <c r="V537" s="15">
        <v>0</v>
      </c>
      <c r="W537" s="15">
        <v>0</v>
      </c>
      <c r="X537" s="15">
        <f t="shared" si="0"/>
        <v>0</v>
      </c>
      <c r="Y537" s="15">
        <f t="shared" si="1"/>
        <v>0</v>
      </c>
      <c r="Z537" s="15">
        <f t="shared" si="2"/>
        <v>0</v>
      </c>
      <c r="AA537" s="15">
        <f t="shared" si="3"/>
        <v>1</v>
      </c>
    </row>
    <row r="538" spans="1:27" ht="13">
      <c r="A538" s="7">
        <v>4539</v>
      </c>
      <c r="B538" s="7">
        <v>446090411</v>
      </c>
      <c r="C538" s="7">
        <v>493968109</v>
      </c>
      <c r="D538" s="7">
        <v>1138</v>
      </c>
      <c r="E538" s="7" t="s">
        <v>526</v>
      </c>
      <c r="F538" s="7" t="s">
        <v>562</v>
      </c>
      <c r="G538" s="15">
        <v>0</v>
      </c>
      <c r="H538" s="15">
        <v>0</v>
      </c>
      <c r="I538" s="15">
        <v>0</v>
      </c>
      <c r="J538" s="15">
        <v>0</v>
      </c>
      <c r="K538" s="15">
        <v>0</v>
      </c>
      <c r="L538" s="15">
        <v>0</v>
      </c>
      <c r="M538" s="15">
        <v>0</v>
      </c>
      <c r="N538" s="15">
        <v>0</v>
      </c>
      <c r="O538" s="15">
        <v>0</v>
      </c>
      <c r="P538" s="15">
        <v>0</v>
      </c>
      <c r="Q538" s="15">
        <v>0</v>
      </c>
      <c r="R538" s="15">
        <v>0</v>
      </c>
      <c r="S538" s="15">
        <v>0</v>
      </c>
      <c r="T538" s="15">
        <v>0</v>
      </c>
      <c r="U538" s="15">
        <v>0</v>
      </c>
      <c r="V538" s="15">
        <v>0</v>
      </c>
      <c r="W538" s="15">
        <v>0</v>
      </c>
      <c r="X538" s="15">
        <f t="shared" si="0"/>
        <v>0</v>
      </c>
      <c r="Y538" s="15">
        <f t="shared" si="1"/>
        <v>0</v>
      </c>
      <c r="Z538" s="15">
        <f t="shared" si="2"/>
        <v>0</v>
      </c>
      <c r="AA538" s="15">
        <f t="shared" si="3"/>
        <v>1</v>
      </c>
    </row>
    <row r="539" spans="1:27" ht="13">
      <c r="A539" s="7">
        <v>223</v>
      </c>
      <c r="B539" s="7">
        <v>145122529</v>
      </c>
      <c r="C539" s="7">
        <v>204332507</v>
      </c>
      <c r="D539" s="7">
        <v>73</v>
      </c>
      <c r="E539" s="7" t="s">
        <v>526</v>
      </c>
      <c r="F539" s="7" t="s">
        <v>563</v>
      </c>
      <c r="G539" s="15">
        <v>0</v>
      </c>
      <c r="H539" s="15">
        <v>0</v>
      </c>
      <c r="I539" s="15">
        <v>0</v>
      </c>
      <c r="J539" s="15">
        <v>0</v>
      </c>
      <c r="K539" s="15">
        <v>0</v>
      </c>
      <c r="L539" s="15">
        <v>0</v>
      </c>
      <c r="M539" s="15">
        <v>0</v>
      </c>
      <c r="N539" s="15">
        <v>0</v>
      </c>
      <c r="O539" s="15">
        <v>0</v>
      </c>
      <c r="P539" s="15">
        <v>0</v>
      </c>
      <c r="Q539" s="15">
        <v>0</v>
      </c>
      <c r="R539" s="15">
        <v>0</v>
      </c>
      <c r="S539" s="15">
        <v>0</v>
      </c>
      <c r="T539" s="15">
        <v>0</v>
      </c>
      <c r="U539" s="15">
        <v>0</v>
      </c>
      <c r="V539" s="15">
        <v>0</v>
      </c>
      <c r="W539" s="15">
        <v>0</v>
      </c>
      <c r="X539" s="15">
        <f t="shared" si="0"/>
        <v>0</v>
      </c>
      <c r="Y539" s="15">
        <f t="shared" si="1"/>
        <v>0</v>
      </c>
      <c r="Z539" s="15">
        <f t="shared" si="2"/>
        <v>0</v>
      </c>
      <c r="AA539" s="15">
        <f t="shared" si="3"/>
        <v>1</v>
      </c>
    </row>
    <row r="540" spans="1:27" ht="13">
      <c r="A540" s="7">
        <v>1883</v>
      </c>
      <c r="B540" s="7">
        <v>285039725</v>
      </c>
      <c r="C540" s="7">
        <v>354417048</v>
      </c>
      <c r="D540" s="7">
        <v>523</v>
      </c>
      <c r="E540" s="7" t="s">
        <v>526</v>
      </c>
      <c r="F540" s="7" t="s">
        <v>564</v>
      </c>
      <c r="G540" s="15">
        <v>0</v>
      </c>
      <c r="H540" s="15">
        <v>0</v>
      </c>
      <c r="I540" s="15">
        <v>0</v>
      </c>
      <c r="J540" s="15">
        <v>0</v>
      </c>
      <c r="K540" s="15">
        <v>0</v>
      </c>
      <c r="L540" s="15">
        <v>0</v>
      </c>
      <c r="M540" s="15">
        <v>0</v>
      </c>
      <c r="N540" s="15">
        <v>0</v>
      </c>
      <c r="O540" s="15">
        <v>0</v>
      </c>
      <c r="P540" s="15">
        <v>0</v>
      </c>
      <c r="Q540" s="15">
        <v>0</v>
      </c>
      <c r="R540" s="15">
        <v>0</v>
      </c>
      <c r="S540" s="15">
        <v>0</v>
      </c>
      <c r="T540" s="15">
        <v>0</v>
      </c>
      <c r="U540" s="15">
        <v>0</v>
      </c>
      <c r="V540" s="15">
        <v>0</v>
      </c>
      <c r="W540" s="15">
        <v>0</v>
      </c>
      <c r="X540" s="15">
        <f t="shared" si="0"/>
        <v>0</v>
      </c>
      <c r="Y540" s="15">
        <f t="shared" si="1"/>
        <v>0</v>
      </c>
      <c r="Z540" s="15">
        <f t="shared" si="2"/>
        <v>0</v>
      </c>
      <c r="AA540" s="15">
        <f t="shared" si="3"/>
        <v>1</v>
      </c>
    </row>
    <row r="541" spans="1:27" ht="13">
      <c r="A541" s="7">
        <v>5092</v>
      </c>
      <c r="B541" s="7">
        <v>422258684</v>
      </c>
      <c r="C541" s="7">
        <v>633647205</v>
      </c>
      <c r="D541" s="7">
        <v>1072</v>
      </c>
      <c r="E541" s="7" t="s">
        <v>526</v>
      </c>
      <c r="F541" s="7" t="s">
        <v>565</v>
      </c>
      <c r="G541" s="15">
        <v>0</v>
      </c>
      <c r="H541" s="15">
        <v>0</v>
      </c>
      <c r="I541" s="15">
        <v>0</v>
      </c>
      <c r="J541" s="15">
        <v>0</v>
      </c>
      <c r="K541" s="15">
        <v>0</v>
      </c>
      <c r="L541" s="15">
        <v>0</v>
      </c>
      <c r="M541" s="15">
        <v>0</v>
      </c>
      <c r="N541" s="15">
        <v>0</v>
      </c>
      <c r="O541" s="15">
        <v>0</v>
      </c>
      <c r="P541" s="15">
        <v>0</v>
      </c>
      <c r="Q541" s="15">
        <v>0</v>
      </c>
      <c r="R541" s="15">
        <v>0</v>
      </c>
      <c r="S541" s="15">
        <v>0</v>
      </c>
      <c r="T541" s="15">
        <v>0</v>
      </c>
      <c r="U541" s="15">
        <v>0</v>
      </c>
      <c r="V541" s="15">
        <v>0</v>
      </c>
      <c r="W541" s="15">
        <v>0</v>
      </c>
      <c r="X541" s="15">
        <f t="shared" si="0"/>
        <v>0</v>
      </c>
      <c r="Y541" s="15">
        <f t="shared" si="1"/>
        <v>0</v>
      </c>
      <c r="Z541" s="15">
        <f t="shared" si="2"/>
        <v>0</v>
      </c>
      <c r="AA541" s="15">
        <f t="shared" si="3"/>
        <v>1</v>
      </c>
    </row>
    <row r="542" spans="1:27" ht="13">
      <c r="A542" s="7">
        <v>64</v>
      </c>
      <c r="B542" s="7">
        <v>119311808</v>
      </c>
      <c r="C542" s="7">
        <v>161052084</v>
      </c>
      <c r="D542" s="7">
        <v>22</v>
      </c>
      <c r="E542" s="7" t="s">
        <v>526</v>
      </c>
      <c r="F542" s="7" t="s">
        <v>566</v>
      </c>
      <c r="G542" s="15">
        <v>0</v>
      </c>
      <c r="H542" s="15">
        <v>0</v>
      </c>
      <c r="I542" s="15">
        <v>0</v>
      </c>
      <c r="J542" s="15">
        <v>0</v>
      </c>
      <c r="K542" s="15">
        <v>0</v>
      </c>
      <c r="L542" s="15">
        <v>0</v>
      </c>
      <c r="M542" s="15">
        <v>0</v>
      </c>
      <c r="N542" s="15">
        <v>0</v>
      </c>
      <c r="O542" s="15">
        <v>0</v>
      </c>
      <c r="P542" s="15">
        <v>0</v>
      </c>
      <c r="Q542" s="15">
        <v>0</v>
      </c>
      <c r="R542" s="15">
        <v>0</v>
      </c>
      <c r="S542" s="15">
        <v>0</v>
      </c>
      <c r="T542" s="15">
        <v>0</v>
      </c>
      <c r="U542" s="15">
        <v>0</v>
      </c>
      <c r="V542" s="15">
        <v>0</v>
      </c>
      <c r="W542" s="15">
        <v>0</v>
      </c>
      <c r="X542" s="15">
        <f t="shared" si="0"/>
        <v>0</v>
      </c>
      <c r="Y542" s="15">
        <f t="shared" si="1"/>
        <v>0</v>
      </c>
      <c r="Z542" s="15">
        <f t="shared" si="2"/>
        <v>0</v>
      </c>
      <c r="AA542" s="15">
        <f t="shared" si="3"/>
        <v>1</v>
      </c>
    </row>
    <row r="543" spans="1:27" ht="13">
      <c r="A543" s="7">
        <v>4321</v>
      </c>
      <c r="B543" s="7">
        <v>422258684</v>
      </c>
      <c r="C543" s="7">
        <v>475869766</v>
      </c>
      <c r="D543" s="7">
        <v>1072</v>
      </c>
      <c r="E543" s="7" t="s">
        <v>526</v>
      </c>
      <c r="F543" s="7" t="s">
        <v>567</v>
      </c>
      <c r="G543" s="15">
        <v>0</v>
      </c>
      <c r="H543" s="15">
        <v>0</v>
      </c>
      <c r="I543" s="15">
        <v>0</v>
      </c>
      <c r="J543" s="15">
        <v>0</v>
      </c>
      <c r="K543" s="15">
        <v>0</v>
      </c>
      <c r="L543" s="15">
        <v>0</v>
      </c>
      <c r="M543" s="15">
        <v>0</v>
      </c>
      <c r="N543" s="15">
        <v>0</v>
      </c>
      <c r="O543" s="15">
        <v>0</v>
      </c>
      <c r="P543" s="15">
        <v>0</v>
      </c>
      <c r="Q543" s="15">
        <v>0</v>
      </c>
      <c r="R543" s="15">
        <v>0</v>
      </c>
      <c r="S543" s="15">
        <v>0</v>
      </c>
      <c r="T543" s="15">
        <v>0</v>
      </c>
      <c r="U543" s="15">
        <v>0</v>
      </c>
      <c r="V543" s="15">
        <v>0</v>
      </c>
      <c r="W543" s="15">
        <v>0</v>
      </c>
      <c r="X543" s="15">
        <f t="shared" si="0"/>
        <v>0</v>
      </c>
      <c r="Y543" s="15">
        <f t="shared" si="1"/>
        <v>0</v>
      </c>
      <c r="Z543" s="15">
        <f t="shared" si="2"/>
        <v>0</v>
      </c>
      <c r="AA543" s="15">
        <f t="shared" si="3"/>
        <v>1</v>
      </c>
    </row>
    <row r="544" spans="1:27" ht="13">
      <c r="A544" s="7">
        <v>1613</v>
      </c>
      <c r="B544" s="7">
        <v>263765489</v>
      </c>
      <c r="C544" s="7">
        <v>341228760</v>
      </c>
      <c r="D544" s="7">
        <v>449</v>
      </c>
      <c r="E544" s="7" t="s">
        <v>526</v>
      </c>
      <c r="F544" s="7" t="s">
        <v>568</v>
      </c>
      <c r="G544" s="15">
        <v>0</v>
      </c>
      <c r="H544" s="15">
        <v>0</v>
      </c>
      <c r="I544" s="15">
        <v>0</v>
      </c>
      <c r="J544" s="15">
        <v>0</v>
      </c>
      <c r="K544" s="15">
        <v>0</v>
      </c>
      <c r="L544" s="15">
        <v>0</v>
      </c>
      <c r="M544" s="15">
        <v>0</v>
      </c>
      <c r="N544" s="15">
        <v>0</v>
      </c>
      <c r="O544" s="15">
        <v>0</v>
      </c>
      <c r="P544" s="15">
        <v>0</v>
      </c>
      <c r="Q544" s="15">
        <v>0</v>
      </c>
      <c r="R544" s="15">
        <v>0</v>
      </c>
      <c r="S544" s="15">
        <v>0</v>
      </c>
      <c r="T544" s="15">
        <v>0</v>
      </c>
      <c r="U544" s="15">
        <v>0</v>
      </c>
      <c r="V544" s="15">
        <v>0</v>
      </c>
      <c r="W544" s="15">
        <v>0</v>
      </c>
      <c r="X544" s="15">
        <f t="shared" si="0"/>
        <v>0</v>
      </c>
      <c r="Y544" s="15">
        <f t="shared" si="1"/>
        <v>0</v>
      </c>
      <c r="Z544" s="15">
        <f t="shared" si="2"/>
        <v>0</v>
      </c>
      <c r="AA544" s="15">
        <f t="shared" si="3"/>
        <v>1</v>
      </c>
    </row>
    <row r="545" spans="1:27" ht="13">
      <c r="A545" s="7">
        <v>4170</v>
      </c>
      <c r="B545" s="7">
        <v>415479726</v>
      </c>
      <c r="C545" s="7">
        <v>468257160</v>
      </c>
      <c r="D545" s="7">
        <v>1047</v>
      </c>
      <c r="E545" s="7" t="s">
        <v>526</v>
      </c>
      <c r="F545" s="7" t="s">
        <v>569</v>
      </c>
      <c r="G545" s="15">
        <v>1</v>
      </c>
      <c r="H545" s="15">
        <v>0</v>
      </c>
      <c r="I545" s="15">
        <v>0</v>
      </c>
      <c r="J545" s="15">
        <v>0</v>
      </c>
      <c r="K545" s="15">
        <v>0</v>
      </c>
      <c r="L545" s="15">
        <v>0</v>
      </c>
      <c r="M545" s="15">
        <v>0</v>
      </c>
      <c r="N545" s="15">
        <v>0</v>
      </c>
      <c r="O545" s="15">
        <v>0</v>
      </c>
      <c r="P545" s="15">
        <v>0</v>
      </c>
      <c r="Q545" s="15">
        <v>0</v>
      </c>
      <c r="R545" s="15">
        <v>0</v>
      </c>
      <c r="S545" s="15">
        <v>0</v>
      </c>
      <c r="T545" s="15">
        <v>0</v>
      </c>
      <c r="U545" s="15">
        <v>0</v>
      </c>
      <c r="V545" s="15">
        <v>0</v>
      </c>
      <c r="W545" s="15">
        <v>0</v>
      </c>
      <c r="X545" s="15">
        <f t="shared" si="0"/>
        <v>1</v>
      </c>
      <c r="Y545" s="15">
        <f t="shared" si="1"/>
        <v>0</v>
      </c>
      <c r="Z545" s="15">
        <f t="shared" si="2"/>
        <v>0</v>
      </c>
      <c r="AA545" s="15">
        <f t="shared" si="3"/>
        <v>0</v>
      </c>
    </row>
    <row r="546" spans="1:27" ht="13">
      <c r="A546" s="7">
        <v>2081</v>
      </c>
      <c r="B546" s="7">
        <v>294847625</v>
      </c>
      <c r="C546" s="7">
        <v>364934147</v>
      </c>
      <c r="D546" s="7">
        <v>577</v>
      </c>
      <c r="E546" s="7" t="s">
        <v>526</v>
      </c>
      <c r="F546" s="7" t="s">
        <v>570</v>
      </c>
      <c r="G546" s="15">
        <v>0</v>
      </c>
      <c r="H546" s="15">
        <v>0</v>
      </c>
      <c r="I546" s="15">
        <v>0</v>
      </c>
      <c r="J546" s="15">
        <v>0</v>
      </c>
      <c r="K546" s="15">
        <v>0</v>
      </c>
      <c r="L546" s="15">
        <v>0</v>
      </c>
      <c r="M546" s="15">
        <v>0</v>
      </c>
      <c r="N546" s="15">
        <v>0</v>
      </c>
      <c r="O546" s="15">
        <v>0</v>
      </c>
      <c r="P546" s="15">
        <v>0</v>
      </c>
      <c r="Q546" s="15">
        <v>0</v>
      </c>
      <c r="R546" s="15">
        <v>0</v>
      </c>
      <c r="S546" s="15">
        <v>0</v>
      </c>
      <c r="T546" s="15">
        <v>0</v>
      </c>
      <c r="U546" s="15">
        <v>0</v>
      </c>
      <c r="V546" s="15">
        <v>0</v>
      </c>
      <c r="W546" s="15">
        <v>0</v>
      </c>
      <c r="X546" s="15">
        <f t="shared" si="0"/>
        <v>0</v>
      </c>
      <c r="Y546" s="15">
        <f t="shared" si="1"/>
        <v>0</v>
      </c>
      <c r="Z546" s="15">
        <f t="shared" si="2"/>
        <v>0</v>
      </c>
      <c r="AA546" s="15">
        <f t="shared" si="3"/>
        <v>1</v>
      </c>
    </row>
    <row r="547" spans="1:27" ht="13">
      <c r="A547" s="7">
        <v>1596</v>
      </c>
      <c r="B547" s="7">
        <v>269645934</v>
      </c>
      <c r="C547" s="7">
        <v>340484758</v>
      </c>
      <c r="D547" s="7">
        <v>461</v>
      </c>
      <c r="E547" s="7" t="s">
        <v>526</v>
      </c>
      <c r="F547" s="7" t="s">
        <v>571</v>
      </c>
      <c r="G547" s="15">
        <v>0</v>
      </c>
      <c r="H547" s="15">
        <v>0</v>
      </c>
      <c r="I547" s="15">
        <v>0</v>
      </c>
      <c r="J547" s="15">
        <v>0</v>
      </c>
      <c r="K547" s="15">
        <v>0</v>
      </c>
      <c r="L547" s="15">
        <v>0</v>
      </c>
      <c r="M547" s="15">
        <v>0</v>
      </c>
      <c r="N547" s="15">
        <v>0</v>
      </c>
      <c r="O547" s="15">
        <v>0</v>
      </c>
      <c r="P547" s="15">
        <v>0</v>
      </c>
      <c r="Q547" s="15">
        <v>0</v>
      </c>
      <c r="R547" s="15">
        <v>0</v>
      </c>
      <c r="S547" s="15">
        <v>0</v>
      </c>
      <c r="T547" s="15">
        <v>0</v>
      </c>
      <c r="U547" s="15">
        <v>0</v>
      </c>
      <c r="V547" s="15">
        <v>0</v>
      </c>
      <c r="W547" s="15">
        <v>0</v>
      </c>
      <c r="X547" s="15">
        <f t="shared" si="0"/>
        <v>0</v>
      </c>
      <c r="Y547" s="15">
        <f t="shared" si="1"/>
        <v>0</v>
      </c>
      <c r="Z547" s="15">
        <f t="shared" si="2"/>
        <v>0</v>
      </c>
      <c r="AA547" s="15">
        <f t="shared" si="3"/>
        <v>1</v>
      </c>
    </row>
    <row r="548" spans="1:27" ht="13">
      <c r="A548" s="7">
        <v>4758</v>
      </c>
      <c r="B548" s="7">
        <v>419173622</v>
      </c>
      <c r="C548" s="7">
        <v>536817269</v>
      </c>
      <c r="D548" s="7">
        <v>1057</v>
      </c>
      <c r="E548" s="7" t="s">
        <v>526</v>
      </c>
      <c r="F548" s="7" t="s">
        <v>572</v>
      </c>
      <c r="G548" s="15">
        <v>0</v>
      </c>
      <c r="H548" s="15">
        <v>0</v>
      </c>
      <c r="I548" s="15">
        <v>0</v>
      </c>
      <c r="J548" s="15">
        <v>0</v>
      </c>
      <c r="K548" s="15">
        <v>0</v>
      </c>
      <c r="L548" s="15">
        <v>0</v>
      </c>
      <c r="M548" s="15">
        <v>0</v>
      </c>
      <c r="N548" s="15">
        <v>0</v>
      </c>
      <c r="O548" s="15">
        <v>0</v>
      </c>
      <c r="P548" s="15">
        <v>0</v>
      </c>
      <c r="Q548" s="15">
        <v>0</v>
      </c>
      <c r="R548" s="15">
        <v>0</v>
      </c>
      <c r="S548" s="15">
        <v>0</v>
      </c>
      <c r="T548" s="15">
        <v>0</v>
      </c>
      <c r="U548" s="15">
        <v>0</v>
      </c>
      <c r="V548" s="15">
        <v>0</v>
      </c>
      <c r="W548" s="15">
        <v>0</v>
      </c>
      <c r="X548" s="15">
        <f t="shared" si="0"/>
        <v>0</v>
      </c>
      <c r="Y548" s="15">
        <f t="shared" si="1"/>
        <v>0</v>
      </c>
      <c r="Z548" s="15">
        <f t="shared" si="2"/>
        <v>0</v>
      </c>
      <c r="AA548" s="15">
        <f t="shared" si="3"/>
        <v>1</v>
      </c>
    </row>
    <row r="549" spans="1:27" ht="13">
      <c r="A549" s="7">
        <v>3661</v>
      </c>
      <c r="B549" s="7">
        <v>388644831</v>
      </c>
      <c r="C549" s="7">
        <v>445252563</v>
      </c>
      <c r="D549" s="7">
        <v>943</v>
      </c>
      <c r="E549" s="7" t="s">
        <v>526</v>
      </c>
      <c r="F549" s="7" t="s">
        <v>573</v>
      </c>
      <c r="G549" s="15">
        <v>0</v>
      </c>
      <c r="H549" s="15">
        <v>0</v>
      </c>
      <c r="I549" s="15">
        <v>0</v>
      </c>
      <c r="J549" s="15">
        <v>0</v>
      </c>
      <c r="K549" s="15">
        <v>0</v>
      </c>
      <c r="L549" s="15">
        <v>0</v>
      </c>
      <c r="M549" s="15">
        <v>0</v>
      </c>
      <c r="N549" s="15">
        <v>0</v>
      </c>
      <c r="O549" s="15">
        <v>0</v>
      </c>
      <c r="P549" s="15">
        <v>0</v>
      </c>
      <c r="Q549" s="15">
        <v>0</v>
      </c>
      <c r="R549" s="15">
        <v>0</v>
      </c>
      <c r="S549" s="15">
        <v>0</v>
      </c>
      <c r="T549" s="15">
        <v>0</v>
      </c>
      <c r="U549" s="15">
        <v>0</v>
      </c>
      <c r="V549" s="15">
        <v>0</v>
      </c>
      <c r="W549" s="15">
        <v>0</v>
      </c>
      <c r="X549" s="15">
        <f t="shared" si="0"/>
        <v>0</v>
      </c>
      <c r="Y549" s="15">
        <f t="shared" si="1"/>
        <v>0</v>
      </c>
      <c r="Z549" s="15">
        <f t="shared" si="2"/>
        <v>0</v>
      </c>
      <c r="AA549" s="15">
        <f t="shared" si="3"/>
        <v>1</v>
      </c>
    </row>
    <row r="550" spans="1:27" ht="13">
      <c r="A550" s="7">
        <v>1550</v>
      </c>
      <c r="B550" s="7">
        <v>252496089</v>
      </c>
      <c r="C550" s="7">
        <v>336932640</v>
      </c>
      <c r="D550" s="7">
        <v>398</v>
      </c>
      <c r="E550" s="7" t="s">
        <v>526</v>
      </c>
      <c r="F550" s="7" t="s">
        <v>574</v>
      </c>
      <c r="G550" s="15">
        <v>0</v>
      </c>
      <c r="H550" s="15">
        <v>0</v>
      </c>
      <c r="I550" s="15">
        <v>0</v>
      </c>
      <c r="J550" s="15">
        <v>0</v>
      </c>
      <c r="K550" s="15">
        <v>0</v>
      </c>
      <c r="L550" s="15">
        <v>0</v>
      </c>
      <c r="M550" s="15">
        <v>0</v>
      </c>
      <c r="N550" s="15">
        <v>0</v>
      </c>
      <c r="O550" s="15">
        <v>0</v>
      </c>
      <c r="P550" s="15">
        <v>0</v>
      </c>
      <c r="Q550" s="15">
        <v>0</v>
      </c>
      <c r="R550" s="15">
        <v>0</v>
      </c>
      <c r="S550" s="15">
        <v>0</v>
      </c>
      <c r="T550" s="15">
        <v>0</v>
      </c>
      <c r="U550" s="15">
        <v>0</v>
      </c>
      <c r="V550" s="15">
        <v>0</v>
      </c>
      <c r="W550" s="15">
        <v>0</v>
      </c>
      <c r="X550" s="15">
        <f t="shared" si="0"/>
        <v>0</v>
      </c>
      <c r="Y550" s="15">
        <f t="shared" si="1"/>
        <v>0</v>
      </c>
      <c r="Z550" s="15">
        <f t="shared" si="2"/>
        <v>0</v>
      </c>
      <c r="AA550" s="15">
        <f t="shared" si="3"/>
        <v>1</v>
      </c>
    </row>
    <row r="551" spans="1:27" ht="13">
      <c r="A551" s="7">
        <v>3897</v>
      </c>
      <c r="B551" s="7">
        <v>337238792</v>
      </c>
      <c r="C551" s="7">
        <v>456814311</v>
      </c>
      <c r="D551" s="7">
        <v>749</v>
      </c>
      <c r="E551" s="7" t="s">
        <v>526</v>
      </c>
      <c r="F551" s="7" t="s">
        <v>575</v>
      </c>
      <c r="G551" s="15">
        <v>0</v>
      </c>
      <c r="H551" s="15">
        <v>0</v>
      </c>
      <c r="I551" s="15">
        <v>0</v>
      </c>
      <c r="J551" s="15">
        <v>0</v>
      </c>
      <c r="K551" s="15">
        <v>0</v>
      </c>
      <c r="L551" s="15">
        <v>0</v>
      </c>
      <c r="M551" s="15">
        <v>0</v>
      </c>
      <c r="N551" s="15">
        <v>0</v>
      </c>
      <c r="O551" s="15">
        <v>0</v>
      </c>
      <c r="P551" s="15">
        <v>0</v>
      </c>
      <c r="Q551" s="15">
        <v>0</v>
      </c>
      <c r="R551" s="15">
        <v>0</v>
      </c>
      <c r="S551" s="15">
        <v>0</v>
      </c>
      <c r="T551" s="15">
        <v>0</v>
      </c>
      <c r="U551" s="15">
        <v>0</v>
      </c>
      <c r="V551" s="15">
        <v>0</v>
      </c>
      <c r="W551" s="15">
        <v>0</v>
      </c>
      <c r="X551" s="15">
        <f t="shared" si="0"/>
        <v>0</v>
      </c>
      <c r="Y551" s="15">
        <f t="shared" si="1"/>
        <v>0</v>
      </c>
      <c r="Z551" s="15">
        <f t="shared" si="2"/>
        <v>0</v>
      </c>
      <c r="AA551" s="15">
        <f t="shared" si="3"/>
        <v>1</v>
      </c>
    </row>
    <row r="552" spans="1:27" ht="13">
      <c r="A552" s="7">
        <v>4810</v>
      </c>
      <c r="B552" s="7">
        <v>422258684</v>
      </c>
      <c r="C552" s="7">
        <v>555310121</v>
      </c>
      <c r="D552" s="7">
        <v>1072</v>
      </c>
      <c r="E552" s="7" t="s">
        <v>526</v>
      </c>
      <c r="F552" s="7" t="s">
        <v>576</v>
      </c>
      <c r="G552" s="15">
        <v>0</v>
      </c>
      <c r="H552" s="15">
        <v>0</v>
      </c>
      <c r="I552" s="15">
        <v>0</v>
      </c>
      <c r="J552" s="15">
        <v>0</v>
      </c>
      <c r="K552" s="15">
        <v>0</v>
      </c>
      <c r="L552" s="15">
        <v>0</v>
      </c>
      <c r="M552" s="15">
        <v>0</v>
      </c>
      <c r="N552" s="15">
        <v>0</v>
      </c>
      <c r="O552" s="15">
        <v>0</v>
      </c>
      <c r="P552" s="15">
        <v>0</v>
      </c>
      <c r="Q552" s="15">
        <v>0</v>
      </c>
      <c r="R552" s="15">
        <v>0</v>
      </c>
      <c r="S552" s="15">
        <v>0</v>
      </c>
      <c r="T552" s="15">
        <v>0</v>
      </c>
      <c r="U552" s="15">
        <v>0</v>
      </c>
      <c r="V552" s="15">
        <v>0</v>
      </c>
      <c r="W552" s="15">
        <v>0</v>
      </c>
      <c r="X552" s="15">
        <f t="shared" si="0"/>
        <v>0</v>
      </c>
      <c r="Y552" s="15">
        <f t="shared" si="1"/>
        <v>0</v>
      </c>
      <c r="Z552" s="15">
        <f t="shared" si="2"/>
        <v>0</v>
      </c>
      <c r="AA552" s="15">
        <f t="shared" si="3"/>
        <v>1</v>
      </c>
    </row>
    <row r="553" spans="1:27" ht="13">
      <c r="A553" s="7">
        <v>4762</v>
      </c>
      <c r="B553" s="7">
        <v>195423191</v>
      </c>
      <c r="C553" s="7">
        <v>538749582</v>
      </c>
      <c r="D553" s="7">
        <v>212</v>
      </c>
      <c r="E553" s="7" t="s">
        <v>526</v>
      </c>
      <c r="F553" s="7" t="s">
        <v>577</v>
      </c>
      <c r="G553" s="15">
        <v>0</v>
      </c>
      <c r="H553" s="15">
        <v>1</v>
      </c>
      <c r="I553" s="15">
        <v>0</v>
      </c>
      <c r="J553" s="15">
        <v>0</v>
      </c>
      <c r="K553" s="15">
        <v>0</v>
      </c>
      <c r="L553" s="15">
        <v>0</v>
      </c>
      <c r="M553" s="15">
        <v>0</v>
      </c>
      <c r="N553" s="15">
        <v>0</v>
      </c>
      <c r="O553" s="15">
        <v>0</v>
      </c>
      <c r="P553" s="15">
        <v>0</v>
      </c>
      <c r="Q553" s="15">
        <v>0</v>
      </c>
      <c r="R553" s="15">
        <v>0</v>
      </c>
      <c r="S553" s="15">
        <v>0</v>
      </c>
      <c r="T553" s="15">
        <v>0</v>
      </c>
      <c r="U553" s="15">
        <v>0</v>
      </c>
      <c r="V553" s="15">
        <v>0</v>
      </c>
      <c r="W553" s="15">
        <v>0</v>
      </c>
      <c r="X553" s="15">
        <f t="shared" si="0"/>
        <v>1</v>
      </c>
      <c r="Y553" s="15">
        <f t="shared" si="1"/>
        <v>0</v>
      </c>
      <c r="Z553" s="15">
        <f t="shared" si="2"/>
        <v>0</v>
      </c>
      <c r="AA553" s="15">
        <f t="shared" si="3"/>
        <v>0</v>
      </c>
    </row>
    <row r="554" spans="1:27" ht="13">
      <c r="A554" s="7">
        <v>2691</v>
      </c>
      <c r="B554" s="7">
        <v>303218483</v>
      </c>
      <c r="C554" s="7">
        <v>396141770</v>
      </c>
      <c r="D554" s="7">
        <v>612</v>
      </c>
      <c r="E554" s="7" t="s">
        <v>526</v>
      </c>
      <c r="F554" s="7" t="s">
        <v>578</v>
      </c>
      <c r="G554" s="15">
        <v>0</v>
      </c>
      <c r="H554" s="15">
        <v>0</v>
      </c>
      <c r="I554" s="15">
        <v>0</v>
      </c>
      <c r="J554" s="15">
        <v>0</v>
      </c>
      <c r="K554" s="15">
        <v>0</v>
      </c>
      <c r="L554" s="15">
        <v>0</v>
      </c>
      <c r="M554" s="15">
        <v>0</v>
      </c>
      <c r="N554" s="15">
        <v>0</v>
      </c>
      <c r="O554" s="15">
        <v>0</v>
      </c>
      <c r="P554" s="15">
        <v>0</v>
      </c>
      <c r="Q554" s="15">
        <v>0</v>
      </c>
      <c r="R554" s="15">
        <v>0</v>
      </c>
      <c r="S554" s="15">
        <v>0</v>
      </c>
      <c r="T554" s="15">
        <v>0</v>
      </c>
      <c r="U554" s="15">
        <v>0</v>
      </c>
      <c r="V554" s="15">
        <v>0</v>
      </c>
      <c r="W554" s="15">
        <v>0</v>
      </c>
      <c r="X554" s="15">
        <f t="shared" si="0"/>
        <v>0</v>
      </c>
      <c r="Y554" s="15">
        <f t="shared" si="1"/>
        <v>0</v>
      </c>
      <c r="Z554" s="15">
        <f t="shared" si="2"/>
        <v>0</v>
      </c>
      <c r="AA554" s="15">
        <f t="shared" si="3"/>
        <v>1</v>
      </c>
    </row>
    <row r="555" spans="1:27" ht="13">
      <c r="A555" s="7">
        <v>991</v>
      </c>
      <c r="B555" s="7">
        <v>168507587</v>
      </c>
      <c r="C555" s="7">
        <v>291752796</v>
      </c>
      <c r="D555" s="7">
        <v>122</v>
      </c>
      <c r="E555" s="7" t="s">
        <v>526</v>
      </c>
      <c r="F555" s="7" t="s">
        <v>579</v>
      </c>
      <c r="G555" s="15">
        <v>0</v>
      </c>
      <c r="H555" s="15">
        <v>1</v>
      </c>
      <c r="I555" s="15">
        <v>0</v>
      </c>
      <c r="J555" s="15">
        <v>0</v>
      </c>
      <c r="K555" s="15">
        <v>0</v>
      </c>
      <c r="L555" s="15">
        <v>0</v>
      </c>
      <c r="M555" s="15">
        <v>0</v>
      </c>
      <c r="N555" s="15">
        <v>0</v>
      </c>
      <c r="O555" s="15">
        <v>0</v>
      </c>
      <c r="P555" s="15">
        <v>0</v>
      </c>
      <c r="Q555" s="15">
        <v>0</v>
      </c>
      <c r="R555" s="15">
        <v>0</v>
      </c>
      <c r="S555" s="15">
        <v>0</v>
      </c>
      <c r="T555" s="15">
        <v>0</v>
      </c>
      <c r="U555" s="15">
        <v>0</v>
      </c>
      <c r="V555" s="15">
        <v>0</v>
      </c>
      <c r="W555" s="15">
        <v>0</v>
      </c>
      <c r="X555" s="15">
        <f t="shared" si="0"/>
        <v>1</v>
      </c>
      <c r="Y555" s="15">
        <f t="shared" si="1"/>
        <v>0</v>
      </c>
      <c r="Z555" s="15">
        <f t="shared" si="2"/>
        <v>0</v>
      </c>
      <c r="AA555" s="15">
        <f t="shared" si="3"/>
        <v>0</v>
      </c>
    </row>
    <row r="556" spans="1:27" ht="13">
      <c r="A556" s="7">
        <v>4406</v>
      </c>
      <c r="B556" s="7">
        <v>433221675</v>
      </c>
      <c r="C556" s="7">
        <v>483210996</v>
      </c>
      <c r="D556" s="7">
        <v>1095</v>
      </c>
      <c r="E556" s="7" t="s">
        <v>526</v>
      </c>
      <c r="F556" s="7" t="s">
        <v>580</v>
      </c>
      <c r="G556" s="15">
        <v>0</v>
      </c>
      <c r="H556" s="15">
        <v>0</v>
      </c>
      <c r="I556" s="15">
        <v>0</v>
      </c>
      <c r="J556" s="15">
        <v>0</v>
      </c>
      <c r="K556" s="15">
        <v>0</v>
      </c>
      <c r="L556" s="15">
        <v>0</v>
      </c>
      <c r="M556" s="15">
        <v>0</v>
      </c>
      <c r="N556" s="15">
        <v>0</v>
      </c>
      <c r="O556" s="15">
        <v>0</v>
      </c>
      <c r="P556" s="15">
        <v>0</v>
      </c>
      <c r="Q556" s="15">
        <v>0</v>
      </c>
      <c r="R556" s="15">
        <v>0</v>
      </c>
      <c r="S556" s="15">
        <v>0</v>
      </c>
      <c r="T556" s="15">
        <v>0</v>
      </c>
      <c r="U556" s="15">
        <v>0</v>
      </c>
      <c r="V556" s="15">
        <v>0</v>
      </c>
      <c r="W556" s="15">
        <v>0</v>
      </c>
      <c r="X556" s="15">
        <f t="shared" si="0"/>
        <v>0</v>
      </c>
      <c r="Y556" s="15">
        <f t="shared" si="1"/>
        <v>0</v>
      </c>
      <c r="Z556" s="15">
        <f t="shared" si="2"/>
        <v>0</v>
      </c>
      <c r="AA556" s="15">
        <f t="shared" si="3"/>
        <v>1</v>
      </c>
    </row>
    <row r="557" spans="1:27" ht="13">
      <c r="A557" s="7">
        <v>4996</v>
      </c>
      <c r="B557" s="7">
        <v>422258684</v>
      </c>
      <c r="C557" s="7">
        <v>615923402</v>
      </c>
      <c r="D557" s="7">
        <v>1072</v>
      </c>
      <c r="E557" s="7" t="s">
        <v>526</v>
      </c>
      <c r="F557" s="7" t="s">
        <v>581</v>
      </c>
      <c r="G557" s="15">
        <v>0</v>
      </c>
      <c r="H557" s="15">
        <v>0</v>
      </c>
      <c r="I557" s="15">
        <v>0</v>
      </c>
      <c r="J557" s="15">
        <v>0</v>
      </c>
      <c r="K557" s="15">
        <v>0</v>
      </c>
      <c r="L557" s="15">
        <v>0</v>
      </c>
      <c r="M557" s="15">
        <v>0</v>
      </c>
      <c r="N557" s="15">
        <v>0</v>
      </c>
      <c r="O557" s="15">
        <v>0</v>
      </c>
      <c r="P557" s="15">
        <v>0</v>
      </c>
      <c r="Q557" s="15">
        <v>0</v>
      </c>
      <c r="R557" s="15">
        <v>0</v>
      </c>
      <c r="S557" s="15">
        <v>0</v>
      </c>
      <c r="T557" s="15">
        <v>0</v>
      </c>
      <c r="U557" s="15">
        <v>0</v>
      </c>
      <c r="V557" s="15">
        <v>0</v>
      </c>
      <c r="W557" s="15">
        <v>0</v>
      </c>
      <c r="X557" s="15">
        <f t="shared" si="0"/>
        <v>0</v>
      </c>
      <c r="Y557" s="15">
        <f t="shared" si="1"/>
        <v>0</v>
      </c>
      <c r="Z557" s="15">
        <f t="shared" si="2"/>
        <v>0</v>
      </c>
      <c r="AA557" s="15">
        <f t="shared" si="3"/>
        <v>1</v>
      </c>
    </row>
    <row r="558" spans="1:27" ht="13">
      <c r="A558" s="7">
        <v>5434</v>
      </c>
      <c r="B558" s="7">
        <v>422258684</v>
      </c>
      <c r="C558" s="7">
        <v>754108886</v>
      </c>
      <c r="D558" s="7">
        <v>1072</v>
      </c>
      <c r="E558" s="7" t="s">
        <v>526</v>
      </c>
      <c r="F558" s="7" t="s">
        <v>582</v>
      </c>
      <c r="G558" s="15">
        <v>0</v>
      </c>
      <c r="H558" s="15">
        <v>0</v>
      </c>
      <c r="I558" s="15">
        <v>0</v>
      </c>
      <c r="J558" s="15">
        <v>1</v>
      </c>
      <c r="K558" s="15">
        <v>0</v>
      </c>
      <c r="L558" s="15">
        <v>0</v>
      </c>
      <c r="M558" s="15">
        <v>0</v>
      </c>
      <c r="N558" s="15">
        <v>0</v>
      </c>
      <c r="O558" s="15">
        <v>0</v>
      </c>
      <c r="P558" s="15">
        <v>0</v>
      </c>
      <c r="Q558" s="15">
        <v>0</v>
      </c>
      <c r="R558" s="15">
        <v>0</v>
      </c>
      <c r="S558" s="15">
        <v>0</v>
      </c>
      <c r="T558" s="15">
        <v>0</v>
      </c>
      <c r="U558" s="15">
        <v>0</v>
      </c>
      <c r="V558" s="15">
        <v>0</v>
      </c>
      <c r="W558" s="15">
        <v>0</v>
      </c>
      <c r="X558" s="15">
        <f t="shared" si="0"/>
        <v>1</v>
      </c>
      <c r="Y558" s="15">
        <f t="shared" si="1"/>
        <v>0</v>
      </c>
      <c r="Z558" s="15">
        <f t="shared" si="2"/>
        <v>0</v>
      </c>
      <c r="AA558" s="15">
        <f t="shared" si="3"/>
        <v>0</v>
      </c>
    </row>
    <row r="559" spans="1:27" ht="13">
      <c r="A559" s="7">
        <v>273</v>
      </c>
      <c r="B559" s="7">
        <v>150553454</v>
      </c>
      <c r="C559" s="7">
        <v>213743168</v>
      </c>
      <c r="D559" s="7">
        <v>81</v>
      </c>
      <c r="E559" s="7" t="s">
        <v>526</v>
      </c>
      <c r="F559" s="7" t="s">
        <v>583</v>
      </c>
      <c r="G559" s="15">
        <v>0</v>
      </c>
      <c r="H559" s="15">
        <v>0</v>
      </c>
      <c r="I559" s="15">
        <v>0</v>
      </c>
      <c r="J559" s="15">
        <v>0</v>
      </c>
      <c r="K559" s="15">
        <v>0</v>
      </c>
      <c r="L559" s="15">
        <v>0</v>
      </c>
      <c r="M559" s="15">
        <v>0</v>
      </c>
      <c r="N559" s="15">
        <v>0</v>
      </c>
      <c r="O559" s="15">
        <v>0</v>
      </c>
      <c r="P559" s="15">
        <v>0</v>
      </c>
      <c r="Q559" s="15">
        <v>0</v>
      </c>
      <c r="R559" s="15">
        <v>0</v>
      </c>
      <c r="S559" s="15">
        <v>0</v>
      </c>
      <c r="T559" s="15">
        <v>0</v>
      </c>
      <c r="U559" s="15">
        <v>0</v>
      </c>
      <c r="V559" s="15">
        <v>0</v>
      </c>
      <c r="W559" s="15">
        <v>0</v>
      </c>
      <c r="X559" s="15">
        <f t="shared" si="0"/>
        <v>0</v>
      </c>
      <c r="Y559" s="15">
        <f t="shared" si="1"/>
        <v>0</v>
      </c>
      <c r="Z559" s="15">
        <f t="shared" si="2"/>
        <v>0</v>
      </c>
      <c r="AA559" s="15">
        <f t="shared" si="3"/>
        <v>1</v>
      </c>
    </row>
    <row r="560" spans="1:27" ht="13">
      <c r="A560" s="7">
        <v>2121</v>
      </c>
      <c r="B560" s="7">
        <v>125006217</v>
      </c>
      <c r="C560" s="7">
        <v>366456284</v>
      </c>
      <c r="D560" s="7">
        <v>34</v>
      </c>
      <c r="E560" s="7" t="s">
        <v>526</v>
      </c>
      <c r="F560" s="7" t="s">
        <v>584</v>
      </c>
      <c r="G560" s="15">
        <v>0</v>
      </c>
      <c r="H560" s="15">
        <v>0</v>
      </c>
      <c r="I560" s="15">
        <v>0</v>
      </c>
      <c r="J560" s="15">
        <v>0</v>
      </c>
      <c r="K560" s="15">
        <v>0</v>
      </c>
      <c r="L560" s="15">
        <v>0</v>
      </c>
      <c r="M560" s="15">
        <v>0</v>
      </c>
      <c r="N560" s="15">
        <v>0</v>
      </c>
      <c r="O560" s="15">
        <v>0</v>
      </c>
      <c r="P560" s="15">
        <v>0</v>
      </c>
      <c r="Q560" s="15">
        <v>0</v>
      </c>
      <c r="R560" s="15">
        <v>0</v>
      </c>
      <c r="S560" s="15">
        <v>0</v>
      </c>
      <c r="T560" s="15">
        <v>0</v>
      </c>
      <c r="U560" s="15">
        <v>0</v>
      </c>
      <c r="V560" s="15">
        <v>0</v>
      </c>
      <c r="W560" s="15">
        <v>0</v>
      </c>
      <c r="X560" s="15">
        <f t="shared" si="0"/>
        <v>0</v>
      </c>
      <c r="Y560" s="15">
        <f t="shared" si="1"/>
        <v>0</v>
      </c>
      <c r="Z560" s="15">
        <f t="shared" si="2"/>
        <v>0</v>
      </c>
      <c r="AA560" s="15">
        <f t="shared" si="3"/>
        <v>1</v>
      </c>
    </row>
    <row r="561" spans="1:27" ht="13">
      <c r="A561" s="7">
        <v>1342</v>
      </c>
      <c r="B561" s="7">
        <v>245239578</v>
      </c>
      <c r="C561" s="7">
        <v>323908996</v>
      </c>
      <c r="D561" s="7">
        <v>366</v>
      </c>
      <c r="E561" s="7" t="s">
        <v>526</v>
      </c>
      <c r="F561" s="7" t="s">
        <v>585</v>
      </c>
      <c r="G561" s="15">
        <v>0</v>
      </c>
      <c r="H561" s="15">
        <v>0</v>
      </c>
      <c r="I561" s="15">
        <v>0</v>
      </c>
      <c r="J561" s="15">
        <v>1</v>
      </c>
      <c r="K561" s="15">
        <v>0</v>
      </c>
      <c r="L561" s="15">
        <v>0</v>
      </c>
      <c r="M561" s="15">
        <v>0</v>
      </c>
      <c r="N561" s="15">
        <v>0</v>
      </c>
      <c r="O561" s="15">
        <v>0</v>
      </c>
      <c r="P561" s="15">
        <v>0</v>
      </c>
      <c r="Q561" s="15">
        <v>0</v>
      </c>
      <c r="R561" s="15">
        <v>0</v>
      </c>
      <c r="S561" s="15">
        <v>0</v>
      </c>
      <c r="T561" s="15">
        <v>0</v>
      </c>
      <c r="U561" s="15">
        <v>0</v>
      </c>
      <c r="V561" s="15">
        <v>0</v>
      </c>
      <c r="W561" s="15">
        <v>0</v>
      </c>
      <c r="X561" s="15">
        <f t="shared" si="0"/>
        <v>1</v>
      </c>
      <c r="Y561" s="15">
        <f t="shared" si="1"/>
        <v>0</v>
      </c>
      <c r="Z561" s="15">
        <f t="shared" si="2"/>
        <v>0</v>
      </c>
      <c r="AA561" s="15">
        <f t="shared" si="3"/>
        <v>0</v>
      </c>
    </row>
    <row r="562" spans="1:27" ht="13">
      <c r="A562" s="7">
        <v>2854</v>
      </c>
      <c r="B562" s="7">
        <v>337589425</v>
      </c>
      <c r="C562" s="7">
        <v>401885409</v>
      </c>
      <c r="D562" s="7">
        <v>756</v>
      </c>
      <c r="E562" s="7" t="s">
        <v>526</v>
      </c>
      <c r="F562" s="7" t="s">
        <v>586</v>
      </c>
      <c r="G562" s="15">
        <v>0</v>
      </c>
      <c r="H562" s="15">
        <v>0</v>
      </c>
      <c r="I562" s="15">
        <v>0</v>
      </c>
      <c r="J562" s="15">
        <v>0</v>
      </c>
      <c r="K562" s="15">
        <v>0</v>
      </c>
      <c r="L562" s="15">
        <v>0</v>
      </c>
      <c r="M562" s="15">
        <v>0</v>
      </c>
      <c r="N562" s="15">
        <v>0</v>
      </c>
      <c r="O562" s="15">
        <v>0</v>
      </c>
      <c r="P562" s="15">
        <v>0</v>
      </c>
      <c r="Q562" s="15">
        <v>0</v>
      </c>
      <c r="R562" s="15">
        <v>0</v>
      </c>
      <c r="S562" s="15">
        <v>0</v>
      </c>
      <c r="T562" s="15">
        <v>0</v>
      </c>
      <c r="U562" s="15">
        <v>0</v>
      </c>
      <c r="V562" s="15">
        <v>0</v>
      </c>
      <c r="W562" s="15">
        <v>0</v>
      </c>
      <c r="X562" s="15">
        <f t="shared" si="0"/>
        <v>0</v>
      </c>
      <c r="Y562" s="15">
        <f t="shared" si="1"/>
        <v>0</v>
      </c>
      <c r="Z562" s="15">
        <f t="shared" si="2"/>
        <v>0</v>
      </c>
      <c r="AA562" s="15">
        <f t="shared" si="3"/>
        <v>1</v>
      </c>
    </row>
    <row r="563" spans="1:27" ht="13">
      <c r="A563" s="7">
        <v>2478</v>
      </c>
      <c r="B563" s="7">
        <v>316485007</v>
      </c>
      <c r="C563" s="7">
        <v>384249036</v>
      </c>
      <c r="D563" s="7">
        <v>663</v>
      </c>
      <c r="E563" s="7" t="s">
        <v>526</v>
      </c>
      <c r="F563" s="7" t="s">
        <v>587</v>
      </c>
      <c r="G563" s="15">
        <v>0</v>
      </c>
      <c r="H563" s="15">
        <v>0</v>
      </c>
      <c r="I563" s="15">
        <v>0</v>
      </c>
      <c r="J563" s="15">
        <v>0</v>
      </c>
      <c r="K563" s="15">
        <v>0</v>
      </c>
      <c r="L563" s="15">
        <v>0</v>
      </c>
      <c r="M563" s="15">
        <v>0</v>
      </c>
      <c r="N563" s="15">
        <v>0</v>
      </c>
      <c r="O563" s="15">
        <v>0</v>
      </c>
      <c r="P563" s="15">
        <v>0</v>
      </c>
      <c r="Q563" s="15">
        <v>0</v>
      </c>
      <c r="R563" s="15">
        <v>0</v>
      </c>
      <c r="S563" s="15">
        <v>0</v>
      </c>
      <c r="T563" s="15">
        <v>0</v>
      </c>
      <c r="U563" s="15">
        <v>0</v>
      </c>
      <c r="V563" s="15">
        <v>0</v>
      </c>
      <c r="W563" s="15">
        <v>0</v>
      </c>
      <c r="X563" s="15">
        <f t="shared" si="0"/>
        <v>0</v>
      </c>
      <c r="Y563" s="15">
        <f t="shared" si="1"/>
        <v>0</v>
      </c>
      <c r="Z563" s="15">
        <f t="shared" si="2"/>
        <v>0</v>
      </c>
      <c r="AA563" s="15">
        <f t="shared" si="3"/>
        <v>1</v>
      </c>
    </row>
    <row r="564" spans="1:27" ht="13">
      <c r="A564" s="7">
        <v>1089</v>
      </c>
      <c r="B564" s="7">
        <v>229572559</v>
      </c>
      <c r="C564" s="7">
        <v>302354113</v>
      </c>
      <c r="D564" s="7">
        <v>319</v>
      </c>
      <c r="E564" s="7" t="s">
        <v>526</v>
      </c>
      <c r="F564" s="7" t="s">
        <v>588</v>
      </c>
      <c r="G564" s="15">
        <v>0</v>
      </c>
      <c r="H564" s="15">
        <v>0</v>
      </c>
      <c r="I564" s="15">
        <v>0</v>
      </c>
      <c r="J564" s="15">
        <v>0</v>
      </c>
      <c r="K564" s="15">
        <v>0</v>
      </c>
      <c r="L564" s="15">
        <v>0</v>
      </c>
      <c r="M564" s="15">
        <v>0</v>
      </c>
      <c r="N564" s="15">
        <v>0</v>
      </c>
      <c r="O564" s="15">
        <v>0</v>
      </c>
      <c r="P564" s="15">
        <v>0</v>
      </c>
      <c r="Q564" s="15">
        <v>0</v>
      </c>
      <c r="R564" s="15">
        <v>0</v>
      </c>
      <c r="S564" s="15">
        <v>0</v>
      </c>
      <c r="T564" s="15">
        <v>0</v>
      </c>
      <c r="U564" s="15">
        <v>0</v>
      </c>
      <c r="V564" s="15">
        <v>0</v>
      </c>
      <c r="W564" s="15">
        <v>0</v>
      </c>
      <c r="X564" s="15">
        <f t="shared" si="0"/>
        <v>0</v>
      </c>
      <c r="Y564" s="15">
        <f t="shared" si="1"/>
        <v>0</v>
      </c>
      <c r="Z564" s="15">
        <f t="shared" si="2"/>
        <v>0</v>
      </c>
      <c r="AA564" s="15">
        <f t="shared" si="3"/>
        <v>1</v>
      </c>
    </row>
    <row r="565" spans="1:27" ht="13">
      <c r="A565" s="7">
        <v>435</v>
      </c>
      <c r="B565" s="7">
        <v>169566321</v>
      </c>
      <c r="C565" s="7">
        <v>237831003</v>
      </c>
      <c r="D565" s="7">
        <v>130</v>
      </c>
      <c r="E565" s="7" t="s">
        <v>526</v>
      </c>
      <c r="F565" s="7" t="s">
        <v>589</v>
      </c>
      <c r="G565" s="15">
        <v>0</v>
      </c>
      <c r="H565" s="15">
        <v>0</v>
      </c>
      <c r="I565" s="15">
        <v>0</v>
      </c>
      <c r="J565" s="15">
        <v>0</v>
      </c>
      <c r="K565" s="15">
        <v>0</v>
      </c>
      <c r="L565" s="15">
        <v>0</v>
      </c>
      <c r="M565" s="15">
        <v>0</v>
      </c>
      <c r="N565" s="15">
        <v>0</v>
      </c>
      <c r="O565" s="15">
        <v>0</v>
      </c>
      <c r="P565" s="15">
        <v>0</v>
      </c>
      <c r="Q565" s="15">
        <v>0</v>
      </c>
      <c r="R565" s="15">
        <v>0</v>
      </c>
      <c r="S565" s="15">
        <v>0</v>
      </c>
      <c r="T565" s="15">
        <v>0</v>
      </c>
      <c r="U565" s="15">
        <v>0</v>
      </c>
      <c r="V565" s="15">
        <v>0</v>
      </c>
      <c r="W565" s="15">
        <v>0</v>
      </c>
      <c r="X565" s="15">
        <f t="shared" si="0"/>
        <v>0</v>
      </c>
      <c r="Y565" s="15">
        <f t="shared" si="1"/>
        <v>0</v>
      </c>
      <c r="Z565" s="15">
        <f t="shared" si="2"/>
        <v>0</v>
      </c>
      <c r="AA565" s="15">
        <f t="shared" si="3"/>
        <v>1</v>
      </c>
    </row>
    <row r="566" spans="1:27" ht="13">
      <c r="A566" s="7">
        <v>2242</v>
      </c>
      <c r="B566" s="7">
        <v>303187792</v>
      </c>
      <c r="C566" s="7">
        <v>371256257</v>
      </c>
      <c r="D566" s="7">
        <v>611</v>
      </c>
      <c r="E566" s="7" t="s">
        <v>526</v>
      </c>
      <c r="F566" s="7" t="s">
        <v>590</v>
      </c>
      <c r="G566" s="15">
        <v>0</v>
      </c>
      <c r="H566" s="15">
        <v>0</v>
      </c>
      <c r="I566" s="15">
        <v>0</v>
      </c>
      <c r="J566" s="15">
        <v>0</v>
      </c>
      <c r="K566" s="15">
        <v>0</v>
      </c>
      <c r="L566" s="15">
        <v>0</v>
      </c>
      <c r="M566" s="15">
        <v>0</v>
      </c>
      <c r="N566" s="15">
        <v>0</v>
      </c>
      <c r="O566" s="15">
        <v>0</v>
      </c>
      <c r="P566" s="15">
        <v>0</v>
      </c>
      <c r="Q566" s="15">
        <v>0</v>
      </c>
      <c r="R566" s="15">
        <v>0</v>
      </c>
      <c r="S566" s="15">
        <v>0</v>
      </c>
      <c r="T566" s="15">
        <v>0</v>
      </c>
      <c r="U566" s="15">
        <v>0</v>
      </c>
      <c r="V566" s="15">
        <v>0</v>
      </c>
      <c r="W566" s="15">
        <v>0</v>
      </c>
      <c r="X566" s="15">
        <f t="shared" si="0"/>
        <v>0</v>
      </c>
      <c r="Y566" s="15">
        <f t="shared" si="1"/>
        <v>0</v>
      </c>
      <c r="Z566" s="15">
        <f t="shared" si="2"/>
        <v>0</v>
      </c>
      <c r="AA566" s="15">
        <f t="shared" si="3"/>
        <v>1</v>
      </c>
    </row>
    <row r="567" spans="1:27" ht="13">
      <c r="A567" s="7">
        <v>4442</v>
      </c>
      <c r="B567" s="7">
        <v>422258684</v>
      </c>
      <c r="C567" s="7">
        <v>485250813</v>
      </c>
      <c r="D567" s="7">
        <v>1072</v>
      </c>
      <c r="E567" s="7" t="s">
        <v>526</v>
      </c>
      <c r="F567" s="7" t="s">
        <v>591</v>
      </c>
      <c r="G567" s="15">
        <v>0</v>
      </c>
      <c r="H567" s="15">
        <v>0</v>
      </c>
      <c r="I567" s="15">
        <v>0</v>
      </c>
      <c r="J567" s="15">
        <v>0</v>
      </c>
      <c r="K567" s="15">
        <v>0</v>
      </c>
      <c r="L567" s="15">
        <v>0</v>
      </c>
      <c r="M567" s="15">
        <v>0</v>
      </c>
      <c r="N567" s="15">
        <v>0</v>
      </c>
      <c r="O567" s="15">
        <v>0</v>
      </c>
      <c r="P567" s="15">
        <v>0</v>
      </c>
      <c r="Q567" s="15">
        <v>0</v>
      </c>
      <c r="R567" s="15">
        <v>0</v>
      </c>
      <c r="S567" s="15">
        <v>0</v>
      </c>
      <c r="T567" s="15">
        <v>0</v>
      </c>
      <c r="U567" s="15">
        <v>0</v>
      </c>
      <c r="V567" s="15">
        <v>0</v>
      </c>
      <c r="W567" s="15">
        <v>0</v>
      </c>
      <c r="X567" s="15">
        <f t="shared" si="0"/>
        <v>0</v>
      </c>
      <c r="Y567" s="15">
        <f t="shared" si="1"/>
        <v>0</v>
      </c>
      <c r="Z567" s="15">
        <f t="shared" si="2"/>
        <v>0</v>
      </c>
      <c r="AA567" s="15">
        <f t="shared" si="3"/>
        <v>1</v>
      </c>
    </row>
    <row r="568" spans="1:27" ht="13">
      <c r="A568" s="7">
        <v>3146</v>
      </c>
      <c r="B568" s="7">
        <v>350464379</v>
      </c>
      <c r="C568" s="7">
        <v>418962776</v>
      </c>
      <c r="D568" s="7">
        <v>809</v>
      </c>
      <c r="E568" s="7" t="s">
        <v>526</v>
      </c>
      <c r="F568" s="7" t="s">
        <v>592</v>
      </c>
      <c r="G568" s="15">
        <v>0</v>
      </c>
      <c r="H568" s="15">
        <v>0</v>
      </c>
      <c r="I568" s="15">
        <v>0</v>
      </c>
      <c r="J568" s="15">
        <v>1</v>
      </c>
      <c r="K568" s="15">
        <v>0</v>
      </c>
      <c r="L568" s="15">
        <v>0</v>
      </c>
      <c r="M568" s="15">
        <v>0</v>
      </c>
      <c r="N568" s="15">
        <v>0</v>
      </c>
      <c r="O568" s="15">
        <v>0</v>
      </c>
      <c r="P568" s="15">
        <v>0</v>
      </c>
      <c r="Q568" s="15">
        <v>0</v>
      </c>
      <c r="R568" s="15">
        <v>0</v>
      </c>
      <c r="S568" s="15">
        <v>0</v>
      </c>
      <c r="T568" s="15">
        <v>0</v>
      </c>
      <c r="U568" s="15">
        <v>0</v>
      </c>
      <c r="V568" s="15">
        <v>0</v>
      </c>
      <c r="W568" s="15">
        <v>0</v>
      </c>
      <c r="X568" s="15">
        <f t="shared" si="0"/>
        <v>1</v>
      </c>
      <c r="Y568" s="15">
        <f t="shared" si="1"/>
        <v>0</v>
      </c>
      <c r="Z568" s="15">
        <f t="shared" si="2"/>
        <v>0</v>
      </c>
      <c r="AA568" s="15">
        <f t="shared" si="3"/>
        <v>0</v>
      </c>
    </row>
    <row r="569" spans="1:27" ht="13">
      <c r="A569" s="7">
        <v>721</v>
      </c>
      <c r="B569" s="7">
        <v>195892028</v>
      </c>
      <c r="C569" s="7">
        <v>269668471</v>
      </c>
      <c r="D569" s="7">
        <v>214</v>
      </c>
      <c r="E569" s="7" t="s">
        <v>526</v>
      </c>
      <c r="F569" s="7" t="s">
        <v>593</v>
      </c>
      <c r="G569" s="15">
        <v>0</v>
      </c>
      <c r="H569" s="15">
        <v>1</v>
      </c>
      <c r="I569" s="15">
        <v>0</v>
      </c>
      <c r="J569" s="15">
        <v>0</v>
      </c>
      <c r="K569" s="15">
        <v>0</v>
      </c>
      <c r="L569" s="15">
        <v>0</v>
      </c>
      <c r="M569" s="15">
        <v>0</v>
      </c>
      <c r="N569" s="15">
        <v>0</v>
      </c>
      <c r="O569" s="15">
        <v>0</v>
      </c>
      <c r="P569" s="15">
        <v>0</v>
      </c>
      <c r="Q569" s="15">
        <v>0</v>
      </c>
      <c r="R569" s="15">
        <v>0</v>
      </c>
      <c r="S569" s="15">
        <v>0</v>
      </c>
      <c r="T569" s="15">
        <v>0</v>
      </c>
      <c r="U569" s="15">
        <v>0</v>
      </c>
      <c r="V569" s="15">
        <v>0</v>
      </c>
      <c r="W569" s="15">
        <v>0</v>
      </c>
      <c r="X569" s="15">
        <f t="shared" si="0"/>
        <v>1</v>
      </c>
      <c r="Y569" s="15">
        <f t="shared" si="1"/>
        <v>0</v>
      </c>
      <c r="Z569" s="15">
        <f t="shared" si="2"/>
        <v>0</v>
      </c>
      <c r="AA569" s="15">
        <f t="shared" si="3"/>
        <v>0</v>
      </c>
    </row>
    <row r="570" spans="1:27" ht="13">
      <c r="A570" s="7">
        <v>3807</v>
      </c>
      <c r="B570" s="7">
        <v>396123201</v>
      </c>
      <c r="C570" s="7">
        <v>453624809</v>
      </c>
      <c r="D570" s="7">
        <v>973</v>
      </c>
      <c r="E570" s="7" t="s">
        <v>526</v>
      </c>
      <c r="F570" s="7" t="s">
        <v>594</v>
      </c>
      <c r="G570" s="15">
        <v>0</v>
      </c>
      <c r="H570" s="15">
        <v>0</v>
      </c>
      <c r="I570" s="15">
        <v>0</v>
      </c>
      <c r="J570" s="15">
        <v>0</v>
      </c>
      <c r="K570" s="15">
        <v>0</v>
      </c>
      <c r="L570" s="15">
        <v>0</v>
      </c>
      <c r="M570" s="15">
        <v>0</v>
      </c>
      <c r="N570" s="15">
        <v>0</v>
      </c>
      <c r="O570" s="15">
        <v>0</v>
      </c>
      <c r="P570" s="15">
        <v>0</v>
      </c>
      <c r="Q570" s="15">
        <v>0</v>
      </c>
      <c r="R570" s="15">
        <v>0</v>
      </c>
      <c r="S570" s="15">
        <v>0</v>
      </c>
      <c r="T570" s="15">
        <v>0</v>
      </c>
      <c r="U570" s="15">
        <v>0</v>
      </c>
      <c r="V570" s="15">
        <v>0</v>
      </c>
      <c r="W570" s="15">
        <v>0</v>
      </c>
      <c r="X570" s="15">
        <f t="shared" si="0"/>
        <v>0</v>
      </c>
      <c r="Y570" s="15">
        <f t="shared" si="1"/>
        <v>0</v>
      </c>
      <c r="Z570" s="15">
        <f t="shared" si="2"/>
        <v>0</v>
      </c>
      <c r="AA570" s="15">
        <f t="shared" si="3"/>
        <v>1</v>
      </c>
    </row>
    <row r="571" spans="1:27" ht="13">
      <c r="A571" s="7">
        <v>473</v>
      </c>
      <c r="B571" s="7">
        <v>170650430</v>
      </c>
      <c r="C571" s="7">
        <v>239362730</v>
      </c>
      <c r="D571" s="7">
        <v>137</v>
      </c>
      <c r="E571" s="7" t="s">
        <v>526</v>
      </c>
      <c r="F571" s="7" t="s">
        <v>595</v>
      </c>
      <c r="G571" s="15">
        <v>0</v>
      </c>
      <c r="H571" s="15">
        <v>0</v>
      </c>
      <c r="I571" s="15">
        <v>0</v>
      </c>
      <c r="J571" s="15">
        <v>0</v>
      </c>
      <c r="K571" s="15">
        <v>0</v>
      </c>
      <c r="L571" s="15">
        <v>0</v>
      </c>
      <c r="M571" s="15">
        <v>0</v>
      </c>
      <c r="N571" s="15">
        <v>0</v>
      </c>
      <c r="O571" s="15">
        <v>0</v>
      </c>
      <c r="P571" s="15">
        <v>0</v>
      </c>
      <c r="Q571" s="15">
        <v>0</v>
      </c>
      <c r="R571" s="15">
        <v>0</v>
      </c>
      <c r="S571" s="15">
        <v>0</v>
      </c>
      <c r="T571" s="15">
        <v>0</v>
      </c>
      <c r="U571" s="15">
        <v>0</v>
      </c>
      <c r="V571" s="15">
        <v>0</v>
      </c>
      <c r="W571" s="15">
        <v>0</v>
      </c>
      <c r="X571" s="15">
        <f t="shared" si="0"/>
        <v>0</v>
      </c>
      <c r="Y571" s="15">
        <f t="shared" si="1"/>
        <v>0</v>
      </c>
      <c r="Z571" s="15">
        <f t="shared" si="2"/>
        <v>0</v>
      </c>
      <c r="AA571" s="15">
        <f t="shared" si="3"/>
        <v>1</v>
      </c>
    </row>
    <row r="572" spans="1:27" ht="13">
      <c r="A572" s="7">
        <v>1352</v>
      </c>
      <c r="B572" s="7">
        <v>252673938</v>
      </c>
      <c r="C572" s="7">
        <v>324703581</v>
      </c>
      <c r="D572" s="7">
        <v>400</v>
      </c>
      <c r="E572" s="7" t="s">
        <v>526</v>
      </c>
      <c r="F572" s="7" t="s">
        <v>596</v>
      </c>
      <c r="G572" s="15">
        <v>0</v>
      </c>
      <c r="H572" s="15">
        <v>0</v>
      </c>
      <c r="I572" s="15">
        <v>0</v>
      </c>
      <c r="J572" s="15">
        <v>0</v>
      </c>
      <c r="K572" s="15">
        <v>0</v>
      </c>
      <c r="L572" s="15">
        <v>0</v>
      </c>
      <c r="M572" s="15">
        <v>0</v>
      </c>
      <c r="N572" s="15">
        <v>0</v>
      </c>
      <c r="O572" s="15">
        <v>0</v>
      </c>
      <c r="P572" s="15">
        <v>0</v>
      </c>
      <c r="Q572" s="15">
        <v>0</v>
      </c>
      <c r="R572" s="15">
        <v>0</v>
      </c>
      <c r="S572" s="15">
        <v>0</v>
      </c>
      <c r="T572" s="15">
        <v>0</v>
      </c>
      <c r="U572" s="15">
        <v>0</v>
      </c>
      <c r="V572" s="15">
        <v>0</v>
      </c>
      <c r="W572" s="15">
        <v>0</v>
      </c>
      <c r="X572" s="15">
        <f t="shared" si="0"/>
        <v>0</v>
      </c>
      <c r="Y572" s="15">
        <f t="shared" si="1"/>
        <v>0</v>
      </c>
      <c r="Z572" s="15">
        <f t="shared" si="2"/>
        <v>0</v>
      </c>
      <c r="AA572" s="15">
        <f t="shared" si="3"/>
        <v>1</v>
      </c>
    </row>
    <row r="573" spans="1:27" ht="13">
      <c r="A573" s="7">
        <v>4251</v>
      </c>
      <c r="B573" s="7">
        <v>420080562</v>
      </c>
      <c r="C573" s="7">
        <v>472831258</v>
      </c>
      <c r="D573" s="7">
        <v>1061</v>
      </c>
      <c r="E573" s="7" t="s">
        <v>526</v>
      </c>
      <c r="F573" s="7" t="s">
        <v>597</v>
      </c>
      <c r="G573" s="15">
        <v>0</v>
      </c>
      <c r="H573" s="15">
        <v>0</v>
      </c>
      <c r="I573" s="15">
        <v>0</v>
      </c>
      <c r="J573" s="15">
        <v>0</v>
      </c>
      <c r="K573" s="15">
        <v>0</v>
      </c>
      <c r="L573" s="15">
        <v>0</v>
      </c>
      <c r="M573" s="15">
        <v>0</v>
      </c>
      <c r="N573" s="15">
        <v>0</v>
      </c>
      <c r="O573" s="15">
        <v>0</v>
      </c>
      <c r="P573" s="15">
        <v>0</v>
      </c>
      <c r="Q573" s="15">
        <v>0</v>
      </c>
      <c r="R573" s="15">
        <v>0</v>
      </c>
      <c r="S573" s="15">
        <v>0</v>
      </c>
      <c r="T573" s="15">
        <v>0</v>
      </c>
      <c r="U573" s="15">
        <v>0</v>
      </c>
      <c r="V573" s="15">
        <v>0</v>
      </c>
      <c r="W573" s="15">
        <v>0</v>
      </c>
      <c r="X573" s="15">
        <f t="shared" si="0"/>
        <v>0</v>
      </c>
      <c r="Y573" s="15">
        <f t="shared" si="1"/>
        <v>0</v>
      </c>
      <c r="Z573" s="15">
        <f t="shared" si="2"/>
        <v>0</v>
      </c>
      <c r="AA573" s="15">
        <f t="shared" si="3"/>
        <v>1</v>
      </c>
    </row>
    <row r="574" spans="1:27" ht="13">
      <c r="A574" s="7">
        <v>1942</v>
      </c>
      <c r="B574" s="7">
        <v>270307462</v>
      </c>
      <c r="C574" s="7">
        <v>357191161</v>
      </c>
      <c r="D574" s="7">
        <v>463</v>
      </c>
      <c r="E574" s="7" t="s">
        <v>526</v>
      </c>
      <c r="F574" s="7" t="s">
        <v>598</v>
      </c>
      <c r="G574" s="15">
        <v>0</v>
      </c>
      <c r="H574" s="15">
        <v>0</v>
      </c>
      <c r="I574" s="15">
        <v>0</v>
      </c>
      <c r="J574" s="15">
        <v>0</v>
      </c>
      <c r="K574" s="15">
        <v>0</v>
      </c>
      <c r="L574" s="15">
        <v>0</v>
      </c>
      <c r="M574" s="15">
        <v>0</v>
      </c>
      <c r="N574" s="15">
        <v>0</v>
      </c>
      <c r="O574" s="15">
        <v>0</v>
      </c>
      <c r="P574" s="15">
        <v>0</v>
      </c>
      <c r="Q574" s="15">
        <v>0</v>
      </c>
      <c r="R574" s="15">
        <v>0</v>
      </c>
      <c r="S574" s="15">
        <v>0</v>
      </c>
      <c r="T574" s="15">
        <v>0</v>
      </c>
      <c r="U574" s="15">
        <v>0</v>
      </c>
      <c r="V574" s="15">
        <v>0</v>
      </c>
      <c r="W574" s="15">
        <v>0</v>
      </c>
      <c r="X574" s="15">
        <f t="shared" si="0"/>
        <v>0</v>
      </c>
      <c r="Y574" s="15">
        <f t="shared" si="1"/>
        <v>0</v>
      </c>
      <c r="Z574" s="15">
        <f t="shared" si="2"/>
        <v>0</v>
      </c>
      <c r="AA574" s="15">
        <f t="shared" si="3"/>
        <v>1</v>
      </c>
    </row>
    <row r="575" spans="1:27" ht="13">
      <c r="A575" s="7">
        <v>4425</v>
      </c>
      <c r="B575" s="7">
        <v>134988206</v>
      </c>
      <c r="C575" s="7">
        <v>484336613</v>
      </c>
      <c r="D575" s="7">
        <v>56</v>
      </c>
      <c r="E575" s="7" t="s">
        <v>526</v>
      </c>
      <c r="F575" s="7" t="s">
        <v>599</v>
      </c>
      <c r="G575" s="15">
        <v>0</v>
      </c>
      <c r="H575" s="15">
        <v>0</v>
      </c>
      <c r="I575" s="15">
        <v>0</v>
      </c>
      <c r="J575" s="15">
        <v>0</v>
      </c>
      <c r="K575" s="15">
        <v>0</v>
      </c>
      <c r="L575" s="15">
        <v>0</v>
      </c>
      <c r="M575" s="15">
        <v>0</v>
      </c>
      <c r="N575" s="15">
        <v>0</v>
      </c>
      <c r="O575" s="15">
        <v>0</v>
      </c>
      <c r="P575" s="15">
        <v>0</v>
      </c>
      <c r="Q575" s="15">
        <v>0</v>
      </c>
      <c r="R575" s="15">
        <v>0</v>
      </c>
      <c r="S575" s="15">
        <v>0</v>
      </c>
      <c r="T575" s="15">
        <v>0</v>
      </c>
      <c r="U575" s="15">
        <v>0</v>
      </c>
      <c r="V575" s="15">
        <v>0</v>
      </c>
      <c r="W575" s="15">
        <v>0</v>
      </c>
      <c r="X575" s="15">
        <f t="shared" si="0"/>
        <v>0</v>
      </c>
      <c r="Y575" s="15">
        <f t="shared" si="1"/>
        <v>0</v>
      </c>
      <c r="Z575" s="15">
        <f t="shared" si="2"/>
        <v>0</v>
      </c>
      <c r="AA575" s="15">
        <f t="shared" si="3"/>
        <v>1</v>
      </c>
    </row>
    <row r="576" spans="1:27" ht="13">
      <c r="A576" s="7">
        <v>1510</v>
      </c>
      <c r="B576" s="7">
        <v>221346466</v>
      </c>
      <c r="C576" s="7">
        <v>334662319</v>
      </c>
      <c r="D576" s="7">
        <v>299</v>
      </c>
      <c r="E576" s="7" t="s">
        <v>526</v>
      </c>
      <c r="F576" s="7" t="s">
        <v>600</v>
      </c>
      <c r="G576" s="15">
        <v>0</v>
      </c>
      <c r="H576" s="15">
        <v>0</v>
      </c>
      <c r="I576" s="15">
        <v>0</v>
      </c>
      <c r="J576" s="15">
        <v>0</v>
      </c>
      <c r="K576" s="15">
        <v>0</v>
      </c>
      <c r="L576" s="15">
        <v>0</v>
      </c>
      <c r="M576" s="15">
        <v>0</v>
      </c>
      <c r="N576" s="15">
        <v>0</v>
      </c>
      <c r="O576" s="15">
        <v>0</v>
      </c>
      <c r="P576" s="15">
        <v>0</v>
      </c>
      <c r="Q576" s="15">
        <v>0</v>
      </c>
      <c r="R576" s="15">
        <v>0</v>
      </c>
      <c r="S576" s="15">
        <v>0</v>
      </c>
      <c r="T576" s="15">
        <v>0</v>
      </c>
      <c r="U576" s="15">
        <v>0</v>
      </c>
      <c r="V576" s="15">
        <v>0</v>
      </c>
      <c r="W576" s="15">
        <v>0</v>
      </c>
      <c r="X576" s="15">
        <f t="shared" si="0"/>
        <v>0</v>
      </c>
      <c r="Y576" s="15">
        <f t="shared" si="1"/>
        <v>0</v>
      </c>
      <c r="Z576" s="15">
        <f t="shared" si="2"/>
        <v>0</v>
      </c>
      <c r="AA576" s="15">
        <f t="shared" si="3"/>
        <v>1</v>
      </c>
    </row>
    <row r="577" spans="1:27" ht="13">
      <c r="A577" s="7">
        <v>5000</v>
      </c>
      <c r="B577" s="7">
        <v>422258684</v>
      </c>
      <c r="C577" s="7">
        <v>615952973</v>
      </c>
      <c r="D577" s="7">
        <v>1072</v>
      </c>
      <c r="E577" s="7" t="s">
        <v>526</v>
      </c>
      <c r="F577" s="7" t="s">
        <v>601</v>
      </c>
      <c r="G577" s="15">
        <v>1</v>
      </c>
      <c r="H577" s="15">
        <v>0</v>
      </c>
      <c r="I577" s="15">
        <v>0</v>
      </c>
      <c r="J577" s="15">
        <v>0</v>
      </c>
      <c r="K577" s="15">
        <v>0</v>
      </c>
      <c r="L577" s="15">
        <v>0</v>
      </c>
      <c r="M577" s="15">
        <v>0</v>
      </c>
      <c r="N577" s="15">
        <v>0</v>
      </c>
      <c r="O577" s="15">
        <v>0</v>
      </c>
      <c r="P577" s="15">
        <v>0</v>
      </c>
      <c r="Q577" s="15">
        <v>0</v>
      </c>
      <c r="R577" s="15">
        <v>0</v>
      </c>
      <c r="S577" s="15">
        <v>0</v>
      </c>
      <c r="T577" s="15">
        <v>0</v>
      </c>
      <c r="U577" s="15">
        <v>0</v>
      </c>
      <c r="V577" s="15">
        <v>0</v>
      </c>
      <c r="W577" s="15">
        <v>0</v>
      </c>
      <c r="X577" s="15">
        <f t="shared" si="0"/>
        <v>1</v>
      </c>
      <c r="Y577" s="15">
        <f t="shared" si="1"/>
        <v>0</v>
      </c>
      <c r="Z577" s="15">
        <f t="shared" si="2"/>
        <v>0</v>
      </c>
      <c r="AA577" s="15">
        <f t="shared" si="3"/>
        <v>0</v>
      </c>
    </row>
    <row r="578" spans="1:27" ht="13">
      <c r="A578" s="7">
        <v>4710</v>
      </c>
      <c r="B578" s="7">
        <v>143782331</v>
      </c>
      <c r="C578" s="7">
        <v>527674062</v>
      </c>
      <c r="D578" s="7">
        <v>70</v>
      </c>
      <c r="E578" s="7" t="s">
        <v>526</v>
      </c>
      <c r="F578" s="7" t="s">
        <v>602</v>
      </c>
      <c r="G578" s="15">
        <v>0</v>
      </c>
      <c r="H578" s="15">
        <v>0</v>
      </c>
      <c r="I578" s="15">
        <v>0</v>
      </c>
      <c r="J578" s="15">
        <v>0</v>
      </c>
      <c r="K578" s="15">
        <v>0</v>
      </c>
      <c r="L578" s="15">
        <v>0</v>
      </c>
      <c r="M578" s="15">
        <v>0</v>
      </c>
      <c r="N578" s="15">
        <v>0</v>
      </c>
      <c r="O578" s="15">
        <v>0</v>
      </c>
      <c r="P578" s="15">
        <v>0</v>
      </c>
      <c r="Q578" s="15">
        <v>0</v>
      </c>
      <c r="R578" s="15">
        <v>0</v>
      </c>
      <c r="S578" s="15">
        <v>0</v>
      </c>
      <c r="T578" s="15">
        <v>0</v>
      </c>
      <c r="U578" s="15">
        <v>0</v>
      </c>
      <c r="V578" s="15">
        <v>0</v>
      </c>
      <c r="W578" s="15">
        <v>0</v>
      </c>
      <c r="X578" s="15">
        <f t="shared" si="0"/>
        <v>0</v>
      </c>
      <c r="Y578" s="15">
        <f t="shared" si="1"/>
        <v>0</v>
      </c>
      <c r="Z578" s="15">
        <f t="shared" si="2"/>
        <v>0</v>
      </c>
      <c r="AA578" s="15">
        <f t="shared" si="3"/>
        <v>1</v>
      </c>
    </row>
    <row r="579" spans="1:27" ht="13">
      <c r="A579" s="7">
        <v>5514</v>
      </c>
      <c r="B579" s="7">
        <v>304423254</v>
      </c>
      <c r="C579" s="7">
        <v>835711250</v>
      </c>
      <c r="D579" s="7">
        <v>619</v>
      </c>
      <c r="E579" s="7" t="s">
        <v>526</v>
      </c>
      <c r="F579" s="7" t="s">
        <v>603</v>
      </c>
      <c r="G579" s="15">
        <v>0</v>
      </c>
      <c r="H579" s="15">
        <v>0</v>
      </c>
      <c r="I579" s="15">
        <v>0</v>
      </c>
      <c r="J579" s="15">
        <v>0</v>
      </c>
      <c r="K579" s="15">
        <v>1</v>
      </c>
      <c r="L579" s="15">
        <v>0</v>
      </c>
      <c r="M579" s="15">
        <v>0</v>
      </c>
      <c r="N579" s="15">
        <v>0</v>
      </c>
      <c r="O579" s="15">
        <v>0</v>
      </c>
      <c r="P579" s="15">
        <v>0</v>
      </c>
      <c r="Q579" s="15">
        <v>0</v>
      </c>
      <c r="R579" s="15">
        <v>0</v>
      </c>
      <c r="S579" s="15">
        <v>0</v>
      </c>
      <c r="T579" s="15">
        <v>0</v>
      </c>
      <c r="U579" s="15">
        <v>0</v>
      </c>
      <c r="V579" s="15">
        <v>0</v>
      </c>
      <c r="W579" s="15">
        <v>0</v>
      </c>
      <c r="X579" s="15">
        <f t="shared" si="0"/>
        <v>1</v>
      </c>
      <c r="Y579" s="15">
        <f t="shared" si="1"/>
        <v>0</v>
      </c>
      <c r="Z579" s="15">
        <f t="shared" si="2"/>
        <v>0</v>
      </c>
      <c r="AA579" s="15">
        <f t="shared" si="3"/>
        <v>0</v>
      </c>
    </row>
    <row r="580" spans="1:27" ht="13">
      <c r="A580" s="7">
        <v>3921</v>
      </c>
      <c r="B580" s="7">
        <v>402523003</v>
      </c>
      <c r="C580" s="7">
        <v>457082159</v>
      </c>
      <c r="D580" s="7">
        <v>991</v>
      </c>
      <c r="E580" s="7" t="s">
        <v>526</v>
      </c>
      <c r="F580" s="7" t="s">
        <v>604</v>
      </c>
      <c r="G580" s="15">
        <v>0</v>
      </c>
      <c r="H580" s="15">
        <v>0</v>
      </c>
      <c r="I580" s="15">
        <v>0</v>
      </c>
      <c r="J580" s="15">
        <v>0</v>
      </c>
      <c r="K580" s="15">
        <v>0</v>
      </c>
      <c r="L580" s="15">
        <v>0</v>
      </c>
      <c r="M580" s="15">
        <v>0</v>
      </c>
      <c r="N580" s="15">
        <v>0</v>
      </c>
      <c r="O580" s="15">
        <v>0</v>
      </c>
      <c r="P580" s="15">
        <v>0</v>
      </c>
      <c r="Q580" s="15">
        <v>0</v>
      </c>
      <c r="R580" s="15">
        <v>0</v>
      </c>
      <c r="S580" s="15">
        <v>0</v>
      </c>
      <c r="T580" s="15">
        <v>0</v>
      </c>
      <c r="U580" s="15">
        <v>0</v>
      </c>
      <c r="V580" s="15">
        <v>0</v>
      </c>
      <c r="W580" s="15">
        <v>0</v>
      </c>
      <c r="X580" s="15">
        <f t="shared" si="0"/>
        <v>0</v>
      </c>
      <c r="Y580" s="15">
        <f t="shared" si="1"/>
        <v>0</v>
      </c>
      <c r="Z580" s="15">
        <f t="shared" si="2"/>
        <v>0</v>
      </c>
      <c r="AA580" s="15">
        <f t="shared" si="3"/>
        <v>1</v>
      </c>
    </row>
    <row r="581" spans="1:27" ht="13">
      <c r="A581" s="7">
        <v>3831</v>
      </c>
      <c r="B581" s="7">
        <v>391120924</v>
      </c>
      <c r="C581" s="7">
        <v>453874393</v>
      </c>
      <c r="D581" s="7">
        <v>950</v>
      </c>
      <c r="E581" s="7" t="s">
        <v>526</v>
      </c>
      <c r="F581" s="7" t="s">
        <v>605</v>
      </c>
      <c r="G581" s="15">
        <v>0</v>
      </c>
      <c r="H581" s="15">
        <v>0</v>
      </c>
      <c r="I581" s="15">
        <v>0</v>
      </c>
      <c r="J581" s="15">
        <v>0</v>
      </c>
      <c r="K581" s="15">
        <v>0</v>
      </c>
      <c r="L581" s="15">
        <v>0</v>
      </c>
      <c r="M581" s="15">
        <v>0</v>
      </c>
      <c r="N581" s="15">
        <v>0</v>
      </c>
      <c r="O581" s="15">
        <v>0</v>
      </c>
      <c r="P581" s="15">
        <v>0</v>
      </c>
      <c r="Q581" s="15">
        <v>0</v>
      </c>
      <c r="R581" s="15">
        <v>0</v>
      </c>
      <c r="S581" s="15">
        <v>0</v>
      </c>
      <c r="T581" s="15">
        <v>0</v>
      </c>
      <c r="U581" s="15">
        <v>0</v>
      </c>
      <c r="V581" s="15">
        <v>0</v>
      </c>
      <c r="W581" s="15">
        <v>0</v>
      </c>
      <c r="X581" s="15">
        <f t="shared" si="0"/>
        <v>0</v>
      </c>
      <c r="Y581" s="15">
        <f t="shared" si="1"/>
        <v>0</v>
      </c>
      <c r="Z581" s="15">
        <f t="shared" si="2"/>
        <v>0</v>
      </c>
      <c r="AA581" s="15">
        <f t="shared" si="3"/>
        <v>1</v>
      </c>
    </row>
    <row r="582" spans="1:27" ht="13">
      <c r="A582" s="7">
        <v>1032</v>
      </c>
      <c r="B582" s="7">
        <v>223668528</v>
      </c>
      <c r="C582" s="7">
        <v>296541101</v>
      </c>
      <c r="D582" s="7">
        <v>305</v>
      </c>
      <c r="E582" s="7" t="s">
        <v>526</v>
      </c>
      <c r="F582" s="7" t="s">
        <v>606</v>
      </c>
      <c r="G582" s="15">
        <v>0</v>
      </c>
      <c r="H582" s="15">
        <v>0</v>
      </c>
      <c r="I582" s="15">
        <v>0</v>
      </c>
      <c r="J582" s="15">
        <v>0</v>
      </c>
      <c r="K582" s="15">
        <v>0</v>
      </c>
      <c r="L582" s="15">
        <v>0</v>
      </c>
      <c r="M582" s="15">
        <v>0</v>
      </c>
      <c r="N582" s="15">
        <v>0</v>
      </c>
      <c r="O582" s="15">
        <v>0</v>
      </c>
      <c r="P582" s="15">
        <v>0</v>
      </c>
      <c r="Q582" s="15">
        <v>0</v>
      </c>
      <c r="R582" s="15">
        <v>0</v>
      </c>
      <c r="S582" s="15">
        <v>0</v>
      </c>
      <c r="T582" s="15">
        <v>0</v>
      </c>
      <c r="U582" s="15">
        <v>0</v>
      </c>
      <c r="V582" s="15">
        <v>0</v>
      </c>
      <c r="W582" s="15">
        <v>0</v>
      </c>
      <c r="X582" s="15">
        <f t="shared" si="0"/>
        <v>0</v>
      </c>
      <c r="Y582" s="15">
        <f t="shared" si="1"/>
        <v>0</v>
      </c>
      <c r="Z582" s="15">
        <f t="shared" si="2"/>
        <v>0</v>
      </c>
      <c r="AA582" s="15">
        <f t="shared" si="3"/>
        <v>1</v>
      </c>
    </row>
    <row r="583" spans="1:27" ht="13">
      <c r="A583" s="7">
        <v>5259</v>
      </c>
      <c r="B583" s="7">
        <v>205549646</v>
      </c>
      <c r="C583" s="7">
        <v>675981331</v>
      </c>
      <c r="D583" s="7">
        <v>254</v>
      </c>
      <c r="E583" s="7" t="s">
        <v>526</v>
      </c>
      <c r="F583" s="7" t="s">
        <v>607</v>
      </c>
      <c r="G583" s="15">
        <v>0</v>
      </c>
      <c r="H583" s="15">
        <v>0</v>
      </c>
      <c r="I583" s="15">
        <v>0</v>
      </c>
      <c r="J583" s="15">
        <v>0</v>
      </c>
      <c r="K583" s="15">
        <v>0</v>
      </c>
      <c r="L583" s="15">
        <v>0</v>
      </c>
      <c r="M583" s="15">
        <v>0</v>
      </c>
      <c r="N583" s="15">
        <v>0</v>
      </c>
      <c r="O583" s="15">
        <v>0</v>
      </c>
      <c r="P583" s="15">
        <v>0</v>
      </c>
      <c r="Q583" s="15">
        <v>0</v>
      </c>
      <c r="R583" s="15">
        <v>0</v>
      </c>
      <c r="S583" s="15">
        <v>0</v>
      </c>
      <c r="T583" s="15">
        <v>0</v>
      </c>
      <c r="U583" s="15">
        <v>0</v>
      </c>
      <c r="V583" s="15">
        <v>0</v>
      </c>
      <c r="W583" s="15">
        <v>0</v>
      </c>
      <c r="X583" s="15">
        <f t="shared" si="0"/>
        <v>0</v>
      </c>
      <c r="Y583" s="15">
        <f t="shared" si="1"/>
        <v>0</v>
      </c>
      <c r="Z583" s="15">
        <f t="shared" si="2"/>
        <v>0</v>
      </c>
      <c r="AA583" s="15">
        <f t="shared" si="3"/>
        <v>1</v>
      </c>
    </row>
    <row r="584" spans="1:27" ht="13">
      <c r="A584" s="7">
        <v>5054</v>
      </c>
      <c r="B584" s="7">
        <v>422258684</v>
      </c>
      <c r="C584" s="7">
        <v>627585998</v>
      </c>
      <c r="D584" s="7">
        <v>1072</v>
      </c>
      <c r="E584" s="7" t="s">
        <v>526</v>
      </c>
      <c r="F584" s="7" t="s">
        <v>608</v>
      </c>
      <c r="G584" s="15">
        <v>0</v>
      </c>
      <c r="H584" s="15">
        <v>0</v>
      </c>
      <c r="I584" s="15">
        <v>0</v>
      </c>
      <c r="J584" s="15">
        <v>0</v>
      </c>
      <c r="K584" s="15">
        <v>0</v>
      </c>
      <c r="L584" s="15">
        <v>0</v>
      </c>
      <c r="M584" s="15">
        <v>0</v>
      </c>
      <c r="N584" s="15">
        <v>0</v>
      </c>
      <c r="O584" s="15">
        <v>0</v>
      </c>
      <c r="P584" s="15">
        <v>0</v>
      </c>
      <c r="Q584" s="15">
        <v>0</v>
      </c>
      <c r="R584" s="15">
        <v>0</v>
      </c>
      <c r="S584" s="15">
        <v>0</v>
      </c>
      <c r="T584" s="15">
        <v>0</v>
      </c>
      <c r="U584" s="15">
        <v>0</v>
      </c>
      <c r="V584" s="15">
        <v>0</v>
      </c>
      <c r="W584" s="15">
        <v>0</v>
      </c>
      <c r="X584" s="15">
        <f t="shared" si="0"/>
        <v>0</v>
      </c>
      <c r="Y584" s="15">
        <f t="shared" si="1"/>
        <v>0</v>
      </c>
      <c r="Z584" s="15">
        <f t="shared" si="2"/>
        <v>0</v>
      </c>
      <c r="AA584" s="15">
        <f t="shared" si="3"/>
        <v>1</v>
      </c>
    </row>
    <row r="585" spans="1:27" ht="13">
      <c r="A585" s="7">
        <v>3207</v>
      </c>
      <c r="B585" s="7">
        <v>134988206</v>
      </c>
      <c r="C585" s="7">
        <v>421675376</v>
      </c>
      <c r="D585" s="7">
        <v>56</v>
      </c>
      <c r="E585" s="7" t="s">
        <v>526</v>
      </c>
      <c r="F585" s="7" t="s">
        <v>609</v>
      </c>
      <c r="G585" s="15">
        <v>0</v>
      </c>
      <c r="H585" s="15">
        <v>0</v>
      </c>
      <c r="I585" s="15">
        <v>0</v>
      </c>
      <c r="J585" s="15">
        <v>0</v>
      </c>
      <c r="K585" s="15">
        <v>0</v>
      </c>
      <c r="L585" s="15">
        <v>0</v>
      </c>
      <c r="M585" s="15">
        <v>0</v>
      </c>
      <c r="N585" s="15">
        <v>0</v>
      </c>
      <c r="O585" s="15">
        <v>0</v>
      </c>
      <c r="P585" s="15">
        <v>0</v>
      </c>
      <c r="Q585" s="15">
        <v>0</v>
      </c>
      <c r="R585" s="15">
        <v>0</v>
      </c>
      <c r="S585" s="15">
        <v>0</v>
      </c>
      <c r="T585" s="15">
        <v>0</v>
      </c>
      <c r="U585" s="15">
        <v>0</v>
      </c>
      <c r="V585" s="15">
        <v>0</v>
      </c>
      <c r="W585" s="15">
        <v>0</v>
      </c>
      <c r="X585" s="15">
        <f t="shared" si="0"/>
        <v>0</v>
      </c>
      <c r="Y585" s="15">
        <f t="shared" si="1"/>
        <v>0</v>
      </c>
      <c r="Z585" s="15">
        <f t="shared" si="2"/>
        <v>0</v>
      </c>
      <c r="AA585" s="15">
        <f t="shared" si="3"/>
        <v>1</v>
      </c>
    </row>
    <row r="586" spans="1:27" ht="13">
      <c r="A586" s="7">
        <v>4327</v>
      </c>
      <c r="B586" s="7">
        <v>422258684</v>
      </c>
      <c r="C586" s="7">
        <v>475910678</v>
      </c>
      <c r="D586" s="7">
        <v>1072</v>
      </c>
      <c r="E586" s="7" t="s">
        <v>526</v>
      </c>
      <c r="F586" s="7" t="s">
        <v>610</v>
      </c>
      <c r="G586" s="15">
        <v>0</v>
      </c>
      <c r="H586" s="15">
        <v>0</v>
      </c>
      <c r="I586" s="15">
        <v>0</v>
      </c>
      <c r="J586" s="15">
        <v>0</v>
      </c>
      <c r="K586" s="15">
        <v>1</v>
      </c>
      <c r="L586" s="15">
        <v>0</v>
      </c>
      <c r="M586" s="15">
        <v>0</v>
      </c>
      <c r="N586" s="15">
        <v>0</v>
      </c>
      <c r="O586" s="15">
        <v>0</v>
      </c>
      <c r="P586" s="15">
        <v>0</v>
      </c>
      <c r="Q586" s="15">
        <v>0</v>
      </c>
      <c r="R586" s="15">
        <v>0</v>
      </c>
      <c r="S586" s="15">
        <v>0</v>
      </c>
      <c r="T586" s="15">
        <v>0</v>
      </c>
      <c r="U586" s="15">
        <v>0</v>
      </c>
      <c r="V586" s="15">
        <v>1</v>
      </c>
      <c r="W586" s="15">
        <v>0</v>
      </c>
      <c r="X586" s="15">
        <f t="shared" si="0"/>
        <v>1</v>
      </c>
      <c r="Y586" s="15">
        <f t="shared" si="1"/>
        <v>0</v>
      </c>
      <c r="Z586" s="15">
        <f t="shared" si="2"/>
        <v>1</v>
      </c>
      <c r="AA586" s="15">
        <f t="shared" si="3"/>
        <v>0</v>
      </c>
    </row>
    <row r="587" spans="1:27" ht="13">
      <c r="A587" s="7">
        <v>4956</v>
      </c>
      <c r="B587" s="7">
        <v>422258684</v>
      </c>
      <c r="C587" s="7">
        <v>599264630</v>
      </c>
      <c r="D587" s="7">
        <v>1072</v>
      </c>
      <c r="E587" s="7" t="s">
        <v>526</v>
      </c>
      <c r="F587" s="7" t="s">
        <v>611</v>
      </c>
      <c r="G587" s="15">
        <v>0</v>
      </c>
      <c r="H587" s="15">
        <v>0</v>
      </c>
      <c r="I587" s="15">
        <v>0</v>
      </c>
      <c r="J587" s="15">
        <v>0</v>
      </c>
      <c r="K587" s="15">
        <v>0</v>
      </c>
      <c r="L587" s="15">
        <v>0</v>
      </c>
      <c r="M587" s="15">
        <v>0</v>
      </c>
      <c r="N587" s="15">
        <v>0</v>
      </c>
      <c r="O587" s="15">
        <v>0</v>
      </c>
      <c r="P587" s="15">
        <v>0</v>
      </c>
      <c r="Q587" s="15">
        <v>0</v>
      </c>
      <c r="R587" s="15">
        <v>0</v>
      </c>
      <c r="S587" s="15">
        <v>0</v>
      </c>
      <c r="T587" s="15">
        <v>0</v>
      </c>
      <c r="U587" s="15">
        <v>0</v>
      </c>
      <c r="V587" s="15">
        <v>0</v>
      </c>
      <c r="W587" s="15">
        <v>0</v>
      </c>
      <c r="X587" s="15">
        <f t="shared" si="0"/>
        <v>0</v>
      </c>
      <c r="Y587" s="15">
        <f t="shared" si="1"/>
        <v>0</v>
      </c>
      <c r="Z587" s="15">
        <f t="shared" si="2"/>
        <v>0</v>
      </c>
      <c r="AA587" s="15">
        <f t="shared" si="3"/>
        <v>1</v>
      </c>
    </row>
    <row r="588" spans="1:27" ht="13">
      <c r="A588" s="7">
        <v>679</v>
      </c>
      <c r="B588" s="7">
        <v>194302836</v>
      </c>
      <c r="C588" s="7">
        <v>265729343</v>
      </c>
      <c r="D588" s="7">
        <v>210</v>
      </c>
      <c r="E588" s="7" t="s">
        <v>526</v>
      </c>
      <c r="F588" s="7" t="s">
        <v>612</v>
      </c>
      <c r="G588" s="15">
        <v>0</v>
      </c>
      <c r="H588" s="15">
        <v>0</v>
      </c>
      <c r="I588" s="15">
        <v>0</v>
      </c>
      <c r="J588" s="15">
        <v>0</v>
      </c>
      <c r="K588" s="15">
        <v>0</v>
      </c>
      <c r="L588" s="15">
        <v>0</v>
      </c>
      <c r="M588" s="15">
        <v>0</v>
      </c>
      <c r="N588" s="15">
        <v>0</v>
      </c>
      <c r="O588" s="15">
        <v>0</v>
      </c>
      <c r="P588" s="15">
        <v>0</v>
      </c>
      <c r="Q588" s="15">
        <v>0</v>
      </c>
      <c r="R588" s="15">
        <v>0</v>
      </c>
      <c r="S588" s="15">
        <v>0</v>
      </c>
      <c r="T588" s="15">
        <v>0</v>
      </c>
      <c r="U588" s="15">
        <v>0</v>
      </c>
      <c r="V588" s="15">
        <v>0</v>
      </c>
      <c r="W588" s="15">
        <v>0</v>
      </c>
      <c r="X588" s="15">
        <f t="shared" si="0"/>
        <v>0</v>
      </c>
      <c r="Y588" s="15">
        <f t="shared" si="1"/>
        <v>0</v>
      </c>
      <c r="Z588" s="15">
        <f t="shared" si="2"/>
        <v>0</v>
      </c>
      <c r="AA588" s="15">
        <f t="shared" si="3"/>
        <v>1</v>
      </c>
    </row>
    <row r="589" spans="1:27" ht="13">
      <c r="A589" s="7">
        <v>2197</v>
      </c>
      <c r="B589" s="7">
        <v>302007040</v>
      </c>
      <c r="C589" s="7">
        <v>370156480</v>
      </c>
      <c r="D589" s="7">
        <v>606</v>
      </c>
      <c r="E589" s="7" t="s">
        <v>526</v>
      </c>
      <c r="F589" s="7" t="s">
        <v>613</v>
      </c>
      <c r="G589" s="15">
        <v>0</v>
      </c>
      <c r="H589" s="15">
        <v>0</v>
      </c>
      <c r="I589" s="15">
        <v>0</v>
      </c>
      <c r="J589" s="15">
        <v>0</v>
      </c>
      <c r="K589" s="15">
        <v>0</v>
      </c>
      <c r="L589" s="15">
        <v>0</v>
      </c>
      <c r="M589" s="15">
        <v>0</v>
      </c>
      <c r="N589" s="15">
        <v>0</v>
      </c>
      <c r="O589" s="15">
        <v>0</v>
      </c>
      <c r="P589" s="15">
        <v>0</v>
      </c>
      <c r="Q589" s="15">
        <v>0</v>
      </c>
      <c r="R589" s="15">
        <v>0</v>
      </c>
      <c r="S589" s="15">
        <v>0</v>
      </c>
      <c r="T589" s="15">
        <v>0</v>
      </c>
      <c r="U589" s="15">
        <v>0</v>
      </c>
      <c r="V589" s="15">
        <v>0</v>
      </c>
      <c r="W589" s="15">
        <v>0</v>
      </c>
      <c r="X589" s="15">
        <f t="shared" si="0"/>
        <v>0</v>
      </c>
      <c r="Y589" s="15">
        <f t="shared" si="1"/>
        <v>0</v>
      </c>
      <c r="Z589" s="15">
        <f t="shared" si="2"/>
        <v>0</v>
      </c>
      <c r="AA589" s="15">
        <f t="shared" si="3"/>
        <v>1</v>
      </c>
    </row>
    <row r="590" spans="1:27" ht="13">
      <c r="A590" s="7">
        <v>3955</v>
      </c>
      <c r="B590" s="7">
        <v>403441970</v>
      </c>
      <c r="C590" s="7">
        <v>457832358</v>
      </c>
      <c r="D590" s="7">
        <v>998</v>
      </c>
      <c r="E590" s="7" t="s">
        <v>526</v>
      </c>
      <c r="F590" s="7" t="s">
        <v>614</v>
      </c>
      <c r="G590" s="15">
        <v>0</v>
      </c>
      <c r="H590" s="15">
        <v>0</v>
      </c>
      <c r="I590" s="15">
        <v>0</v>
      </c>
      <c r="J590" s="15">
        <v>0</v>
      </c>
      <c r="K590" s="15">
        <v>0</v>
      </c>
      <c r="L590" s="15">
        <v>0</v>
      </c>
      <c r="M590" s="15">
        <v>0</v>
      </c>
      <c r="N590" s="15">
        <v>0</v>
      </c>
      <c r="O590" s="15">
        <v>0</v>
      </c>
      <c r="P590" s="15">
        <v>0</v>
      </c>
      <c r="Q590" s="15">
        <v>0</v>
      </c>
      <c r="R590" s="15">
        <v>0</v>
      </c>
      <c r="S590" s="15">
        <v>0</v>
      </c>
      <c r="T590" s="15">
        <v>0</v>
      </c>
      <c r="U590" s="15">
        <v>0</v>
      </c>
      <c r="V590" s="15">
        <v>0</v>
      </c>
      <c r="W590" s="15">
        <v>0</v>
      </c>
      <c r="X590" s="15">
        <f t="shared" si="0"/>
        <v>0</v>
      </c>
      <c r="Y590" s="15">
        <f t="shared" si="1"/>
        <v>0</v>
      </c>
      <c r="Z590" s="15">
        <f t="shared" si="2"/>
        <v>0</v>
      </c>
      <c r="AA590" s="15">
        <f t="shared" si="3"/>
        <v>1</v>
      </c>
    </row>
    <row r="591" spans="1:27" ht="13">
      <c r="A591" s="7">
        <v>3237</v>
      </c>
      <c r="B591" s="7">
        <v>283688829</v>
      </c>
      <c r="C591" s="7">
        <v>423434253</v>
      </c>
      <c r="D591" s="7">
        <v>513</v>
      </c>
      <c r="E591" s="7" t="s">
        <v>526</v>
      </c>
      <c r="F591" s="7" t="s">
        <v>615</v>
      </c>
      <c r="G591" s="15">
        <v>0</v>
      </c>
      <c r="H591" s="15">
        <v>0</v>
      </c>
      <c r="I591" s="15">
        <v>0</v>
      </c>
      <c r="J591" s="15">
        <v>0</v>
      </c>
      <c r="K591" s="15">
        <v>0</v>
      </c>
      <c r="L591" s="15">
        <v>0</v>
      </c>
      <c r="M591" s="15">
        <v>0</v>
      </c>
      <c r="N591" s="15">
        <v>0</v>
      </c>
      <c r="O591" s="15">
        <v>0</v>
      </c>
      <c r="P591" s="15">
        <v>0</v>
      </c>
      <c r="Q591" s="15">
        <v>0</v>
      </c>
      <c r="R591" s="15">
        <v>0</v>
      </c>
      <c r="S591" s="15">
        <v>0</v>
      </c>
      <c r="T591" s="15">
        <v>0</v>
      </c>
      <c r="U591" s="15">
        <v>0</v>
      </c>
      <c r="V591" s="15">
        <v>0</v>
      </c>
      <c r="W591" s="15">
        <v>0</v>
      </c>
      <c r="X591" s="15">
        <f t="shared" si="0"/>
        <v>0</v>
      </c>
      <c r="Y591" s="15">
        <f t="shared" si="1"/>
        <v>0</v>
      </c>
      <c r="Z591" s="15">
        <f t="shared" si="2"/>
        <v>0</v>
      </c>
      <c r="AA591" s="15">
        <f t="shared" si="3"/>
        <v>1</v>
      </c>
    </row>
    <row r="592" spans="1:27" ht="13">
      <c r="A592" s="7">
        <v>360</v>
      </c>
      <c r="B592" s="7">
        <v>152797237</v>
      </c>
      <c r="C592" s="7">
        <v>226660790</v>
      </c>
      <c r="D592" s="7">
        <v>88</v>
      </c>
      <c r="E592" s="7" t="s">
        <v>526</v>
      </c>
      <c r="F592" s="7" t="s">
        <v>616</v>
      </c>
      <c r="G592" s="15">
        <v>0</v>
      </c>
      <c r="H592" s="15">
        <v>0</v>
      </c>
      <c r="I592" s="15">
        <v>0</v>
      </c>
      <c r="J592" s="15">
        <v>0</v>
      </c>
      <c r="K592" s="15">
        <v>0</v>
      </c>
      <c r="L592" s="15">
        <v>0</v>
      </c>
      <c r="M592" s="15">
        <v>0</v>
      </c>
      <c r="N592" s="15">
        <v>0</v>
      </c>
      <c r="O592" s="15">
        <v>0</v>
      </c>
      <c r="P592" s="15">
        <v>0</v>
      </c>
      <c r="Q592" s="15">
        <v>0</v>
      </c>
      <c r="R592" s="15">
        <v>0</v>
      </c>
      <c r="S592" s="15">
        <v>0</v>
      </c>
      <c r="T592" s="15">
        <v>0</v>
      </c>
      <c r="U592" s="15">
        <v>0</v>
      </c>
      <c r="V592" s="15">
        <v>0</v>
      </c>
      <c r="W592" s="15">
        <v>0</v>
      </c>
      <c r="X592" s="15">
        <f t="shared" si="0"/>
        <v>0</v>
      </c>
      <c r="Y592" s="15">
        <f t="shared" si="1"/>
        <v>0</v>
      </c>
      <c r="Z592" s="15">
        <f t="shared" si="2"/>
        <v>0</v>
      </c>
      <c r="AA592" s="15">
        <f t="shared" si="3"/>
        <v>1</v>
      </c>
    </row>
    <row r="593" spans="1:27" ht="13">
      <c r="A593" s="7">
        <v>1977</v>
      </c>
      <c r="B593" s="7">
        <v>289608674</v>
      </c>
      <c r="C593" s="7">
        <v>358651965</v>
      </c>
      <c r="D593" s="7">
        <v>543</v>
      </c>
      <c r="E593" s="7" t="s">
        <v>526</v>
      </c>
      <c r="F593" s="7" t="s">
        <v>617</v>
      </c>
      <c r="G593" s="15">
        <v>0</v>
      </c>
      <c r="H593" s="15">
        <v>0</v>
      </c>
      <c r="I593" s="15">
        <v>0</v>
      </c>
      <c r="J593" s="15">
        <v>0</v>
      </c>
      <c r="K593" s="15">
        <v>0</v>
      </c>
      <c r="L593" s="15">
        <v>0</v>
      </c>
      <c r="M593" s="15">
        <v>0</v>
      </c>
      <c r="N593" s="15">
        <v>0</v>
      </c>
      <c r="O593" s="15">
        <v>0</v>
      </c>
      <c r="P593" s="15">
        <v>0</v>
      </c>
      <c r="Q593" s="15">
        <v>0</v>
      </c>
      <c r="R593" s="15">
        <v>0</v>
      </c>
      <c r="S593" s="15">
        <v>0</v>
      </c>
      <c r="T593" s="15">
        <v>0</v>
      </c>
      <c r="U593" s="15">
        <v>0</v>
      </c>
      <c r="V593" s="15">
        <v>0</v>
      </c>
      <c r="W593" s="15">
        <v>0</v>
      </c>
      <c r="X593" s="15">
        <f t="shared" si="0"/>
        <v>0</v>
      </c>
      <c r="Y593" s="15">
        <f t="shared" si="1"/>
        <v>0</v>
      </c>
      <c r="Z593" s="15">
        <f t="shared" si="2"/>
        <v>0</v>
      </c>
      <c r="AA593" s="15">
        <f t="shared" si="3"/>
        <v>1</v>
      </c>
    </row>
    <row r="594" spans="1:27" ht="13">
      <c r="A594" s="7">
        <v>2540</v>
      </c>
      <c r="B594" s="7">
        <v>302007040</v>
      </c>
      <c r="C594" s="7">
        <v>389172358</v>
      </c>
      <c r="D594" s="7">
        <v>606</v>
      </c>
      <c r="E594" s="7" t="s">
        <v>526</v>
      </c>
      <c r="F594" s="7" t="s">
        <v>618</v>
      </c>
      <c r="G594" s="15">
        <v>0</v>
      </c>
      <c r="H594" s="15">
        <v>0</v>
      </c>
      <c r="I594" s="15">
        <v>0</v>
      </c>
      <c r="J594" s="15">
        <v>0</v>
      </c>
      <c r="K594" s="15">
        <v>0</v>
      </c>
      <c r="L594" s="15">
        <v>0</v>
      </c>
      <c r="M594" s="15">
        <v>0</v>
      </c>
      <c r="N594" s="15">
        <v>0</v>
      </c>
      <c r="O594" s="15">
        <v>0</v>
      </c>
      <c r="P594" s="15">
        <v>0</v>
      </c>
      <c r="Q594" s="15">
        <v>0</v>
      </c>
      <c r="R594" s="15">
        <v>0</v>
      </c>
      <c r="S594" s="15">
        <v>0</v>
      </c>
      <c r="T594" s="15">
        <v>0</v>
      </c>
      <c r="U594" s="15">
        <v>0</v>
      </c>
      <c r="V594" s="15">
        <v>0</v>
      </c>
      <c r="W594" s="15">
        <v>0</v>
      </c>
      <c r="X594" s="15">
        <f t="shared" si="0"/>
        <v>0</v>
      </c>
      <c r="Y594" s="15">
        <f t="shared" si="1"/>
        <v>0</v>
      </c>
      <c r="Z594" s="15">
        <f t="shared" si="2"/>
        <v>0</v>
      </c>
      <c r="AA594" s="15">
        <f t="shared" si="3"/>
        <v>1</v>
      </c>
    </row>
    <row r="595" spans="1:27" ht="13">
      <c r="A595" s="7">
        <v>1797</v>
      </c>
      <c r="B595" s="7">
        <v>282069737</v>
      </c>
      <c r="C595" s="7">
        <v>351764266</v>
      </c>
      <c r="D595" s="7">
        <v>508</v>
      </c>
      <c r="E595" s="7" t="s">
        <v>526</v>
      </c>
      <c r="F595" s="7" t="s">
        <v>619</v>
      </c>
      <c r="G595" s="15">
        <v>0</v>
      </c>
      <c r="H595" s="15">
        <v>0</v>
      </c>
      <c r="I595" s="15">
        <v>0</v>
      </c>
      <c r="J595" s="15">
        <v>0</v>
      </c>
      <c r="K595" s="15">
        <v>0</v>
      </c>
      <c r="L595" s="15">
        <v>0</v>
      </c>
      <c r="M595" s="15">
        <v>0</v>
      </c>
      <c r="N595" s="15">
        <v>0</v>
      </c>
      <c r="O595" s="15">
        <v>0</v>
      </c>
      <c r="P595" s="15">
        <v>0</v>
      </c>
      <c r="Q595" s="15">
        <v>0</v>
      </c>
      <c r="R595" s="15">
        <v>0</v>
      </c>
      <c r="S595" s="15">
        <v>0</v>
      </c>
      <c r="T595" s="15">
        <v>0</v>
      </c>
      <c r="U595" s="15">
        <v>0</v>
      </c>
      <c r="V595" s="15">
        <v>0</v>
      </c>
      <c r="W595" s="15">
        <v>0</v>
      </c>
      <c r="X595" s="15">
        <f t="shared" si="0"/>
        <v>0</v>
      </c>
      <c r="Y595" s="15">
        <f t="shared" si="1"/>
        <v>0</v>
      </c>
      <c r="Z595" s="15">
        <f t="shared" si="2"/>
        <v>0</v>
      </c>
      <c r="AA595" s="15">
        <f t="shared" si="3"/>
        <v>1</v>
      </c>
    </row>
    <row r="596" spans="1:27" ht="13">
      <c r="A596" s="7">
        <v>3130</v>
      </c>
      <c r="B596" s="7">
        <v>327455011</v>
      </c>
      <c r="C596" s="7">
        <v>416908730</v>
      </c>
      <c r="D596" s="7">
        <v>698</v>
      </c>
      <c r="E596" s="7" t="s">
        <v>526</v>
      </c>
      <c r="F596" s="7" t="s">
        <v>620</v>
      </c>
      <c r="G596" s="15">
        <v>0</v>
      </c>
      <c r="H596" s="15">
        <v>0</v>
      </c>
      <c r="I596" s="15">
        <v>0</v>
      </c>
      <c r="J596" s="15">
        <v>0</v>
      </c>
      <c r="K596" s="15">
        <v>0</v>
      </c>
      <c r="L596" s="15">
        <v>0</v>
      </c>
      <c r="M596" s="15">
        <v>0</v>
      </c>
      <c r="N596" s="15">
        <v>0</v>
      </c>
      <c r="O596" s="15">
        <v>0</v>
      </c>
      <c r="P596" s="15">
        <v>0</v>
      </c>
      <c r="Q596" s="15">
        <v>0</v>
      </c>
      <c r="R596" s="15">
        <v>0</v>
      </c>
      <c r="S596" s="15">
        <v>0</v>
      </c>
      <c r="T596" s="15">
        <v>0</v>
      </c>
      <c r="U596" s="15">
        <v>0</v>
      </c>
      <c r="V596" s="15">
        <v>0</v>
      </c>
      <c r="W596" s="15">
        <v>0</v>
      </c>
      <c r="X596" s="15">
        <f t="shared" si="0"/>
        <v>0</v>
      </c>
      <c r="Y596" s="15">
        <f t="shared" si="1"/>
        <v>0</v>
      </c>
      <c r="Z596" s="15">
        <f t="shared" si="2"/>
        <v>0</v>
      </c>
      <c r="AA596" s="15">
        <f t="shared" si="3"/>
        <v>1</v>
      </c>
    </row>
    <row r="597" spans="1:27" ht="13">
      <c r="A597" s="7">
        <v>1444</v>
      </c>
      <c r="B597" s="7">
        <v>259255859</v>
      </c>
      <c r="C597" s="7">
        <v>330938572</v>
      </c>
      <c r="D597" s="7">
        <v>430</v>
      </c>
      <c r="E597" s="7" t="s">
        <v>526</v>
      </c>
      <c r="F597" s="7" t="s">
        <v>621</v>
      </c>
      <c r="G597" s="15">
        <v>0</v>
      </c>
      <c r="H597" s="15">
        <v>0</v>
      </c>
      <c r="I597" s="15">
        <v>0</v>
      </c>
      <c r="J597" s="15">
        <v>0</v>
      </c>
      <c r="K597" s="15">
        <v>1</v>
      </c>
      <c r="L597" s="15">
        <v>0</v>
      </c>
      <c r="M597" s="15">
        <v>0</v>
      </c>
      <c r="N597" s="15">
        <v>0</v>
      </c>
      <c r="O597" s="15">
        <v>0</v>
      </c>
      <c r="P597" s="15">
        <v>0</v>
      </c>
      <c r="Q597" s="15">
        <v>0</v>
      </c>
      <c r="R597" s="15">
        <v>0</v>
      </c>
      <c r="S597" s="15">
        <v>0</v>
      </c>
      <c r="T597" s="15">
        <v>0</v>
      </c>
      <c r="U597" s="15">
        <v>0</v>
      </c>
      <c r="V597" s="15">
        <v>0</v>
      </c>
      <c r="W597" s="15">
        <v>0</v>
      </c>
      <c r="X597" s="15">
        <f t="shared" si="0"/>
        <v>1</v>
      </c>
      <c r="Y597" s="15">
        <f t="shared" si="1"/>
        <v>0</v>
      </c>
      <c r="Z597" s="15">
        <f t="shared" si="2"/>
        <v>0</v>
      </c>
      <c r="AA597" s="15">
        <f t="shared" si="3"/>
        <v>0</v>
      </c>
    </row>
    <row r="598" spans="1:27" ht="13">
      <c r="A598" s="7">
        <v>2456</v>
      </c>
      <c r="B598" s="7">
        <v>233828544</v>
      </c>
      <c r="C598" s="7">
        <v>381334790</v>
      </c>
      <c r="D598" s="7">
        <v>335</v>
      </c>
      <c r="E598" s="7" t="s">
        <v>526</v>
      </c>
      <c r="F598" s="7" t="s">
        <v>622</v>
      </c>
      <c r="G598" s="15">
        <v>0</v>
      </c>
      <c r="H598" s="15">
        <v>0</v>
      </c>
      <c r="I598" s="15">
        <v>0</v>
      </c>
      <c r="J598" s="15">
        <v>0</v>
      </c>
      <c r="K598" s="15">
        <v>0</v>
      </c>
      <c r="L598" s="15">
        <v>0</v>
      </c>
      <c r="M598" s="15">
        <v>0</v>
      </c>
      <c r="N598" s="15">
        <v>0</v>
      </c>
      <c r="O598" s="15">
        <v>0</v>
      </c>
      <c r="P598" s="15">
        <v>0</v>
      </c>
      <c r="Q598" s="15">
        <v>0</v>
      </c>
      <c r="R598" s="15">
        <v>0</v>
      </c>
      <c r="S598" s="15">
        <v>0</v>
      </c>
      <c r="T598" s="15">
        <v>0</v>
      </c>
      <c r="U598" s="15">
        <v>0</v>
      </c>
      <c r="V598" s="15">
        <v>0</v>
      </c>
      <c r="W598" s="15">
        <v>0</v>
      </c>
      <c r="X598" s="15">
        <f t="shared" si="0"/>
        <v>0</v>
      </c>
      <c r="Y598" s="15">
        <f t="shared" si="1"/>
        <v>0</v>
      </c>
      <c r="Z598" s="15">
        <f t="shared" si="2"/>
        <v>0</v>
      </c>
      <c r="AA598" s="15">
        <f t="shared" si="3"/>
        <v>1</v>
      </c>
    </row>
    <row r="599" spans="1:27" ht="13">
      <c r="A599" s="7">
        <v>2972</v>
      </c>
      <c r="B599" s="7">
        <v>344595566</v>
      </c>
      <c r="C599" s="7">
        <v>407887889</v>
      </c>
      <c r="D599" s="7">
        <v>785</v>
      </c>
      <c r="E599" s="7" t="s">
        <v>526</v>
      </c>
      <c r="F599" s="7" t="s">
        <v>623</v>
      </c>
      <c r="G599" s="15">
        <v>0</v>
      </c>
      <c r="H599" s="15">
        <v>0</v>
      </c>
      <c r="I599" s="15">
        <v>0</v>
      </c>
      <c r="J599" s="15">
        <v>1</v>
      </c>
      <c r="K599" s="15">
        <v>0</v>
      </c>
      <c r="L599" s="15">
        <v>0</v>
      </c>
      <c r="M599" s="15">
        <v>0</v>
      </c>
      <c r="N599" s="15">
        <v>0</v>
      </c>
      <c r="O599" s="15">
        <v>0</v>
      </c>
      <c r="P599" s="15">
        <v>0</v>
      </c>
      <c r="Q599" s="15">
        <v>0</v>
      </c>
      <c r="R599" s="15">
        <v>0</v>
      </c>
      <c r="S599" s="15">
        <v>0</v>
      </c>
      <c r="T599" s="15">
        <v>0</v>
      </c>
      <c r="U599" s="15">
        <v>0</v>
      </c>
      <c r="V599" s="15">
        <v>0</v>
      </c>
      <c r="W599" s="15">
        <v>0</v>
      </c>
      <c r="X599" s="15">
        <f t="shared" si="0"/>
        <v>1</v>
      </c>
      <c r="Y599" s="15">
        <f t="shared" si="1"/>
        <v>0</v>
      </c>
      <c r="Z599" s="15">
        <f t="shared" si="2"/>
        <v>0</v>
      </c>
      <c r="AA599" s="15">
        <f t="shared" si="3"/>
        <v>0</v>
      </c>
    </row>
    <row r="600" spans="1:27" ht="13">
      <c r="A600" s="7">
        <v>821</v>
      </c>
      <c r="B600" s="7">
        <v>204446222</v>
      </c>
      <c r="C600" s="7">
        <v>276541117</v>
      </c>
      <c r="D600" s="7">
        <v>245</v>
      </c>
      <c r="E600" s="7" t="s">
        <v>526</v>
      </c>
      <c r="F600" s="7" t="s">
        <v>624</v>
      </c>
      <c r="G600" s="15">
        <v>0</v>
      </c>
      <c r="H600" s="15">
        <v>0</v>
      </c>
      <c r="I600" s="15">
        <v>0</v>
      </c>
      <c r="J600" s="15">
        <v>0</v>
      </c>
      <c r="K600" s="15">
        <v>0</v>
      </c>
      <c r="L600" s="15">
        <v>0</v>
      </c>
      <c r="M600" s="15">
        <v>0</v>
      </c>
      <c r="N600" s="15">
        <v>0</v>
      </c>
      <c r="O600" s="15">
        <v>0</v>
      </c>
      <c r="P600" s="15">
        <v>0</v>
      </c>
      <c r="Q600" s="15">
        <v>0</v>
      </c>
      <c r="R600" s="15">
        <v>1</v>
      </c>
      <c r="S600" s="15">
        <v>0</v>
      </c>
      <c r="T600" s="15">
        <v>0</v>
      </c>
      <c r="U600" s="15">
        <v>0</v>
      </c>
      <c r="V600" s="15">
        <v>0</v>
      </c>
      <c r="W600" s="15">
        <v>0</v>
      </c>
      <c r="X600" s="15">
        <f t="shared" si="0"/>
        <v>0</v>
      </c>
      <c r="Y600" s="15">
        <f t="shared" si="1"/>
        <v>1</v>
      </c>
      <c r="Z600" s="15">
        <f t="shared" si="2"/>
        <v>0</v>
      </c>
      <c r="AA600" s="15">
        <f t="shared" si="3"/>
        <v>0</v>
      </c>
    </row>
    <row r="601" spans="1:27" ht="13">
      <c r="A601" s="7">
        <v>1020</v>
      </c>
      <c r="B601" s="7">
        <v>222160706</v>
      </c>
      <c r="C601" s="7">
        <v>294592416</v>
      </c>
      <c r="D601" s="7">
        <v>300</v>
      </c>
      <c r="E601" s="7" t="s">
        <v>526</v>
      </c>
      <c r="F601" s="7" t="s">
        <v>625</v>
      </c>
      <c r="G601" s="15">
        <v>0</v>
      </c>
      <c r="H601" s="15">
        <v>0</v>
      </c>
      <c r="I601" s="15">
        <v>0</v>
      </c>
      <c r="J601" s="15">
        <v>0</v>
      </c>
      <c r="K601" s="15">
        <v>0</v>
      </c>
      <c r="L601" s="15">
        <v>0</v>
      </c>
      <c r="M601" s="15">
        <v>0</v>
      </c>
      <c r="N601" s="15">
        <v>0</v>
      </c>
      <c r="O601" s="15">
        <v>0</v>
      </c>
      <c r="P601" s="15">
        <v>0</v>
      </c>
      <c r="Q601" s="15">
        <v>0</v>
      </c>
      <c r="R601" s="15">
        <v>0</v>
      </c>
      <c r="S601" s="15">
        <v>0</v>
      </c>
      <c r="T601" s="15">
        <v>0</v>
      </c>
      <c r="U601" s="15">
        <v>0</v>
      </c>
      <c r="V601" s="15">
        <v>0</v>
      </c>
      <c r="W601" s="15">
        <v>0</v>
      </c>
      <c r="X601" s="15">
        <f t="shared" si="0"/>
        <v>0</v>
      </c>
      <c r="Y601" s="15">
        <f t="shared" si="1"/>
        <v>0</v>
      </c>
      <c r="Z601" s="15">
        <f t="shared" si="2"/>
        <v>0</v>
      </c>
      <c r="AA601" s="15">
        <f t="shared" si="3"/>
        <v>1</v>
      </c>
    </row>
    <row r="602" spans="1:27" ht="13">
      <c r="A602" s="7">
        <v>3048</v>
      </c>
      <c r="B602" s="7">
        <v>327455011</v>
      </c>
      <c r="C602" s="7">
        <v>410950001</v>
      </c>
      <c r="D602" s="7">
        <v>698</v>
      </c>
      <c r="E602" s="7" t="s">
        <v>526</v>
      </c>
      <c r="F602" s="7" t="s">
        <v>626</v>
      </c>
      <c r="G602" s="15">
        <v>0</v>
      </c>
      <c r="H602" s="15">
        <v>1</v>
      </c>
      <c r="I602" s="15">
        <v>0</v>
      </c>
      <c r="J602" s="15">
        <v>0</v>
      </c>
      <c r="K602" s="15">
        <v>0</v>
      </c>
      <c r="L602" s="15">
        <v>0</v>
      </c>
      <c r="M602" s="15">
        <v>0</v>
      </c>
      <c r="N602" s="15">
        <v>0</v>
      </c>
      <c r="O602" s="15">
        <v>0</v>
      </c>
      <c r="P602" s="15">
        <v>0</v>
      </c>
      <c r="Q602" s="15">
        <v>0</v>
      </c>
      <c r="R602" s="15">
        <v>0</v>
      </c>
      <c r="S602" s="15">
        <v>0</v>
      </c>
      <c r="T602" s="15">
        <v>0</v>
      </c>
      <c r="U602" s="15">
        <v>0</v>
      </c>
      <c r="V602" s="15">
        <v>0</v>
      </c>
      <c r="W602" s="15">
        <v>0</v>
      </c>
      <c r="X602" s="15">
        <f t="shared" si="0"/>
        <v>1</v>
      </c>
      <c r="Y602" s="15">
        <f t="shared" si="1"/>
        <v>0</v>
      </c>
      <c r="Z602" s="15">
        <f t="shared" si="2"/>
        <v>0</v>
      </c>
      <c r="AA602" s="15">
        <f t="shared" si="3"/>
        <v>0</v>
      </c>
    </row>
    <row r="603" spans="1:27" ht="13">
      <c r="A603" s="7">
        <v>665</v>
      </c>
      <c r="B603" s="7">
        <v>200518630</v>
      </c>
      <c r="C603" s="7">
        <v>275950121</v>
      </c>
      <c r="D603" s="7">
        <v>440</v>
      </c>
      <c r="E603" s="7" t="s">
        <v>627</v>
      </c>
      <c r="F603" s="7" t="s">
        <v>628</v>
      </c>
      <c r="G603" s="15">
        <v>0</v>
      </c>
      <c r="H603" s="15">
        <v>0</v>
      </c>
      <c r="I603" s="15">
        <v>0</v>
      </c>
      <c r="J603" s="15">
        <v>0</v>
      </c>
      <c r="K603" s="15">
        <v>0</v>
      </c>
      <c r="L603" s="15">
        <v>0</v>
      </c>
      <c r="M603" s="15">
        <v>0</v>
      </c>
      <c r="N603" s="15">
        <v>0</v>
      </c>
      <c r="O603" s="15">
        <v>0</v>
      </c>
      <c r="P603" s="15">
        <v>0</v>
      </c>
      <c r="Q603" s="15">
        <v>0</v>
      </c>
      <c r="R603" s="15">
        <v>0</v>
      </c>
      <c r="S603" s="15">
        <v>0</v>
      </c>
      <c r="T603" s="15">
        <v>0</v>
      </c>
      <c r="U603" s="15">
        <v>0</v>
      </c>
      <c r="V603" s="15">
        <v>0</v>
      </c>
      <c r="W603" s="15">
        <v>0</v>
      </c>
      <c r="X603" s="15">
        <f t="shared" si="0"/>
        <v>0</v>
      </c>
      <c r="Y603" s="15">
        <f t="shared" si="1"/>
        <v>0</v>
      </c>
      <c r="Z603" s="15">
        <f t="shared" si="2"/>
        <v>0</v>
      </c>
      <c r="AA603" s="15">
        <f t="shared" si="3"/>
        <v>1</v>
      </c>
    </row>
    <row r="604" spans="1:27" ht="13">
      <c r="A604" s="7">
        <v>338</v>
      </c>
      <c r="B604" s="7">
        <v>28843639</v>
      </c>
      <c r="C604" s="7">
        <v>62559311</v>
      </c>
      <c r="D604" s="7">
        <v>187</v>
      </c>
      <c r="E604" s="7" t="s">
        <v>627</v>
      </c>
      <c r="F604" s="7" t="s">
        <v>629</v>
      </c>
      <c r="G604" s="15">
        <v>0</v>
      </c>
      <c r="H604" s="15">
        <v>0</v>
      </c>
      <c r="I604" s="15">
        <v>0</v>
      </c>
      <c r="J604" s="15">
        <v>0</v>
      </c>
      <c r="K604" s="15">
        <v>0</v>
      </c>
      <c r="L604" s="15">
        <v>0</v>
      </c>
      <c r="M604" s="15">
        <v>0</v>
      </c>
      <c r="N604" s="15">
        <v>0</v>
      </c>
      <c r="O604" s="15">
        <v>0</v>
      </c>
      <c r="P604" s="15">
        <v>0</v>
      </c>
      <c r="Q604" s="15">
        <v>0</v>
      </c>
      <c r="R604" s="15">
        <v>0</v>
      </c>
      <c r="S604" s="15">
        <v>0</v>
      </c>
      <c r="T604" s="15">
        <v>0</v>
      </c>
      <c r="U604" s="15">
        <v>0</v>
      </c>
      <c r="V604" s="15">
        <v>0</v>
      </c>
      <c r="W604" s="15">
        <v>0</v>
      </c>
      <c r="X604" s="15">
        <f t="shared" si="0"/>
        <v>0</v>
      </c>
      <c r="Y604" s="15">
        <f t="shared" si="1"/>
        <v>0</v>
      </c>
      <c r="Z604" s="15">
        <f t="shared" si="2"/>
        <v>0</v>
      </c>
      <c r="AA604" s="15">
        <f t="shared" si="3"/>
        <v>1</v>
      </c>
    </row>
    <row r="605" spans="1:27" ht="13">
      <c r="A605" s="7">
        <v>27</v>
      </c>
      <c r="B605" s="7">
        <v>2251910</v>
      </c>
      <c r="C605" s="7">
        <v>2755712</v>
      </c>
      <c r="D605" s="7">
        <v>17</v>
      </c>
      <c r="E605" s="7" t="s">
        <v>627</v>
      </c>
      <c r="F605" s="7" t="s">
        <v>630</v>
      </c>
      <c r="G605" s="15">
        <v>0</v>
      </c>
      <c r="H605" s="15">
        <v>0</v>
      </c>
      <c r="I605" s="15">
        <v>0</v>
      </c>
      <c r="J605" s="15">
        <v>0</v>
      </c>
      <c r="K605" s="15">
        <v>0</v>
      </c>
      <c r="L605" s="15">
        <v>0</v>
      </c>
      <c r="M605" s="15">
        <v>0</v>
      </c>
      <c r="N605" s="15">
        <v>0</v>
      </c>
      <c r="O605" s="15">
        <v>0</v>
      </c>
      <c r="P605" s="15">
        <v>0</v>
      </c>
      <c r="Q605" s="15">
        <v>0</v>
      </c>
      <c r="R605" s="15">
        <v>0</v>
      </c>
      <c r="S605" s="15">
        <v>0</v>
      </c>
      <c r="T605" s="15">
        <v>0</v>
      </c>
      <c r="U605" s="15">
        <v>0</v>
      </c>
      <c r="V605" s="15">
        <v>0</v>
      </c>
      <c r="W605" s="15">
        <v>0</v>
      </c>
      <c r="X605" s="15">
        <f t="shared" si="0"/>
        <v>0</v>
      </c>
      <c r="Y605" s="15">
        <f t="shared" si="1"/>
        <v>0</v>
      </c>
      <c r="Z605" s="15">
        <f t="shared" si="2"/>
        <v>0</v>
      </c>
      <c r="AA605" s="15">
        <f t="shared" si="3"/>
        <v>1</v>
      </c>
    </row>
    <row r="606" spans="1:27" ht="13">
      <c r="A606" s="7">
        <v>602</v>
      </c>
      <c r="B606" s="7">
        <v>110614194</v>
      </c>
      <c r="C606" s="7">
        <v>174200487</v>
      </c>
      <c r="D606" s="7">
        <v>362</v>
      </c>
      <c r="E606" s="7" t="s">
        <v>627</v>
      </c>
      <c r="F606" s="7" t="s">
        <v>631</v>
      </c>
      <c r="G606" s="15">
        <v>0</v>
      </c>
      <c r="H606" s="15">
        <v>0</v>
      </c>
      <c r="I606" s="15">
        <v>0</v>
      </c>
      <c r="J606" s="15">
        <v>0</v>
      </c>
      <c r="K606" s="15">
        <v>0</v>
      </c>
      <c r="L606" s="15">
        <v>0</v>
      </c>
      <c r="M606" s="15">
        <v>0</v>
      </c>
      <c r="N606" s="15">
        <v>0</v>
      </c>
      <c r="O606" s="15">
        <v>0</v>
      </c>
      <c r="P606" s="15">
        <v>0</v>
      </c>
      <c r="Q606" s="15">
        <v>0</v>
      </c>
      <c r="R606" s="15">
        <v>0</v>
      </c>
      <c r="S606" s="15">
        <v>0</v>
      </c>
      <c r="T606" s="15">
        <v>0</v>
      </c>
      <c r="U606" s="15">
        <v>0</v>
      </c>
      <c r="V606" s="15">
        <v>0</v>
      </c>
      <c r="W606" s="15">
        <v>0</v>
      </c>
      <c r="X606" s="15">
        <f t="shared" si="0"/>
        <v>0</v>
      </c>
      <c r="Y606" s="15">
        <f t="shared" si="1"/>
        <v>0</v>
      </c>
      <c r="Z606" s="15">
        <f t="shared" si="2"/>
        <v>0</v>
      </c>
      <c r="AA606" s="15">
        <f t="shared" si="3"/>
        <v>1</v>
      </c>
    </row>
    <row r="607" spans="1:27" ht="13">
      <c r="A607" s="7">
        <v>102</v>
      </c>
      <c r="B607" s="7">
        <v>7968979</v>
      </c>
      <c r="C607" s="7">
        <v>9910987</v>
      </c>
      <c r="D607" s="7">
        <v>81</v>
      </c>
      <c r="E607" s="7" t="s">
        <v>627</v>
      </c>
      <c r="F607" s="7" t="s">
        <v>632</v>
      </c>
      <c r="G607" s="15">
        <v>0</v>
      </c>
      <c r="H607" s="15">
        <v>0</v>
      </c>
      <c r="I607" s="15">
        <v>0</v>
      </c>
      <c r="J607" s="15">
        <v>0</v>
      </c>
      <c r="K607" s="15">
        <v>0</v>
      </c>
      <c r="L607" s="15">
        <v>0</v>
      </c>
      <c r="M607" s="15">
        <v>0</v>
      </c>
      <c r="N607" s="15">
        <v>0</v>
      </c>
      <c r="O607" s="15">
        <v>0</v>
      </c>
      <c r="P607" s="15">
        <v>0</v>
      </c>
      <c r="Q607" s="15">
        <v>0</v>
      </c>
      <c r="R607" s="15">
        <v>0</v>
      </c>
      <c r="S607" s="15">
        <v>0</v>
      </c>
      <c r="T607" s="15">
        <v>0</v>
      </c>
      <c r="U607" s="15">
        <v>0</v>
      </c>
      <c r="V607" s="15">
        <v>0</v>
      </c>
      <c r="W607" s="15">
        <v>0</v>
      </c>
      <c r="X607" s="15">
        <f t="shared" si="0"/>
        <v>0</v>
      </c>
      <c r="Y607" s="15">
        <f t="shared" si="1"/>
        <v>0</v>
      </c>
      <c r="Z607" s="15">
        <f t="shared" si="2"/>
        <v>0</v>
      </c>
      <c r="AA607" s="15">
        <f t="shared" si="3"/>
        <v>1</v>
      </c>
    </row>
    <row r="608" spans="1:27" ht="13">
      <c r="A608" s="7">
        <v>137</v>
      </c>
      <c r="B608" s="7">
        <v>10707629</v>
      </c>
      <c r="C608" s="7">
        <v>13502734</v>
      </c>
      <c r="D608" s="7">
        <v>108</v>
      </c>
      <c r="E608" s="7" t="s">
        <v>627</v>
      </c>
      <c r="F608" s="7" t="s">
        <v>633</v>
      </c>
      <c r="G608" s="15">
        <v>0</v>
      </c>
      <c r="H608" s="15">
        <v>0</v>
      </c>
      <c r="I608" s="15">
        <v>0</v>
      </c>
      <c r="J608" s="15">
        <v>0</v>
      </c>
      <c r="K608" s="15">
        <v>0</v>
      </c>
      <c r="L608" s="15">
        <v>0</v>
      </c>
      <c r="M608" s="15">
        <v>0</v>
      </c>
      <c r="N608" s="15">
        <v>0</v>
      </c>
      <c r="O608" s="15">
        <v>0</v>
      </c>
      <c r="P608" s="15">
        <v>0</v>
      </c>
      <c r="Q608" s="15">
        <v>0</v>
      </c>
      <c r="R608" s="15">
        <v>0</v>
      </c>
      <c r="S608" s="15">
        <v>0</v>
      </c>
      <c r="T608" s="15">
        <v>0</v>
      </c>
      <c r="U608" s="15">
        <v>0</v>
      </c>
      <c r="V608" s="15">
        <v>0</v>
      </c>
      <c r="W608" s="15">
        <v>0</v>
      </c>
      <c r="X608" s="15">
        <f t="shared" si="0"/>
        <v>0</v>
      </c>
      <c r="Y608" s="15">
        <f t="shared" si="1"/>
        <v>0</v>
      </c>
      <c r="Z608" s="15">
        <f t="shared" si="2"/>
        <v>0</v>
      </c>
      <c r="AA608" s="15">
        <f t="shared" si="3"/>
        <v>1</v>
      </c>
    </row>
    <row r="609" spans="1:27" ht="13">
      <c r="A609" s="7">
        <v>0</v>
      </c>
      <c r="B609" s="7">
        <v>409407</v>
      </c>
      <c r="C609" s="7">
        <v>540784</v>
      </c>
      <c r="D609" s="7">
        <v>5</v>
      </c>
      <c r="E609" s="7" t="s">
        <v>627</v>
      </c>
      <c r="F609" s="7" t="s">
        <v>634</v>
      </c>
      <c r="G609" s="15">
        <v>0</v>
      </c>
      <c r="H609" s="15">
        <v>0</v>
      </c>
      <c r="I609" s="15">
        <v>0</v>
      </c>
      <c r="J609" s="15">
        <v>0</v>
      </c>
      <c r="K609" s="15">
        <v>0</v>
      </c>
      <c r="L609" s="15">
        <v>0</v>
      </c>
      <c r="M609" s="15">
        <v>0</v>
      </c>
      <c r="N609" s="15">
        <v>0</v>
      </c>
      <c r="O609" s="15">
        <v>0</v>
      </c>
      <c r="P609" s="15">
        <v>0</v>
      </c>
      <c r="Q609" s="15">
        <v>0</v>
      </c>
      <c r="R609" s="15">
        <v>0</v>
      </c>
      <c r="S609" s="15">
        <v>0</v>
      </c>
      <c r="T609" s="15">
        <v>0</v>
      </c>
      <c r="U609" s="15">
        <v>0</v>
      </c>
      <c r="V609" s="15">
        <v>0</v>
      </c>
      <c r="W609" s="15">
        <v>0</v>
      </c>
      <c r="X609" s="15">
        <f t="shared" si="0"/>
        <v>0</v>
      </c>
      <c r="Y609" s="15">
        <f t="shared" si="1"/>
        <v>0</v>
      </c>
      <c r="Z609" s="15">
        <f t="shared" si="2"/>
        <v>0</v>
      </c>
      <c r="AA609" s="15">
        <f t="shared" si="3"/>
        <v>1</v>
      </c>
    </row>
    <row r="610" spans="1:27" ht="13">
      <c r="A610" s="7">
        <v>211</v>
      </c>
      <c r="B610" s="7">
        <v>22290313</v>
      </c>
      <c r="C610" s="7">
        <v>28276566</v>
      </c>
      <c r="D610" s="7">
        <v>165</v>
      </c>
      <c r="E610" s="7" t="s">
        <v>627</v>
      </c>
      <c r="F610" s="7" t="s">
        <v>635</v>
      </c>
      <c r="G610" s="15">
        <v>0</v>
      </c>
      <c r="H610" s="15">
        <v>0</v>
      </c>
      <c r="I610" s="15">
        <v>0</v>
      </c>
      <c r="J610" s="15">
        <v>0</v>
      </c>
      <c r="K610" s="15">
        <v>0</v>
      </c>
      <c r="L610" s="15">
        <v>0</v>
      </c>
      <c r="M610" s="15">
        <v>0</v>
      </c>
      <c r="N610" s="15">
        <v>0</v>
      </c>
      <c r="O610" s="15">
        <v>0</v>
      </c>
      <c r="P610" s="15">
        <v>0</v>
      </c>
      <c r="Q610" s="15">
        <v>0</v>
      </c>
      <c r="R610" s="15">
        <v>0</v>
      </c>
      <c r="S610" s="15">
        <v>0</v>
      </c>
      <c r="T610" s="15">
        <v>0</v>
      </c>
      <c r="U610" s="15">
        <v>0</v>
      </c>
      <c r="V610" s="15">
        <v>0</v>
      </c>
      <c r="W610" s="15">
        <v>0</v>
      </c>
      <c r="X610" s="15">
        <f t="shared" si="0"/>
        <v>0</v>
      </c>
      <c r="Y610" s="15">
        <f t="shared" si="1"/>
        <v>0</v>
      </c>
      <c r="Z610" s="15">
        <f t="shared" si="2"/>
        <v>0</v>
      </c>
      <c r="AA610" s="15">
        <f t="shared" si="3"/>
        <v>1</v>
      </c>
    </row>
    <row r="611" spans="1:27" ht="13">
      <c r="A611" s="7">
        <v>405</v>
      </c>
      <c r="B611" s="7">
        <v>49967228</v>
      </c>
      <c r="C611" s="7">
        <v>71391562</v>
      </c>
      <c r="D611" s="7">
        <v>261</v>
      </c>
      <c r="E611" s="7" t="s">
        <v>627</v>
      </c>
      <c r="F611" s="7" t="s">
        <v>636</v>
      </c>
      <c r="G611" s="15">
        <v>0</v>
      </c>
      <c r="H611" s="15">
        <v>0</v>
      </c>
      <c r="I611" s="15">
        <v>0</v>
      </c>
      <c r="J611" s="15">
        <v>0</v>
      </c>
      <c r="K611" s="15">
        <v>0</v>
      </c>
      <c r="L611" s="15">
        <v>0</v>
      </c>
      <c r="M611" s="15">
        <v>0</v>
      </c>
      <c r="N611" s="15">
        <v>0</v>
      </c>
      <c r="O611" s="15">
        <v>0</v>
      </c>
      <c r="P611" s="15">
        <v>0</v>
      </c>
      <c r="Q611" s="15">
        <v>0</v>
      </c>
      <c r="R611" s="15">
        <v>0</v>
      </c>
      <c r="S611" s="15">
        <v>0</v>
      </c>
      <c r="T611" s="15">
        <v>0</v>
      </c>
      <c r="U611" s="15">
        <v>0</v>
      </c>
      <c r="V611" s="15">
        <v>0</v>
      </c>
      <c r="W611" s="15">
        <v>0</v>
      </c>
      <c r="X611" s="15">
        <f t="shared" si="0"/>
        <v>0</v>
      </c>
      <c r="Y611" s="15">
        <f t="shared" si="1"/>
        <v>0</v>
      </c>
      <c r="Z611" s="15">
        <f t="shared" si="2"/>
        <v>0</v>
      </c>
      <c r="AA611" s="15">
        <f t="shared" si="3"/>
        <v>1</v>
      </c>
    </row>
    <row r="612" spans="1:27" ht="13">
      <c r="A612" s="7">
        <v>381</v>
      </c>
      <c r="B612" s="7">
        <v>53447006</v>
      </c>
      <c r="C612" s="7">
        <v>68780941</v>
      </c>
      <c r="D612" s="7">
        <v>279</v>
      </c>
      <c r="E612" s="7" t="s">
        <v>627</v>
      </c>
      <c r="F612" s="7" t="s">
        <v>637</v>
      </c>
      <c r="G612" s="15">
        <v>0</v>
      </c>
      <c r="H612" s="15">
        <v>0</v>
      </c>
      <c r="I612" s="15">
        <v>0</v>
      </c>
      <c r="J612" s="15">
        <v>0</v>
      </c>
      <c r="K612" s="15">
        <v>0</v>
      </c>
      <c r="L612" s="15">
        <v>0</v>
      </c>
      <c r="M612" s="15">
        <v>0</v>
      </c>
      <c r="N612" s="15">
        <v>0</v>
      </c>
      <c r="O612" s="15">
        <v>0</v>
      </c>
      <c r="P612" s="15">
        <v>0</v>
      </c>
      <c r="Q612" s="15">
        <v>0</v>
      </c>
      <c r="R612" s="15">
        <v>0</v>
      </c>
      <c r="S612" s="15">
        <v>0</v>
      </c>
      <c r="T612" s="15">
        <v>0</v>
      </c>
      <c r="U612" s="15">
        <v>0</v>
      </c>
      <c r="V612" s="15">
        <v>0</v>
      </c>
      <c r="W612" s="15">
        <v>0</v>
      </c>
      <c r="X612" s="15">
        <f t="shared" si="0"/>
        <v>0</v>
      </c>
      <c r="Y612" s="15">
        <f t="shared" si="1"/>
        <v>0</v>
      </c>
      <c r="Z612" s="15">
        <f t="shared" si="2"/>
        <v>0</v>
      </c>
      <c r="AA612" s="15">
        <f t="shared" si="3"/>
        <v>1</v>
      </c>
    </row>
    <row r="613" spans="1:27" ht="13">
      <c r="A613" s="7">
        <v>407</v>
      </c>
      <c r="B613" s="7">
        <v>2682084</v>
      </c>
      <c r="C613" s="7">
        <v>72284557</v>
      </c>
      <c r="D613" s="7">
        <v>22</v>
      </c>
      <c r="E613" s="7" t="s">
        <v>627</v>
      </c>
      <c r="F613" s="7" t="s">
        <v>638</v>
      </c>
      <c r="G613" s="15">
        <v>0</v>
      </c>
      <c r="H613" s="15">
        <v>0</v>
      </c>
      <c r="I613" s="15">
        <v>0</v>
      </c>
      <c r="J613" s="15">
        <v>0</v>
      </c>
      <c r="K613" s="15">
        <v>0</v>
      </c>
      <c r="L613" s="15">
        <v>0</v>
      </c>
      <c r="M613" s="15">
        <v>0</v>
      </c>
      <c r="N613" s="15">
        <v>0</v>
      </c>
      <c r="O613" s="15">
        <v>0</v>
      </c>
      <c r="P613" s="15">
        <v>0</v>
      </c>
      <c r="Q613" s="15">
        <v>0</v>
      </c>
      <c r="R613" s="15">
        <v>0</v>
      </c>
      <c r="S613" s="15">
        <v>0</v>
      </c>
      <c r="T613" s="15">
        <v>0</v>
      </c>
      <c r="U613" s="15">
        <v>0</v>
      </c>
      <c r="V613" s="15">
        <v>0</v>
      </c>
      <c r="W613" s="15">
        <v>0</v>
      </c>
      <c r="X613" s="15">
        <f t="shared" si="0"/>
        <v>0</v>
      </c>
      <c r="Y613" s="15">
        <f t="shared" si="1"/>
        <v>0</v>
      </c>
      <c r="Z613" s="15">
        <f t="shared" si="2"/>
        <v>0</v>
      </c>
      <c r="AA613" s="15">
        <f t="shared" si="3"/>
        <v>1</v>
      </c>
    </row>
    <row r="614" spans="1:27" ht="13">
      <c r="A614" s="7">
        <v>574</v>
      </c>
      <c r="B614" s="7">
        <v>110614194</v>
      </c>
      <c r="C614" s="7">
        <v>146847498</v>
      </c>
      <c r="D614" s="7">
        <v>362</v>
      </c>
      <c r="E614" s="7" t="s">
        <v>627</v>
      </c>
      <c r="F614" s="7" t="s">
        <v>639</v>
      </c>
      <c r="G614" s="15">
        <v>0</v>
      </c>
      <c r="H614" s="15">
        <v>0</v>
      </c>
      <c r="I614" s="15">
        <v>0</v>
      </c>
      <c r="J614" s="15">
        <v>0</v>
      </c>
      <c r="K614" s="15">
        <v>0</v>
      </c>
      <c r="L614" s="15">
        <v>0</v>
      </c>
      <c r="M614" s="15">
        <v>0</v>
      </c>
      <c r="N614" s="15">
        <v>0</v>
      </c>
      <c r="O614" s="15">
        <v>0</v>
      </c>
      <c r="P614" s="15">
        <v>0</v>
      </c>
      <c r="Q614" s="15">
        <v>0</v>
      </c>
      <c r="R614" s="15">
        <v>0</v>
      </c>
      <c r="S614" s="15">
        <v>0</v>
      </c>
      <c r="T614" s="15">
        <v>0</v>
      </c>
      <c r="U614" s="15">
        <v>0</v>
      </c>
      <c r="V614" s="15">
        <v>0</v>
      </c>
      <c r="W614" s="15">
        <v>0</v>
      </c>
      <c r="X614" s="15">
        <f t="shared" si="0"/>
        <v>0</v>
      </c>
      <c r="Y614" s="15">
        <f t="shared" si="1"/>
        <v>0</v>
      </c>
      <c r="Z614" s="15">
        <f t="shared" si="2"/>
        <v>0</v>
      </c>
      <c r="AA614" s="15">
        <f t="shared" si="3"/>
        <v>1</v>
      </c>
    </row>
    <row r="615" spans="1:27" ht="13">
      <c r="A615" s="7">
        <v>282</v>
      </c>
      <c r="B615" s="7">
        <v>41570104</v>
      </c>
      <c r="C615" s="7">
        <v>53968587</v>
      </c>
      <c r="D615" s="7">
        <v>223</v>
      </c>
      <c r="E615" s="7" t="s">
        <v>627</v>
      </c>
      <c r="F615" s="7" t="s">
        <v>640</v>
      </c>
      <c r="G615" s="15">
        <v>0</v>
      </c>
      <c r="H615" s="15">
        <v>0</v>
      </c>
      <c r="I615" s="15">
        <v>0</v>
      </c>
      <c r="J615" s="15">
        <v>0</v>
      </c>
      <c r="K615" s="15">
        <v>0</v>
      </c>
      <c r="L615" s="15">
        <v>0</v>
      </c>
      <c r="M615" s="15">
        <v>0</v>
      </c>
      <c r="N615" s="15">
        <v>0</v>
      </c>
      <c r="O615" s="15">
        <v>0</v>
      </c>
      <c r="P615" s="15">
        <v>0</v>
      </c>
      <c r="Q615" s="15">
        <v>0</v>
      </c>
      <c r="R615" s="15">
        <v>0</v>
      </c>
      <c r="S615" s="15">
        <v>0</v>
      </c>
      <c r="T615" s="15">
        <v>0</v>
      </c>
      <c r="U615" s="15">
        <v>0</v>
      </c>
      <c r="V615" s="15">
        <v>0</v>
      </c>
      <c r="W615" s="15">
        <v>0</v>
      </c>
      <c r="X615" s="15">
        <f t="shared" si="0"/>
        <v>0</v>
      </c>
      <c r="Y615" s="15">
        <f t="shared" si="1"/>
        <v>0</v>
      </c>
      <c r="Z615" s="15">
        <f t="shared" si="2"/>
        <v>0</v>
      </c>
      <c r="AA615" s="15">
        <f t="shared" si="3"/>
        <v>1</v>
      </c>
    </row>
    <row r="616" spans="1:27" ht="13">
      <c r="A616" s="7">
        <v>100</v>
      </c>
      <c r="B616" s="7">
        <v>7821620</v>
      </c>
      <c r="C616" s="7">
        <v>9787013</v>
      </c>
      <c r="D616" s="7">
        <v>77</v>
      </c>
      <c r="E616" s="7" t="s">
        <v>627</v>
      </c>
      <c r="F616" s="7" t="s">
        <v>641</v>
      </c>
      <c r="G616" s="15">
        <v>0</v>
      </c>
      <c r="H616" s="15">
        <v>0</v>
      </c>
      <c r="I616" s="15">
        <v>0</v>
      </c>
      <c r="J616" s="15">
        <v>0</v>
      </c>
      <c r="K616" s="15">
        <v>0</v>
      </c>
      <c r="L616" s="15">
        <v>0</v>
      </c>
      <c r="M616" s="15">
        <v>0</v>
      </c>
      <c r="N616" s="15">
        <v>0</v>
      </c>
      <c r="O616" s="15">
        <v>0</v>
      </c>
      <c r="P616" s="15">
        <v>0</v>
      </c>
      <c r="Q616" s="15">
        <v>0</v>
      </c>
      <c r="R616" s="15">
        <v>0</v>
      </c>
      <c r="S616" s="15">
        <v>0</v>
      </c>
      <c r="T616" s="15">
        <v>0</v>
      </c>
      <c r="U616" s="15">
        <v>0</v>
      </c>
      <c r="V616" s="15">
        <v>0</v>
      </c>
      <c r="W616" s="15">
        <v>0</v>
      </c>
      <c r="X616" s="15">
        <f t="shared" si="0"/>
        <v>0</v>
      </c>
      <c r="Y616" s="15">
        <f t="shared" si="1"/>
        <v>0</v>
      </c>
      <c r="Z616" s="15">
        <f t="shared" si="2"/>
        <v>0</v>
      </c>
      <c r="AA616" s="15">
        <f t="shared" si="3"/>
        <v>1</v>
      </c>
    </row>
    <row r="617" spans="1:27" ht="13">
      <c r="A617" s="7">
        <v>54</v>
      </c>
      <c r="B617" s="7">
        <v>3813112</v>
      </c>
      <c r="C617" s="7">
        <v>4708535</v>
      </c>
      <c r="D617" s="7">
        <v>41</v>
      </c>
      <c r="E617" s="7" t="s">
        <v>627</v>
      </c>
      <c r="F617" s="7" t="s">
        <v>642</v>
      </c>
      <c r="G617" s="15">
        <v>0</v>
      </c>
      <c r="H617" s="15">
        <v>0</v>
      </c>
      <c r="I617" s="15">
        <v>0</v>
      </c>
      <c r="J617" s="15">
        <v>0</v>
      </c>
      <c r="K617" s="15">
        <v>0</v>
      </c>
      <c r="L617" s="15">
        <v>0</v>
      </c>
      <c r="M617" s="15">
        <v>0</v>
      </c>
      <c r="N617" s="15">
        <v>0</v>
      </c>
      <c r="O617" s="15">
        <v>0</v>
      </c>
      <c r="P617" s="15">
        <v>0</v>
      </c>
      <c r="Q617" s="15">
        <v>0</v>
      </c>
      <c r="R617" s="15">
        <v>0</v>
      </c>
      <c r="S617" s="15">
        <v>0</v>
      </c>
      <c r="T617" s="15">
        <v>0</v>
      </c>
      <c r="U617" s="15">
        <v>0</v>
      </c>
      <c r="V617" s="15">
        <v>0</v>
      </c>
      <c r="W617" s="15">
        <v>0</v>
      </c>
      <c r="X617" s="15">
        <f t="shared" si="0"/>
        <v>0</v>
      </c>
      <c r="Y617" s="15">
        <f t="shared" si="1"/>
        <v>0</v>
      </c>
      <c r="Z617" s="15">
        <f t="shared" si="2"/>
        <v>0</v>
      </c>
      <c r="AA617" s="15">
        <f t="shared" si="3"/>
        <v>1</v>
      </c>
    </row>
    <row r="618" spans="1:27" ht="13">
      <c r="A618" s="7">
        <v>464</v>
      </c>
      <c r="B618" s="7">
        <v>60440347</v>
      </c>
      <c r="C618" s="7">
        <v>78186030</v>
      </c>
      <c r="D618" s="7">
        <v>306</v>
      </c>
      <c r="E618" s="7" t="s">
        <v>627</v>
      </c>
      <c r="F618" s="7" t="s">
        <v>643</v>
      </c>
      <c r="G618" s="15">
        <v>0</v>
      </c>
      <c r="H618" s="15">
        <v>0</v>
      </c>
      <c r="I618" s="15">
        <v>0</v>
      </c>
      <c r="J618" s="15">
        <v>1</v>
      </c>
      <c r="K618" s="15">
        <v>0</v>
      </c>
      <c r="L618" s="15">
        <v>0</v>
      </c>
      <c r="M618" s="15">
        <v>0</v>
      </c>
      <c r="N618" s="15">
        <v>0</v>
      </c>
      <c r="O618" s="15">
        <v>0</v>
      </c>
      <c r="P618" s="15">
        <v>0</v>
      </c>
      <c r="Q618" s="15">
        <v>0</v>
      </c>
      <c r="R618" s="15">
        <v>0</v>
      </c>
      <c r="S618" s="15">
        <v>0</v>
      </c>
      <c r="T618" s="15">
        <v>0</v>
      </c>
      <c r="U618" s="15">
        <v>0</v>
      </c>
      <c r="V618" s="15">
        <v>0</v>
      </c>
      <c r="W618" s="15">
        <v>0</v>
      </c>
      <c r="X618" s="15">
        <f t="shared" si="0"/>
        <v>1</v>
      </c>
      <c r="Y618" s="15">
        <f t="shared" si="1"/>
        <v>0</v>
      </c>
      <c r="Z618" s="15">
        <f t="shared" si="2"/>
        <v>0</v>
      </c>
      <c r="AA618" s="15">
        <f t="shared" si="3"/>
        <v>0</v>
      </c>
    </row>
    <row r="619" spans="1:27" ht="13">
      <c r="A619" s="7">
        <v>533</v>
      </c>
      <c r="B619" s="7">
        <v>87416965</v>
      </c>
      <c r="C619" s="7">
        <v>114147682</v>
      </c>
      <c r="D619" s="7">
        <v>333</v>
      </c>
      <c r="E619" s="7" t="s">
        <v>627</v>
      </c>
      <c r="F619" s="7" t="s">
        <v>644</v>
      </c>
      <c r="G619" s="15">
        <v>0</v>
      </c>
      <c r="H619" s="15">
        <v>0</v>
      </c>
      <c r="I619" s="15">
        <v>0</v>
      </c>
      <c r="J619" s="15">
        <v>0</v>
      </c>
      <c r="K619" s="15">
        <v>0</v>
      </c>
      <c r="L619" s="15">
        <v>0</v>
      </c>
      <c r="M619" s="15">
        <v>0</v>
      </c>
      <c r="N619" s="15">
        <v>0</v>
      </c>
      <c r="O619" s="15">
        <v>0</v>
      </c>
      <c r="P619" s="15">
        <v>0</v>
      </c>
      <c r="Q619" s="15">
        <v>0</v>
      </c>
      <c r="R619" s="15">
        <v>0</v>
      </c>
      <c r="S619" s="15">
        <v>0</v>
      </c>
      <c r="T619" s="15">
        <v>0</v>
      </c>
      <c r="U619" s="15">
        <v>0</v>
      </c>
      <c r="V619" s="15">
        <v>0</v>
      </c>
      <c r="W619" s="15">
        <v>0</v>
      </c>
      <c r="X619" s="15">
        <f t="shared" si="0"/>
        <v>0</v>
      </c>
      <c r="Y619" s="15">
        <f t="shared" si="1"/>
        <v>0</v>
      </c>
      <c r="Z619" s="15">
        <f t="shared" si="2"/>
        <v>0</v>
      </c>
      <c r="AA619" s="15">
        <f t="shared" si="3"/>
        <v>1</v>
      </c>
    </row>
    <row r="620" spans="1:27" ht="13">
      <c r="A620" s="7">
        <v>145</v>
      </c>
      <c r="B620" s="7">
        <v>11444078</v>
      </c>
      <c r="C620" s="7">
        <v>14308219</v>
      </c>
      <c r="D620" s="7">
        <v>117</v>
      </c>
      <c r="E620" s="7" t="s">
        <v>627</v>
      </c>
      <c r="F620" s="7" t="s">
        <v>645</v>
      </c>
      <c r="G620" s="15">
        <v>0</v>
      </c>
      <c r="H620" s="15">
        <v>0</v>
      </c>
      <c r="I620" s="15">
        <v>0</v>
      </c>
      <c r="J620" s="15">
        <v>0</v>
      </c>
      <c r="K620" s="15">
        <v>0</v>
      </c>
      <c r="L620" s="15">
        <v>0</v>
      </c>
      <c r="M620" s="15">
        <v>0</v>
      </c>
      <c r="N620" s="15">
        <v>0</v>
      </c>
      <c r="O620" s="15">
        <v>0</v>
      </c>
      <c r="P620" s="15">
        <v>0</v>
      </c>
      <c r="Q620" s="15">
        <v>0</v>
      </c>
      <c r="R620" s="15">
        <v>0</v>
      </c>
      <c r="S620" s="15">
        <v>0</v>
      </c>
      <c r="T620" s="15">
        <v>0</v>
      </c>
      <c r="U620" s="15">
        <v>0</v>
      </c>
      <c r="V620" s="15">
        <v>0</v>
      </c>
      <c r="W620" s="15">
        <v>0</v>
      </c>
      <c r="X620" s="15">
        <f t="shared" si="0"/>
        <v>0</v>
      </c>
      <c r="Y620" s="15">
        <f t="shared" si="1"/>
        <v>0</v>
      </c>
      <c r="Z620" s="15">
        <f t="shared" si="2"/>
        <v>0</v>
      </c>
      <c r="AA620" s="15">
        <f t="shared" si="3"/>
        <v>1</v>
      </c>
    </row>
    <row r="621" spans="1:27" ht="13">
      <c r="A621" s="7">
        <v>275</v>
      </c>
      <c r="B621" s="7">
        <v>37152703</v>
      </c>
      <c r="C621" s="7">
        <v>53705449</v>
      </c>
      <c r="D621" s="7">
        <v>209</v>
      </c>
      <c r="E621" s="7" t="s">
        <v>627</v>
      </c>
      <c r="F621" s="7" t="s">
        <v>646</v>
      </c>
      <c r="G621" s="15">
        <v>0</v>
      </c>
      <c r="H621" s="15">
        <v>0</v>
      </c>
      <c r="I621" s="15">
        <v>0</v>
      </c>
      <c r="J621" s="15">
        <v>0</v>
      </c>
      <c r="K621" s="15">
        <v>0</v>
      </c>
      <c r="L621" s="15">
        <v>0</v>
      </c>
      <c r="M621" s="15">
        <v>0</v>
      </c>
      <c r="N621" s="15">
        <v>0</v>
      </c>
      <c r="O621" s="15">
        <v>0</v>
      </c>
      <c r="P621" s="15">
        <v>0</v>
      </c>
      <c r="Q621" s="15">
        <v>0</v>
      </c>
      <c r="R621" s="15">
        <v>0</v>
      </c>
      <c r="S621" s="15">
        <v>0</v>
      </c>
      <c r="T621" s="15">
        <v>0</v>
      </c>
      <c r="U621" s="15">
        <v>0</v>
      </c>
      <c r="V621" s="15">
        <v>0</v>
      </c>
      <c r="W621" s="15">
        <v>0</v>
      </c>
      <c r="X621" s="15">
        <f t="shared" si="0"/>
        <v>0</v>
      </c>
      <c r="Y621" s="15">
        <f t="shared" si="1"/>
        <v>0</v>
      </c>
      <c r="Z621" s="15">
        <f t="shared" si="2"/>
        <v>0</v>
      </c>
      <c r="AA621" s="15">
        <f t="shared" si="3"/>
        <v>1</v>
      </c>
    </row>
    <row r="622" spans="1:27" ht="13">
      <c r="A622" s="7">
        <v>443</v>
      </c>
      <c r="B622" s="7">
        <v>5368135</v>
      </c>
      <c r="C622" s="7">
        <v>76343950</v>
      </c>
      <c r="D622" s="7">
        <v>58</v>
      </c>
      <c r="E622" s="7" t="s">
        <v>627</v>
      </c>
      <c r="F622" s="7" t="s">
        <v>647</v>
      </c>
      <c r="G622" s="15">
        <v>0</v>
      </c>
      <c r="H622" s="15">
        <v>0</v>
      </c>
      <c r="I622" s="15">
        <v>0</v>
      </c>
      <c r="J622" s="15">
        <v>0</v>
      </c>
      <c r="K622" s="15">
        <v>0</v>
      </c>
      <c r="L622" s="15">
        <v>0</v>
      </c>
      <c r="M622" s="15">
        <v>0</v>
      </c>
      <c r="N622" s="15">
        <v>0</v>
      </c>
      <c r="O622" s="15">
        <v>0</v>
      </c>
      <c r="P622" s="15">
        <v>0</v>
      </c>
      <c r="Q622" s="15">
        <v>0</v>
      </c>
      <c r="R622" s="15">
        <v>0</v>
      </c>
      <c r="S622" s="15">
        <v>0</v>
      </c>
      <c r="T622" s="15">
        <v>0</v>
      </c>
      <c r="U622" s="15">
        <v>0</v>
      </c>
      <c r="V622" s="15">
        <v>0</v>
      </c>
      <c r="W622" s="15">
        <v>0</v>
      </c>
      <c r="X622" s="15">
        <f t="shared" si="0"/>
        <v>0</v>
      </c>
      <c r="Y622" s="15">
        <f t="shared" si="1"/>
        <v>0</v>
      </c>
      <c r="Z622" s="15">
        <f t="shared" si="2"/>
        <v>0</v>
      </c>
      <c r="AA622" s="15">
        <f t="shared" si="3"/>
        <v>1</v>
      </c>
    </row>
    <row r="623" spans="1:27" ht="13">
      <c r="A623" s="7">
        <v>695</v>
      </c>
      <c r="B623" s="7">
        <v>33004485</v>
      </c>
      <c r="C623" s="7">
        <v>328507378</v>
      </c>
      <c r="D623" s="7">
        <v>195</v>
      </c>
      <c r="E623" s="7" t="s">
        <v>627</v>
      </c>
      <c r="F623" s="7" t="s">
        <v>648</v>
      </c>
      <c r="G623" s="15">
        <v>0</v>
      </c>
      <c r="H623" s="15">
        <v>0</v>
      </c>
      <c r="I623" s="15">
        <v>0</v>
      </c>
      <c r="J623" s="15">
        <v>0</v>
      </c>
      <c r="K623" s="15">
        <v>0</v>
      </c>
      <c r="L623" s="15">
        <v>0</v>
      </c>
      <c r="M623" s="15">
        <v>0</v>
      </c>
      <c r="N623" s="15">
        <v>0</v>
      </c>
      <c r="O623" s="15">
        <v>0</v>
      </c>
      <c r="P623" s="15">
        <v>0</v>
      </c>
      <c r="Q623" s="15">
        <v>0</v>
      </c>
      <c r="R623" s="15">
        <v>0</v>
      </c>
      <c r="S623" s="15">
        <v>0</v>
      </c>
      <c r="T623" s="15">
        <v>0</v>
      </c>
      <c r="U623" s="15">
        <v>0</v>
      </c>
      <c r="V623" s="15">
        <v>0</v>
      </c>
      <c r="W623" s="15">
        <v>0</v>
      </c>
      <c r="X623" s="15">
        <f t="shared" si="0"/>
        <v>0</v>
      </c>
      <c r="Y623" s="15">
        <f t="shared" si="1"/>
        <v>0</v>
      </c>
      <c r="Z623" s="15">
        <f t="shared" si="2"/>
        <v>0</v>
      </c>
      <c r="AA623" s="15">
        <f t="shared" si="3"/>
        <v>1</v>
      </c>
    </row>
    <row r="624" spans="1:27" ht="13">
      <c r="A624" s="7">
        <v>432</v>
      </c>
      <c r="B624" s="7">
        <v>57499641</v>
      </c>
      <c r="C624" s="7">
        <v>75367553</v>
      </c>
      <c r="D624" s="7">
        <v>294</v>
      </c>
      <c r="E624" s="7" t="s">
        <v>627</v>
      </c>
      <c r="F624" s="7" t="s">
        <v>649</v>
      </c>
      <c r="G624" s="15">
        <v>0</v>
      </c>
      <c r="H624" s="15">
        <v>0</v>
      </c>
      <c r="I624" s="15">
        <v>0</v>
      </c>
      <c r="J624" s="15">
        <v>0</v>
      </c>
      <c r="K624" s="15">
        <v>0</v>
      </c>
      <c r="L624" s="15">
        <v>0</v>
      </c>
      <c r="M624" s="15">
        <v>0</v>
      </c>
      <c r="N624" s="15">
        <v>0</v>
      </c>
      <c r="O624" s="15">
        <v>0</v>
      </c>
      <c r="P624" s="15">
        <v>0</v>
      </c>
      <c r="Q624" s="15">
        <v>0</v>
      </c>
      <c r="R624" s="15">
        <v>0</v>
      </c>
      <c r="S624" s="15">
        <v>0</v>
      </c>
      <c r="T624" s="15">
        <v>0</v>
      </c>
      <c r="U624" s="15">
        <v>0</v>
      </c>
      <c r="V624" s="15">
        <v>0</v>
      </c>
      <c r="W624" s="15">
        <v>0</v>
      </c>
      <c r="X624" s="15">
        <f t="shared" si="0"/>
        <v>0</v>
      </c>
      <c r="Y624" s="15">
        <f t="shared" si="1"/>
        <v>0</v>
      </c>
      <c r="Z624" s="15">
        <f t="shared" si="2"/>
        <v>0</v>
      </c>
      <c r="AA624" s="15">
        <f t="shared" si="3"/>
        <v>1</v>
      </c>
    </row>
    <row r="625" spans="1:27" ht="13">
      <c r="A625" s="7">
        <v>680</v>
      </c>
      <c r="B625" s="7">
        <v>53447006</v>
      </c>
      <c r="C625" s="7">
        <v>302755200</v>
      </c>
      <c r="D625" s="7">
        <v>279</v>
      </c>
      <c r="E625" s="7" t="s">
        <v>627</v>
      </c>
      <c r="F625" s="7" t="s">
        <v>650</v>
      </c>
      <c r="G625" s="15">
        <v>0</v>
      </c>
      <c r="H625" s="15">
        <v>0</v>
      </c>
      <c r="I625" s="15">
        <v>0</v>
      </c>
      <c r="J625" s="15">
        <v>0</v>
      </c>
      <c r="K625" s="15">
        <v>0</v>
      </c>
      <c r="L625" s="15">
        <v>0</v>
      </c>
      <c r="M625" s="15">
        <v>0</v>
      </c>
      <c r="N625" s="15">
        <v>0</v>
      </c>
      <c r="O625" s="15">
        <v>0</v>
      </c>
      <c r="P625" s="15">
        <v>0</v>
      </c>
      <c r="Q625" s="15">
        <v>0</v>
      </c>
      <c r="R625" s="15">
        <v>0</v>
      </c>
      <c r="S625" s="15">
        <v>0</v>
      </c>
      <c r="T625" s="15">
        <v>0</v>
      </c>
      <c r="U625" s="15">
        <v>0</v>
      </c>
      <c r="V625" s="15">
        <v>0</v>
      </c>
      <c r="W625" s="15">
        <v>0</v>
      </c>
      <c r="X625" s="15">
        <f t="shared" si="0"/>
        <v>0</v>
      </c>
      <c r="Y625" s="15">
        <f t="shared" si="1"/>
        <v>0</v>
      </c>
      <c r="Z625" s="15">
        <f t="shared" si="2"/>
        <v>0</v>
      </c>
      <c r="AA625" s="15">
        <f t="shared" si="3"/>
        <v>1</v>
      </c>
    </row>
    <row r="626" spans="1:27" ht="13">
      <c r="A626" s="7">
        <v>341</v>
      </c>
      <c r="B626" s="7">
        <v>28843639</v>
      </c>
      <c r="C626" s="7">
        <v>62598884</v>
      </c>
      <c r="D626" s="7">
        <v>187</v>
      </c>
      <c r="E626" s="7" t="s">
        <v>627</v>
      </c>
      <c r="F626" s="7" t="s">
        <v>651</v>
      </c>
      <c r="G626" s="15">
        <v>0</v>
      </c>
      <c r="H626" s="15">
        <v>0</v>
      </c>
      <c r="I626" s="15">
        <v>0</v>
      </c>
      <c r="J626" s="15">
        <v>0</v>
      </c>
      <c r="K626" s="15">
        <v>0</v>
      </c>
      <c r="L626" s="15">
        <v>0</v>
      </c>
      <c r="M626" s="15">
        <v>0</v>
      </c>
      <c r="N626" s="15">
        <v>0</v>
      </c>
      <c r="O626" s="15">
        <v>0</v>
      </c>
      <c r="P626" s="15">
        <v>0</v>
      </c>
      <c r="Q626" s="15">
        <v>0</v>
      </c>
      <c r="R626" s="15">
        <v>0</v>
      </c>
      <c r="S626" s="15">
        <v>0</v>
      </c>
      <c r="T626" s="15">
        <v>0</v>
      </c>
      <c r="U626" s="15">
        <v>0</v>
      </c>
      <c r="V626" s="15">
        <v>0</v>
      </c>
      <c r="W626" s="15">
        <v>0</v>
      </c>
      <c r="X626" s="15">
        <f t="shared" si="0"/>
        <v>0</v>
      </c>
      <c r="Y626" s="15">
        <f t="shared" si="1"/>
        <v>0</v>
      </c>
      <c r="Z626" s="15">
        <f t="shared" si="2"/>
        <v>0</v>
      </c>
      <c r="AA626" s="15">
        <f t="shared" si="3"/>
        <v>1</v>
      </c>
    </row>
    <row r="627" spans="1:27" ht="13">
      <c r="A627" s="7">
        <v>76</v>
      </c>
      <c r="B627" s="7">
        <v>5930099</v>
      </c>
      <c r="C627" s="7">
        <v>7382780</v>
      </c>
      <c r="D627" s="7">
        <v>64</v>
      </c>
      <c r="E627" s="7" t="s">
        <v>627</v>
      </c>
      <c r="F627" s="7" t="s">
        <v>652</v>
      </c>
      <c r="G627" s="15">
        <v>0</v>
      </c>
      <c r="H627" s="15">
        <v>0</v>
      </c>
      <c r="I627" s="15">
        <v>0</v>
      </c>
      <c r="J627" s="15">
        <v>0</v>
      </c>
      <c r="K627" s="15">
        <v>0</v>
      </c>
      <c r="L627" s="15">
        <v>0</v>
      </c>
      <c r="M627" s="15">
        <v>0</v>
      </c>
      <c r="N627" s="15">
        <v>0</v>
      </c>
      <c r="O627" s="15">
        <v>0</v>
      </c>
      <c r="P627" s="15">
        <v>0</v>
      </c>
      <c r="Q627" s="15">
        <v>0</v>
      </c>
      <c r="R627" s="15">
        <v>0</v>
      </c>
      <c r="S627" s="15">
        <v>0</v>
      </c>
      <c r="T627" s="15">
        <v>0</v>
      </c>
      <c r="U627" s="15">
        <v>0</v>
      </c>
      <c r="V627" s="15">
        <v>0</v>
      </c>
      <c r="W627" s="15">
        <v>0</v>
      </c>
      <c r="X627" s="15">
        <f t="shared" si="0"/>
        <v>0</v>
      </c>
      <c r="Y627" s="15">
        <f t="shared" si="1"/>
        <v>0</v>
      </c>
      <c r="Z627" s="15">
        <f t="shared" si="2"/>
        <v>0</v>
      </c>
      <c r="AA627" s="15">
        <f t="shared" si="3"/>
        <v>1</v>
      </c>
    </row>
    <row r="628" spans="1:27" ht="13">
      <c r="A628" s="7">
        <v>607</v>
      </c>
      <c r="B628" s="7">
        <v>85033194</v>
      </c>
      <c r="C628" s="7">
        <v>183179823</v>
      </c>
      <c r="D628" s="7">
        <v>332</v>
      </c>
      <c r="E628" s="7" t="s">
        <v>627</v>
      </c>
      <c r="F628" s="7" t="s">
        <v>653</v>
      </c>
      <c r="G628" s="15">
        <v>0</v>
      </c>
      <c r="H628" s="15">
        <v>0</v>
      </c>
      <c r="I628" s="15">
        <v>0</v>
      </c>
      <c r="J628" s="15">
        <v>0</v>
      </c>
      <c r="K628" s="15">
        <v>0</v>
      </c>
      <c r="L628" s="15">
        <v>0</v>
      </c>
      <c r="M628" s="15">
        <v>0</v>
      </c>
      <c r="N628" s="15">
        <v>0</v>
      </c>
      <c r="O628" s="15">
        <v>0</v>
      </c>
      <c r="P628" s="15">
        <v>0</v>
      </c>
      <c r="Q628" s="15">
        <v>0</v>
      </c>
      <c r="R628" s="15">
        <v>0</v>
      </c>
      <c r="S628" s="15">
        <v>0</v>
      </c>
      <c r="T628" s="15">
        <v>0</v>
      </c>
      <c r="U628" s="15">
        <v>0</v>
      </c>
      <c r="V628" s="15">
        <v>0</v>
      </c>
      <c r="W628" s="15">
        <v>0</v>
      </c>
      <c r="X628" s="15">
        <f t="shared" si="0"/>
        <v>0</v>
      </c>
      <c r="Y628" s="15">
        <f t="shared" si="1"/>
        <v>0</v>
      </c>
      <c r="Z628" s="15">
        <f t="shared" si="2"/>
        <v>0</v>
      </c>
      <c r="AA628" s="15">
        <f t="shared" si="3"/>
        <v>1</v>
      </c>
    </row>
    <row r="629" spans="1:27" ht="13">
      <c r="A629" s="7">
        <v>305</v>
      </c>
      <c r="B629" s="7">
        <v>42715259</v>
      </c>
      <c r="C629" s="7">
        <v>55518502</v>
      </c>
      <c r="D629" s="7">
        <v>236</v>
      </c>
      <c r="E629" s="7" t="s">
        <v>627</v>
      </c>
      <c r="F629" s="7" t="s">
        <v>654</v>
      </c>
      <c r="G629" s="15">
        <v>0</v>
      </c>
      <c r="H629" s="15">
        <v>0</v>
      </c>
      <c r="I629" s="15">
        <v>0</v>
      </c>
      <c r="J629" s="15">
        <v>0</v>
      </c>
      <c r="K629" s="15">
        <v>0</v>
      </c>
      <c r="L629" s="15">
        <v>0</v>
      </c>
      <c r="M629" s="15">
        <v>0</v>
      </c>
      <c r="N629" s="15">
        <v>0</v>
      </c>
      <c r="O629" s="15">
        <v>0</v>
      </c>
      <c r="P629" s="15">
        <v>0</v>
      </c>
      <c r="Q629" s="15">
        <v>0</v>
      </c>
      <c r="R629" s="15">
        <v>0</v>
      </c>
      <c r="S629" s="15">
        <v>0</v>
      </c>
      <c r="T629" s="15">
        <v>0</v>
      </c>
      <c r="U629" s="15">
        <v>0</v>
      </c>
      <c r="V629" s="15">
        <v>0</v>
      </c>
      <c r="W629" s="15">
        <v>0</v>
      </c>
      <c r="X629" s="15">
        <f t="shared" si="0"/>
        <v>0</v>
      </c>
      <c r="Y629" s="15">
        <f t="shared" si="1"/>
        <v>0</v>
      </c>
      <c r="Z629" s="15">
        <f t="shared" si="2"/>
        <v>0</v>
      </c>
      <c r="AA629" s="15">
        <f t="shared" si="3"/>
        <v>1</v>
      </c>
    </row>
    <row r="630" spans="1:27" ht="13">
      <c r="A630" s="7">
        <v>451</v>
      </c>
      <c r="B630" s="7">
        <v>5368135</v>
      </c>
      <c r="C630" s="7">
        <v>76383944</v>
      </c>
      <c r="D630" s="7">
        <v>58</v>
      </c>
      <c r="E630" s="7" t="s">
        <v>627</v>
      </c>
      <c r="F630" s="7" t="s">
        <v>655</v>
      </c>
      <c r="G630" s="15">
        <v>0</v>
      </c>
      <c r="H630" s="15">
        <v>0</v>
      </c>
      <c r="I630" s="15">
        <v>0</v>
      </c>
      <c r="J630" s="15">
        <v>0</v>
      </c>
      <c r="K630" s="15">
        <v>0</v>
      </c>
      <c r="L630" s="15">
        <v>0</v>
      </c>
      <c r="M630" s="15">
        <v>0</v>
      </c>
      <c r="N630" s="15">
        <v>0</v>
      </c>
      <c r="O630" s="15">
        <v>0</v>
      </c>
      <c r="P630" s="15">
        <v>0</v>
      </c>
      <c r="Q630" s="15">
        <v>0</v>
      </c>
      <c r="R630" s="15">
        <v>0</v>
      </c>
      <c r="S630" s="15">
        <v>0</v>
      </c>
      <c r="T630" s="15">
        <v>0</v>
      </c>
      <c r="U630" s="15">
        <v>0</v>
      </c>
      <c r="V630" s="15">
        <v>0</v>
      </c>
      <c r="W630" s="15">
        <v>0</v>
      </c>
      <c r="X630" s="15">
        <f t="shared" si="0"/>
        <v>0</v>
      </c>
      <c r="Y630" s="15">
        <f t="shared" si="1"/>
        <v>0</v>
      </c>
      <c r="Z630" s="15">
        <f t="shared" si="2"/>
        <v>0</v>
      </c>
      <c r="AA630" s="15">
        <f t="shared" si="3"/>
        <v>1</v>
      </c>
    </row>
    <row r="631" spans="1:27" ht="13">
      <c r="A631" s="7">
        <v>528</v>
      </c>
      <c r="B631" s="7">
        <v>90045227</v>
      </c>
      <c r="C631" s="7">
        <v>114049124</v>
      </c>
      <c r="D631" s="7">
        <v>340</v>
      </c>
      <c r="E631" s="7" t="s">
        <v>627</v>
      </c>
      <c r="F631" s="7" t="s">
        <v>656</v>
      </c>
      <c r="G631" s="15">
        <v>0</v>
      </c>
      <c r="H631" s="15">
        <v>0</v>
      </c>
      <c r="I631" s="15">
        <v>0</v>
      </c>
      <c r="J631" s="15">
        <v>0</v>
      </c>
      <c r="K631" s="15">
        <v>0</v>
      </c>
      <c r="L631" s="15">
        <v>0</v>
      </c>
      <c r="M631" s="15">
        <v>0</v>
      </c>
      <c r="N631" s="15">
        <v>0</v>
      </c>
      <c r="O631" s="15">
        <v>0</v>
      </c>
      <c r="P631" s="15">
        <v>0</v>
      </c>
      <c r="Q631" s="15">
        <v>0</v>
      </c>
      <c r="R631" s="15">
        <v>0</v>
      </c>
      <c r="S631" s="15">
        <v>0</v>
      </c>
      <c r="T631" s="15">
        <v>0</v>
      </c>
      <c r="U631" s="15">
        <v>0</v>
      </c>
      <c r="V631" s="15">
        <v>0</v>
      </c>
      <c r="W631" s="15">
        <v>0</v>
      </c>
      <c r="X631" s="15">
        <f t="shared" si="0"/>
        <v>0</v>
      </c>
      <c r="Y631" s="15">
        <f t="shared" si="1"/>
        <v>0</v>
      </c>
      <c r="Z631" s="15">
        <f t="shared" si="2"/>
        <v>0</v>
      </c>
      <c r="AA631" s="15">
        <f t="shared" si="3"/>
        <v>1</v>
      </c>
    </row>
    <row r="632" spans="1:27" ht="13">
      <c r="A632" s="7">
        <v>16</v>
      </c>
      <c r="B632" s="7">
        <v>528660</v>
      </c>
      <c r="C632" s="7">
        <v>681473</v>
      </c>
      <c r="D632" s="7">
        <v>9</v>
      </c>
      <c r="E632" s="7" t="s">
        <v>627</v>
      </c>
      <c r="F632" s="7" t="s">
        <v>657</v>
      </c>
      <c r="G632" s="15">
        <v>0</v>
      </c>
      <c r="H632" s="15">
        <v>0</v>
      </c>
      <c r="I632" s="15">
        <v>0</v>
      </c>
      <c r="J632" s="15">
        <v>0</v>
      </c>
      <c r="K632" s="15">
        <v>0</v>
      </c>
      <c r="L632" s="15">
        <v>0</v>
      </c>
      <c r="M632" s="15">
        <v>0</v>
      </c>
      <c r="N632" s="15">
        <v>0</v>
      </c>
      <c r="O632" s="15">
        <v>0</v>
      </c>
      <c r="P632" s="15">
        <v>0</v>
      </c>
      <c r="Q632" s="15">
        <v>0</v>
      </c>
      <c r="R632" s="15">
        <v>0</v>
      </c>
      <c r="S632" s="15">
        <v>0</v>
      </c>
      <c r="T632" s="15">
        <v>0</v>
      </c>
      <c r="U632" s="15">
        <v>0</v>
      </c>
      <c r="V632" s="15">
        <v>0</v>
      </c>
      <c r="W632" s="15">
        <v>0</v>
      </c>
      <c r="X632" s="15">
        <f t="shared" si="0"/>
        <v>0</v>
      </c>
      <c r="Y632" s="15">
        <f t="shared" si="1"/>
        <v>0</v>
      </c>
      <c r="Z632" s="15">
        <f t="shared" si="2"/>
        <v>0</v>
      </c>
      <c r="AA632" s="15">
        <f t="shared" si="3"/>
        <v>1</v>
      </c>
    </row>
    <row r="633" spans="1:27" ht="13">
      <c r="A633" s="7">
        <v>552</v>
      </c>
      <c r="B633" s="7">
        <v>57499641</v>
      </c>
      <c r="C633" s="7">
        <v>121150507</v>
      </c>
      <c r="D633" s="7">
        <v>294</v>
      </c>
      <c r="E633" s="7" t="s">
        <v>627</v>
      </c>
      <c r="F633" s="7" t="s">
        <v>658</v>
      </c>
      <c r="G633" s="15">
        <v>0</v>
      </c>
      <c r="H633" s="15">
        <v>0</v>
      </c>
      <c r="I633" s="15">
        <v>0</v>
      </c>
      <c r="J633" s="15">
        <v>0</v>
      </c>
      <c r="K633" s="15">
        <v>0</v>
      </c>
      <c r="L633" s="15">
        <v>0</v>
      </c>
      <c r="M633" s="15">
        <v>0</v>
      </c>
      <c r="N633" s="15">
        <v>0</v>
      </c>
      <c r="O633" s="15">
        <v>0</v>
      </c>
      <c r="P633" s="15">
        <v>0</v>
      </c>
      <c r="Q633" s="15">
        <v>0</v>
      </c>
      <c r="R633" s="15">
        <v>0</v>
      </c>
      <c r="S633" s="15">
        <v>0</v>
      </c>
      <c r="T633" s="15">
        <v>0</v>
      </c>
      <c r="U633" s="15">
        <v>0</v>
      </c>
      <c r="V633" s="15">
        <v>0</v>
      </c>
      <c r="W633" s="15">
        <v>0</v>
      </c>
      <c r="X633" s="15">
        <f t="shared" si="0"/>
        <v>0</v>
      </c>
      <c r="Y633" s="15">
        <f t="shared" si="1"/>
        <v>0</v>
      </c>
      <c r="Z633" s="15">
        <f t="shared" si="2"/>
        <v>0</v>
      </c>
      <c r="AA633" s="15">
        <f t="shared" si="3"/>
        <v>1</v>
      </c>
    </row>
    <row r="634" spans="1:27" ht="13">
      <c r="A634" s="7">
        <v>579</v>
      </c>
      <c r="B634" s="7">
        <v>110614194</v>
      </c>
      <c r="C634" s="7">
        <v>147693153</v>
      </c>
      <c r="D634" s="7">
        <v>362</v>
      </c>
      <c r="E634" s="7" t="s">
        <v>627</v>
      </c>
      <c r="F634" s="7" t="s">
        <v>659</v>
      </c>
      <c r="G634" s="15">
        <v>0</v>
      </c>
      <c r="H634" s="15">
        <v>0</v>
      </c>
      <c r="I634" s="15">
        <v>0</v>
      </c>
      <c r="J634" s="15">
        <v>0</v>
      </c>
      <c r="K634" s="15">
        <v>0</v>
      </c>
      <c r="L634" s="15">
        <v>0</v>
      </c>
      <c r="M634" s="15">
        <v>0</v>
      </c>
      <c r="N634" s="15">
        <v>0</v>
      </c>
      <c r="O634" s="15">
        <v>0</v>
      </c>
      <c r="P634" s="15">
        <v>0</v>
      </c>
      <c r="Q634" s="15">
        <v>0</v>
      </c>
      <c r="R634" s="15">
        <v>0</v>
      </c>
      <c r="S634" s="15">
        <v>0</v>
      </c>
      <c r="T634" s="15">
        <v>0</v>
      </c>
      <c r="U634" s="15">
        <v>0</v>
      </c>
      <c r="V634" s="15">
        <v>0</v>
      </c>
      <c r="W634" s="15">
        <v>0</v>
      </c>
      <c r="X634" s="15">
        <f t="shared" si="0"/>
        <v>0</v>
      </c>
      <c r="Y634" s="15">
        <f t="shared" si="1"/>
        <v>0</v>
      </c>
      <c r="Z634" s="15">
        <f t="shared" si="2"/>
        <v>0</v>
      </c>
      <c r="AA634" s="15">
        <f t="shared" si="3"/>
        <v>1</v>
      </c>
    </row>
    <row r="635" spans="1:27" ht="13">
      <c r="A635" s="7">
        <v>655</v>
      </c>
      <c r="B635" s="7">
        <v>154523525</v>
      </c>
      <c r="C635" s="7">
        <v>256176204</v>
      </c>
      <c r="D635" s="7">
        <v>404</v>
      </c>
      <c r="E635" s="7" t="s">
        <v>627</v>
      </c>
      <c r="F635" s="7" t="s">
        <v>660</v>
      </c>
      <c r="G635" s="15">
        <v>0</v>
      </c>
      <c r="H635" s="15">
        <v>0</v>
      </c>
      <c r="I635" s="15">
        <v>0</v>
      </c>
      <c r="J635" s="15">
        <v>0</v>
      </c>
      <c r="K635" s="15">
        <v>0</v>
      </c>
      <c r="L635" s="15">
        <v>0</v>
      </c>
      <c r="M635" s="15">
        <v>0</v>
      </c>
      <c r="N635" s="15">
        <v>0</v>
      </c>
      <c r="O635" s="15">
        <v>0</v>
      </c>
      <c r="P635" s="15">
        <v>0</v>
      </c>
      <c r="Q635" s="15">
        <v>0</v>
      </c>
      <c r="R635" s="15">
        <v>0</v>
      </c>
      <c r="S635" s="15">
        <v>0</v>
      </c>
      <c r="T635" s="15">
        <v>0</v>
      </c>
      <c r="U635" s="15">
        <v>0</v>
      </c>
      <c r="V635" s="15">
        <v>0</v>
      </c>
      <c r="W635" s="15">
        <v>0</v>
      </c>
      <c r="X635" s="15">
        <f t="shared" si="0"/>
        <v>0</v>
      </c>
      <c r="Y635" s="15">
        <f t="shared" si="1"/>
        <v>0</v>
      </c>
      <c r="Z635" s="15">
        <f t="shared" si="2"/>
        <v>0</v>
      </c>
      <c r="AA635" s="15">
        <f t="shared" si="3"/>
        <v>1</v>
      </c>
    </row>
    <row r="636" spans="1:27" ht="13">
      <c r="A636" s="7">
        <v>105</v>
      </c>
      <c r="B636" s="7">
        <v>7968979</v>
      </c>
      <c r="C636" s="7">
        <v>9940613</v>
      </c>
      <c r="D636" s="7">
        <v>81</v>
      </c>
      <c r="E636" s="7" t="s">
        <v>627</v>
      </c>
      <c r="F636" s="7" t="s">
        <v>661</v>
      </c>
      <c r="G636" s="15">
        <v>0</v>
      </c>
      <c r="H636" s="15">
        <v>0</v>
      </c>
      <c r="I636" s="15">
        <v>0</v>
      </c>
      <c r="J636" s="15">
        <v>0</v>
      </c>
      <c r="K636" s="15">
        <v>0</v>
      </c>
      <c r="L636" s="15">
        <v>0</v>
      </c>
      <c r="M636" s="15">
        <v>0</v>
      </c>
      <c r="N636" s="15">
        <v>0</v>
      </c>
      <c r="O636" s="15">
        <v>1</v>
      </c>
      <c r="P636" s="15">
        <v>0</v>
      </c>
      <c r="Q636" s="15">
        <v>0</v>
      </c>
      <c r="R636" s="15">
        <v>0</v>
      </c>
      <c r="S636" s="15">
        <v>0</v>
      </c>
      <c r="T636" s="15">
        <v>0</v>
      </c>
      <c r="U636" s="15">
        <v>0</v>
      </c>
      <c r="V636" s="15">
        <v>0</v>
      </c>
      <c r="W636" s="15">
        <v>0</v>
      </c>
      <c r="X636" s="15">
        <f t="shared" si="0"/>
        <v>0</v>
      </c>
      <c r="Y636" s="15">
        <f t="shared" si="1"/>
        <v>1</v>
      </c>
      <c r="Z636" s="15">
        <f t="shared" si="2"/>
        <v>0</v>
      </c>
      <c r="AA636" s="15">
        <f t="shared" si="3"/>
        <v>0</v>
      </c>
    </row>
    <row r="637" spans="1:27" ht="13">
      <c r="A637" s="7">
        <v>495</v>
      </c>
      <c r="B637" s="7">
        <v>73584605</v>
      </c>
      <c r="C637" s="7">
        <v>99514202</v>
      </c>
      <c r="D637" s="7">
        <v>320</v>
      </c>
      <c r="E637" s="7" t="s">
        <v>627</v>
      </c>
      <c r="F637" s="7" t="s">
        <v>662</v>
      </c>
      <c r="G637" s="15">
        <v>0</v>
      </c>
      <c r="H637" s="15">
        <v>0</v>
      </c>
      <c r="I637" s="15">
        <v>0</v>
      </c>
      <c r="J637" s="15">
        <v>0</v>
      </c>
      <c r="K637" s="15">
        <v>0</v>
      </c>
      <c r="L637" s="15">
        <v>0</v>
      </c>
      <c r="M637" s="15">
        <v>0</v>
      </c>
      <c r="N637" s="15">
        <v>0</v>
      </c>
      <c r="O637" s="15">
        <v>0</v>
      </c>
      <c r="P637" s="15">
        <v>0</v>
      </c>
      <c r="Q637" s="15">
        <v>0</v>
      </c>
      <c r="R637" s="15">
        <v>0</v>
      </c>
      <c r="S637" s="15">
        <v>0</v>
      </c>
      <c r="T637" s="15">
        <v>0</v>
      </c>
      <c r="U637" s="15">
        <v>0</v>
      </c>
      <c r="V637" s="15">
        <v>0</v>
      </c>
      <c r="W637" s="15">
        <v>0</v>
      </c>
      <c r="X637" s="15">
        <f t="shared" si="0"/>
        <v>0</v>
      </c>
      <c r="Y637" s="15">
        <f t="shared" si="1"/>
        <v>0</v>
      </c>
      <c r="Z637" s="15">
        <f t="shared" si="2"/>
        <v>0</v>
      </c>
      <c r="AA637" s="15">
        <f t="shared" si="3"/>
        <v>1</v>
      </c>
    </row>
    <row r="638" spans="1:27" ht="13">
      <c r="A638" s="7">
        <v>597</v>
      </c>
      <c r="B638" s="7">
        <v>123466243</v>
      </c>
      <c r="C638" s="7">
        <v>166626401</v>
      </c>
      <c r="D638" s="7">
        <v>372</v>
      </c>
      <c r="E638" s="7" t="s">
        <v>627</v>
      </c>
      <c r="F638" s="7" t="s">
        <v>663</v>
      </c>
      <c r="G638" s="15">
        <v>0</v>
      </c>
      <c r="H638" s="15">
        <v>0</v>
      </c>
      <c r="I638" s="15">
        <v>0</v>
      </c>
      <c r="J638" s="15">
        <v>0</v>
      </c>
      <c r="K638" s="15">
        <v>0</v>
      </c>
      <c r="L638" s="15">
        <v>0</v>
      </c>
      <c r="M638" s="15">
        <v>0</v>
      </c>
      <c r="N638" s="15">
        <v>0</v>
      </c>
      <c r="O638" s="15">
        <v>0</v>
      </c>
      <c r="P638" s="15">
        <v>0</v>
      </c>
      <c r="Q638" s="15">
        <v>0</v>
      </c>
      <c r="R638" s="15">
        <v>0</v>
      </c>
      <c r="S638" s="15">
        <v>0</v>
      </c>
      <c r="T638" s="15">
        <v>0</v>
      </c>
      <c r="U638" s="15">
        <v>0</v>
      </c>
      <c r="V638" s="15">
        <v>0</v>
      </c>
      <c r="W638" s="15">
        <v>0</v>
      </c>
      <c r="X638" s="15">
        <f t="shared" si="0"/>
        <v>0</v>
      </c>
      <c r="Y638" s="15">
        <f t="shared" si="1"/>
        <v>0</v>
      </c>
      <c r="Z638" s="15">
        <f t="shared" si="2"/>
        <v>0</v>
      </c>
      <c r="AA638" s="15">
        <f t="shared" si="3"/>
        <v>1</v>
      </c>
    </row>
    <row r="639" spans="1:27" ht="13">
      <c r="A639" s="7">
        <v>75</v>
      </c>
      <c r="B639" s="7">
        <v>4916259</v>
      </c>
      <c r="C639" s="7">
        <v>6944581</v>
      </c>
      <c r="D639" s="7">
        <v>53</v>
      </c>
      <c r="E639" s="7" t="s">
        <v>627</v>
      </c>
      <c r="F639" s="7" t="s">
        <v>664</v>
      </c>
      <c r="G639" s="15">
        <v>0</v>
      </c>
      <c r="H639" s="15">
        <v>0</v>
      </c>
      <c r="I639" s="15">
        <v>0</v>
      </c>
      <c r="J639" s="15">
        <v>0</v>
      </c>
      <c r="K639" s="15">
        <v>0</v>
      </c>
      <c r="L639" s="15">
        <v>0</v>
      </c>
      <c r="M639" s="15">
        <v>0</v>
      </c>
      <c r="N639" s="15">
        <v>0</v>
      </c>
      <c r="O639" s="15">
        <v>0</v>
      </c>
      <c r="P639" s="15">
        <v>0</v>
      </c>
      <c r="Q639" s="15">
        <v>1</v>
      </c>
      <c r="R639" s="15">
        <v>0</v>
      </c>
      <c r="S639" s="15">
        <v>0</v>
      </c>
      <c r="T639" s="15">
        <v>0</v>
      </c>
      <c r="U639" s="15">
        <v>0</v>
      </c>
      <c r="V639" s="15">
        <v>0</v>
      </c>
      <c r="W639" s="15">
        <v>0</v>
      </c>
      <c r="X639" s="15">
        <f t="shared" si="0"/>
        <v>0</v>
      </c>
      <c r="Y639" s="15">
        <f t="shared" si="1"/>
        <v>1</v>
      </c>
      <c r="Z639" s="15">
        <f t="shared" si="2"/>
        <v>0</v>
      </c>
      <c r="AA639" s="15">
        <f t="shared" si="3"/>
        <v>0</v>
      </c>
    </row>
    <row r="640" spans="1:27" ht="13">
      <c r="A640" s="7">
        <v>403</v>
      </c>
      <c r="B640" s="7">
        <v>55214045</v>
      </c>
      <c r="C640" s="7">
        <v>71280390</v>
      </c>
      <c r="D640" s="7">
        <v>288</v>
      </c>
      <c r="E640" s="7" t="s">
        <v>627</v>
      </c>
      <c r="F640" s="7" t="s">
        <v>665</v>
      </c>
      <c r="G640" s="15">
        <v>0</v>
      </c>
      <c r="H640" s="15">
        <v>0</v>
      </c>
      <c r="I640" s="15">
        <v>0</v>
      </c>
      <c r="J640" s="15">
        <v>0</v>
      </c>
      <c r="K640" s="15">
        <v>0</v>
      </c>
      <c r="L640" s="15">
        <v>0</v>
      </c>
      <c r="M640" s="15">
        <v>0</v>
      </c>
      <c r="N640" s="15">
        <v>0</v>
      </c>
      <c r="O640" s="15">
        <v>0</v>
      </c>
      <c r="P640" s="15">
        <v>0</v>
      </c>
      <c r="Q640" s="15">
        <v>0</v>
      </c>
      <c r="R640" s="15">
        <v>0</v>
      </c>
      <c r="S640" s="15">
        <v>0</v>
      </c>
      <c r="T640" s="15">
        <v>0</v>
      </c>
      <c r="U640" s="15">
        <v>0</v>
      </c>
      <c r="V640" s="15">
        <v>0</v>
      </c>
      <c r="W640" s="15">
        <v>0</v>
      </c>
      <c r="X640" s="15">
        <f t="shared" si="0"/>
        <v>0</v>
      </c>
      <c r="Y640" s="15">
        <f t="shared" si="1"/>
        <v>0</v>
      </c>
      <c r="Z640" s="15">
        <f t="shared" si="2"/>
        <v>0</v>
      </c>
      <c r="AA640" s="15">
        <f t="shared" si="3"/>
        <v>1</v>
      </c>
    </row>
    <row r="641" spans="1:27" ht="13">
      <c r="A641" s="7">
        <v>56</v>
      </c>
      <c r="B641" s="7">
        <v>4226006</v>
      </c>
      <c r="C641" s="7">
        <v>5280448</v>
      </c>
      <c r="D641" s="7">
        <v>46</v>
      </c>
      <c r="E641" s="7" t="s">
        <v>627</v>
      </c>
      <c r="F641" s="7" t="s">
        <v>666</v>
      </c>
      <c r="G641" s="15">
        <v>0</v>
      </c>
      <c r="H641" s="15">
        <v>0</v>
      </c>
      <c r="I641" s="15">
        <v>0</v>
      </c>
      <c r="J641" s="15">
        <v>0</v>
      </c>
      <c r="K641" s="15">
        <v>0</v>
      </c>
      <c r="L641" s="15">
        <v>0</v>
      </c>
      <c r="M641" s="15">
        <v>0</v>
      </c>
      <c r="N641" s="15">
        <v>0</v>
      </c>
      <c r="O641" s="15">
        <v>0</v>
      </c>
      <c r="P641" s="15">
        <v>0</v>
      </c>
      <c r="Q641" s="15">
        <v>0</v>
      </c>
      <c r="R641" s="15">
        <v>0</v>
      </c>
      <c r="S641" s="15">
        <v>0</v>
      </c>
      <c r="T641" s="15">
        <v>0</v>
      </c>
      <c r="U641" s="15">
        <v>0</v>
      </c>
      <c r="V641" s="15">
        <v>0</v>
      </c>
      <c r="W641" s="15">
        <v>0</v>
      </c>
      <c r="X641" s="15">
        <f t="shared" si="0"/>
        <v>0</v>
      </c>
      <c r="Y641" s="15">
        <f t="shared" si="1"/>
        <v>0</v>
      </c>
      <c r="Z641" s="15">
        <f t="shared" si="2"/>
        <v>0</v>
      </c>
      <c r="AA641" s="15">
        <f t="shared" si="3"/>
        <v>1</v>
      </c>
    </row>
    <row r="642" spans="1:27" ht="13">
      <c r="A642" s="7">
        <v>67</v>
      </c>
      <c r="B642" s="7">
        <v>4226006</v>
      </c>
      <c r="C642" s="7">
        <v>5953339</v>
      </c>
      <c r="D642" s="7">
        <v>46</v>
      </c>
      <c r="E642" s="7" t="s">
        <v>627</v>
      </c>
      <c r="F642" s="7" t="s">
        <v>667</v>
      </c>
      <c r="G642" s="15">
        <v>0</v>
      </c>
      <c r="H642" s="15">
        <v>0</v>
      </c>
      <c r="I642" s="15">
        <v>0</v>
      </c>
      <c r="J642" s="15">
        <v>0</v>
      </c>
      <c r="K642" s="15">
        <v>0</v>
      </c>
      <c r="L642" s="15">
        <v>0</v>
      </c>
      <c r="M642" s="15">
        <v>0</v>
      </c>
      <c r="N642" s="15">
        <v>0</v>
      </c>
      <c r="O642" s="15">
        <v>0</v>
      </c>
      <c r="P642" s="15">
        <v>0</v>
      </c>
      <c r="Q642" s="15">
        <v>0</v>
      </c>
      <c r="R642" s="15">
        <v>0</v>
      </c>
      <c r="S642" s="15">
        <v>0</v>
      </c>
      <c r="T642" s="15">
        <v>0</v>
      </c>
      <c r="U642" s="15">
        <v>0</v>
      </c>
      <c r="V642" s="15">
        <v>0</v>
      </c>
      <c r="W642" s="15">
        <v>0</v>
      </c>
      <c r="X642" s="15">
        <f t="shared" si="0"/>
        <v>0</v>
      </c>
      <c r="Y642" s="15">
        <f t="shared" si="1"/>
        <v>0</v>
      </c>
      <c r="Z642" s="15">
        <f t="shared" si="2"/>
        <v>0</v>
      </c>
      <c r="AA642" s="15">
        <f t="shared" si="3"/>
        <v>1</v>
      </c>
    </row>
    <row r="643" spans="1:27" ht="13">
      <c r="A643" s="7">
        <v>219</v>
      </c>
      <c r="B643" s="7">
        <v>22026787</v>
      </c>
      <c r="C643" s="7">
        <v>29144370</v>
      </c>
      <c r="D643" s="7">
        <v>164</v>
      </c>
      <c r="E643" s="7" t="s">
        <v>627</v>
      </c>
      <c r="F643" s="7" t="s">
        <v>668</v>
      </c>
      <c r="G643" s="15">
        <v>0</v>
      </c>
      <c r="H643" s="15">
        <v>0</v>
      </c>
      <c r="I643" s="15">
        <v>0</v>
      </c>
      <c r="J643" s="15">
        <v>0</v>
      </c>
      <c r="K643" s="15">
        <v>0</v>
      </c>
      <c r="L643" s="15">
        <v>0</v>
      </c>
      <c r="M643" s="15">
        <v>0</v>
      </c>
      <c r="N643" s="15">
        <v>0</v>
      </c>
      <c r="O643" s="15">
        <v>0</v>
      </c>
      <c r="P643" s="15">
        <v>0</v>
      </c>
      <c r="Q643" s="15">
        <v>0</v>
      </c>
      <c r="R643" s="15">
        <v>0</v>
      </c>
      <c r="S643" s="15">
        <v>0</v>
      </c>
      <c r="T643" s="15">
        <v>0</v>
      </c>
      <c r="U643" s="15">
        <v>0</v>
      </c>
      <c r="V643" s="15">
        <v>0</v>
      </c>
      <c r="W643" s="15">
        <v>0</v>
      </c>
      <c r="X643" s="15">
        <f t="shared" si="0"/>
        <v>0</v>
      </c>
      <c r="Y643" s="15">
        <f t="shared" si="1"/>
        <v>0</v>
      </c>
      <c r="Z643" s="15">
        <f t="shared" si="2"/>
        <v>0</v>
      </c>
      <c r="AA643" s="15">
        <f t="shared" si="3"/>
        <v>1</v>
      </c>
    </row>
    <row r="644" spans="1:27" ht="13">
      <c r="A644" s="7">
        <v>380</v>
      </c>
      <c r="B644" s="7">
        <v>53374236</v>
      </c>
      <c r="C644" s="7">
        <v>68680274</v>
      </c>
      <c r="D644" s="7">
        <v>278</v>
      </c>
      <c r="E644" s="7" t="s">
        <v>627</v>
      </c>
      <c r="F644" s="7" t="s">
        <v>669</v>
      </c>
      <c r="G644" s="15">
        <v>0</v>
      </c>
      <c r="H644" s="15">
        <v>0</v>
      </c>
      <c r="I644" s="15">
        <v>0</v>
      </c>
      <c r="J644" s="15">
        <v>0</v>
      </c>
      <c r="K644" s="15">
        <v>0</v>
      </c>
      <c r="L644" s="15">
        <v>0</v>
      </c>
      <c r="M644" s="15">
        <v>0</v>
      </c>
      <c r="N644" s="15">
        <v>0</v>
      </c>
      <c r="O644" s="15">
        <v>0</v>
      </c>
      <c r="P644" s="15">
        <v>0</v>
      </c>
      <c r="Q644" s="15">
        <v>1</v>
      </c>
      <c r="R644" s="15">
        <v>0</v>
      </c>
      <c r="S644" s="15">
        <v>0</v>
      </c>
      <c r="T644" s="15">
        <v>0</v>
      </c>
      <c r="U644" s="15">
        <v>0</v>
      </c>
      <c r="V644" s="15">
        <v>0</v>
      </c>
      <c r="W644" s="15">
        <v>0</v>
      </c>
      <c r="X644" s="15">
        <f t="shared" si="0"/>
        <v>0</v>
      </c>
      <c r="Y644" s="15">
        <f t="shared" si="1"/>
        <v>1</v>
      </c>
      <c r="Z644" s="15">
        <f t="shared" si="2"/>
        <v>0</v>
      </c>
      <c r="AA644" s="15">
        <f t="shared" si="3"/>
        <v>0</v>
      </c>
    </row>
    <row r="645" spans="1:27" ht="13">
      <c r="A645" s="7">
        <v>48</v>
      </c>
      <c r="B645" s="7">
        <v>2967282</v>
      </c>
      <c r="C645" s="7">
        <v>4172117</v>
      </c>
      <c r="D645" s="7">
        <v>31</v>
      </c>
      <c r="E645" s="7" t="s">
        <v>627</v>
      </c>
      <c r="F645" s="7" t="s">
        <v>670</v>
      </c>
      <c r="G645" s="15">
        <v>0</v>
      </c>
      <c r="H645" s="15">
        <v>0</v>
      </c>
      <c r="I645" s="15">
        <v>0</v>
      </c>
      <c r="J645" s="15">
        <v>0</v>
      </c>
      <c r="K645" s="15">
        <v>0</v>
      </c>
      <c r="L645" s="15">
        <v>0</v>
      </c>
      <c r="M645" s="15">
        <v>0</v>
      </c>
      <c r="N645" s="15">
        <v>0</v>
      </c>
      <c r="O645" s="15">
        <v>0</v>
      </c>
      <c r="P645" s="15">
        <v>0</v>
      </c>
      <c r="Q645" s="15">
        <v>0</v>
      </c>
      <c r="R645" s="15">
        <v>0</v>
      </c>
      <c r="S645" s="15">
        <v>0</v>
      </c>
      <c r="T645" s="15">
        <v>0</v>
      </c>
      <c r="U645" s="15">
        <v>0</v>
      </c>
      <c r="V645" s="15">
        <v>0</v>
      </c>
      <c r="W645" s="15">
        <v>0</v>
      </c>
      <c r="X645" s="15">
        <f t="shared" si="0"/>
        <v>0</v>
      </c>
      <c r="Y645" s="15">
        <f t="shared" si="1"/>
        <v>0</v>
      </c>
      <c r="Z645" s="15">
        <f t="shared" si="2"/>
        <v>0</v>
      </c>
      <c r="AA645" s="15">
        <f t="shared" si="3"/>
        <v>1</v>
      </c>
    </row>
    <row r="646" spans="1:27" ht="13">
      <c r="A646" s="7">
        <v>635</v>
      </c>
      <c r="B646" s="7">
        <v>145100599</v>
      </c>
      <c r="C646" s="7">
        <v>249415069</v>
      </c>
      <c r="D646" s="7">
        <v>400</v>
      </c>
      <c r="E646" s="7" t="s">
        <v>627</v>
      </c>
      <c r="F646" s="7" t="s">
        <v>671</v>
      </c>
      <c r="G646" s="15">
        <v>0</v>
      </c>
      <c r="H646" s="15">
        <v>0</v>
      </c>
      <c r="I646" s="15">
        <v>0</v>
      </c>
      <c r="J646" s="15">
        <v>0</v>
      </c>
      <c r="K646" s="15">
        <v>0</v>
      </c>
      <c r="L646" s="15">
        <v>0</v>
      </c>
      <c r="M646" s="15">
        <v>0</v>
      </c>
      <c r="N646" s="15">
        <v>0</v>
      </c>
      <c r="O646" s="15">
        <v>0</v>
      </c>
      <c r="P646" s="15">
        <v>0</v>
      </c>
      <c r="Q646" s="15">
        <v>0</v>
      </c>
      <c r="R646" s="15">
        <v>0</v>
      </c>
      <c r="S646" s="15">
        <v>0</v>
      </c>
      <c r="T646" s="15">
        <v>0</v>
      </c>
      <c r="U646" s="15">
        <v>0</v>
      </c>
      <c r="V646" s="15">
        <v>0</v>
      </c>
      <c r="W646" s="15">
        <v>0</v>
      </c>
      <c r="X646" s="15">
        <f t="shared" si="0"/>
        <v>0</v>
      </c>
      <c r="Y646" s="15">
        <f t="shared" si="1"/>
        <v>0</v>
      </c>
      <c r="Z646" s="15">
        <f t="shared" si="2"/>
        <v>0</v>
      </c>
      <c r="AA646" s="15">
        <f t="shared" si="3"/>
        <v>1</v>
      </c>
    </row>
    <row r="647" spans="1:27" ht="13">
      <c r="A647" s="7">
        <v>316</v>
      </c>
      <c r="B647" s="7">
        <v>43334547</v>
      </c>
      <c r="C647" s="7">
        <v>56470646</v>
      </c>
      <c r="D647" s="7">
        <v>240</v>
      </c>
      <c r="E647" s="7" t="s">
        <v>627</v>
      </c>
      <c r="F647" s="7" t="s">
        <v>672</v>
      </c>
      <c r="G647" s="15">
        <v>0</v>
      </c>
      <c r="H647" s="15">
        <v>0</v>
      </c>
      <c r="I647" s="15">
        <v>0</v>
      </c>
      <c r="J647" s="15">
        <v>0</v>
      </c>
      <c r="K647" s="15">
        <v>0</v>
      </c>
      <c r="L647" s="15">
        <v>0</v>
      </c>
      <c r="M647" s="15">
        <v>0</v>
      </c>
      <c r="N647" s="15">
        <v>0</v>
      </c>
      <c r="O647" s="15">
        <v>0</v>
      </c>
      <c r="P647" s="15">
        <v>0</v>
      </c>
      <c r="Q647" s="15">
        <v>0</v>
      </c>
      <c r="R647" s="15">
        <v>0</v>
      </c>
      <c r="S647" s="15">
        <v>0</v>
      </c>
      <c r="T647" s="15">
        <v>0</v>
      </c>
      <c r="U647" s="15">
        <v>0</v>
      </c>
      <c r="V647" s="15">
        <v>0</v>
      </c>
      <c r="W647" s="15">
        <v>0</v>
      </c>
      <c r="X647" s="15">
        <f t="shared" si="0"/>
        <v>0</v>
      </c>
      <c r="Y647" s="15">
        <f t="shared" si="1"/>
        <v>0</v>
      </c>
      <c r="Z647" s="15">
        <f t="shared" si="2"/>
        <v>0</v>
      </c>
      <c r="AA647" s="15">
        <f t="shared" si="3"/>
        <v>1</v>
      </c>
    </row>
    <row r="648" spans="1:27" ht="13">
      <c r="A648" s="7">
        <v>123</v>
      </c>
      <c r="B648" s="7">
        <v>2682084</v>
      </c>
      <c r="C648" s="7">
        <v>10767567</v>
      </c>
      <c r="D648" s="7">
        <v>22</v>
      </c>
      <c r="E648" s="7" t="s">
        <v>627</v>
      </c>
      <c r="F648" s="7" t="s">
        <v>673</v>
      </c>
      <c r="G648" s="15">
        <v>0</v>
      </c>
      <c r="H648" s="15">
        <v>1</v>
      </c>
      <c r="I648" s="15">
        <v>0</v>
      </c>
      <c r="J648" s="15">
        <v>0</v>
      </c>
      <c r="K648" s="15">
        <v>0</v>
      </c>
      <c r="L648" s="15">
        <v>0</v>
      </c>
      <c r="M648" s="15">
        <v>0</v>
      </c>
      <c r="N648" s="15">
        <v>0</v>
      </c>
      <c r="O648" s="15">
        <v>0</v>
      </c>
      <c r="P648" s="15">
        <v>0</v>
      </c>
      <c r="Q648" s="15">
        <v>0</v>
      </c>
      <c r="R648" s="15">
        <v>0</v>
      </c>
      <c r="S648" s="15">
        <v>0</v>
      </c>
      <c r="T648" s="15">
        <v>0</v>
      </c>
      <c r="U648" s="15">
        <v>0</v>
      </c>
      <c r="V648" s="15">
        <v>0</v>
      </c>
      <c r="W648" s="15">
        <v>0</v>
      </c>
      <c r="X648" s="15">
        <f t="shared" si="0"/>
        <v>1</v>
      </c>
      <c r="Y648" s="15">
        <f t="shared" si="1"/>
        <v>0</v>
      </c>
      <c r="Z648" s="15">
        <f t="shared" si="2"/>
        <v>0</v>
      </c>
      <c r="AA648" s="15">
        <f t="shared" si="3"/>
        <v>0</v>
      </c>
    </row>
    <row r="649" spans="1:27" ht="13">
      <c r="A649" s="7">
        <v>696</v>
      </c>
      <c r="B649" s="7">
        <v>33004485</v>
      </c>
      <c r="C649" s="7">
        <v>328516983</v>
      </c>
      <c r="D649" s="7">
        <v>195</v>
      </c>
      <c r="E649" s="7" t="s">
        <v>627</v>
      </c>
      <c r="F649" s="7" t="s">
        <v>674</v>
      </c>
      <c r="G649" s="15">
        <v>0</v>
      </c>
      <c r="H649" s="15">
        <v>0</v>
      </c>
      <c r="I649" s="15">
        <v>0</v>
      </c>
      <c r="J649" s="15">
        <v>0</v>
      </c>
      <c r="K649" s="15">
        <v>0</v>
      </c>
      <c r="L649" s="15">
        <v>0</v>
      </c>
      <c r="M649" s="15">
        <v>0</v>
      </c>
      <c r="N649" s="15">
        <v>0</v>
      </c>
      <c r="O649" s="15">
        <v>0</v>
      </c>
      <c r="P649" s="15">
        <v>0</v>
      </c>
      <c r="Q649" s="15">
        <v>0</v>
      </c>
      <c r="R649" s="15">
        <v>0</v>
      </c>
      <c r="S649" s="15">
        <v>0</v>
      </c>
      <c r="T649" s="15">
        <v>0</v>
      </c>
      <c r="U649" s="15">
        <v>0</v>
      </c>
      <c r="V649" s="15">
        <v>0</v>
      </c>
      <c r="W649" s="15">
        <v>0</v>
      </c>
      <c r="X649" s="15">
        <f t="shared" si="0"/>
        <v>0</v>
      </c>
      <c r="Y649" s="15">
        <f t="shared" si="1"/>
        <v>0</v>
      </c>
      <c r="Z649" s="15">
        <f t="shared" si="2"/>
        <v>0</v>
      </c>
      <c r="AA649" s="15">
        <f t="shared" si="3"/>
        <v>1</v>
      </c>
    </row>
    <row r="650" spans="1:27" ht="13">
      <c r="A650" s="7">
        <v>469</v>
      </c>
      <c r="B650" s="7">
        <v>62658136</v>
      </c>
      <c r="C650" s="7">
        <v>82961928</v>
      </c>
      <c r="D650" s="7">
        <v>308</v>
      </c>
      <c r="E650" s="7" t="s">
        <v>627</v>
      </c>
      <c r="F650" s="7" t="s">
        <v>675</v>
      </c>
      <c r="G650" s="15">
        <v>0</v>
      </c>
      <c r="H650" s="15">
        <v>0</v>
      </c>
      <c r="I650" s="15">
        <v>0</v>
      </c>
      <c r="J650" s="15">
        <v>0</v>
      </c>
      <c r="K650" s="15">
        <v>0</v>
      </c>
      <c r="L650" s="15">
        <v>0</v>
      </c>
      <c r="M650" s="15">
        <v>0</v>
      </c>
      <c r="N650" s="15">
        <v>0</v>
      </c>
      <c r="O650" s="15">
        <v>0</v>
      </c>
      <c r="P650" s="15">
        <v>0</v>
      </c>
      <c r="Q650" s="15">
        <v>0</v>
      </c>
      <c r="R650" s="15">
        <v>0</v>
      </c>
      <c r="S650" s="15">
        <v>0</v>
      </c>
      <c r="T650" s="15">
        <v>0</v>
      </c>
      <c r="U650" s="15">
        <v>0</v>
      </c>
      <c r="V650" s="15">
        <v>0</v>
      </c>
      <c r="W650" s="15">
        <v>0</v>
      </c>
      <c r="X650" s="15">
        <f t="shared" si="0"/>
        <v>0</v>
      </c>
      <c r="Y650" s="15">
        <f t="shared" si="1"/>
        <v>0</v>
      </c>
      <c r="Z650" s="15">
        <f t="shared" si="2"/>
        <v>0</v>
      </c>
      <c r="AA650" s="15">
        <f t="shared" si="3"/>
        <v>1</v>
      </c>
    </row>
    <row r="651" spans="1:27" ht="13">
      <c r="A651" s="7">
        <v>639</v>
      </c>
      <c r="B651" s="7">
        <v>179130715</v>
      </c>
      <c r="C651" s="7">
        <v>249479116</v>
      </c>
      <c r="D651" s="7">
        <v>425</v>
      </c>
      <c r="E651" s="7" t="s">
        <v>627</v>
      </c>
      <c r="F651" s="7" t="s">
        <v>676</v>
      </c>
      <c r="G651" s="15">
        <v>0</v>
      </c>
      <c r="H651" s="15">
        <v>0</v>
      </c>
      <c r="I651" s="15">
        <v>0</v>
      </c>
      <c r="J651" s="15">
        <v>0</v>
      </c>
      <c r="K651" s="15">
        <v>0</v>
      </c>
      <c r="L651" s="15">
        <v>0</v>
      </c>
      <c r="M651" s="15">
        <v>0</v>
      </c>
      <c r="N651" s="15">
        <v>0</v>
      </c>
      <c r="O651" s="15">
        <v>0</v>
      </c>
      <c r="P651" s="15">
        <v>0</v>
      </c>
      <c r="Q651" s="15">
        <v>1</v>
      </c>
      <c r="R651" s="15">
        <v>0</v>
      </c>
      <c r="S651" s="15">
        <v>0</v>
      </c>
      <c r="T651" s="15">
        <v>0</v>
      </c>
      <c r="U651" s="15">
        <v>0</v>
      </c>
      <c r="V651" s="15">
        <v>0</v>
      </c>
      <c r="W651" s="15">
        <v>0</v>
      </c>
      <c r="X651" s="15">
        <f t="shared" si="0"/>
        <v>0</v>
      </c>
      <c r="Y651" s="15">
        <f t="shared" si="1"/>
        <v>1</v>
      </c>
      <c r="Z651" s="15">
        <f t="shared" si="2"/>
        <v>0</v>
      </c>
      <c r="AA651" s="15">
        <f t="shared" si="3"/>
        <v>0</v>
      </c>
    </row>
    <row r="652" spans="1:27" ht="13">
      <c r="A652" s="7">
        <v>127</v>
      </c>
      <c r="B652" s="7">
        <v>8798280</v>
      </c>
      <c r="C652" s="7">
        <v>11188911</v>
      </c>
      <c r="D652" s="7">
        <v>95</v>
      </c>
      <c r="E652" s="7" t="s">
        <v>627</v>
      </c>
      <c r="F652" s="7" t="s">
        <v>677</v>
      </c>
      <c r="G652" s="15">
        <v>0</v>
      </c>
      <c r="H652" s="15">
        <v>0</v>
      </c>
      <c r="I652" s="15">
        <v>0</v>
      </c>
      <c r="J652" s="15">
        <v>0</v>
      </c>
      <c r="K652" s="15">
        <v>0</v>
      </c>
      <c r="L652" s="15">
        <v>0</v>
      </c>
      <c r="M652" s="15">
        <v>0</v>
      </c>
      <c r="N652" s="15">
        <v>0</v>
      </c>
      <c r="O652" s="15">
        <v>0</v>
      </c>
      <c r="P652" s="15">
        <v>0</v>
      </c>
      <c r="Q652" s="15">
        <v>0</v>
      </c>
      <c r="R652" s="15">
        <v>0</v>
      </c>
      <c r="S652" s="15">
        <v>0</v>
      </c>
      <c r="T652" s="15">
        <v>0</v>
      </c>
      <c r="U652" s="15">
        <v>0</v>
      </c>
      <c r="V652" s="15">
        <v>0</v>
      </c>
      <c r="W652" s="15">
        <v>0</v>
      </c>
      <c r="X652" s="15">
        <f t="shared" si="0"/>
        <v>0</v>
      </c>
      <c r="Y652" s="15">
        <f t="shared" si="1"/>
        <v>0</v>
      </c>
      <c r="Z652" s="15">
        <f t="shared" si="2"/>
        <v>0</v>
      </c>
      <c r="AA652" s="15">
        <f t="shared" si="3"/>
        <v>1</v>
      </c>
    </row>
    <row r="653" spans="1:27" ht="13">
      <c r="A653" s="7">
        <v>725</v>
      </c>
      <c r="B653" s="7">
        <v>170720686</v>
      </c>
      <c r="C653" s="7">
        <v>362595331</v>
      </c>
      <c r="D653" s="7">
        <v>414</v>
      </c>
      <c r="E653" s="7" t="s">
        <v>627</v>
      </c>
      <c r="F653" s="7" t="s">
        <v>678</v>
      </c>
      <c r="G653" s="15">
        <v>0</v>
      </c>
      <c r="H653" s="15">
        <v>1</v>
      </c>
      <c r="I653" s="15">
        <v>0</v>
      </c>
      <c r="J653" s="15">
        <v>0</v>
      </c>
      <c r="K653" s="15">
        <v>0</v>
      </c>
      <c r="L653" s="15">
        <v>0</v>
      </c>
      <c r="M653" s="15">
        <v>0</v>
      </c>
      <c r="N653" s="15">
        <v>0</v>
      </c>
      <c r="O653" s="15">
        <v>0</v>
      </c>
      <c r="P653" s="15">
        <v>0</v>
      </c>
      <c r="Q653" s="15">
        <v>0</v>
      </c>
      <c r="R653" s="15">
        <v>0</v>
      </c>
      <c r="S653" s="15">
        <v>0</v>
      </c>
      <c r="T653" s="15">
        <v>1</v>
      </c>
      <c r="U653" s="15">
        <v>0</v>
      </c>
      <c r="V653" s="15">
        <v>0</v>
      </c>
      <c r="W653" s="15">
        <v>0</v>
      </c>
      <c r="X653" s="15">
        <f t="shared" si="0"/>
        <v>1</v>
      </c>
      <c r="Y653" s="15">
        <f t="shared" si="1"/>
        <v>0</v>
      </c>
      <c r="Z653" s="15">
        <f t="shared" si="2"/>
        <v>1</v>
      </c>
      <c r="AA653" s="15">
        <f t="shared" si="3"/>
        <v>0</v>
      </c>
    </row>
    <row r="654" spans="1:27" ht="13">
      <c r="A654" s="7">
        <v>572</v>
      </c>
      <c r="B654" s="7">
        <v>110614194</v>
      </c>
      <c r="C654" s="7">
        <v>146803839</v>
      </c>
      <c r="D654" s="7">
        <v>362</v>
      </c>
      <c r="E654" s="7" t="s">
        <v>627</v>
      </c>
      <c r="F654" s="7" t="s">
        <v>679</v>
      </c>
      <c r="G654" s="15">
        <v>0</v>
      </c>
      <c r="H654" s="15">
        <v>0</v>
      </c>
      <c r="I654" s="15">
        <v>0</v>
      </c>
      <c r="J654" s="15">
        <v>0</v>
      </c>
      <c r="K654" s="15">
        <v>0</v>
      </c>
      <c r="L654" s="15">
        <v>0</v>
      </c>
      <c r="M654" s="15">
        <v>0</v>
      </c>
      <c r="N654" s="15">
        <v>0</v>
      </c>
      <c r="O654" s="15">
        <v>0</v>
      </c>
      <c r="P654" s="15">
        <v>0</v>
      </c>
      <c r="Q654" s="15">
        <v>0</v>
      </c>
      <c r="R654" s="15">
        <v>0</v>
      </c>
      <c r="S654" s="15">
        <v>0</v>
      </c>
      <c r="T654" s="15">
        <v>0</v>
      </c>
      <c r="U654" s="15">
        <v>0</v>
      </c>
      <c r="V654" s="15">
        <v>0</v>
      </c>
      <c r="W654" s="15">
        <v>0</v>
      </c>
      <c r="X654" s="15">
        <f t="shared" si="0"/>
        <v>0</v>
      </c>
      <c r="Y654" s="15">
        <f t="shared" si="1"/>
        <v>0</v>
      </c>
      <c r="Z654" s="15">
        <f t="shared" si="2"/>
        <v>0</v>
      </c>
      <c r="AA654" s="15">
        <f t="shared" si="3"/>
        <v>1</v>
      </c>
    </row>
    <row r="655" spans="1:27" ht="13">
      <c r="A655" s="7">
        <v>159</v>
      </c>
      <c r="B655" s="7">
        <v>11965376</v>
      </c>
      <c r="C655" s="7">
        <v>17700454</v>
      </c>
      <c r="D655" s="7">
        <v>124</v>
      </c>
      <c r="E655" s="7" t="s">
        <v>627</v>
      </c>
      <c r="F655" s="7" t="s">
        <v>680</v>
      </c>
      <c r="G655" s="15">
        <v>0</v>
      </c>
      <c r="H655" s="15">
        <v>0</v>
      </c>
      <c r="I655" s="15">
        <v>0</v>
      </c>
      <c r="J655" s="15">
        <v>0</v>
      </c>
      <c r="K655" s="15">
        <v>0</v>
      </c>
      <c r="L655" s="15">
        <v>0</v>
      </c>
      <c r="M655" s="15">
        <v>0</v>
      </c>
      <c r="N655" s="15">
        <v>0</v>
      </c>
      <c r="O655" s="15">
        <v>0</v>
      </c>
      <c r="P655" s="15">
        <v>0</v>
      </c>
      <c r="Q655" s="15">
        <v>0</v>
      </c>
      <c r="R655" s="15">
        <v>0</v>
      </c>
      <c r="S655" s="15">
        <v>0</v>
      </c>
      <c r="T655" s="15">
        <v>0</v>
      </c>
      <c r="U655" s="15">
        <v>0</v>
      </c>
      <c r="V655" s="15">
        <v>0</v>
      </c>
      <c r="W655" s="15">
        <v>0</v>
      </c>
      <c r="X655" s="15">
        <f t="shared" si="0"/>
        <v>0</v>
      </c>
      <c r="Y655" s="15">
        <f t="shared" si="1"/>
        <v>0</v>
      </c>
      <c r="Z655" s="15">
        <f t="shared" si="2"/>
        <v>0</v>
      </c>
      <c r="AA655" s="15">
        <f t="shared" si="3"/>
        <v>1</v>
      </c>
    </row>
    <row r="656" spans="1:27" ht="13">
      <c r="A656" s="7">
        <v>719</v>
      </c>
      <c r="B656" s="7">
        <v>279096977</v>
      </c>
      <c r="C656" s="7">
        <v>349304581</v>
      </c>
      <c r="D656" s="7">
        <v>470</v>
      </c>
      <c r="E656" s="7" t="s">
        <v>627</v>
      </c>
      <c r="F656" s="7" t="s">
        <v>681</v>
      </c>
      <c r="G656" s="15">
        <v>0</v>
      </c>
      <c r="H656" s="15">
        <v>0</v>
      </c>
      <c r="I656" s="15">
        <v>0</v>
      </c>
      <c r="J656" s="15">
        <v>0</v>
      </c>
      <c r="K656" s="15">
        <v>0</v>
      </c>
      <c r="L656" s="15">
        <v>0</v>
      </c>
      <c r="M656" s="15">
        <v>0</v>
      </c>
      <c r="N656" s="15">
        <v>0</v>
      </c>
      <c r="O656" s="15">
        <v>0</v>
      </c>
      <c r="P656" s="15">
        <v>0</v>
      </c>
      <c r="Q656" s="15">
        <v>0</v>
      </c>
      <c r="R656" s="15">
        <v>0</v>
      </c>
      <c r="S656" s="15">
        <v>0</v>
      </c>
      <c r="T656" s="15">
        <v>0</v>
      </c>
      <c r="U656" s="15">
        <v>0</v>
      </c>
      <c r="V656" s="15">
        <v>0</v>
      </c>
      <c r="W656" s="15">
        <v>0</v>
      </c>
      <c r="X656" s="15">
        <f t="shared" si="0"/>
        <v>0</v>
      </c>
      <c r="Y656" s="15">
        <f t="shared" si="1"/>
        <v>0</v>
      </c>
      <c r="Z656" s="15">
        <f t="shared" si="2"/>
        <v>0</v>
      </c>
      <c r="AA656" s="15">
        <f t="shared" si="3"/>
        <v>1</v>
      </c>
    </row>
    <row r="657" spans="1:27" ht="13">
      <c r="A657" s="7">
        <v>689</v>
      </c>
      <c r="B657" s="7">
        <v>239860958</v>
      </c>
      <c r="C657" s="7">
        <v>312969346</v>
      </c>
      <c r="D657" s="7">
        <v>457</v>
      </c>
      <c r="E657" s="7" t="s">
        <v>627</v>
      </c>
      <c r="F657" s="7" t="s">
        <v>682</v>
      </c>
      <c r="G657" s="15">
        <v>0</v>
      </c>
      <c r="H657" s="15">
        <v>0</v>
      </c>
      <c r="I657" s="15">
        <v>0</v>
      </c>
      <c r="J657" s="15">
        <v>1</v>
      </c>
      <c r="K657" s="15">
        <v>0</v>
      </c>
      <c r="L657" s="15">
        <v>0</v>
      </c>
      <c r="M657" s="15">
        <v>0</v>
      </c>
      <c r="N657" s="15">
        <v>0</v>
      </c>
      <c r="O657" s="15">
        <v>0</v>
      </c>
      <c r="P657" s="15">
        <v>0</v>
      </c>
      <c r="Q657" s="15">
        <v>0</v>
      </c>
      <c r="R657" s="15">
        <v>0</v>
      </c>
      <c r="S657" s="15">
        <v>0</v>
      </c>
      <c r="T657" s="15">
        <v>1</v>
      </c>
      <c r="U657" s="15">
        <v>0</v>
      </c>
      <c r="V657" s="15">
        <v>0</v>
      </c>
      <c r="W657" s="15">
        <v>0</v>
      </c>
      <c r="X657" s="15">
        <f t="shared" si="0"/>
        <v>1</v>
      </c>
      <c r="Y657" s="15">
        <f t="shared" si="1"/>
        <v>0</v>
      </c>
      <c r="Z657" s="15">
        <f t="shared" si="2"/>
        <v>1</v>
      </c>
      <c r="AA657" s="15">
        <f t="shared" si="3"/>
        <v>0</v>
      </c>
    </row>
    <row r="658" spans="1:27" ht="13">
      <c r="A658" s="7">
        <v>382</v>
      </c>
      <c r="B658" s="7">
        <v>51028244</v>
      </c>
      <c r="C658" s="7">
        <v>68798952</v>
      </c>
      <c r="D658" s="7">
        <v>263</v>
      </c>
      <c r="E658" s="7" t="s">
        <v>627</v>
      </c>
      <c r="F658" s="7" t="s">
        <v>683</v>
      </c>
      <c r="G658" s="15">
        <v>0</v>
      </c>
      <c r="H658" s="15">
        <v>0</v>
      </c>
      <c r="I658" s="15">
        <v>0</v>
      </c>
      <c r="J658" s="15">
        <v>0</v>
      </c>
      <c r="K658" s="15">
        <v>0</v>
      </c>
      <c r="L658" s="15">
        <v>0</v>
      </c>
      <c r="M658" s="15">
        <v>0</v>
      </c>
      <c r="N658" s="15">
        <v>0</v>
      </c>
      <c r="O658" s="15">
        <v>0</v>
      </c>
      <c r="P658" s="15">
        <v>0</v>
      </c>
      <c r="Q658" s="15">
        <v>0</v>
      </c>
      <c r="R658" s="15">
        <v>0</v>
      </c>
      <c r="S658" s="15">
        <v>0</v>
      </c>
      <c r="T658" s="15">
        <v>0</v>
      </c>
      <c r="U658" s="15">
        <v>0</v>
      </c>
      <c r="V658" s="15">
        <v>0</v>
      </c>
      <c r="W658" s="15">
        <v>0</v>
      </c>
      <c r="X658" s="15">
        <f t="shared" si="0"/>
        <v>0</v>
      </c>
      <c r="Y658" s="15">
        <f t="shared" si="1"/>
        <v>0</v>
      </c>
      <c r="Z658" s="15">
        <f t="shared" si="2"/>
        <v>0</v>
      </c>
      <c r="AA658" s="15">
        <f t="shared" si="3"/>
        <v>1</v>
      </c>
    </row>
    <row r="659" spans="1:27" ht="13">
      <c r="A659" s="7">
        <v>546</v>
      </c>
      <c r="B659" s="7">
        <v>41570104</v>
      </c>
      <c r="C659" s="7">
        <v>116145183</v>
      </c>
      <c r="D659" s="7">
        <v>223</v>
      </c>
      <c r="E659" s="7" t="s">
        <v>627</v>
      </c>
      <c r="F659" s="7" t="s">
        <v>684</v>
      </c>
      <c r="G659" s="15">
        <v>0</v>
      </c>
      <c r="H659" s="15">
        <v>0</v>
      </c>
      <c r="I659" s="15">
        <v>0</v>
      </c>
      <c r="J659" s="15">
        <v>0</v>
      </c>
      <c r="K659" s="15">
        <v>0</v>
      </c>
      <c r="L659" s="15">
        <v>0</v>
      </c>
      <c r="M659" s="15">
        <v>0</v>
      </c>
      <c r="N659" s="15">
        <v>0</v>
      </c>
      <c r="O659" s="15">
        <v>0</v>
      </c>
      <c r="P659" s="15">
        <v>0</v>
      </c>
      <c r="Q659" s="15">
        <v>0</v>
      </c>
      <c r="R659" s="15">
        <v>0</v>
      </c>
      <c r="S659" s="15">
        <v>0</v>
      </c>
      <c r="T659" s="15">
        <v>0</v>
      </c>
      <c r="U659" s="15">
        <v>0</v>
      </c>
      <c r="V659" s="15">
        <v>0</v>
      </c>
      <c r="W659" s="15">
        <v>0</v>
      </c>
      <c r="X659" s="15">
        <f t="shared" si="0"/>
        <v>0</v>
      </c>
      <c r="Y659" s="15">
        <f t="shared" si="1"/>
        <v>0</v>
      </c>
      <c r="Z659" s="15">
        <f t="shared" si="2"/>
        <v>0</v>
      </c>
      <c r="AA659" s="15">
        <f t="shared" si="3"/>
        <v>1</v>
      </c>
    </row>
    <row r="660" spans="1:27" ht="13">
      <c r="A660" s="7">
        <v>20</v>
      </c>
      <c r="B660" s="7">
        <v>916271</v>
      </c>
      <c r="C660" s="7">
        <v>1362316</v>
      </c>
      <c r="D660" s="7">
        <v>13</v>
      </c>
      <c r="E660" s="7" t="s">
        <v>627</v>
      </c>
      <c r="F660" s="7" t="s">
        <v>685</v>
      </c>
      <c r="G660" s="15">
        <v>0</v>
      </c>
      <c r="H660" s="15">
        <v>0</v>
      </c>
      <c r="I660" s="15">
        <v>0</v>
      </c>
      <c r="J660" s="15">
        <v>0</v>
      </c>
      <c r="K660" s="15">
        <v>0</v>
      </c>
      <c r="L660" s="15">
        <v>0</v>
      </c>
      <c r="M660" s="15">
        <v>0</v>
      </c>
      <c r="N660" s="15">
        <v>0</v>
      </c>
      <c r="O660" s="15">
        <v>0</v>
      </c>
      <c r="P660" s="15">
        <v>0</v>
      </c>
      <c r="Q660" s="15">
        <v>0</v>
      </c>
      <c r="R660" s="15">
        <v>0</v>
      </c>
      <c r="S660" s="15">
        <v>0</v>
      </c>
      <c r="T660" s="15">
        <v>0</v>
      </c>
      <c r="U660" s="15">
        <v>0</v>
      </c>
      <c r="V660" s="15">
        <v>0</v>
      </c>
      <c r="W660" s="15">
        <v>0</v>
      </c>
      <c r="X660" s="15">
        <f t="shared" si="0"/>
        <v>0</v>
      </c>
      <c r="Y660" s="15">
        <f t="shared" si="1"/>
        <v>0</v>
      </c>
      <c r="Z660" s="15">
        <f t="shared" si="2"/>
        <v>0</v>
      </c>
      <c r="AA660" s="15">
        <f t="shared" si="3"/>
        <v>1</v>
      </c>
    </row>
    <row r="661" spans="1:27" ht="13">
      <c r="A661" s="7">
        <v>298</v>
      </c>
      <c r="B661" s="7">
        <v>42521623</v>
      </c>
      <c r="C661" s="7">
        <v>55378152</v>
      </c>
      <c r="D661" s="7">
        <v>232</v>
      </c>
      <c r="E661" s="7" t="s">
        <v>627</v>
      </c>
      <c r="F661" s="7" t="s">
        <v>686</v>
      </c>
      <c r="G661" s="15">
        <v>0</v>
      </c>
      <c r="H661" s="15">
        <v>0</v>
      </c>
      <c r="I661" s="15">
        <v>0</v>
      </c>
      <c r="J661" s="15">
        <v>0</v>
      </c>
      <c r="K661" s="15">
        <v>0</v>
      </c>
      <c r="L661" s="15">
        <v>0</v>
      </c>
      <c r="M661" s="15">
        <v>0</v>
      </c>
      <c r="N661" s="15">
        <v>0</v>
      </c>
      <c r="O661" s="15">
        <v>0</v>
      </c>
      <c r="P661" s="15">
        <v>0</v>
      </c>
      <c r="Q661" s="15">
        <v>0</v>
      </c>
      <c r="R661" s="15">
        <v>0</v>
      </c>
      <c r="S661" s="15">
        <v>0</v>
      </c>
      <c r="T661" s="15">
        <v>0</v>
      </c>
      <c r="U661" s="15">
        <v>0</v>
      </c>
      <c r="V661" s="15">
        <v>0</v>
      </c>
      <c r="W661" s="15">
        <v>0</v>
      </c>
      <c r="X661" s="15">
        <f t="shared" si="0"/>
        <v>0</v>
      </c>
      <c r="Y661" s="15">
        <f t="shared" si="1"/>
        <v>0</v>
      </c>
      <c r="Z661" s="15">
        <f t="shared" si="2"/>
        <v>0</v>
      </c>
      <c r="AA661" s="15">
        <f t="shared" si="3"/>
        <v>1</v>
      </c>
    </row>
    <row r="662" spans="1:27" ht="13">
      <c r="A662" s="7">
        <v>744</v>
      </c>
      <c r="B662" s="7">
        <v>254715736</v>
      </c>
      <c r="C662" s="7">
        <v>417844625</v>
      </c>
      <c r="D662" s="7">
        <v>462</v>
      </c>
      <c r="E662" s="7" t="s">
        <v>627</v>
      </c>
      <c r="F662" s="7" t="s">
        <v>687</v>
      </c>
      <c r="G662" s="15">
        <v>0</v>
      </c>
      <c r="H662" s="15">
        <v>0</v>
      </c>
      <c r="I662" s="15">
        <v>0</v>
      </c>
      <c r="J662" s="15">
        <v>0</v>
      </c>
      <c r="K662" s="15">
        <v>0</v>
      </c>
      <c r="L662" s="15">
        <v>0</v>
      </c>
      <c r="M662" s="15">
        <v>0</v>
      </c>
      <c r="N662" s="15">
        <v>0</v>
      </c>
      <c r="O662" s="15">
        <v>0</v>
      </c>
      <c r="P662" s="15">
        <v>0</v>
      </c>
      <c r="Q662" s="15">
        <v>0</v>
      </c>
      <c r="R662" s="15">
        <v>0</v>
      </c>
      <c r="S662" s="15">
        <v>0</v>
      </c>
      <c r="T662" s="15">
        <v>0</v>
      </c>
      <c r="U662" s="15">
        <v>0</v>
      </c>
      <c r="V662" s="15">
        <v>1</v>
      </c>
      <c r="W662" s="15">
        <v>0</v>
      </c>
      <c r="X662" s="15">
        <f t="shared" si="0"/>
        <v>0</v>
      </c>
      <c r="Y662" s="15">
        <f t="shared" si="1"/>
        <v>0</v>
      </c>
      <c r="Z662" s="15">
        <f t="shared" si="2"/>
        <v>1</v>
      </c>
      <c r="AA662" s="15">
        <f t="shared" si="3"/>
        <v>0</v>
      </c>
    </row>
    <row r="663" spans="1:27" ht="13">
      <c r="A663" s="7">
        <v>629</v>
      </c>
      <c r="B663" s="7">
        <v>166360109</v>
      </c>
      <c r="C663" s="7">
        <v>237574890</v>
      </c>
      <c r="D663" s="7">
        <v>413</v>
      </c>
      <c r="E663" s="7" t="s">
        <v>627</v>
      </c>
      <c r="F663" s="7" t="s">
        <v>688</v>
      </c>
      <c r="G663" s="15">
        <v>0</v>
      </c>
      <c r="H663" s="15">
        <v>0</v>
      </c>
      <c r="I663" s="15">
        <v>0</v>
      </c>
      <c r="J663" s="15">
        <v>0</v>
      </c>
      <c r="K663" s="15">
        <v>0</v>
      </c>
      <c r="L663" s="15">
        <v>0</v>
      </c>
      <c r="M663" s="15">
        <v>0</v>
      </c>
      <c r="N663" s="15">
        <v>0</v>
      </c>
      <c r="O663" s="15">
        <v>0</v>
      </c>
      <c r="P663" s="15">
        <v>0</v>
      </c>
      <c r="Q663" s="15">
        <v>0</v>
      </c>
      <c r="R663" s="15">
        <v>0</v>
      </c>
      <c r="S663" s="15">
        <v>0</v>
      </c>
      <c r="T663" s="15">
        <v>0</v>
      </c>
      <c r="U663" s="15">
        <v>0</v>
      </c>
      <c r="V663" s="15">
        <v>0</v>
      </c>
      <c r="W663" s="15">
        <v>0</v>
      </c>
      <c r="X663" s="15">
        <f t="shared" si="0"/>
        <v>0</v>
      </c>
      <c r="Y663" s="15">
        <f t="shared" si="1"/>
        <v>0</v>
      </c>
      <c r="Z663" s="15">
        <f t="shared" si="2"/>
        <v>0</v>
      </c>
      <c r="AA663" s="15">
        <f t="shared" si="3"/>
        <v>1</v>
      </c>
    </row>
    <row r="664" spans="1:27" ht="13">
      <c r="A664" s="7">
        <v>247</v>
      </c>
      <c r="B664" s="7">
        <v>27678558</v>
      </c>
      <c r="C664" s="7">
        <v>37695422</v>
      </c>
      <c r="D664" s="7">
        <v>185</v>
      </c>
      <c r="E664" s="7" t="s">
        <v>627</v>
      </c>
      <c r="F664" s="7" t="s">
        <v>689</v>
      </c>
      <c r="G664" s="15">
        <v>0</v>
      </c>
      <c r="H664" s="15">
        <v>0</v>
      </c>
      <c r="I664" s="15">
        <v>0</v>
      </c>
      <c r="J664" s="15">
        <v>0</v>
      </c>
      <c r="K664" s="15">
        <v>0</v>
      </c>
      <c r="L664" s="15">
        <v>0</v>
      </c>
      <c r="M664" s="15">
        <v>0</v>
      </c>
      <c r="N664" s="15">
        <v>0</v>
      </c>
      <c r="O664" s="15">
        <v>0</v>
      </c>
      <c r="P664" s="15">
        <v>0</v>
      </c>
      <c r="Q664" s="15">
        <v>0</v>
      </c>
      <c r="R664" s="15">
        <v>0</v>
      </c>
      <c r="S664" s="15">
        <v>0</v>
      </c>
      <c r="T664" s="15">
        <v>0</v>
      </c>
      <c r="U664" s="15">
        <v>0</v>
      </c>
      <c r="V664" s="15">
        <v>0</v>
      </c>
      <c r="W664" s="15">
        <v>0</v>
      </c>
      <c r="X664" s="15">
        <f t="shared" si="0"/>
        <v>0</v>
      </c>
      <c r="Y664" s="15">
        <f t="shared" si="1"/>
        <v>0</v>
      </c>
      <c r="Z664" s="15">
        <f t="shared" si="2"/>
        <v>0</v>
      </c>
      <c r="AA664" s="15">
        <f t="shared" si="3"/>
        <v>1</v>
      </c>
    </row>
    <row r="665" spans="1:27" ht="13">
      <c r="A665" s="7">
        <v>556</v>
      </c>
      <c r="B665" s="7">
        <v>101287505</v>
      </c>
      <c r="C665" s="7">
        <v>132799312</v>
      </c>
      <c r="D665" s="7">
        <v>357</v>
      </c>
      <c r="E665" s="7" t="s">
        <v>627</v>
      </c>
      <c r="F665" s="7" t="s">
        <v>690</v>
      </c>
      <c r="G665" s="15">
        <v>0</v>
      </c>
      <c r="H665" s="15">
        <v>0</v>
      </c>
      <c r="I665" s="15">
        <v>0</v>
      </c>
      <c r="J665" s="15">
        <v>0</v>
      </c>
      <c r="K665" s="15">
        <v>0</v>
      </c>
      <c r="L665" s="15">
        <v>0</v>
      </c>
      <c r="M665" s="15">
        <v>0</v>
      </c>
      <c r="N665" s="15">
        <v>0</v>
      </c>
      <c r="O665" s="15">
        <v>0</v>
      </c>
      <c r="P665" s="15">
        <v>0</v>
      </c>
      <c r="Q665" s="15">
        <v>0</v>
      </c>
      <c r="R665" s="15">
        <v>0</v>
      </c>
      <c r="S665" s="15">
        <v>0</v>
      </c>
      <c r="T665" s="15">
        <v>0</v>
      </c>
      <c r="U665" s="15">
        <v>0</v>
      </c>
      <c r="V665" s="15">
        <v>0</v>
      </c>
      <c r="W665" s="15">
        <v>0</v>
      </c>
      <c r="X665" s="15">
        <f t="shared" si="0"/>
        <v>0</v>
      </c>
      <c r="Y665" s="15">
        <f t="shared" si="1"/>
        <v>0</v>
      </c>
      <c r="Z665" s="15">
        <f t="shared" si="2"/>
        <v>0</v>
      </c>
      <c r="AA665" s="15">
        <f t="shared" si="3"/>
        <v>1</v>
      </c>
    </row>
    <row r="666" spans="1:27" ht="13">
      <c r="A666" s="7">
        <v>654</v>
      </c>
      <c r="B666" s="7">
        <v>183024662</v>
      </c>
      <c r="C666" s="7">
        <v>254025170</v>
      </c>
      <c r="D666" s="7">
        <v>429</v>
      </c>
      <c r="E666" s="7" t="s">
        <v>627</v>
      </c>
      <c r="F666" s="7" t="s">
        <v>691</v>
      </c>
      <c r="G666" s="15">
        <v>0</v>
      </c>
      <c r="H666" s="15">
        <v>0</v>
      </c>
      <c r="I666" s="15">
        <v>0</v>
      </c>
      <c r="J666" s="15">
        <v>0</v>
      </c>
      <c r="K666" s="15">
        <v>0</v>
      </c>
      <c r="L666" s="15">
        <v>0</v>
      </c>
      <c r="M666" s="15">
        <v>0</v>
      </c>
      <c r="N666" s="15">
        <v>0</v>
      </c>
      <c r="O666" s="15">
        <v>0</v>
      </c>
      <c r="P666" s="15">
        <v>0</v>
      </c>
      <c r="Q666" s="15">
        <v>0</v>
      </c>
      <c r="R666" s="15">
        <v>0</v>
      </c>
      <c r="S666" s="15">
        <v>0</v>
      </c>
      <c r="T666" s="15">
        <v>0</v>
      </c>
      <c r="U666" s="15">
        <v>0</v>
      </c>
      <c r="V666" s="15">
        <v>0</v>
      </c>
      <c r="W666" s="15">
        <v>0</v>
      </c>
      <c r="X666" s="15">
        <f t="shared" si="0"/>
        <v>0</v>
      </c>
      <c r="Y666" s="15">
        <f t="shared" si="1"/>
        <v>0</v>
      </c>
      <c r="Z666" s="15">
        <f t="shared" si="2"/>
        <v>0</v>
      </c>
      <c r="AA666" s="15">
        <f t="shared" si="3"/>
        <v>1</v>
      </c>
    </row>
    <row r="667" spans="1:27" ht="13">
      <c r="A667" s="7">
        <v>510</v>
      </c>
      <c r="B667" s="7">
        <v>70976683</v>
      </c>
      <c r="C667" s="7">
        <v>107465207</v>
      </c>
      <c r="D667" s="7">
        <v>314</v>
      </c>
      <c r="E667" s="7" t="s">
        <v>627</v>
      </c>
      <c r="F667" s="7" t="s">
        <v>692</v>
      </c>
      <c r="G667" s="15">
        <v>0</v>
      </c>
      <c r="H667" s="15">
        <v>0</v>
      </c>
      <c r="I667" s="15">
        <v>0</v>
      </c>
      <c r="J667" s="15">
        <v>0</v>
      </c>
      <c r="K667" s="15">
        <v>0</v>
      </c>
      <c r="L667" s="15">
        <v>0</v>
      </c>
      <c r="M667" s="15">
        <v>0</v>
      </c>
      <c r="N667" s="15">
        <v>0</v>
      </c>
      <c r="O667" s="15">
        <v>0</v>
      </c>
      <c r="P667" s="15">
        <v>0</v>
      </c>
      <c r="Q667" s="15">
        <v>0</v>
      </c>
      <c r="R667" s="15">
        <v>0</v>
      </c>
      <c r="S667" s="15">
        <v>0</v>
      </c>
      <c r="T667" s="15">
        <v>0</v>
      </c>
      <c r="U667" s="15">
        <v>0</v>
      </c>
      <c r="V667" s="15">
        <v>0</v>
      </c>
      <c r="W667" s="15">
        <v>0</v>
      </c>
      <c r="X667" s="15">
        <f t="shared" si="0"/>
        <v>0</v>
      </c>
      <c r="Y667" s="15">
        <f t="shared" si="1"/>
        <v>0</v>
      </c>
      <c r="Z667" s="15">
        <f t="shared" si="2"/>
        <v>0</v>
      </c>
      <c r="AA667" s="15">
        <f t="shared" si="3"/>
        <v>1</v>
      </c>
    </row>
    <row r="668" spans="1:27" ht="13">
      <c r="A668" s="7">
        <v>621</v>
      </c>
      <c r="B668" s="7">
        <v>153306818</v>
      </c>
      <c r="C668" s="7">
        <v>217256288</v>
      </c>
      <c r="D668" s="7">
        <v>403</v>
      </c>
      <c r="E668" s="7" t="s">
        <v>627</v>
      </c>
      <c r="F668" s="7" t="s">
        <v>693</v>
      </c>
      <c r="G668" s="15">
        <v>0</v>
      </c>
      <c r="H668" s="15">
        <v>0</v>
      </c>
      <c r="I668" s="15">
        <v>0</v>
      </c>
      <c r="J668" s="15">
        <v>0</v>
      </c>
      <c r="K668" s="15">
        <v>0</v>
      </c>
      <c r="L668" s="15">
        <v>0</v>
      </c>
      <c r="M668" s="15">
        <v>0</v>
      </c>
      <c r="N668" s="15">
        <v>0</v>
      </c>
      <c r="O668" s="15">
        <v>0</v>
      </c>
      <c r="P668" s="15">
        <v>0</v>
      </c>
      <c r="Q668" s="15">
        <v>0</v>
      </c>
      <c r="R668" s="15">
        <v>0</v>
      </c>
      <c r="S668" s="15">
        <v>0</v>
      </c>
      <c r="T668" s="15">
        <v>0</v>
      </c>
      <c r="U668" s="15">
        <v>0</v>
      </c>
      <c r="V668" s="15">
        <v>0</v>
      </c>
      <c r="W668" s="15">
        <v>0</v>
      </c>
      <c r="X668" s="15">
        <f t="shared" si="0"/>
        <v>0</v>
      </c>
      <c r="Y668" s="15">
        <f t="shared" si="1"/>
        <v>0</v>
      </c>
      <c r="Z668" s="15">
        <f t="shared" si="2"/>
        <v>0</v>
      </c>
      <c r="AA668" s="15">
        <f t="shared" si="3"/>
        <v>1</v>
      </c>
    </row>
    <row r="669" spans="1:27" ht="13">
      <c r="A669" s="7">
        <v>356</v>
      </c>
      <c r="B669" s="7">
        <v>51028244</v>
      </c>
      <c r="C669" s="7">
        <v>65721980</v>
      </c>
      <c r="D669" s="7">
        <v>263</v>
      </c>
      <c r="E669" s="7" t="s">
        <v>627</v>
      </c>
      <c r="F669" s="7" t="s">
        <v>694</v>
      </c>
      <c r="G669" s="15">
        <v>0</v>
      </c>
      <c r="H669" s="15">
        <v>0</v>
      </c>
      <c r="I669" s="15">
        <v>0</v>
      </c>
      <c r="J669" s="15">
        <v>0</v>
      </c>
      <c r="K669" s="15">
        <v>0</v>
      </c>
      <c r="L669" s="15">
        <v>0</v>
      </c>
      <c r="M669" s="15">
        <v>0</v>
      </c>
      <c r="N669" s="15">
        <v>0</v>
      </c>
      <c r="O669" s="15">
        <v>0</v>
      </c>
      <c r="P669" s="15">
        <v>0</v>
      </c>
      <c r="Q669" s="15">
        <v>0</v>
      </c>
      <c r="R669" s="15">
        <v>0</v>
      </c>
      <c r="S669" s="15">
        <v>0</v>
      </c>
      <c r="T669" s="15">
        <v>0</v>
      </c>
      <c r="U669" s="15">
        <v>0</v>
      </c>
      <c r="V669" s="15">
        <v>0</v>
      </c>
      <c r="W669" s="15">
        <v>0</v>
      </c>
      <c r="X669" s="15">
        <f t="shared" si="0"/>
        <v>0</v>
      </c>
      <c r="Y669" s="15">
        <f t="shared" si="1"/>
        <v>0</v>
      </c>
      <c r="Z669" s="15">
        <f t="shared" si="2"/>
        <v>0</v>
      </c>
      <c r="AA669" s="15">
        <f t="shared" si="3"/>
        <v>1</v>
      </c>
    </row>
    <row r="670" spans="1:27" ht="13">
      <c r="A670" s="7">
        <v>648</v>
      </c>
      <c r="B670" s="7">
        <v>165970150</v>
      </c>
      <c r="C670" s="7">
        <v>251544798</v>
      </c>
      <c r="D670" s="7">
        <v>412</v>
      </c>
      <c r="E670" s="7" t="s">
        <v>627</v>
      </c>
      <c r="F670" s="7" t="s">
        <v>695</v>
      </c>
      <c r="G670" s="15">
        <v>0</v>
      </c>
      <c r="H670" s="15">
        <v>0</v>
      </c>
      <c r="I670" s="15">
        <v>0</v>
      </c>
      <c r="J670" s="15">
        <v>0</v>
      </c>
      <c r="K670" s="15">
        <v>0</v>
      </c>
      <c r="L670" s="15">
        <v>0</v>
      </c>
      <c r="M670" s="15">
        <v>0</v>
      </c>
      <c r="N670" s="15">
        <v>0</v>
      </c>
      <c r="O670" s="15">
        <v>0</v>
      </c>
      <c r="P670" s="15">
        <v>0</v>
      </c>
      <c r="Q670" s="15">
        <v>0</v>
      </c>
      <c r="R670" s="15">
        <v>0</v>
      </c>
      <c r="S670" s="15">
        <v>0</v>
      </c>
      <c r="T670" s="15">
        <v>0</v>
      </c>
      <c r="U670" s="15">
        <v>0</v>
      </c>
      <c r="V670" s="15">
        <v>0</v>
      </c>
      <c r="W670" s="15">
        <v>0</v>
      </c>
      <c r="X670" s="15">
        <f t="shared" si="0"/>
        <v>0</v>
      </c>
      <c r="Y670" s="15">
        <f t="shared" si="1"/>
        <v>0</v>
      </c>
      <c r="Z670" s="15">
        <f t="shared" si="2"/>
        <v>0</v>
      </c>
      <c r="AA670" s="15">
        <f t="shared" si="3"/>
        <v>1</v>
      </c>
    </row>
    <row r="671" spans="1:27" ht="13">
      <c r="A671" s="7">
        <v>136</v>
      </c>
      <c r="B671" s="7">
        <v>10707629</v>
      </c>
      <c r="C671" s="7">
        <v>13489934</v>
      </c>
      <c r="D671" s="7">
        <v>108</v>
      </c>
      <c r="E671" s="7" t="s">
        <v>627</v>
      </c>
      <c r="F671" s="7" t="s">
        <v>696</v>
      </c>
      <c r="G671" s="15">
        <v>0</v>
      </c>
      <c r="H671" s="15">
        <v>0</v>
      </c>
      <c r="I671" s="15">
        <v>0</v>
      </c>
      <c r="J671" s="15">
        <v>0</v>
      </c>
      <c r="K671" s="15">
        <v>0</v>
      </c>
      <c r="L671" s="15">
        <v>0</v>
      </c>
      <c r="M671" s="15">
        <v>0</v>
      </c>
      <c r="N671" s="15">
        <v>0</v>
      </c>
      <c r="O671" s="15">
        <v>0</v>
      </c>
      <c r="P671" s="15">
        <v>0</v>
      </c>
      <c r="Q671" s="15">
        <v>0</v>
      </c>
      <c r="R671" s="15">
        <v>0</v>
      </c>
      <c r="S671" s="15">
        <v>0</v>
      </c>
      <c r="T671" s="15">
        <v>0</v>
      </c>
      <c r="U671" s="15">
        <v>0</v>
      </c>
      <c r="V671" s="15">
        <v>0</v>
      </c>
      <c r="W671" s="15">
        <v>0</v>
      </c>
      <c r="X671" s="15">
        <f t="shared" si="0"/>
        <v>0</v>
      </c>
      <c r="Y671" s="15">
        <f t="shared" si="1"/>
        <v>0</v>
      </c>
      <c r="Z671" s="15">
        <f t="shared" si="2"/>
        <v>0</v>
      </c>
      <c r="AA671" s="15">
        <f t="shared" si="3"/>
        <v>1</v>
      </c>
    </row>
    <row r="672" spans="1:27" ht="13">
      <c r="A672" s="7">
        <v>34</v>
      </c>
      <c r="B672" s="7">
        <v>2682084</v>
      </c>
      <c r="C672" s="7">
        <v>3313378</v>
      </c>
      <c r="D672" s="7">
        <v>22</v>
      </c>
      <c r="E672" s="7" t="s">
        <v>627</v>
      </c>
      <c r="F672" s="7" t="s">
        <v>697</v>
      </c>
      <c r="G672" s="15">
        <v>0</v>
      </c>
      <c r="H672" s="15">
        <v>0</v>
      </c>
      <c r="I672" s="15">
        <v>0</v>
      </c>
      <c r="J672" s="15">
        <v>0</v>
      </c>
      <c r="K672" s="15">
        <v>0</v>
      </c>
      <c r="L672" s="15">
        <v>0</v>
      </c>
      <c r="M672" s="15">
        <v>0</v>
      </c>
      <c r="N672" s="15">
        <v>0</v>
      </c>
      <c r="O672" s="15">
        <v>0</v>
      </c>
      <c r="P672" s="15">
        <v>0</v>
      </c>
      <c r="Q672" s="15">
        <v>0</v>
      </c>
      <c r="R672" s="15">
        <v>0</v>
      </c>
      <c r="S672" s="15">
        <v>0</v>
      </c>
      <c r="T672" s="15">
        <v>0</v>
      </c>
      <c r="U672" s="15">
        <v>0</v>
      </c>
      <c r="V672" s="15">
        <v>0</v>
      </c>
      <c r="W672" s="15">
        <v>0</v>
      </c>
      <c r="X672" s="15">
        <f t="shared" si="0"/>
        <v>0</v>
      </c>
      <c r="Y672" s="15">
        <f t="shared" si="1"/>
        <v>0</v>
      </c>
      <c r="Z672" s="15">
        <f t="shared" si="2"/>
        <v>0</v>
      </c>
      <c r="AA672" s="15">
        <f t="shared" si="3"/>
        <v>1</v>
      </c>
    </row>
    <row r="673" spans="1:27" ht="13">
      <c r="A673" s="7">
        <v>410</v>
      </c>
      <c r="B673" s="7">
        <v>49078165</v>
      </c>
      <c r="C673" s="7">
        <v>72371355</v>
      </c>
      <c r="D673" s="7">
        <v>256</v>
      </c>
      <c r="E673" s="7" t="s">
        <v>627</v>
      </c>
      <c r="F673" s="7" t="s">
        <v>698</v>
      </c>
      <c r="G673" s="15">
        <v>0</v>
      </c>
      <c r="H673" s="15">
        <v>0</v>
      </c>
      <c r="I673" s="15">
        <v>0</v>
      </c>
      <c r="J673" s="15">
        <v>0</v>
      </c>
      <c r="K673" s="15">
        <v>0</v>
      </c>
      <c r="L673" s="15">
        <v>0</v>
      </c>
      <c r="M673" s="15">
        <v>0</v>
      </c>
      <c r="N673" s="15">
        <v>0</v>
      </c>
      <c r="O673" s="15">
        <v>0</v>
      </c>
      <c r="P673" s="15">
        <v>0</v>
      </c>
      <c r="Q673" s="15">
        <v>0</v>
      </c>
      <c r="R673" s="15">
        <v>0</v>
      </c>
      <c r="S673" s="15">
        <v>0</v>
      </c>
      <c r="T673" s="15">
        <v>0</v>
      </c>
      <c r="U673" s="15">
        <v>0</v>
      </c>
      <c r="V673" s="15">
        <v>0</v>
      </c>
      <c r="W673" s="15">
        <v>0</v>
      </c>
      <c r="X673" s="15">
        <f t="shared" si="0"/>
        <v>0</v>
      </c>
      <c r="Y673" s="15">
        <f t="shared" si="1"/>
        <v>0</v>
      </c>
      <c r="Z673" s="15">
        <f t="shared" si="2"/>
        <v>0</v>
      </c>
      <c r="AA673" s="15">
        <f t="shared" si="3"/>
        <v>1</v>
      </c>
    </row>
    <row r="674" spans="1:27" ht="13">
      <c r="A674" s="7">
        <v>388</v>
      </c>
      <c r="B674" s="7">
        <v>51694024</v>
      </c>
      <c r="C674" s="7">
        <v>69334572</v>
      </c>
      <c r="D674" s="7">
        <v>269</v>
      </c>
      <c r="E674" s="7" t="s">
        <v>627</v>
      </c>
      <c r="F674" s="7" t="s">
        <v>699</v>
      </c>
      <c r="G674" s="15">
        <v>0</v>
      </c>
      <c r="H674" s="15">
        <v>0</v>
      </c>
      <c r="I674" s="15">
        <v>0</v>
      </c>
      <c r="J674" s="15">
        <v>0</v>
      </c>
      <c r="K674" s="15">
        <v>0</v>
      </c>
      <c r="L674" s="15">
        <v>0</v>
      </c>
      <c r="M674" s="15">
        <v>0</v>
      </c>
      <c r="N674" s="15">
        <v>0</v>
      </c>
      <c r="O674" s="15">
        <v>0</v>
      </c>
      <c r="P674" s="15">
        <v>0</v>
      </c>
      <c r="Q674" s="15">
        <v>0</v>
      </c>
      <c r="R674" s="15">
        <v>0</v>
      </c>
      <c r="S674" s="15">
        <v>0</v>
      </c>
      <c r="T674" s="15">
        <v>0</v>
      </c>
      <c r="U674" s="15">
        <v>0</v>
      </c>
      <c r="V674" s="15">
        <v>1</v>
      </c>
      <c r="W674" s="15">
        <v>0</v>
      </c>
      <c r="X674" s="15">
        <f t="shared" si="0"/>
        <v>0</v>
      </c>
      <c r="Y674" s="15">
        <f t="shared" si="1"/>
        <v>0</v>
      </c>
      <c r="Z674" s="15">
        <f t="shared" si="2"/>
        <v>1</v>
      </c>
      <c r="AA674" s="15">
        <f t="shared" si="3"/>
        <v>0</v>
      </c>
    </row>
    <row r="675" spans="1:27" ht="13">
      <c r="A675" s="7">
        <v>96</v>
      </c>
      <c r="B675" s="7">
        <v>7113605</v>
      </c>
      <c r="C675" s="7">
        <v>8872941</v>
      </c>
      <c r="D675" s="7">
        <v>74</v>
      </c>
      <c r="E675" s="7" t="s">
        <v>627</v>
      </c>
      <c r="F675" s="7" t="s">
        <v>700</v>
      </c>
      <c r="G675" s="15">
        <v>0</v>
      </c>
      <c r="H675" s="15">
        <v>0</v>
      </c>
      <c r="I675" s="15">
        <v>0</v>
      </c>
      <c r="J675" s="15">
        <v>0</v>
      </c>
      <c r="K675" s="15">
        <v>0</v>
      </c>
      <c r="L675" s="15">
        <v>0</v>
      </c>
      <c r="M675" s="15">
        <v>0</v>
      </c>
      <c r="N675" s="15">
        <v>0</v>
      </c>
      <c r="O675" s="15">
        <v>0</v>
      </c>
      <c r="P675" s="15">
        <v>0</v>
      </c>
      <c r="Q675" s="15">
        <v>0</v>
      </c>
      <c r="R675" s="15">
        <v>0</v>
      </c>
      <c r="S675" s="15">
        <v>0</v>
      </c>
      <c r="T675" s="15">
        <v>0</v>
      </c>
      <c r="U675" s="15">
        <v>0</v>
      </c>
      <c r="V675" s="15">
        <v>0</v>
      </c>
      <c r="W675" s="15">
        <v>0</v>
      </c>
      <c r="X675" s="15">
        <f t="shared" si="0"/>
        <v>0</v>
      </c>
      <c r="Y675" s="15">
        <f t="shared" si="1"/>
        <v>0</v>
      </c>
      <c r="Z675" s="15">
        <f t="shared" si="2"/>
        <v>0</v>
      </c>
      <c r="AA675" s="15">
        <f t="shared" si="3"/>
        <v>1</v>
      </c>
    </row>
    <row r="676" spans="1:27" ht="13">
      <c r="A676" s="7">
        <v>543</v>
      </c>
      <c r="B676" s="7">
        <v>91429627</v>
      </c>
      <c r="C676" s="7">
        <v>116035841</v>
      </c>
      <c r="D676" s="7">
        <v>345</v>
      </c>
      <c r="E676" s="7" t="s">
        <v>627</v>
      </c>
      <c r="F676" s="7" t="s">
        <v>701</v>
      </c>
      <c r="G676" s="15">
        <v>0</v>
      </c>
      <c r="H676" s="15">
        <v>0</v>
      </c>
      <c r="I676" s="15">
        <v>0</v>
      </c>
      <c r="J676" s="15">
        <v>0</v>
      </c>
      <c r="K676" s="15">
        <v>0</v>
      </c>
      <c r="L676" s="15">
        <v>0</v>
      </c>
      <c r="M676" s="15">
        <v>0</v>
      </c>
      <c r="N676" s="15">
        <v>0</v>
      </c>
      <c r="O676" s="15">
        <v>0</v>
      </c>
      <c r="P676" s="15">
        <v>0</v>
      </c>
      <c r="Q676" s="15">
        <v>0</v>
      </c>
      <c r="R676" s="15">
        <v>0</v>
      </c>
      <c r="S676" s="15">
        <v>0</v>
      </c>
      <c r="T676" s="15">
        <v>0</v>
      </c>
      <c r="U676" s="15">
        <v>0</v>
      </c>
      <c r="V676" s="15">
        <v>0</v>
      </c>
      <c r="W676" s="15">
        <v>0</v>
      </c>
      <c r="X676" s="15">
        <f t="shared" si="0"/>
        <v>0</v>
      </c>
      <c r="Y676" s="15">
        <f t="shared" si="1"/>
        <v>0</v>
      </c>
      <c r="Z676" s="15">
        <f t="shared" si="2"/>
        <v>0</v>
      </c>
      <c r="AA676" s="15">
        <f t="shared" si="3"/>
        <v>1</v>
      </c>
    </row>
    <row r="677" spans="1:27" ht="13">
      <c r="A677" s="7">
        <v>237</v>
      </c>
      <c r="B677" s="7">
        <v>25012776</v>
      </c>
      <c r="C677" s="7">
        <v>31589057</v>
      </c>
      <c r="D677" s="7">
        <v>177</v>
      </c>
      <c r="E677" s="7" t="s">
        <v>627</v>
      </c>
      <c r="F677" s="7" t="s">
        <v>702</v>
      </c>
      <c r="G677" s="15">
        <v>0</v>
      </c>
      <c r="H677" s="15">
        <v>0</v>
      </c>
      <c r="I677" s="15">
        <v>0</v>
      </c>
      <c r="J677" s="15">
        <v>0</v>
      </c>
      <c r="K677" s="15">
        <v>0</v>
      </c>
      <c r="L677" s="15">
        <v>0</v>
      </c>
      <c r="M677" s="15">
        <v>0</v>
      </c>
      <c r="N677" s="15">
        <v>0</v>
      </c>
      <c r="O677" s="15">
        <v>0</v>
      </c>
      <c r="P677" s="15">
        <v>0</v>
      </c>
      <c r="Q677" s="15">
        <v>0</v>
      </c>
      <c r="R677" s="15">
        <v>0</v>
      </c>
      <c r="S677" s="15">
        <v>0</v>
      </c>
      <c r="T677" s="15">
        <v>0</v>
      </c>
      <c r="U677" s="15">
        <v>0</v>
      </c>
      <c r="V677" s="15">
        <v>0</v>
      </c>
      <c r="W677" s="15">
        <v>0</v>
      </c>
      <c r="X677" s="15">
        <f t="shared" si="0"/>
        <v>0</v>
      </c>
      <c r="Y677" s="15">
        <f t="shared" si="1"/>
        <v>0</v>
      </c>
      <c r="Z677" s="15">
        <f t="shared" si="2"/>
        <v>0</v>
      </c>
      <c r="AA677" s="15">
        <f t="shared" si="3"/>
        <v>1</v>
      </c>
    </row>
    <row r="678" spans="1:27" ht="13">
      <c r="A678" s="7">
        <v>227</v>
      </c>
      <c r="B678" s="7">
        <v>23906694</v>
      </c>
      <c r="C678" s="7">
        <v>30087996</v>
      </c>
      <c r="D678" s="7">
        <v>174</v>
      </c>
      <c r="E678" s="7" t="s">
        <v>627</v>
      </c>
      <c r="F678" s="7" t="s">
        <v>703</v>
      </c>
      <c r="G678" s="15">
        <v>0</v>
      </c>
      <c r="H678" s="15">
        <v>0</v>
      </c>
      <c r="I678" s="15">
        <v>0</v>
      </c>
      <c r="J678" s="15">
        <v>0</v>
      </c>
      <c r="K678" s="15">
        <v>0</v>
      </c>
      <c r="L678" s="15">
        <v>0</v>
      </c>
      <c r="M678" s="15">
        <v>0</v>
      </c>
      <c r="N678" s="15">
        <v>0</v>
      </c>
      <c r="O678" s="15">
        <v>0</v>
      </c>
      <c r="P678" s="15">
        <v>0</v>
      </c>
      <c r="Q678" s="15">
        <v>0</v>
      </c>
      <c r="R678" s="15">
        <v>0</v>
      </c>
      <c r="S678" s="15">
        <v>0</v>
      </c>
      <c r="T678" s="15">
        <v>0</v>
      </c>
      <c r="U678" s="15">
        <v>0</v>
      </c>
      <c r="V678" s="15">
        <v>0</v>
      </c>
      <c r="W678" s="15">
        <v>0</v>
      </c>
      <c r="X678" s="15">
        <f t="shared" si="0"/>
        <v>0</v>
      </c>
      <c r="Y678" s="15">
        <f t="shared" si="1"/>
        <v>0</v>
      </c>
      <c r="Z678" s="15">
        <f t="shared" si="2"/>
        <v>0</v>
      </c>
      <c r="AA678" s="15">
        <f t="shared" si="3"/>
        <v>1</v>
      </c>
    </row>
    <row r="679" spans="1:27" ht="13">
      <c r="A679" s="7">
        <v>586</v>
      </c>
      <c r="B679" s="7">
        <v>115777252</v>
      </c>
      <c r="C679" s="7">
        <v>154960617</v>
      </c>
      <c r="D679" s="7">
        <v>366</v>
      </c>
      <c r="E679" s="7" t="s">
        <v>627</v>
      </c>
      <c r="F679" s="7" t="s">
        <v>704</v>
      </c>
      <c r="G679" s="15">
        <v>0</v>
      </c>
      <c r="H679" s="15">
        <v>0</v>
      </c>
      <c r="I679" s="15">
        <v>0</v>
      </c>
      <c r="J679" s="15">
        <v>0</v>
      </c>
      <c r="K679" s="15">
        <v>0</v>
      </c>
      <c r="L679" s="15">
        <v>0</v>
      </c>
      <c r="M679" s="15">
        <v>0</v>
      </c>
      <c r="N679" s="15">
        <v>0</v>
      </c>
      <c r="O679" s="15">
        <v>0</v>
      </c>
      <c r="P679" s="15">
        <v>0</v>
      </c>
      <c r="Q679" s="15">
        <v>0</v>
      </c>
      <c r="R679" s="15">
        <v>0</v>
      </c>
      <c r="S679" s="15">
        <v>0</v>
      </c>
      <c r="T679" s="15">
        <v>0</v>
      </c>
      <c r="U679" s="15">
        <v>0</v>
      </c>
      <c r="V679" s="15">
        <v>0</v>
      </c>
      <c r="W679" s="15">
        <v>0</v>
      </c>
      <c r="X679" s="15">
        <f t="shared" si="0"/>
        <v>0</v>
      </c>
      <c r="Y679" s="15">
        <f t="shared" si="1"/>
        <v>0</v>
      </c>
      <c r="Z679" s="15">
        <f t="shared" si="2"/>
        <v>0</v>
      </c>
      <c r="AA679" s="15">
        <f t="shared" si="3"/>
        <v>1</v>
      </c>
    </row>
    <row r="680" spans="1:27" ht="13">
      <c r="A680" s="7">
        <v>732</v>
      </c>
      <c r="B680" s="7">
        <v>304392258</v>
      </c>
      <c r="C680" s="7">
        <v>372350610</v>
      </c>
      <c r="D680" s="7">
        <v>477</v>
      </c>
      <c r="E680" s="7" t="s">
        <v>627</v>
      </c>
      <c r="F680" s="7" t="s">
        <v>705</v>
      </c>
      <c r="G680" s="15">
        <v>0</v>
      </c>
      <c r="H680" s="15">
        <v>0</v>
      </c>
      <c r="I680" s="15">
        <v>0</v>
      </c>
      <c r="J680" s="15">
        <v>0</v>
      </c>
      <c r="K680" s="15">
        <v>0</v>
      </c>
      <c r="L680" s="15">
        <v>0</v>
      </c>
      <c r="M680" s="15">
        <v>0</v>
      </c>
      <c r="N680" s="15">
        <v>0</v>
      </c>
      <c r="O680" s="15">
        <v>0</v>
      </c>
      <c r="P680" s="15">
        <v>0</v>
      </c>
      <c r="Q680" s="15">
        <v>0</v>
      </c>
      <c r="R680" s="15">
        <v>0</v>
      </c>
      <c r="S680" s="15">
        <v>0</v>
      </c>
      <c r="T680" s="15">
        <v>0</v>
      </c>
      <c r="U680" s="15">
        <v>0</v>
      </c>
      <c r="V680" s="15">
        <v>0</v>
      </c>
      <c r="W680" s="15">
        <v>0</v>
      </c>
      <c r="X680" s="15">
        <f t="shared" si="0"/>
        <v>0</v>
      </c>
      <c r="Y680" s="15">
        <f t="shared" si="1"/>
        <v>0</v>
      </c>
      <c r="Z680" s="15">
        <f t="shared" si="2"/>
        <v>0</v>
      </c>
      <c r="AA680" s="15">
        <f t="shared" si="3"/>
        <v>1</v>
      </c>
    </row>
    <row r="681" spans="1:27" ht="13">
      <c r="A681" s="7">
        <v>344</v>
      </c>
      <c r="B681" s="7">
        <v>49467677</v>
      </c>
      <c r="C681" s="7">
        <v>63733361</v>
      </c>
      <c r="D681" s="7">
        <v>259</v>
      </c>
      <c r="E681" s="7" t="s">
        <v>627</v>
      </c>
      <c r="F681" s="7" t="s">
        <v>706</v>
      </c>
      <c r="G681" s="15">
        <v>0</v>
      </c>
      <c r="H681" s="15">
        <v>0</v>
      </c>
      <c r="I681" s="15">
        <v>0</v>
      </c>
      <c r="J681" s="15">
        <v>0</v>
      </c>
      <c r="K681" s="15">
        <v>0</v>
      </c>
      <c r="L681" s="15">
        <v>0</v>
      </c>
      <c r="M681" s="15">
        <v>0</v>
      </c>
      <c r="N681" s="15">
        <v>0</v>
      </c>
      <c r="O681" s="15">
        <v>0</v>
      </c>
      <c r="P681" s="15">
        <v>0</v>
      </c>
      <c r="Q681" s="15">
        <v>0</v>
      </c>
      <c r="R681" s="15">
        <v>0</v>
      </c>
      <c r="S681" s="15">
        <v>0</v>
      </c>
      <c r="T681" s="15">
        <v>0</v>
      </c>
      <c r="U681" s="15">
        <v>0</v>
      </c>
      <c r="V681" s="15">
        <v>0</v>
      </c>
      <c r="W681" s="15">
        <v>0</v>
      </c>
      <c r="X681" s="15">
        <f t="shared" si="0"/>
        <v>0</v>
      </c>
      <c r="Y681" s="15">
        <f t="shared" si="1"/>
        <v>0</v>
      </c>
      <c r="Z681" s="15">
        <f t="shared" si="2"/>
        <v>0</v>
      </c>
      <c r="AA681" s="15">
        <f t="shared" si="3"/>
        <v>1</v>
      </c>
    </row>
    <row r="682" spans="1:27" ht="13">
      <c r="A682" s="7">
        <v>534</v>
      </c>
      <c r="B682" s="7">
        <v>87416965</v>
      </c>
      <c r="C682" s="7">
        <v>114201979</v>
      </c>
      <c r="D682" s="7">
        <v>333</v>
      </c>
      <c r="E682" s="7" t="s">
        <v>627</v>
      </c>
      <c r="F682" s="7" t="s">
        <v>707</v>
      </c>
      <c r="G682" s="15">
        <v>0</v>
      </c>
      <c r="H682" s="15">
        <v>0</v>
      </c>
      <c r="I682" s="15">
        <v>0</v>
      </c>
      <c r="J682" s="15">
        <v>0</v>
      </c>
      <c r="K682" s="15">
        <v>0</v>
      </c>
      <c r="L682" s="15">
        <v>0</v>
      </c>
      <c r="M682" s="15">
        <v>0</v>
      </c>
      <c r="N682" s="15">
        <v>0</v>
      </c>
      <c r="O682" s="15">
        <v>0</v>
      </c>
      <c r="P682" s="15">
        <v>0</v>
      </c>
      <c r="Q682" s="15">
        <v>0</v>
      </c>
      <c r="R682" s="15">
        <v>0</v>
      </c>
      <c r="S682" s="15">
        <v>0</v>
      </c>
      <c r="T682" s="15">
        <v>0</v>
      </c>
      <c r="U682" s="15">
        <v>0</v>
      </c>
      <c r="V682" s="15">
        <v>0</v>
      </c>
      <c r="W682" s="15">
        <v>0</v>
      </c>
      <c r="X682" s="15">
        <f t="shared" si="0"/>
        <v>0</v>
      </c>
      <c r="Y682" s="15">
        <f t="shared" si="1"/>
        <v>0</v>
      </c>
      <c r="Z682" s="15">
        <f t="shared" si="2"/>
        <v>0</v>
      </c>
      <c r="AA682" s="15">
        <f t="shared" si="3"/>
        <v>1</v>
      </c>
    </row>
    <row r="683" spans="1:27" ht="13">
      <c r="A683" s="7">
        <v>485</v>
      </c>
      <c r="B683" s="7">
        <v>42715291</v>
      </c>
      <c r="C683" s="7">
        <v>99308981</v>
      </c>
      <c r="D683" s="7">
        <v>237</v>
      </c>
      <c r="E683" s="7" t="s">
        <v>627</v>
      </c>
      <c r="F683" s="7" t="s">
        <v>708</v>
      </c>
      <c r="G683" s="15">
        <v>0</v>
      </c>
      <c r="H683" s="15">
        <v>0</v>
      </c>
      <c r="I683" s="15">
        <v>0</v>
      </c>
      <c r="J683" s="15">
        <v>0</v>
      </c>
      <c r="K683" s="15">
        <v>0</v>
      </c>
      <c r="L683" s="15">
        <v>0</v>
      </c>
      <c r="M683" s="15">
        <v>0</v>
      </c>
      <c r="N683" s="15">
        <v>0</v>
      </c>
      <c r="O683" s="15">
        <v>0</v>
      </c>
      <c r="P683" s="15">
        <v>0</v>
      </c>
      <c r="Q683" s="15">
        <v>0</v>
      </c>
      <c r="R683" s="15">
        <v>0</v>
      </c>
      <c r="S683" s="15">
        <v>0</v>
      </c>
      <c r="T683" s="15">
        <v>0</v>
      </c>
      <c r="U683" s="15">
        <v>0</v>
      </c>
      <c r="V683" s="15">
        <v>0</v>
      </c>
      <c r="W683" s="15">
        <v>0</v>
      </c>
      <c r="X683" s="15">
        <f t="shared" si="0"/>
        <v>0</v>
      </c>
      <c r="Y683" s="15">
        <f t="shared" si="1"/>
        <v>0</v>
      </c>
      <c r="Z683" s="15">
        <f t="shared" si="2"/>
        <v>0</v>
      </c>
      <c r="AA683" s="15">
        <f t="shared" si="3"/>
        <v>1</v>
      </c>
    </row>
    <row r="684" spans="1:27" ht="13">
      <c r="A684" s="7">
        <v>484</v>
      </c>
      <c r="B684" s="7">
        <v>41586673</v>
      </c>
      <c r="C684" s="7">
        <v>99305701</v>
      </c>
      <c r="D684" s="7">
        <v>226</v>
      </c>
      <c r="E684" s="7" t="s">
        <v>627</v>
      </c>
      <c r="F684" s="7" t="s">
        <v>709</v>
      </c>
      <c r="G684" s="15">
        <v>0</v>
      </c>
      <c r="H684" s="15">
        <v>0</v>
      </c>
      <c r="I684" s="15">
        <v>0</v>
      </c>
      <c r="J684" s="15">
        <v>0</v>
      </c>
      <c r="K684" s="15">
        <v>0</v>
      </c>
      <c r="L684" s="15">
        <v>0</v>
      </c>
      <c r="M684" s="15">
        <v>0</v>
      </c>
      <c r="N684" s="15">
        <v>0</v>
      </c>
      <c r="O684" s="15">
        <v>0</v>
      </c>
      <c r="P684" s="15">
        <v>0</v>
      </c>
      <c r="Q684" s="15">
        <v>0</v>
      </c>
      <c r="R684" s="15">
        <v>0</v>
      </c>
      <c r="S684" s="15">
        <v>0</v>
      </c>
      <c r="T684" s="15">
        <v>0</v>
      </c>
      <c r="U684" s="15">
        <v>0</v>
      </c>
      <c r="V684" s="15">
        <v>0</v>
      </c>
      <c r="W684" s="15">
        <v>0</v>
      </c>
      <c r="X684" s="15">
        <f t="shared" si="0"/>
        <v>0</v>
      </c>
      <c r="Y684" s="15">
        <f t="shared" si="1"/>
        <v>0</v>
      </c>
      <c r="Z684" s="15">
        <f t="shared" si="2"/>
        <v>0</v>
      </c>
      <c r="AA684" s="15">
        <f t="shared" si="3"/>
        <v>1</v>
      </c>
    </row>
    <row r="685" spans="1:27" ht="13">
      <c r="A685" s="7">
        <v>754</v>
      </c>
      <c r="B685" s="7">
        <v>170720686</v>
      </c>
      <c r="C685" s="7">
        <v>453827261</v>
      </c>
      <c r="D685" s="7">
        <v>414</v>
      </c>
      <c r="E685" s="7" t="s">
        <v>627</v>
      </c>
      <c r="F685" s="7" t="s">
        <v>710</v>
      </c>
      <c r="G685" s="15">
        <v>0</v>
      </c>
      <c r="H685" s="15">
        <v>0</v>
      </c>
      <c r="I685" s="15">
        <v>0</v>
      </c>
      <c r="J685" s="15">
        <v>0</v>
      </c>
      <c r="K685" s="15">
        <v>0</v>
      </c>
      <c r="L685" s="15">
        <v>0</v>
      </c>
      <c r="M685" s="15">
        <v>0</v>
      </c>
      <c r="N685" s="15">
        <v>0</v>
      </c>
      <c r="O685" s="15">
        <v>0</v>
      </c>
      <c r="P685" s="15">
        <v>0</v>
      </c>
      <c r="Q685" s="15">
        <v>0</v>
      </c>
      <c r="R685" s="15">
        <v>0</v>
      </c>
      <c r="S685" s="15">
        <v>0</v>
      </c>
      <c r="T685" s="15">
        <v>0</v>
      </c>
      <c r="U685" s="15">
        <v>0</v>
      </c>
      <c r="V685" s="15">
        <v>0</v>
      </c>
      <c r="W685" s="15">
        <v>0</v>
      </c>
      <c r="X685" s="15">
        <f t="shared" si="0"/>
        <v>0</v>
      </c>
      <c r="Y685" s="15">
        <f t="shared" si="1"/>
        <v>0</v>
      </c>
      <c r="Z685" s="15">
        <f t="shared" si="2"/>
        <v>0</v>
      </c>
      <c r="AA685" s="15">
        <f t="shared" si="3"/>
        <v>1</v>
      </c>
    </row>
    <row r="686" spans="1:27" ht="13">
      <c r="A686" s="7">
        <v>612</v>
      </c>
      <c r="B686" s="7">
        <v>136999291</v>
      </c>
      <c r="C686" s="7">
        <v>194442425</v>
      </c>
      <c r="D686" s="7">
        <v>388</v>
      </c>
      <c r="E686" s="7" t="s">
        <v>627</v>
      </c>
      <c r="F686" s="7" t="s">
        <v>711</v>
      </c>
      <c r="G686" s="15">
        <v>0</v>
      </c>
      <c r="H686" s="15">
        <v>0</v>
      </c>
      <c r="I686" s="15">
        <v>0</v>
      </c>
      <c r="J686" s="15">
        <v>1</v>
      </c>
      <c r="K686" s="15">
        <v>0</v>
      </c>
      <c r="L686" s="15">
        <v>0</v>
      </c>
      <c r="M686" s="15">
        <v>0</v>
      </c>
      <c r="N686" s="15">
        <v>0</v>
      </c>
      <c r="O686" s="15">
        <v>0</v>
      </c>
      <c r="P686" s="15">
        <v>0</v>
      </c>
      <c r="Q686" s="15">
        <v>0</v>
      </c>
      <c r="R686" s="15">
        <v>0</v>
      </c>
      <c r="S686" s="15">
        <v>0</v>
      </c>
      <c r="T686" s="15">
        <v>0</v>
      </c>
      <c r="U686" s="15">
        <v>0</v>
      </c>
      <c r="V686" s="15">
        <v>0</v>
      </c>
      <c r="W686" s="15">
        <v>0</v>
      </c>
      <c r="X686" s="15">
        <f t="shared" si="0"/>
        <v>1</v>
      </c>
      <c r="Y686" s="15">
        <f t="shared" si="1"/>
        <v>0</v>
      </c>
      <c r="Z686" s="15">
        <f t="shared" si="2"/>
        <v>0</v>
      </c>
      <c r="AA686" s="15">
        <f t="shared" si="3"/>
        <v>0</v>
      </c>
    </row>
    <row r="687" spans="1:27" ht="13">
      <c r="A687" s="7">
        <v>358</v>
      </c>
      <c r="B687" s="7">
        <v>51028244</v>
      </c>
      <c r="C687" s="7">
        <v>65860903</v>
      </c>
      <c r="D687" s="7">
        <v>263</v>
      </c>
      <c r="E687" s="7" t="s">
        <v>627</v>
      </c>
      <c r="F687" s="7" t="s">
        <v>712</v>
      </c>
      <c r="G687" s="15">
        <v>0</v>
      </c>
      <c r="H687" s="15">
        <v>0</v>
      </c>
      <c r="I687" s="15">
        <v>0</v>
      </c>
      <c r="J687" s="15">
        <v>0</v>
      </c>
      <c r="K687" s="15">
        <v>0</v>
      </c>
      <c r="L687" s="15">
        <v>0</v>
      </c>
      <c r="M687" s="15">
        <v>0</v>
      </c>
      <c r="N687" s="15">
        <v>0</v>
      </c>
      <c r="O687" s="15">
        <v>0</v>
      </c>
      <c r="P687" s="15">
        <v>0</v>
      </c>
      <c r="Q687" s="15">
        <v>0</v>
      </c>
      <c r="R687" s="15">
        <v>0</v>
      </c>
      <c r="S687" s="15">
        <v>0</v>
      </c>
      <c r="T687" s="15">
        <v>0</v>
      </c>
      <c r="U687" s="15">
        <v>0</v>
      </c>
      <c r="V687" s="15">
        <v>0</v>
      </c>
      <c r="W687" s="15">
        <v>0</v>
      </c>
      <c r="X687" s="15">
        <f t="shared" si="0"/>
        <v>0</v>
      </c>
      <c r="Y687" s="15">
        <f t="shared" si="1"/>
        <v>0</v>
      </c>
      <c r="Z687" s="15">
        <f t="shared" si="2"/>
        <v>0</v>
      </c>
      <c r="AA687" s="15">
        <f t="shared" si="3"/>
        <v>1</v>
      </c>
    </row>
    <row r="688" spans="1:27" ht="13">
      <c r="A688" s="7">
        <v>288</v>
      </c>
      <c r="B688" s="7">
        <v>41582609</v>
      </c>
      <c r="C688" s="7">
        <v>53985540</v>
      </c>
      <c r="D688" s="7">
        <v>225</v>
      </c>
      <c r="E688" s="7" t="s">
        <v>627</v>
      </c>
      <c r="F688" s="7" t="s">
        <v>713</v>
      </c>
      <c r="G688" s="15">
        <v>0</v>
      </c>
      <c r="H688" s="15">
        <v>0</v>
      </c>
      <c r="I688" s="15">
        <v>0</v>
      </c>
      <c r="J688" s="15">
        <v>0</v>
      </c>
      <c r="K688" s="15">
        <v>0</v>
      </c>
      <c r="L688" s="15">
        <v>0</v>
      </c>
      <c r="M688" s="15">
        <v>0</v>
      </c>
      <c r="N688" s="15">
        <v>0</v>
      </c>
      <c r="O688" s="15">
        <v>0</v>
      </c>
      <c r="P688" s="15">
        <v>0</v>
      </c>
      <c r="Q688" s="15">
        <v>1</v>
      </c>
      <c r="R688" s="15">
        <v>0</v>
      </c>
      <c r="S688" s="15">
        <v>0</v>
      </c>
      <c r="T688" s="15">
        <v>0</v>
      </c>
      <c r="U688" s="15">
        <v>0</v>
      </c>
      <c r="V688" s="15">
        <v>0</v>
      </c>
      <c r="W688" s="15">
        <v>0</v>
      </c>
      <c r="X688" s="15">
        <f t="shared" si="0"/>
        <v>0</v>
      </c>
      <c r="Y688" s="15">
        <f t="shared" si="1"/>
        <v>1</v>
      </c>
      <c r="Z688" s="15">
        <f t="shared" si="2"/>
        <v>0</v>
      </c>
      <c r="AA688" s="15">
        <f t="shared" si="3"/>
        <v>0</v>
      </c>
    </row>
    <row r="689" spans="1:27" ht="13">
      <c r="A689" s="7">
        <v>404</v>
      </c>
      <c r="B689" s="7">
        <v>49967228</v>
      </c>
      <c r="C689" s="7">
        <v>71381793</v>
      </c>
      <c r="D689" s="7">
        <v>261</v>
      </c>
      <c r="E689" s="7" t="s">
        <v>627</v>
      </c>
      <c r="F689" s="7" t="s">
        <v>714</v>
      </c>
      <c r="G689" s="15">
        <v>0</v>
      </c>
      <c r="H689" s="15">
        <v>0</v>
      </c>
      <c r="I689" s="15">
        <v>0</v>
      </c>
      <c r="J689" s="15">
        <v>0</v>
      </c>
      <c r="K689" s="15">
        <v>0</v>
      </c>
      <c r="L689" s="15">
        <v>0</v>
      </c>
      <c r="M689" s="15">
        <v>0</v>
      </c>
      <c r="N689" s="15">
        <v>0</v>
      </c>
      <c r="O689" s="15">
        <v>0</v>
      </c>
      <c r="P689" s="15">
        <v>0</v>
      </c>
      <c r="Q689" s="15">
        <v>0</v>
      </c>
      <c r="R689" s="15">
        <v>0</v>
      </c>
      <c r="S689" s="15">
        <v>0</v>
      </c>
      <c r="T689" s="15">
        <v>0</v>
      </c>
      <c r="U689" s="15">
        <v>0</v>
      </c>
      <c r="V689" s="15">
        <v>0</v>
      </c>
      <c r="W689" s="15">
        <v>0</v>
      </c>
      <c r="X689" s="15">
        <f t="shared" si="0"/>
        <v>0</v>
      </c>
      <c r="Y689" s="15">
        <f t="shared" si="1"/>
        <v>0</v>
      </c>
      <c r="Z689" s="15">
        <f t="shared" si="2"/>
        <v>0</v>
      </c>
      <c r="AA689" s="15">
        <f t="shared" si="3"/>
        <v>1</v>
      </c>
    </row>
    <row r="690" spans="1:27" ht="13">
      <c r="A690" s="7">
        <v>379</v>
      </c>
      <c r="B690" s="7">
        <v>53374236</v>
      </c>
      <c r="C690" s="7">
        <v>68679932</v>
      </c>
      <c r="D690" s="7">
        <v>278</v>
      </c>
      <c r="E690" s="7" t="s">
        <v>627</v>
      </c>
      <c r="F690" s="7" t="s">
        <v>715</v>
      </c>
      <c r="G690" s="15">
        <v>0</v>
      </c>
      <c r="H690" s="15">
        <v>0</v>
      </c>
      <c r="I690" s="15">
        <v>0</v>
      </c>
      <c r="J690" s="15">
        <v>0</v>
      </c>
      <c r="K690" s="15">
        <v>0</v>
      </c>
      <c r="L690" s="15">
        <v>0</v>
      </c>
      <c r="M690" s="15">
        <v>0</v>
      </c>
      <c r="N690" s="15">
        <v>0</v>
      </c>
      <c r="O690" s="15">
        <v>0</v>
      </c>
      <c r="P690" s="15">
        <v>0</v>
      </c>
      <c r="Q690" s="15">
        <v>1</v>
      </c>
      <c r="R690" s="15">
        <v>0</v>
      </c>
      <c r="S690" s="15">
        <v>0</v>
      </c>
      <c r="T690" s="15">
        <v>0</v>
      </c>
      <c r="U690" s="15">
        <v>0</v>
      </c>
      <c r="V690" s="15">
        <v>0</v>
      </c>
      <c r="W690" s="15">
        <v>0</v>
      </c>
      <c r="X690" s="15">
        <f t="shared" si="0"/>
        <v>0</v>
      </c>
      <c r="Y690" s="15">
        <f t="shared" si="1"/>
        <v>1</v>
      </c>
      <c r="Z690" s="15">
        <f t="shared" si="2"/>
        <v>0</v>
      </c>
      <c r="AA690" s="15">
        <f t="shared" si="3"/>
        <v>0</v>
      </c>
    </row>
    <row r="691" spans="1:27" ht="13">
      <c r="A691" s="7">
        <v>4</v>
      </c>
      <c r="B691" s="7">
        <v>355383</v>
      </c>
      <c r="C691" s="7">
        <v>584183</v>
      </c>
      <c r="D691" s="7">
        <v>4</v>
      </c>
      <c r="E691" s="7" t="s">
        <v>627</v>
      </c>
      <c r="F691" s="7" t="s">
        <v>716</v>
      </c>
      <c r="G691" s="15">
        <v>0</v>
      </c>
      <c r="H691" s="15">
        <v>0</v>
      </c>
      <c r="I691" s="15">
        <v>0</v>
      </c>
      <c r="J691" s="15">
        <v>0</v>
      </c>
      <c r="K691" s="15">
        <v>0</v>
      </c>
      <c r="L691" s="15">
        <v>0</v>
      </c>
      <c r="M691" s="15">
        <v>0</v>
      </c>
      <c r="N691" s="15">
        <v>0</v>
      </c>
      <c r="O691" s="15">
        <v>0</v>
      </c>
      <c r="P691" s="15">
        <v>0</v>
      </c>
      <c r="Q691" s="15">
        <v>0</v>
      </c>
      <c r="R691" s="15">
        <v>0</v>
      </c>
      <c r="S691" s="15">
        <v>0</v>
      </c>
      <c r="T691" s="15">
        <v>0</v>
      </c>
      <c r="U691" s="15">
        <v>0</v>
      </c>
      <c r="V691" s="15">
        <v>0</v>
      </c>
      <c r="W691" s="15">
        <v>0</v>
      </c>
      <c r="X691" s="15">
        <f t="shared" si="0"/>
        <v>0</v>
      </c>
      <c r="Y691" s="15">
        <f t="shared" si="1"/>
        <v>0</v>
      </c>
      <c r="Z691" s="15">
        <f t="shared" si="2"/>
        <v>0</v>
      </c>
      <c r="AA691" s="15">
        <f t="shared" si="3"/>
        <v>1</v>
      </c>
    </row>
    <row r="692" spans="1:27" ht="13">
      <c r="A692" s="7">
        <v>261</v>
      </c>
      <c r="B692" s="7">
        <v>4733617</v>
      </c>
      <c r="C692" s="7">
        <v>47792872</v>
      </c>
      <c r="D692" s="7">
        <v>50</v>
      </c>
      <c r="E692" s="7" t="s">
        <v>627</v>
      </c>
      <c r="F692" s="7" t="s">
        <v>717</v>
      </c>
      <c r="G692" s="15">
        <v>0</v>
      </c>
      <c r="H692" s="15">
        <v>0</v>
      </c>
      <c r="I692" s="15">
        <v>0</v>
      </c>
      <c r="J692" s="15">
        <v>0</v>
      </c>
      <c r="K692" s="15">
        <v>0</v>
      </c>
      <c r="L692" s="15">
        <v>0</v>
      </c>
      <c r="M692" s="15">
        <v>0</v>
      </c>
      <c r="N692" s="15">
        <v>0</v>
      </c>
      <c r="O692" s="15">
        <v>0</v>
      </c>
      <c r="P692" s="15">
        <v>0</v>
      </c>
      <c r="Q692" s="15">
        <v>0</v>
      </c>
      <c r="R692" s="15">
        <v>0</v>
      </c>
      <c r="S692" s="15">
        <v>0</v>
      </c>
      <c r="T692" s="15">
        <v>0</v>
      </c>
      <c r="U692" s="15">
        <v>0</v>
      </c>
      <c r="V692" s="15">
        <v>1</v>
      </c>
      <c r="W692" s="15">
        <v>0</v>
      </c>
      <c r="X692" s="15">
        <f t="shared" si="0"/>
        <v>0</v>
      </c>
      <c r="Y692" s="15">
        <f t="shared" si="1"/>
        <v>0</v>
      </c>
      <c r="Z692" s="15">
        <f t="shared" si="2"/>
        <v>1</v>
      </c>
      <c r="AA692" s="15">
        <f t="shared" si="3"/>
        <v>0</v>
      </c>
    </row>
    <row r="693" spans="1:27" ht="13">
      <c r="A693" s="7">
        <v>12</v>
      </c>
      <c r="B693" s="7">
        <v>528660</v>
      </c>
      <c r="C693" s="7">
        <v>680445</v>
      </c>
      <c r="D693" s="7">
        <v>9</v>
      </c>
      <c r="E693" s="7" t="s">
        <v>627</v>
      </c>
      <c r="F693" s="7" t="s">
        <v>718</v>
      </c>
      <c r="G693" s="15">
        <v>0</v>
      </c>
      <c r="H693" s="15">
        <v>0</v>
      </c>
      <c r="I693" s="15">
        <v>0</v>
      </c>
      <c r="J693" s="15">
        <v>0</v>
      </c>
      <c r="K693" s="15">
        <v>1</v>
      </c>
      <c r="L693" s="15">
        <v>0</v>
      </c>
      <c r="M693" s="15">
        <v>0</v>
      </c>
      <c r="N693" s="15">
        <v>0</v>
      </c>
      <c r="O693" s="15">
        <v>0</v>
      </c>
      <c r="P693" s="15">
        <v>0</v>
      </c>
      <c r="Q693" s="15">
        <v>1</v>
      </c>
      <c r="R693" s="15">
        <v>0</v>
      </c>
      <c r="S693" s="15">
        <v>0</v>
      </c>
      <c r="T693" s="15">
        <v>0</v>
      </c>
      <c r="U693" s="15">
        <v>0</v>
      </c>
      <c r="V693" s="15">
        <v>1</v>
      </c>
      <c r="W693" s="15">
        <v>0</v>
      </c>
      <c r="X693" s="15">
        <f t="shared" si="0"/>
        <v>1</v>
      </c>
      <c r="Y693" s="15">
        <f t="shared" si="1"/>
        <v>1</v>
      </c>
      <c r="Z693" s="15">
        <f t="shared" si="2"/>
        <v>1</v>
      </c>
      <c r="AA693" s="15">
        <f t="shared" si="3"/>
        <v>0</v>
      </c>
    </row>
    <row r="694" spans="1:27" ht="13">
      <c r="A694" s="7">
        <v>217</v>
      </c>
      <c r="B694" s="7">
        <v>22290313</v>
      </c>
      <c r="C694" s="7">
        <v>29087443</v>
      </c>
      <c r="D694" s="7">
        <v>165</v>
      </c>
      <c r="E694" s="7" t="s">
        <v>627</v>
      </c>
      <c r="F694" s="7" t="s">
        <v>719</v>
      </c>
      <c r="G694" s="15">
        <v>0</v>
      </c>
      <c r="H694" s="15">
        <v>0</v>
      </c>
      <c r="I694" s="15">
        <v>0</v>
      </c>
      <c r="J694" s="15">
        <v>0</v>
      </c>
      <c r="K694" s="15">
        <v>0</v>
      </c>
      <c r="L694" s="15">
        <v>0</v>
      </c>
      <c r="M694" s="15">
        <v>0</v>
      </c>
      <c r="N694" s="15">
        <v>0</v>
      </c>
      <c r="O694" s="15">
        <v>0</v>
      </c>
      <c r="P694" s="15">
        <v>0</v>
      </c>
      <c r="Q694" s="15">
        <v>0</v>
      </c>
      <c r="R694" s="15">
        <v>0</v>
      </c>
      <c r="S694" s="15">
        <v>0</v>
      </c>
      <c r="T694" s="15">
        <v>0</v>
      </c>
      <c r="U694" s="15">
        <v>0</v>
      </c>
      <c r="V694" s="15">
        <v>0</v>
      </c>
      <c r="W694" s="15">
        <v>0</v>
      </c>
      <c r="X694" s="15">
        <f t="shared" si="0"/>
        <v>0</v>
      </c>
      <c r="Y694" s="15">
        <f t="shared" si="1"/>
        <v>0</v>
      </c>
      <c r="Z694" s="15">
        <f t="shared" si="2"/>
        <v>0</v>
      </c>
      <c r="AA694" s="15">
        <f t="shared" si="3"/>
        <v>1</v>
      </c>
    </row>
    <row r="695" spans="1:27" ht="13">
      <c r="A695" s="7">
        <v>750</v>
      </c>
      <c r="B695" s="7">
        <v>57499641</v>
      </c>
      <c r="C695" s="7">
        <v>447606674</v>
      </c>
      <c r="D695" s="7">
        <v>294</v>
      </c>
      <c r="E695" s="7" t="s">
        <v>627</v>
      </c>
      <c r="F695" s="7" t="s">
        <v>720</v>
      </c>
      <c r="G695" s="15">
        <v>0</v>
      </c>
      <c r="H695" s="15">
        <v>0</v>
      </c>
      <c r="I695" s="15">
        <v>0</v>
      </c>
      <c r="J695" s="15">
        <v>0</v>
      </c>
      <c r="K695" s="15">
        <v>0</v>
      </c>
      <c r="L695" s="15">
        <v>0</v>
      </c>
      <c r="M695" s="15">
        <v>0</v>
      </c>
      <c r="N695" s="15">
        <v>0</v>
      </c>
      <c r="O695" s="15">
        <v>0</v>
      </c>
      <c r="P695" s="15">
        <v>0</v>
      </c>
      <c r="Q695" s="15">
        <v>0</v>
      </c>
      <c r="R695" s="15">
        <v>0</v>
      </c>
      <c r="S695" s="15">
        <v>0</v>
      </c>
      <c r="T695" s="15">
        <v>0</v>
      </c>
      <c r="U695" s="15">
        <v>0</v>
      </c>
      <c r="V695" s="15">
        <v>0</v>
      </c>
      <c r="W695" s="15">
        <v>0</v>
      </c>
      <c r="X695" s="15">
        <f t="shared" si="0"/>
        <v>0</v>
      </c>
      <c r="Y695" s="15">
        <f t="shared" si="1"/>
        <v>0</v>
      </c>
      <c r="Z695" s="15">
        <f t="shared" si="2"/>
        <v>0</v>
      </c>
      <c r="AA695" s="15">
        <f t="shared" si="3"/>
        <v>1</v>
      </c>
    </row>
    <row r="696" spans="1:27" ht="13">
      <c r="A696" s="7">
        <v>210</v>
      </c>
      <c r="B696" s="7">
        <v>22290313</v>
      </c>
      <c r="C696" s="7">
        <v>28248099</v>
      </c>
      <c r="D696" s="7">
        <v>165</v>
      </c>
      <c r="E696" s="7" t="s">
        <v>627</v>
      </c>
      <c r="F696" s="7" t="s">
        <v>721</v>
      </c>
      <c r="G696" s="15">
        <v>0</v>
      </c>
      <c r="H696" s="15">
        <v>0</v>
      </c>
      <c r="I696" s="15">
        <v>0</v>
      </c>
      <c r="J696" s="15">
        <v>0</v>
      </c>
      <c r="K696" s="15">
        <v>0</v>
      </c>
      <c r="L696" s="15">
        <v>0</v>
      </c>
      <c r="M696" s="15">
        <v>0</v>
      </c>
      <c r="N696" s="15">
        <v>0</v>
      </c>
      <c r="O696" s="15">
        <v>0</v>
      </c>
      <c r="P696" s="15">
        <v>0</v>
      </c>
      <c r="Q696" s="15">
        <v>1</v>
      </c>
      <c r="R696" s="15">
        <v>0</v>
      </c>
      <c r="S696" s="15">
        <v>0</v>
      </c>
      <c r="T696" s="15">
        <v>0</v>
      </c>
      <c r="U696" s="15">
        <v>0</v>
      </c>
      <c r="V696" s="15">
        <v>0</v>
      </c>
      <c r="W696" s="15">
        <v>0</v>
      </c>
      <c r="X696" s="15">
        <f t="shared" si="0"/>
        <v>0</v>
      </c>
      <c r="Y696" s="15">
        <f t="shared" si="1"/>
        <v>1</v>
      </c>
      <c r="Z696" s="15">
        <f t="shared" si="2"/>
        <v>0</v>
      </c>
      <c r="AA696" s="15">
        <f t="shared" si="3"/>
        <v>0</v>
      </c>
    </row>
    <row r="697" spans="1:27" ht="13">
      <c r="A697" s="7">
        <v>239</v>
      </c>
      <c r="B697" s="7">
        <v>23906694</v>
      </c>
      <c r="C697" s="7">
        <v>32127603</v>
      </c>
      <c r="D697" s="7">
        <v>174</v>
      </c>
      <c r="E697" s="7" t="s">
        <v>627</v>
      </c>
      <c r="F697" s="7" t="s">
        <v>722</v>
      </c>
      <c r="G697" s="15">
        <v>0</v>
      </c>
      <c r="H697" s="15">
        <v>0</v>
      </c>
      <c r="I697" s="15">
        <v>0</v>
      </c>
      <c r="J697" s="15">
        <v>0</v>
      </c>
      <c r="K697" s="15">
        <v>0</v>
      </c>
      <c r="L697" s="15">
        <v>0</v>
      </c>
      <c r="M697" s="15">
        <v>0</v>
      </c>
      <c r="N697" s="15">
        <v>0</v>
      </c>
      <c r="O697" s="15">
        <v>0</v>
      </c>
      <c r="P697" s="15">
        <v>0</v>
      </c>
      <c r="Q697" s="15">
        <v>0</v>
      </c>
      <c r="R697" s="15">
        <v>0</v>
      </c>
      <c r="S697" s="15">
        <v>0</v>
      </c>
      <c r="T697" s="15">
        <v>0</v>
      </c>
      <c r="U697" s="15">
        <v>0</v>
      </c>
      <c r="V697" s="15">
        <v>0</v>
      </c>
      <c r="W697" s="15">
        <v>0</v>
      </c>
      <c r="X697" s="15">
        <f t="shared" si="0"/>
        <v>0</v>
      </c>
      <c r="Y697" s="15">
        <f t="shared" si="1"/>
        <v>0</v>
      </c>
      <c r="Z697" s="15">
        <f t="shared" si="2"/>
        <v>0</v>
      </c>
      <c r="AA697" s="15">
        <f t="shared" si="3"/>
        <v>1</v>
      </c>
    </row>
    <row r="698" spans="1:27" ht="13">
      <c r="A698" s="7">
        <v>413</v>
      </c>
      <c r="B698" s="7">
        <v>57420528</v>
      </c>
      <c r="C698" s="7">
        <v>74029420</v>
      </c>
      <c r="D698" s="7">
        <v>293</v>
      </c>
      <c r="E698" s="7" t="s">
        <v>627</v>
      </c>
      <c r="F698" s="7" t="s">
        <v>723</v>
      </c>
      <c r="G698" s="15">
        <v>0</v>
      </c>
      <c r="H698" s="15">
        <v>0</v>
      </c>
      <c r="I698" s="15">
        <v>0</v>
      </c>
      <c r="J698" s="15">
        <v>0</v>
      </c>
      <c r="K698" s="15">
        <v>0</v>
      </c>
      <c r="L698" s="15">
        <v>0</v>
      </c>
      <c r="M698" s="15">
        <v>0</v>
      </c>
      <c r="N698" s="15">
        <v>0</v>
      </c>
      <c r="O698" s="15">
        <v>0</v>
      </c>
      <c r="P698" s="15">
        <v>0</v>
      </c>
      <c r="Q698" s="15">
        <v>0</v>
      </c>
      <c r="R698" s="15">
        <v>0</v>
      </c>
      <c r="S698" s="15">
        <v>0</v>
      </c>
      <c r="T698" s="15">
        <v>0</v>
      </c>
      <c r="U698" s="15">
        <v>0</v>
      </c>
      <c r="V698" s="15">
        <v>1</v>
      </c>
      <c r="W698" s="15">
        <v>0</v>
      </c>
      <c r="X698" s="15">
        <f t="shared" si="0"/>
        <v>0</v>
      </c>
      <c r="Y698" s="15">
        <f t="shared" si="1"/>
        <v>0</v>
      </c>
      <c r="Z698" s="15">
        <f t="shared" si="2"/>
        <v>1</v>
      </c>
      <c r="AA698" s="15">
        <f t="shared" si="3"/>
        <v>0</v>
      </c>
    </row>
    <row r="699" spans="1:27" ht="13">
      <c r="A699" s="7">
        <v>724</v>
      </c>
      <c r="B699" s="7">
        <v>292173609</v>
      </c>
      <c r="C699" s="7">
        <v>361036612</v>
      </c>
      <c r="D699" s="7">
        <v>472</v>
      </c>
      <c r="E699" s="7" t="s">
        <v>627</v>
      </c>
      <c r="F699" s="7" t="s">
        <v>724</v>
      </c>
      <c r="G699" s="15">
        <v>0</v>
      </c>
      <c r="H699" s="15">
        <v>0</v>
      </c>
      <c r="I699" s="15">
        <v>0</v>
      </c>
      <c r="J699" s="15">
        <v>1</v>
      </c>
      <c r="K699" s="15">
        <v>0</v>
      </c>
      <c r="L699" s="15">
        <v>0</v>
      </c>
      <c r="M699" s="15">
        <v>0</v>
      </c>
      <c r="N699" s="15">
        <v>0</v>
      </c>
      <c r="O699" s="15">
        <v>0</v>
      </c>
      <c r="P699" s="15">
        <v>0</v>
      </c>
      <c r="Q699" s="15">
        <v>0</v>
      </c>
      <c r="R699" s="15">
        <v>0</v>
      </c>
      <c r="S699" s="15">
        <v>0</v>
      </c>
      <c r="T699" s="15">
        <v>0</v>
      </c>
      <c r="U699" s="15">
        <v>0</v>
      </c>
      <c r="V699" s="15">
        <v>0</v>
      </c>
      <c r="W699" s="15">
        <v>0</v>
      </c>
      <c r="X699" s="15">
        <f t="shared" si="0"/>
        <v>1</v>
      </c>
      <c r="Y699" s="15">
        <f t="shared" si="1"/>
        <v>0</v>
      </c>
      <c r="Z699" s="15">
        <f t="shared" si="2"/>
        <v>0</v>
      </c>
      <c r="AA699" s="15">
        <f t="shared" si="3"/>
        <v>0</v>
      </c>
    </row>
    <row r="700" spans="1:27" ht="13">
      <c r="A700" s="7">
        <v>195</v>
      </c>
      <c r="B700" s="7">
        <v>21075664</v>
      </c>
      <c r="C700" s="7">
        <v>26414710</v>
      </c>
      <c r="D700" s="7">
        <v>160</v>
      </c>
      <c r="E700" s="7" t="s">
        <v>627</v>
      </c>
      <c r="F700" s="7" t="s">
        <v>725</v>
      </c>
      <c r="G700" s="15">
        <v>0</v>
      </c>
      <c r="H700" s="15">
        <v>0</v>
      </c>
      <c r="I700" s="15">
        <v>0</v>
      </c>
      <c r="J700" s="15">
        <v>0</v>
      </c>
      <c r="K700" s="15">
        <v>0</v>
      </c>
      <c r="L700" s="15">
        <v>0</v>
      </c>
      <c r="M700" s="15">
        <v>0</v>
      </c>
      <c r="N700" s="15">
        <v>0</v>
      </c>
      <c r="O700" s="15">
        <v>0</v>
      </c>
      <c r="P700" s="15">
        <v>0</v>
      </c>
      <c r="Q700" s="15">
        <v>0</v>
      </c>
      <c r="R700" s="15">
        <v>0</v>
      </c>
      <c r="S700" s="15">
        <v>0</v>
      </c>
      <c r="T700" s="15">
        <v>0</v>
      </c>
      <c r="U700" s="15">
        <v>0</v>
      </c>
      <c r="V700" s="15">
        <v>0</v>
      </c>
      <c r="W700" s="15">
        <v>0</v>
      </c>
      <c r="X700" s="15">
        <f t="shared" si="0"/>
        <v>0</v>
      </c>
      <c r="Y700" s="15">
        <f t="shared" si="1"/>
        <v>0</v>
      </c>
      <c r="Z700" s="15">
        <f t="shared" si="2"/>
        <v>0</v>
      </c>
      <c r="AA700" s="15">
        <f t="shared" si="3"/>
        <v>1</v>
      </c>
    </row>
    <row r="701" spans="1:27" ht="13">
      <c r="A701" s="7">
        <v>163</v>
      </c>
      <c r="B701" s="7">
        <v>14170546</v>
      </c>
      <c r="C701" s="7">
        <v>18128072</v>
      </c>
      <c r="D701" s="7">
        <v>135</v>
      </c>
      <c r="E701" s="7" t="s">
        <v>627</v>
      </c>
      <c r="F701" s="7" t="s">
        <v>726</v>
      </c>
      <c r="G701" s="15">
        <v>0</v>
      </c>
      <c r="H701" s="15">
        <v>0</v>
      </c>
      <c r="I701" s="15">
        <v>0</v>
      </c>
      <c r="J701" s="15">
        <v>0</v>
      </c>
      <c r="K701" s="15">
        <v>0</v>
      </c>
      <c r="L701" s="15">
        <v>0</v>
      </c>
      <c r="M701" s="15">
        <v>0</v>
      </c>
      <c r="N701" s="15">
        <v>0</v>
      </c>
      <c r="O701" s="15">
        <v>0</v>
      </c>
      <c r="P701" s="15">
        <v>0</v>
      </c>
      <c r="Q701" s="15">
        <v>0</v>
      </c>
      <c r="R701" s="15">
        <v>0</v>
      </c>
      <c r="S701" s="15">
        <v>0</v>
      </c>
      <c r="T701" s="15">
        <v>0</v>
      </c>
      <c r="U701" s="15">
        <v>0</v>
      </c>
      <c r="V701" s="15">
        <v>0</v>
      </c>
      <c r="W701" s="15">
        <v>0</v>
      </c>
      <c r="X701" s="15">
        <f t="shared" si="0"/>
        <v>0</v>
      </c>
      <c r="Y701" s="15">
        <f t="shared" si="1"/>
        <v>0</v>
      </c>
      <c r="Z701" s="15">
        <f t="shared" si="2"/>
        <v>0</v>
      </c>
      <c r="AA701" s="15">
        <f t="shared" si="3"/>
        <v>1</v>
      </c>
    </row>
    <row r="702" spans="1:27" ht="13">
      <c r="A702" s="7">
        <v>389</v>
      </c>
      <c r="B702" s="7">
        <v>49967228</v>
      </c>
      <c r="C702" s="7">
        <v>69392505</v>
      </c>
      <c r="D702" s="7">
        <v>261</v>
      </c>
      <c r="E702" s="7" t="s">
        <v>627</v>
      </c>
      <c r="F702" s="7" t="s">
        <v>727</v>
      </c>
      <c r="G702" s="15">
        <v>0</v>
      </c>
      <c r="H702" s="15">
        <v>0</v>
      </c>
      <c r="I702" s="15">
        <v>0</v>
      </c>
      <c r="J702" s="15">
        <v>0</v>
      </c>
      <c r="K702" s="15">
        <v>0</v>
      </c>
      <c r="L702" s="15">
        <v>0</v>
      </c>
      <c r="M702" s="15">
        <v>0</v>
      </c>
      <c r="N702" s="15">
        <v>0</v>
      </c>
      <c r="O702" s="15">
        <v>0</v>
      </c>
      <c r="P702" s="15">
        <v>0</v>
      </c>
      <c r="Q702" s="15">
        <v>0</v>
      </c>
      <c r="R702" s="15">
        <v>0</v>
      </c>
      <c r="S702" s="15">
        <v>0</v>
      </c>
      <c r="T702" s="15">
        <v>0</v>
      </c>
      <c r="U702" s="15">
        <v>0</v>
      </c>
      <c r="V702" s="15">
        <v>0</v>
      </c>
      <c r="W702" s="15">
        <v>0</v>
      </c>
      <c r="X702" s="15">
        <f t="shared" si="0"/>
        <v>0</v>
      </c>
      <c r="Y702" s="15">
        <f t="shared" si="1"/>
        <v>0</v>
      </c>
      <c r="Z702" s="15">
        <f t="shared" si="2"/>
        <v>0</v>
      </c>
      <c r="AA702" s="15">
        <f t="shared" si="3"/>
        <v>1</v>
      </c>
    </row>
    <row r="703" spans="1:27" ht="13">
      <c r="A703" s="7">
        <v>17676</v>
      </c>
      <c r="B703" s="7">
        <v>417793856</v>
      </c>
      <c r="C703" s="7">
        <v>470203173</v>
      </c>
      <c r="D703" s="7">
        <v>9370</v>
      </c>
      <c r="E703" s="7" t="s">
        <v>728</v>
      </c>
      <c r="F703" s="7" t="s">
        <v>729</v>
      </c>
      <c r="G703" s="15">
        <v>0</v>
      </c>
      <c r="H703" s="15">
        <v>0</v>
      </c>
      <c r="I703" s="15">
        <v>0</v>
      </c>
      <c r="J703" s="15">
        <v>1</v>
      </c>
      <c r="K703" s="15">
        <v>0</v>
      </c>
      <c r="L703" s="15">
        <v>0</v>
      </c>
      <c r="M703" s="15">
        <v>0</v>
      </c>
      <c r="N703" s="15">
        <v>0</v>
      </c>
      <c r="O703" s="15">
        <v>0</v>
      </c>
      <c r="P703" s="15">
        <v>0</v>
      </c>
      <c r="Q703" s="15">
        <v>0</v>
      </c>
      <c r="R703" s="15">
        <v>0</v>
      </c>
      <c r="S703" s="15">
        <v>0</v>
      </c>
      <c r="T703" s="15">
        <v>0</v>
      </c>
      <c r="U703" s="15">
        <v>0</v>
      </c>
      <c r="V703" s="15">
        <v>0</v>
      </c>
      <c r="W703" s="15">
        <v>0</v>
      </c>
      <c r="X703" s="15">
        <f t="shared" si="0"/>
        <v>1</v>
      </c>
      <c r="Y703" s="15">
        <f t="shared" si="1"/>
        <v>0</v>
      </c>
      <c r="Z703" s="15">
        <f t="shared" si="2"/>
        <v>0</v>
      </c>
      <c r="AA703" s="15">
        <f t="shared" si="3"/>
        <v>0</v>
      </c>
    </row>
    <row r="704" spans="1:27" ht="13">
      <c r="A704" s="7">
        <v>18400</v>
      </c>
      <c r="B704" s="7">
        <v>436742387</v>
      </c>
      <c r="C704" s="7">
        <v>486823946</v>
      </c>
      <c r="D704" s="7">
        <v>9708</v>
      </c>
      <c r="E704" s="7" t="s">
        <v>728</v>
      </c>
      <c r="F704" s="7" t="s">
        <v>730</v>
      </c>
      <c r="G704" s="15">
        <v>0</v>
      </c>
      <c r="H704" s="15">
        <v>0</v>
      </c>
      <c r="I704" s="15">
        <v>0</v>
      </c>
      <c r="J704" s="15">
        <v>0</v>
      </c>
      <c r="K704" s="15">
        <v>0</v>
      </c>
      <c r="L704" s="15">
        <v>0</v>
      </c>
      <c r="M704" s="15">
        <v>0</v>
      </c>
      <c r="N704" s="15">
        <v>0</v>
      </c>
      <c r="O704" s="15">
        <v>0</v>
      </c>
      <c r="P704" s="15">
        <v>0</v>
      </c>
      <c r="Q704" s="15">
        <v>0</v>
      </c>
      <c r="R704" s="15">
        <v>0</v>
      </c>
      <c r="S704" s="15">
        <v>0</v>
      </c>
      <c r="T704" s="15">
        <v>0</v>
      </c>
      <c r="U704" s="15">
        <v>0</v>
      </c>
      <c r="V704" s="15">
        <v>0</v>
      </c>
      <c r="W704" s="15">
        <v>0</v>
      </c>
      <c r="X704" s="15">
        <f t="shared" si="0"/>
        <v>0</v>
      </c>
      <c r="Y704" s="15">
        <f t="shared" si="1"/>
        <v>0</v>
      </c>
      <c r="Z704" s="15">
        <f t="shared" si="2"/>
        <v>0</v>
      </c>
      <c r="AA704" s="15">
        <f t="shared" si="3"/>
        <v>1</v>
      </c>
    </row>
    <row r="705" spans="1:27" ht="13">
      <c r="A705" s="7">
        <v>11970</v>
      </c>
      <c r="B705" s="7">
        <v>249718417</v>
      </c>
      <c r="C705" s="7">
        <v>321944527</v>
      </c>
      <c r="D705" s="7">
        <v>6517</v>
      </c>
      <c r="E705" s="7" t="s">
        <v>728</v>
      </c>
      <c r="F705" s="7" t="s">
        <v>731</v>
      </c>
      <c r="G705" s="15">
        <v>0</v>
      </c>
      <c r="H705" s="15">
        <v>0</v>
      </c>
      <c r="I705" s="15">
        <v>0</v>
      </c>
      <c r="J705" s="15">
        <v>0</v>
      </c>
      <c r="K705" s="15">
        <v>0</v>
      </c>
      <c r="L705" s="15">
        <v>0</v>
      </c>
      <c r="M705" s="15">
        <v>0</v>
      </c>
      <c r="N705" s="15">
        <v>0</v>
      </c>
      <c r="O705" s="15">
        <v>0</v>
      </c>
      <c r="P705" s="15">
        <v>0</v>
      </c>
      <c r="Q705" s="15">
        <v>0</v>
      </c>
      <c r="R705" s="15">
        <v>0</v>
      </c>
      <c r="S705" s="15">
        <v>0</v>
      </c>
      <c r="T705" s="15">
        <v>0</v>
      </c>
      <c r="U705" s="15">
        <v>0</v>
      </c>
      <c r="V705" s="15">
        <v>1</v>
      </c>
      <c r="W705" s="15">
        <v>0</v>
      </c>
      <c r="X705" s="15">
        <f t="shared" si="0"/>
        <v>0</v>
      </c>
      <c r="Y705" s="15">
        <f t="shared" si="1"/>
        <v>0</v>
      </c>
      <c r="Z705" s="15">
        <f t="shared" si="2"/>
        <v>1</v>
      </c>
      <c r="AA705" s="15">
        <f t="shared" si="3"/>
        <v>0</v>
      </c>
    </row>
    <row r="706" spans="1:27" ht="13">
      <c r="A706" s="7">
        <v>1726</v>
      </c>
      <c r="B706" s="7">
        <v>37578216</v>
      </c>
      <c r="C706" s="7">
        <v>49051404</v>
      </c>
      <c r="D706" s="7">
        <v>1608</v>
      </c>
      <c r="E706" s="7" t="s">
        <v>728</v>
      </c>
      <c r="F706" s="7" t="s">
        <v>732</v>
      </c>
      <c r="G706" s="15">
        <v>0</v>
      </c>
      <c r="H706" s="15">
        <v>0</v>
      </c>
      <c r="I706" s="15">
        <v>0</v>
      </c>
      <c r="J706" s="15">
        <v>0</v>
      </c>
      <c r="K706" s="15">
        <v>0</v>
      </c>
      <c r="L706" s="15">
        <v>0</v>
      </c>
      <c r="M706" s="15">
        <v>0</v>
      </c>
      <c r="N706" s="15">
        <v>0</v>
      </c>
      <c r="O706" s="15">
        <v>0</v>
      </c>
      <c r="P706" s="15">
        <v>0</v>
      </c>
      <c r="Q706" s="15">
        <v>0</v>
      </c>
      <c r="R706" s="15">
        <v>0</v>
      </c>
      <c r="S706" s="15">
        <v>0</v>
      </c>
      <c r="T706" s="15">
        <v>0</v>
      </c>
      <c r="U706" s="15">
        <v>0</v>
      </c>
      <c r="V706" s="15">
        <v>0</v>
      </c>
      <c r="W706" s="15">
        <v>0</v>
      </c>
      <c r="X706" s="15">
        <f t="shared" si="0"/>
        <v>0</v>
      </c>
      <c r="Y706" s="15">
        <f t="shared" si="1"/>
        <v>0</v>
      </c>
      <c r="Z706" s="15">
        <f t="shared" si="2"/>
        <v>0</v>
      </c>
      <c r="AA706" s="15">
        <f t="shared" si="3"/>
        <v>1</v>
      </c>
    </row>
    <row r="707" spans="1:27" ht="13">
      <c r="A707" s="7">
        <v>15870</v>
      </c>
      <c r="B707" s="7">
        <v>198419799</v>
      </c>
      <c r="C707" s="7">
        <v>431397128</v>
      </c>
      <c r="D707" s="7">
        <v>4975</v>
      </c>
      <c r="E707" s="7" t="s">
        <v>728</v>
      </c>
      <c r="F707" s="7" t="s">
        <v>733</v>
      </c>
      <c r="G707" s="15">
        <v>0</v>
      </c>
      <c r="H707" s="15">
        <v>0</v>
      </c>
      <c r="I707" s="15">
        <v>0</v>
      </c>
      <c r="J707" s="15">
        <v>0</v>
      </c>
      <c r="K707" s="15">
        <v>0</v>
      </c>
      <c r="L707" s="15">
        <v>0</v>
      </c>
      <c r="M707" s="15">
        <v>0</v>
      </c>
      <c r="N707" s="15">
        <v>0</v>
      </c>
      <c r="O707" s="15">
        <v>0</v>
      </c>
      <c r="P707" s="15">
        <v>0</v>
      </c>
      <c r="Q707" s="15">
        <v>0</v>
      </c>
      <c r="R707" s="15">
        <v>0</v>
      </c>
      <c r="S707" s="15">
        <v>0</v>
      </c>
      <c r="T707" s="15">
        <v>0</v>
      </c>
      <c r="U707" s="15">
        <v>0</v>
      </c>
      <c r="V707" s="15">
        <v>0</v>
      </c>
      <c r="W707" s="15">
        <v>0</v>
      </c>
      <c r="X707" s="15">
        <f t="shared" si="0"/>
        <v>0</v>
      </c>
      <c r="Y707" s="15">
        <f t="shared" si="1"/>
        <v>0</v>
      </c>
      <c r="Z707" s="15">
        <f t="shared" si="2"/>
        <v>0</v>
      </c>
      <c r="AA707" s="15">
        <f t="shared" si="3"/>
        <v>1</v>
      </c>
    </row>
    <row r="708" spans="1:27" ht="13">
      <c r="A708" s="7">
        <v>17904</v>
      </c>
      <c r="B708" s="7">
        <v>425445377</v>
      </c>
      <c r="C708" s="7">
        <v>476681452</v>
      </c>
      <c r="D708" s="7">
        <v>9478</v>
      </c>
      <c r="E708" s="7" t="s">
        <v>728</v>
      </c>
      <c r="F708" s="7" t="s">
        <v>734</v>
      </c>
      <c r="G708" s="15">
        <v>0</v>
      </c>
      <c r="H708" s="15">
        <v>0</v>
      </c>
      <c r="I708" s="15">
        <v>0</v>
      </c>
      <c r="J708" s="15">
        <v>0</v>
      </c>
      <c r="K708" s="15">
        <v>0</v>
      </c>
      <c r="L708" s="15">
        <v>0</v>
      </c>
      <c r="M708" s="15">
        <v>0</v>
      </c>
      <c r="N708" s="15">
        <v>0</v>
      </c>
      <c r="O708" s="15">
        <v>0</v>
      </c>
      <c r="P708" s="15">
        <v>0</v>
      </c>
      <c r="Q708" s="15">
        <v>0</v>
      </c>
      <c r="R708" s="15">
        <v>0</v>
      </c>
      <c r="S708" s="15">
        <v>0</v>
      </c>
      <c r="T708" s="15">
        <v>0</v>
      </c>
      <c r="U708" s="15">
        <v>0</v>
      </c>
      <c r="V708" s="15">
        <v>0</v>
      </c>
      <c r="W708" s="15">
        <v>0</v>
      </c>
      <c r="X708" s="15">
        <f t="shared" si="0"/>
        <v>0</v>
      </c>
      <c r="Y708" s="15">
        <f t="shared" si="1"/>
        <v>0</v>
      </c>
      <c r="Z708" s="15">
        <f t="shared" si="2"/>
        <v>0</v>
      </c>
      <c r="AA708" s="15">
        <f t="shared" si="3"/>
        <v>1</v>
      </c>
    </row>
    <row r="709" spans="1:27" ht="13">
      <c r="A709" s="7">
        <v>4576</v>
      </c>
      <c r="B709" s="7">
        <v>106511184</v>
      </c>
      <c r="C709" s="7">
        <v>141010973</v>
      </c>
      <c r="D709" s="7">
        <v>3185</v>
      </c>
      <c r="E709" s="7" t="s">
        <v>728</v>
      </c>
      <c r="F709" s="7" t="s">
        <v>735</v>
      </c>
      <c r="G709" s="15">
        <v>0</v>
      </c>
      <c r="H709" s="15">
        <v>0</v>
      </c>
      <c r="I709" s="15">
        <v>0</v>
      </c>
      <c r="J709" s="15">
        <v>0</v>
      </c>
      <c r="K709" s="15">
        <v>0</v>
      </c>
      <c r="L709" s="15">
        <v>0</v>
      </c>
      <c r="M709" s="15">
        <v>0</v>
      </c>
      <c r="N709" s="15">
        <v>0</v>
      </c>
      <c r="O709" s="15">
        <v>0</v>
      </c>
      <c r="P709" s="15">
        <v>0</v>
      </c>
      <c r="Q709" s="15">
        <v>0</v>
      </c>
      <c r="R709" s="15">
        <v>0</v>
      </c>
      <c r="S709" s="15">
        <v>0</v>
      </c>
      <c r="T709" s="15">
        <v>0</v>
      </c>
      <c r="U709" s="15">
        <v>0</v>
      </c>
      <c r="V709" s="15">
        <v>0</v>
      </c>
      <c r="W709" s="15">
        <v>0</v>
      </c>
      <c r="X709" s="15">
        <f t="shared" si="0"/>
        <v>0</v>
      </c>
      <c r="Y709" s="15">
        <f t="shared" si="1"/>
        <v>0</v>
      </c>
      <c r="Z709" s="15">
        <f t="shared" si="2"/>
        <v>0</v>
      </c>
      <c r="AA709" s="15">
        <f t="shared" si="3"/>
        <v>1</v>
      </c>
    </row>
    <row r="710" spans="1:27" ht="13">
      <c r="A710" s="7">
        <v>1754</v>
      </c>
      <c r="B710" s="7">
        <v>37897344</v>
      </c>
      <c r="C710" s="7">
        <v>49539642</v>
      </c>
      <c r="D710" s="7">
        <v>1625</v>
      </c>
      <c r="E710" s="7" t="s">
        <v>728</v>
      </c>
      <c r="F710" s="7" t="s">
        <v>736</v>
      </c>
      <c r="G710" s="15">
        <v>0</v>
      </c>
      <c r="H710" s="15">
        <v>0</v>
      </c>
      <c r="I710" s="15">
        <v>0</v>
      </c>
      <c r="J710" s="15">
        <v>0</v>
      </c>
      <c r="K710" s="15">
        <v>0</v>
      </c>
      <c r="L710" s="15">
        <v>0</v>
      </c>
      <c r="M710" s="15">
        <v>0</v>
      </c>
      <c r="N710" s="15">
        <v>0</v>
      </c>
      <c r="O710" s="15">
        <v>0</v>
      </c>
      <c r="P710" s="15">
        <v>0</v>
      </c>
      <c r="Q710" s="15">
        <v>0</v>
      </c>
      <c r="R710" s="15">
        <v>0</v>
      </c>
      <c r="S710" s="15">
        <v>0</v>
      </c>
      <c r="T710" s="15">
        <v>0</v>
      </c>
      <c r="U710" s="15">
        <v>0</v>
      </c>
      <c r="V710" s="15">
        <v>0</v>
      </c>
      <c r="W710" s="15">
        <v>0</v>
      </c>
      <c r="X710" s="15">
        <f t="shared" si="0"/>
        <v>0</v>
      </c>
      <c r="Y710" s="15">
        <f t="shared" si="1"/>
        <v>0</v>
      </c>
      <c r="Z710" s="15">
        <f t="shared" si="2"/>
        <v>0</v>
      </c>
      <c r="AA710" s="15">
        <f t="shared" si="3"/>
        <v>1</v>
      </c>
    </row>
    <row r="711" spans="1:27" ht="13">
      <c r="A711" s="7">
        <v>12723</v>
      </c>
      <c r="B711" s="7">
        <v>270111859</v>
      </c>
      <c r="C711" s="7">
        <v>343188147</v>
      </c>
      <c r="D711" s="7">
        <v>6812</v>
      </c>
      <c r="E711" s="7" t="s">
        <v>728</v>
      </c>
      <c r="F711" s="7" t="s">
        <v>737</v>
      </c>
      <c r="G711" s="15">
        <v>0</v>
      </c>
      <c r="H711" s="15">
        <v>0</v>
      </c>
      <c r="I711" s="15">
        <v>0</v>
      </c>
      <c r="J711" s="15">
        <v>0</v>
      </c>
      <c r="K711" s="15">
        <v>0</v>
      </c>
      <c r="L711" s="15">
        <v>0</v>
      </c>
      <c r="M711" s="15">
        <v>0</v>
      </c>
      <c r="N711" s="15">
        <v>0</v>
      </c>
      <c r="O711" s="15">
        <v>0</v>
      </c>
      <c r="P711" s="15">
        <v>0</v>
      </c>
      <c r="Q711" s="15">
        <v>0</v>
      </c>
      <c r="R711" s="15">
        <v>0</v>
      </c>
      <c r="S711" s="15">
        <v>0</v>
      </c>
      <c r="T711" s="15">
        <v>0</v>
      </c>
      <c r="U711" s="15">
        <v>0</v>
      </c>
      <c r="V711" s="15">
        <v>0</v>
      </c>
      <c r="W711" s="15">
        <v>0</v>
      </c>
      <c r="X711" s="15">
        <f t="shared" si="0"/>
        <v>0</v>
      </c>
      <c r="Y711" s="15">
        <f t="shared" si="1"/>
        <v>0</v>
      </c>
      <c r="Z711" s="15">
        <f t="shared" si="2"/>
        <v>0</v>
      </c>
      <c r="AA711" s="15">
        <f t="shared" si="3"/>
        <v>1</v>
      </c>
    </row>
    <row r="712" spans="1:27" ht="13">
      <c r="A712" s="7">
        <v>5993</v>
      </c>
      <c r="B712" s="7">
        <v>135892034</v>
      </c>
      <c r="C712" s="7">
        <v>188524939</v>
      </c>
      <c r="D712" s="7">
        <v>3782</v>
      </c>
      <c r="E712" s="7" t="s">
        <v>728</v>
      </c>
      <c r="F712" s="7" t="s">
        <v>738</v>
      </c>
      <c r="G712" s="15">
        <v>0</v>
      </c>
      <c r="H712" s="15">
        <v>0</v>
      </c>
      <c r="I712" s="15">
        <v>0</v>
      </c>
      <c r="J712" s="15">
        <v>0</v>
      </c>
      <c r="K712" s="15">
        <v>0</v>
      </c>
      <c r="L712" s="15">
        <v>0</v>
      </c>
      <c r="M712" s="15">
        <v>0</v>
      </c>
      <c r="N712" s="15">
        <v>0</v>
      </c>
      <c r="O712" s="15">
        <v>0</v>
      </c>
      <c r="P712" s="15">
        <v>0</v>
      </c>
      <c r="Q712" s="15">
        <v>0</v>
      </c>
      <c r="R712" s="15">
        <v>0</v>
      </c>
      <c r="S712" s="15">
        <v>0</v>
      </c>
      <c r="T712" s="15">
        <v>0</v>
      </c>
      <c r="U712" s="15">
        <v>0</v>
      </c>
      <c r="V712" s="15">
        <v>0</v>
      </c>
      <c r="W712" s="15">
        <v>0</v>
      </c>
      <c r="X712" s="15">
        <f t="shared" si="0"/>
        <v>0</v>
      </c>
      <c r="Y712" s="15">
        <f t="shared" si="1"/>
        <v>0</v>
      </c>
      <c r="Z712" s="15">
        <f t="shared" si="2"/>
        <v>0</v>
      </c>
      <c r="AA712" s="15">
        <f t="shared" si="3"/>
        <v>1</v>
      </c>
    </row>
    <row r="713" spans="1:27" ht="13">
      <c r="A713" s="7">
        <v>21784</v>
      </c>
      <c r="B713" s="7">
        <v>268110316</v>
      </c>
      <c r="C713" s="7">
        <v>717928682</v>
      </c>
      <c r="D713" s="7">
        <v>6778</v>
      </c>
      <c r="E713" s="7" t="s">
        <v>728</v>
      </c>
      <c r="F713" s="7" t="s">
        <v>739</v>
      </c>
      <c r="G713" s="15">
        <v>0</v>
      </c>
      <c r="H713" s="15">
        <v>0</v>
      </c>
      <c r="I713" s="15">
        <v>0</v>
      </c>
      <c r="J713" s="15">
        <v>0</v>
      </c>
      <c r="K713" s="15">
        <v>0</v>
      </c>
      <c r="L713" s="15">
        <v>0</v>
      </c>
      <c r="M713" s="15">
        <v>0</v>
      </c>
      <c r="N713" s="15">
        <v>0</v>
      </c>
      <c r="O713" s="15">
        <v>0</v>
      </c>
      <c r="P713" s="15">
        <v>0</v>
      </c>
      <c r="Q713" s="15">
        <v>0</v>
      </c>
      <c r="R713" s="15">
        <v>0</v>
      </c>
      <c r="S713" s="15">
        <v>0</v>
      </c>
      <c r="T713" s="15">
        <v>0</v>
      </c>
      <c r="U713" s="15">
        <v>0</v>
      </c>
      <c r="V713" s="15">
        <v>0</v>
      </c>
      <c r="W713" s="15">
        <v>0</v>
      </c>
      <c r="X713" s="15">
        <f t="shared" si="0"/>
        <v>0</v>
      </c>
      <c r="Y713" s="15">
        <f t="shared" si="1"/>
        <v>0</v>
      </c>
      <c r="Z713" s="15">
        <f t="shared" si="2"/>
        <v>0</v>
      </c>
      <c r="AA713" s="15">
        <f t="shared" si="3"/>
        <v>1</v>
      </c>
    </row>
    <row r="714" spans="1:27" ht="13">
      <c r="A714" s="7">
        <v>9217</v>
      </c>
      <c r="B714" s="7">
        <v>55878373</v>
      </c>
      <c r="C714" s="7">
        <v>280815081</v>
      </c>
      <c r="D714" s="7">
        <v>2278</v>
      </c>
      <c r="E714" s="7" t="s">
        <v>728</v>
      </c>
      <c r="F714" s="7" t="s">
        <v>740</v>
      </c>
      <c r="G714" s="15">
        <v>0</v>
      </c>
      <c r="H714" s="15">
        <v>0</v>
      </c>
      <c r="I714" s="15">
        <v>0</v>
      </c>
      <c r="J714" s="15">
        <v>0</v>
      </c>
      <c r="K714" s="15">
        <v>0</v>
      </c>
      <c r="L714" s="15">
        <v>0</v>
      </c>
      <c r="M714" s="15">
        <v>0</v>
      </c>
      <c r="N714" s="15">
        <v>0</v>
      </c>
      <c r="O714" s="15">
        <v>0</v>
      </c>
      <c r="P714" s="15">
        <v>0</v>
      </c>
      <c r="Q714" s="15">
        <v>0</v>
      </c>
      <c r="R714" s="15">
        <v>0</v>
      </c>
      <c r="S714" s="15">
        <v>0</v>
      </c>
      <c r="T714" s="15">
        <v>0</v>
      </c>
      <c r="U714" s="15">
        <v>0</v>
      </c>
      <c r="V714" s="15">
        <v>0</v>
      </c>
      <c r="W714" s="15">
        <v>0</v>
      </c>
      <c r="X714" s="15">
        <f t="shared" si="0"/>
        <v>0</v>
      </c>
      <c r="Y714" s="15">
        <f t="shared" si="1"/>
        <v>0</v>
      </c>
      <c r="Z714" s="15">
        <f t="shared" si="2"/>
        <v>0</v>
      </c>
      <c r="AA714" s="15">
        <f t="shared" si="3"/>
        <v>1</v>
      </c>
    </row>
    <row r="715" spans="1:27" ht="13">
      <c r="A715" s="7">
        <v>5837</v>
      </c>
      <c r="B715" s="7">
        <v>133836541</v>
      </c>
      <c r="C715" s="7">
        <v>184442216</v>
      </c>
      <c r="D715" s="7">
        <v>3754</v>
      </c>
      <c r="E715" s="7" t="s">
        <v>728</v>
      </c>
      <c r="F715" s="7" t="s">
        <v>741</v>
      </c>
      <c r="G715" s="15">
        <v>0</v>
      </c>
      <c r="H715" s="15">
        <v>0</v>
      </c>
      <c r="I715" s="15">
        <v>0</v>
      </c>
      <c r="J715" s="15">
        <v>1</v>
      </c>
      <c r="K715" s="15">
        <v>0</v>
      </c>
      <c r="L715" s="15">
        <v>0</v>
      </c>
      <c r="M715" s="15">
        <v>0</v>
      </c>
      <c r="N715" s="15">
        <v>0</v>
      </c>
      <c r="O715" s="15">
        <v>0</v>
      </c>
      <c r="P715" s="15">
        <v>0</v>
      </c>
      <c r="Q715" s="15">
        <v>0</v>
      </c>
      <c r="R715" s="15">
        <v>0</v>
      </c>
      <c r="S715" s="15">
        <v>0</v>
      </c>
      <c r="T715" s="15">
        <v>0</v>
      </c>
      <c r="U715" s="15">
        <v>0</v>
      </c>
      <c r="V715" s="15">
        <v>0</v>
      </c>
      <c r="W715" s="15">
        <v>0</v>
      </c>
      <c r="X715" s="15">
        <f t="shared" si="0"/>
        <v>1</v>
      </c>
      <c r="Y715" s="15">
        <f t="shared" si="1"/>
        <v>0</v>
      </c>
      <c r="Z715" s="15">
        <f t="shared" si="2"/>
        <v>0</v>
      </c>
      <c r="AA715" s="15">
        <f t="shared" si="3"/>
        <v>0</v>
      </c>
    </row>
    <row r="716" spans="1:27" ht="13">
      <c r="A716" s="7">
        <v>16888</v>
      </c>
      <c r="B716" s="7">
        <v>397851362</v>
      </c>
      <c r="C716" s="7">
        <v>454488153</v>
      </c>
      <c r="D716" s="7">
        <v>8938</v>
      </c>
      <c r="E716" s="7" t="s">
        <v>728</v>
      </c>
      <c r="F716" s="7" t="s">
        <v>742</v>
      </c>
      <c r="G716" s="15">
        <v>0</v>
      </c>
      <c r="H716" s="15">
        <v>0</v>
      </c>
      <c r="I716" s="15">
        <v>0</v>
      </c>
      <c r="J716" s="15">
        <v>0</v>
      </c>
      <c r="K716" s="15">
        <v>0</v>
      </c>
      <c r="L716" s="15">
        <v>0</v>
      </c>
      <c r="M716" s="15">
        <v>0</v>
      </c>
      <c r="N716" s="15">
        <v>0</v>
      </c>
      <c r="O716" s="15">
        <v>0</v>
      </c>
      <c r="P716" s="15">
        <v>0</v>
      </c>
      <c r="Q716" s="15">
        <v>0</v>
      </c>
      <c r="R716" s="15">
        <v>0</v>
      </c>
      <c r="S716" s="15">
        <v>0</v>
      </c>
      <c r="T716" s="15">
        <v>0</v>
      </c>
      <c r="U716" s="15">
        <v>0</v>
      </c>
      <c r="V716" s="15">
        <v>0</v>
      </c>
      <c r="W716" s="15">
        <v>0</v>
      </c>
      <c r="X716" s="15">
        <f t="shared" si="0"/>
        <v>0</v>
      </c>
      <c r="Y716" s="15">
        <f t="shared" si="1"/>
        <v>0</v>
      </c>
      <c r="Z716" s="15">
        <f t="shared" si="2"/>
        <v>0</v>
      </c>
      <c r="AA716" s="15">
        <f t="shared" si="3"/>
        <v>1</v>
      </c>
    </row>
    <row r="717" spans="1:27" ht="13">
      <c r="A717" s="7">
        <v>20379</v>
      </c>
      <c r="B717" s="7">
        <v>483536891</v>
      </c>
      <c r="C717" s="7">
        <v>525636306</v>
      </c>
      <c r="D717" s="7">
        <v>10426</v>
      </c>
      <c r="E717" s="7" t="s">
        <v>728</v>
      </c>
      <c r="F717" s="7" t="s">
        <v>743</v>
      </c>
      <c r="G717" s="15">
        <v>0</v>
      </c>
      <c r="H717" s="15">
        <v>0</v>
      </c>
      <c r="I717" s="15">
        <v>0</v>
      </c>
      <c r="J717" s="15">
        <v>0</v>
      </c>
      <c r="K717" s="15">
        <v>0</v>
      </c>
      <c r="L717" s="15">
        <v>0</v>
      </c>
      <c r="M717" s="15">
        <v>0</v>
      </c>
      <c r="N717" s="15">
        <v>0</v>
      </c>
      <c r="O717" s="15">
        <v>0</v>
      </c>
      <c r="P717" s="15">
        <v>0</v>
      </c>
      <c r="Q717" s="15">
        <v>0</v>
      </c>
      <c r="R717" s="15">
        <v>0</v>
      </c>
      <c r="S717" s="15">
        <v>0</v>
      </c>
      <c r="T717" s="15">
        <v>0</v>
      </c>
      <c r="U717" s="15">
        <v>0</v>
      </c>
      <c r="V717" s="15">
        <v>0</v>
      </c>
      <c r="W717" s="15">
        <v>0</v>
      </c>
      <c r="X717" s="15">
        <f t="shared" si="0"/>
        <v>0</v>
      </c>
      <c r="Y717" s="15">
        <f t="shared" si="1"/>
        <v>0</v>
      </c>
      <c r="Z717" s="15">
        <f t="shared" si="2"/>
        <v>0</v>
      </c>
      <c r="AA717" s="15">
        <f t="shared" si="3"/>
        <v>1</v>
      </c>
    </row>
    <row r="718" spans="1:27" ht="13">
      <c r="A718" s="7">
        <v>4960</v>
      </c>
      <c r="B718" s="7">
        <v>115201583</v>
      </c>
      <c r="C718" s="7">
        <v>154548690</v>
      </c>
      <c r="D718" s="7">
        <v>3375</v>
      </c>
      <c r="E718" s="7" t="s">
        <v>728</v>
      </c>
      <c r="F718" s="7" t="s">
        <v>744</v>
      </c>
      <c r="G718" s="15">
        <v>0</v>
      </c>
      <c r="H718" s="15">
        <v>0</v>
      </c>
      <c r="I718" s="15">
        <v>0</v>
      </c>
      <c r="J718" s="15">
        <v>0</v>
      </c>
      <c r="K718" s="15">
        <v>0</v>
      </c>
      <c r="L718" s="15">
        <v>0</v>
      </c>
      <c r="M718" s="15">
        <v>0</v>
      </c>
      <c r="N718" s="15">
        <v>0</v>
      </c>
      <c r="O718" s="15">
        <v>0</v>
      </c>
      <c r="P718" s="15">
        <v>0</v>
      </c>
      <c r="Q718" s="15">
        <v>0</v>
      </c>
      <c r="R718" s="15">
        <v>0</v>
      </c>
      <c r="S718" s="15">
        <v>0</v>
      </c>
      <c r="T718" s="15">
        <v>0</v>
      </c>
      <c r="U718" s="15">
        <v>0</v>
      </c>
      <c r="V718" s="15">
        <v>0</v>
      </c>
      <c r="W718" s="15">
        <v>0</v>
      </c>
      <c r="X718" s="15">
        <f t="shared" si="0"/>
        <v>0</v>
      </c>
      <c r="Y718" s="15">
        <f t="shared" si="1"/>
        <v>0</v>
      </c>
      <c r="Z718" s="15">
        <f t="shared" si="2"/>
        <v>0</v>
      </c>
      <c r="AA718" s="15">
        <f t="shared" si="3"/>
        <v>1</v>
      </c>
    </row>
    <row r="719" spans="1:27" ht="13">
      <c r="A719" s="7">
        <v>16412</v>
      </c>
      <c r="B719" s="7">
        <v>387100787</v>
      </c>
      <c r="C719" s="7">
        <v>444223130</v>
      </c>
      <c r="D719" s="7">
        <v>8720</v>
      </c>
      <c r="E719" s="7" t="s">
        <v>728</v>
      </c>
      <c r="F719" s="7" t="s">
        <v>745</v>
      </c>
      <c r="G719" s="15">
        <v>0</v>
      </c>
      <c r="H719" s="15">
        <v>0</v>
      </c>
      <c r="I719" s="15">
        <v>0</v>
      </c>
      <c r="J719" s="15">
        <v>0</v>
      </c>
      <c r="K719" s="15">
        <v>0</v>
      </c>
      <c r="L719" s="15">
        <v>0</v>
      </c>
      <c r="M719" s="15">
        <v>0</v>
      </c>
      <c r="N719" s="15">
        <v>0</v>
      </c>
      <c r="O719" s="15">
        <v>0</v>
      </c>
      <c r="P719" s="15">
        <v>0</v>
      </c>
      <c r="Q719" s="15">
        <v>0</v>
      </c>
      <c r="R719" s="15">
        <v>0</v>
      </c>
      <c r="S719" s="15">
        <v>0</v>
      </c>
      <c r="T719" s="15">
        <v>0</v>
      </c>
      <c r="U719" s="15">
        <v>0</v>
      </c>
      <c r="V719" s="15">
        <v>0</v>
      </c>
      <c r="W719" s="15">
        <v>0</v>
      </c>
      <c r="X719" s="15">
        <f t="shared" si="0"/>
        <v>0</v>
      </c>
      <c r="Y719" s="15">
        <f t="shared" si="1"/>
        <v>0</v>
      </c>
      <c r="Z719" s="15">
        <f t="shared" si="2"/>
        <v>0</v>
      </c>
      <c r="AA719" s="15">
        <f t="shared" si="3"/>
        <v>1</v>
      </c>
    </row>
    <row r="720" spans="1:27" ht="13">
      <c r="A720" s="7">
        <v>19284</v>
      </c>
      <c r="B720" s="7">
        <v>454535613</v>
      </c>
      <c r="C720" s="7">
        <v>504853098</v>
      </c>
      <c r="D720" s="7">
        <v>10023</v>
      </c>
      <c r="E720" s="7" t="s">
        <v>728</v>
      </c>
      <c r="F720" s="7" t="s">
        <v>746</v>
      </c>
      <c r="G720" s="15">
        <v>0</v>
      </c>
      <c r="H720" s="15">
        <v>0</v>
      </c>
      <c r="I720" s="15">
        <v>0</v>
      </c>
      <c r="J720" s="15">
        <v>0</v>
      </c>
      <c r="K720" s="15">
        <v>0</v>
      </c>
      <c r="L720" s="15">
        <v>0</v>
      </c>
      <c r="M720" s="15">
        <v>0</v>
      </c>
      <c r="N720" s="15">
        <v>0</v>
      </c>
      <c r="O720" s="15">
        <v>0</v>
      </c>
      <c r="P720" s="15">
        <v>0</v>
      </c>
      <c r="Q720" s="15">
        <v>0</v>
      </c>
      <c r="R720" s="15">
        <v>0</v>
      </c>
      <c r="S720" s="15">
        <v>0</v>
      </c>
      <c r="T720" s="15">
        <v>0</v>
      </c>
      <c r="U720" s="15">
        <v>0</v>
      </c>
      <c r="V720" s="15">
        <v>0</v>
      </c>
      <c r="W720" s="15">
        <v>0</v>
      </c>
      <c r="X720" s="15">
        <f t="shared" si="0"/>
        <v>0</v>
      </c>
      <c r="Y720" s="15">
        <f t="shared" si="1"/>
        <v>0</v>
      </c>
      <c r="Z720" s="15">
        <f t="shared" si="2"/>
        <v>0</v>
      </c>
      <c r="AA720" s="15">
        <f t="shared" si="3"/>
        <v>1</v>
      </c>
    </row>
    <row r="721" spans="1:27" ht="13">
      <c r="A721" s="7">
        <v>17937</v>
      </c>
      <c r="B721" s="7">
        <v>407032976</v>
      </c>
      <c r="C721" s="7">
        <v>477554989</v>
      </c>
      <c r="D721" s="7">
        <v>9181</v>
      </c>
      <c r="E721" s="7" t="s">
        <v>728</v>
      </c>
      <c r="F721" s="7" t="s">
        <v>747</v>
      </c>
      <c r="G721" s="15">
        <v>0</v>
      </c>
      <c r="H721" s="15">
        <v>0</v>
      </c>
      <c r="I721" s="15">
        <v>0</v>
      </c>
      <c r="J721" s="15">
        <v>0</v>
      </c>
      <c r="K721" s="15">
        <v>0</v>
      </c>
      <c r="L721" s="15">
        <v>0</v>
      </c>
      <c r="M721" s="15">
        <v>0</v>
      </c>
      <c r="N721" s="15">
        <v>0</v>
      </c>
      <c r="O721" s="15">
        <v>0</v>
      </c>
      <c r="P721" s="15">
        <v>0</v>
      </c>
      <c r="Q721" s="15">
        <v>0</v>
      </c>
      <c r="R721" s="15">
        <v>0</v>
      </c>
      <c r="S721" s="15">
        <v>0</v>
      </c>
      <c r="T721" s="15">
        <v>0</v>
      </c>
      <c r="U721" s="15">
        <v>0</v>
      </c>
      <c r="V721" s="15">
        <v>0</v>
      </c>
      <c r="W721" s="15">
        <v>0</v>
      </c>
      <c r="X721" s="15">
        <f t="shared" si="0"/>
        <v>0</v>
      </c>
      <c r="Y721" s="15">
        <f t="shared" si="1"/>
        <v>0</v>
      </c>
      <c r="Z721" s="15">
        <f t="shared" si="2"/>
        <v>0</v>
      </c>
      <c r="AA721" s="15">
        <f t="shared" si="3"/>
        <v>1</v>
      </c>
    </row>
    <row r="722" spans="1:27" ht="13">
      <c r="A722" s="7">
        <v>10339</v>
      </c>
      <c r="B722" s="7">
        <v>223803645</v>
      </c>
      <c r="C722" s="7">
        <v>297371595</v>
      </c>
      <c r="D722" s="7">
        <v>5728</v>
      </c>
      <c r="E722" s="7" t="s">
        <v>728</v>
      </c>
      <c r="F722" s="7" t="s">
        <v>748</v>
      </c>
      <c r="G722" s="15">
        <v>0</v>
      </c>
      <c r="H722" s="15">
        <v>0</v>
      </c>
      <c r="I722" s="15">
        <v>0</v>
      </c>
      <c r="J722" s="15">
        <v>0</v>
      </c>
      <c r="K722" s="15">
        <v>0</v>
      </c>
      <c r="L722" s="15">
        <v>0</v>
      </c>
      <c r="M722" s="15">
        <v>0</v>
      </c>
      <c r="N722" s="15">
        <v>0</v>
      </c>
      <c r="O722" s="15">
        <v>0</v>
      </c>
      <c r="P722" s="15">
        <v>0</v>
      </c>
      <c r="Q722" s="15">
        <v>0</v>
      </c>
      <c r="R722" s="15">
        <v>0</v>
      </c>
      <c r="S722" s="15">
        <v>0</v>
      </c>
      <c r="T722" s="15">
        <v>0</v>
      </c>
      <c r="U722" s="15">
        <v>0</v>
      </c>
      <c r="V722" s="15">
        <v>0</v>
      </c>
      <c r="W722" s="15">
        <v>0</v>
      </c>
      <c r="X722" s="15">
        <f t="shared" si="0"/>
        <v>0</v>
      </c>
      <c r="Y722" s="15">
        <f t="shared" si="1"/>
        <v>0</v>
      </c>
      <c r="Z722" s="15">
        <f t="shared" si="2"/>
        <v>0</v>
      </c>
      <c r="AA722" s="15">
        <f t="shared" si="3"/>
        <v>1</v>
      </c>
    </row>
    <row r="723" spans="1:27" ht="13">
      <c r="A723" s="7">
        <v>9414</v>
      </c>
      <c r="B723" s="7">
        <v>211036787</v>
      </c>
      <c r="C723" s="7">
        <v>283398892</v>
      </c>
      <c r="D723" s="7">
        <v>5304</v>
      </c>
      <c r="E723" s="7" t="s">
        <v>728</v>
      </c>
      <c r="F723" s="7" t="s">
        <v>749</v>
      </c>
      <c r="G723" s="15">
        <v>0</v>
      </c>
      <c r="H723" s="15">
        <v>0</v>
      </c>
      <c r="I723" s="15">
        <v>0</v>
      </c>
      <c r="J723" s="15">
        <v>0</v>
      </c>
      <c r="K723" s="15">
        <v>0</v>
      </c>
      <c r="L723" s="15">
        <v>0</v>
      </c>
      <c r="M723" s="15">
        <v>0</v>
      </c>
      <c r="N723" s="15">
        <v>0</v>
      </c>
      <c r="O723" s="15">
        <v>0</v>
      </c>
      <c r="P723" s="15">
        <v>0</v>
      </c>
      <c r="Q723" s="15">
        <v>0</v>
      </c>
      <c r="R723" s="15">
        <v>0</v>
      </c>
      <c r="S723" s="15">
        <v>0</v>
      </c>
      <c r="T723" s="15">
        <v>0</v>
      </c>
      <c r="U723" s="15">
        <v>0</v>
      </c>
      <c r="V723" s="15">
        <v>0</v>
      </c>
      <c r="W723" s="15">
        <v>0</v>
      </c>
      <c r="X723" s="15">
        <f t="shared" si="0"/>
        <v>0</v>
      </c>
      <c r="Y723" s="15">
        <f t="shared" si="1"/>
        <v>0</v>
      </c>
      <c r="Z723" s="15">
        <f t="shared" si="2"/>
        <v>0</v>
      </c>
      <c r="AA723" s="15">
        <f t="shared" si="3"/>
        <v>1</v>
      </c>
    </row>
    <row r="724" spans="1:27" ht="13">
      <c r="A724" s="7">
        <v>9583</v>
      </c>
      <c r="B724" s="7">
        <v>212875238</v>
      </c>
      <c r="C724" s="7">
        <v>286406816</v>
      </c>
      <c r="D724" s="7">
        <v>5352</v>
      </c>
      <c r="E724" s="7" t="s">
        <v>728</v>
      </c>
      <c r="F724" s="7" t="s">
        <v>750</v>
      </c>
      <c r="G724" s="15">
        <v>0</v>
      </c>
      <c r="H724" s="15">
        <v>1</v>
      </c>
      <c r="I724" s="15">
        <v>0</v>
      </c>
      <c r="J724" s="15">
        <v>1</v>
      </c>
      <c r="K724" s="15">
        <v>0</v>
      </c>
      <c r="L724" s="15">
        <v>0</v>
      </c>
      <c r="M724" s="15">
        <v>0</v>
      </c>
      <c r="N724" s="15">
        <v>0</v>
      </c>
      <c r="O724" s="15">
        <v>0</v>
      </c>
      <c r="P724" s="15">
        <v>0</v>
      </c>
      <c r="Q724" s="15">
        <v>0</v>
      </c>
      <c r="R724" s="15">
        <v>0</v>
      </c>
      <c r="S724" s="15">
        <v>0</v>
      </c>
      <c r="T724" s="15">
        <v>0</v>
      </c>
      <c r="U724" s="15">
        <v>0</v>
      </c>
      <c r="V724" s="15">
        <v>0</v>
      </c>
      <c r="W724" s="15">
        <v>0</v>
      </c>
      <c r="X724" s="15">
        <f t="shared" si="0"/>
        <v>1</v>
      </c>
      <c r="Y724" s="15">
        <f t="shared" si="1"/>
        <v>0</v>
      </c>
      <c r="Z724" s="15">
        <f t="shared" si="2"/>
        <v>0</v>
      </c>
      <c r="AA724" s="15">
        <f t="shared" si="3"/>
        <v>0</v>
      </c>
    </row>
    <row r="725" spans="1:27" ht="13">
      <c r="A725" s="7">
        <v>1358</v>
      </c>
      <c r="B725" s="7">
        <v>33410712</v>
      </c>
      <c r="C725" s="7">
        <v>43064936</v>
      </c>
      <c r="D725" s="7">
        <v>1387</v>
      </c>
      <c r="E725" s="7" t="s">
        <v>728</v>
      </c>
      <c r="F725" s="7" t="s">
        <v>751</v>
      </c>
      <c r="G725" s="15">
        <v>0</v>
      </c>
      <c r="H725" s="15">
        <v>0</v>
      </c>
      <c r="I725" s="15">
        <v>0</v>
      </c>
      <c r="J725" s="15">
        <v>0</v>
      </c>
      <c r="K725" s="15">
        <v>0</v>
      </c>
      <c r="L725" s="15">
        <v>0</v>
      </c>
      <c r="M725" s="15">
        <v>0</v>
      </c>
      <c r="N725" s="15">
        <v>0</v>
      </c>
      <c r="O725" s="15">
        <v>0</v>
      </c>
      <c r="P725" s="15">
        <v>0</v>
      </c>
      <c r="Q725" s="15">
        <v>0</v>
      </c>
      <c r="R725" s="15">
        <v>0</v>
      </c>
      <c r="S725" s="15">
        <v>0</v>
      </c>
      <c r="T725" s="15">
        <v>0</v>
      </c>
      <c r="U725" s="15">
        <v>0</v>
      </c>
      <c r="V725" s="15">
        <v>0</v>
      </c>
      <c r="W725" s="15">
        <v>0</v>
      </c>
      <c r="X725" s="15">
        <f t="shared" si="0"/>
        <v>0</v>
      </c>
      <c r="Y725" s="15">
        <f t="shared" si="1"/>
        <v>0</v>
      </c>
      <c r="Z725" s="15">
        <f t="shared" si="2"/>
        <v>0</v>
      </c>
      <c r="AA725" s="15">
        <f t="shared" si="3"/>
        <v>1</v>
      </c>
    </row>
    <row r="726" spans="1:27" ht="13">
      <c r="A726" s="7">
        <v>4234</v>
      </c>
      <c r="B726" s="7">
        <v>98644723</v>
      </c>
      <c r="C726" s="7">
        <v>128039876</v>
      </c>
      <c r="D726" s="7">
        <v>3042</v>
      </c>
      <c r="E726" s="7" t="s">
        <v>728</v>
      </c>
      <c r="F726" s="7" t="s">
        <v>752</v>
      </c>
      <c r="G726" s="15">
        <v>0</v>
      </c>
      <c r="H726" s="15">
        <v>0</v>
      </c>
      <c r="I726" s="15">
        <v>0</v>
      </c>
      <c r="J726" s="15">
        <v>0</v>
      </c>
      <c r="K726" s="15">
        <v>0</v>
      </c>
      <c r="L726" s="15">
        <v>0</v>
      </c>
      <c r="M726" s="15">
        <v>0</v>
      </c>
      <c r="N726" s="15">
        <v>0</v>
      </c>
      <c r="O726" s="15">
        <v>0</v>
      </c>
      <c r="P726" s="15">
        <v>0</v>
      </c>
      <c r="Q726" s="15">
        <v>0</v>
      </c>
      <c r="R726" s="15">
        <v>0</v>
      </c>
      <c r="S726" s="15">
        <v>0</v>
      </c>
      <c r="T726" s="15">
        <v>0</v>
      </c>
      <c r="U726" s="15">
        <v>0</v>
      </c>
      <c r="V726" s="15">
        <v>0</v>
      </c>
      <c r="W726" s="15">
        <v>0</v>
      </c>
      <c r="X726" s="15">
        <f t="shared" si="0"/>
        <v>0</v>
      </c>
      <c r="Y726" s="15">
        <f t="shared" si="1"/>
        <v>0</v>
      </c>
      <c r="Z726" s="15">
        <f t="shared" si="2"/>
        <v>0</v>
      </c>
      <c r="AA726" s="15">
        <f t="shared" si="3"/>
        <v>1</v>
      </c>
    </row>
    <row r="727" spans="1:27" ht="13">
      <c r="A727" s="7">
        <v>15694</v>
      </c>
      <c r="B727" s="7">
        <v>368471754</v>
      </c>
      <c r="C727" s="7">
        <v>428666733</v>
      </c>
      <c r="D727" s="7">
        <v>8407</v>
      </c>
      <c r="E727" s="7" t="s">
        <v>728</v>
      </c>
      <c r="F727" s="7" t="s">
        <v>753</v>
      </c>
      <c r="G727" s="15">
        <v>0</v>
      </c>
      <c r="H727" s="15">
        <v>0</v>
      </c>
      <c r="I727" s="15">
        <v>0</v>
      </c>
      <c r="J727" s="15">
        <v>0</v>
      </c>
      <c r="K727" s="15">
        <v>0</v>
      </c>
      <c r="L727" s="15">
        <v>0</v>
      </c>
      <c r="M727" s="15">
        <v>0</v>
      </c>
      <c r="N727" s="15">
        <v>0</v>
      </c>
      <c r="O727" s="15">
        <v>0</v>
      </c>
      <c r="P727" s="15">
        <v>0</v>
      </c>
      <c r="Q727" s="15">
        <v>0</v>
      </c>
      <c r="R727" s="15">
        <v>0</v>
      </c>
      <c r="S727" s="15">
        <v>0</v>
      </c>
      <c r="T727" s="15">
        <v>0</v>
      </c>
      <c r="U727" s="15">
        <v>0</v>
      </c>
      <c r="V727" s="15">
        <v>0</v>
      </c>
      <c r="W727" s="15">
        <v>0</v>
      </c>
      <c r="X727" s="15">
        <f t="shared" si="0"/>
        <v>0</v>
      </c>
      <c r="Y727" s="15">
        <f t="shared" si="1"/>
        <v>0</v>
      </c>
      <c r="Z727" s="15">
        <f t="shared" si="2"/>
        <v>0</v>
      </c>
      <c r="AA727" s="15">
        <f t="shared" si="3"/>
        <v>1</v>
      </c>
    </row>
    <row r="728" spans="1:27" ht="13">
      <c r="A728" s="7">
        <v>14688</v>
      </c>
      <c r="B728" s="7">
        <v>160178463</v>
      </c>
      <c r="C728" s="7">
        <v>395068874</v>
      </c>
      <c r="D728" s="7">
        <v>4230</v>
      </c>
      <c r="E728" s="7" t="s">
        <v>728</v>
      </c>
      <c r="F728" s="7" t="s">
        <v>754</v>
      </c>
      <c r="G728" s="15">
        <v>0</v>
      </c>
      <c r="H728" s="15">
        <v>0</v>
      </c>
      <c r="I728" s="15">
        <v>0</v>
      </c>
      <c r="J728" s="15">
        <v>0</v>
      </c>
      <c r="K728" s="15">
        <v>0</v>
      </c>
      <c r="L728" s="15">
        <v>0</v>
      </c>
      <c r="M728" s="15">
        <v>0</v>
      </c>
      <c r="N728" s="15">
        <v>0</v>
      </c>
      <c r="O728" s="15">
        <v>0</v>
      </c>
      <c r="P728" s="15">
        <v>0</v>
      </c>
      <c r="Q728" s="15">
        <v>0</v>
      </c>
      <c r="R728" s="15">
        <v>0</v>
      </c>
      <c r="S728" s="15">
        <v>0</v>
      </c>
      <c r="T728" s="15">
        <v>0</v>
      </c>
      <c r="U728" s="15">
        <v>0</v>
      </c>
      <c r="V728" s="15">
        <v>1</v>
      </c>
      <c r="W728" s="15">
        <v>0</v>
      </c>
      <c r="X728" s="15">
        <f t="shared" si="0"/>
        <v>0</v>
      </c>
      <c r="Y728" s="15">
        <f t="shared" si="1"/>
        <v>0</v>
      </c>
      <c r="Z728" s="15">
        <f t="shared" si="2"/>
        <v>1</v>
      </c>
      <c r="AA728" s="15">
        <f t="shared" si="3"/>
        <v>0</v>
      </c>
    </row>
    <row r="729" spans="1:27" ht="13">
      <c r="A729" s="7">
        <v>3189</v>
      </c>
      <c r="B729" s="7">
        <v>43505905</v>
      </c>
      <c r="C729" s="7">
        <v>89655922</v>
      </c>
      <c r="D729" s="7">
        <v>1879</v>
      </c>
      <c r="E729" s="7" t="s">
        <v>728</v>
      </c>
      <c r="F729" s="7" t="s">
        <v>755</v>
      </c>
      <c r="G729" s="15">
        <v>0</v>
      </c>
      <c r="H729" s="15">
        <v>0</v>
      </c>
      <c r="I729" s="15">
        <v>0</v>
      </c>
      <c r="J729" s="15">
        <v>0</v>
      </c>
      <c r="K729" s="15">
        <v>0</v>
      </c>
      <c r="L729" s="15">
        <v>0</v>
      </c>
      <c r="M729" s="15">
        <v>0</v>
      </c>
      <c r="N729" s="15">
        <v>0</v>
      </c>
      <c r="O729" s="15">
        <v>0</v>
      </c>
      <c r="P729" s="15">
        <v>0</v>
      </c>
      <c r="Q729" s="15">
        <v>0</v>
      </c>
      <c r="R729" s="15">
        <v>0</v>
      </c>
      <c r="S729" s="15">
        <v>0</v>
      </c>
      <c r="T729" s="15">
        <v>0</v>
      </c>
      <c r="U729" s="15">
        <v>0</v>
      </c>
      <c r="V729" s="15">
        <v>0</v>
      </c>
      <c r="W729" s="15">
        <v>0</v>
      </c>
      <c r="X729" s="15">
        <f t="shared" si="0"/>
        <v>0</v>
      </c>
      <c r="Y729" s="15">
        <f t="shared" si="1"/>
        <v>0</v>
      </c>
      <c r="Z729" s="15">
        <f t="shared" si="2"/>
        <v>0</v>
      </c>
      <c r="AA729" s="15">
        <f t="shared" si="3"/>
        <v>1</v>
      </c>
    </row>
    <row r="730" spans="1:27" ht="13">
      <c r="A730" s="7">
        <v>16925</v>
      </c>
      <c r="B730" s="7">
        <v>399806049</v>
      </c>
      <c r="C730" s="7">
        <v>455140709</v>
      </c>
      <c r="D730" s="7">
        <v>8983</v>
      </c>
      <c r="E730" s="7" t="s">
        <v>728</v>
      </c>
      <c r="F730" s="7" t="s">
        <v>756</v>
      </c>
      <c r="G730" s="15">
        <v>0</v>
      </c>
      <c r="H730" s="15">
        <v>0</v>
      </c>
      <c r="I730" s="15">
        <v>0</v>
      </c>
      <c r="J730" s="15">
        <v>0</v>
      </c>
      <c r="K730" s="15">
        <v>0</v>
      </c>
      <c r="L730" s="15">
        <v>0</v>
      </c>
      <c r="M730" s="15">
        <v>0</v>
      </c>
      <c r="N730" s="15">
        <v>0</v>
      </c>
      <c r="O730" s="15">
        <v>0</v>
      </c>
      <c r="P730" s="15">
        <v>0</v>
      </c>
      <c r="Q730" s="15">
        <v>0</v>
      </c>
      <c r="R730" s="15">
        <v>0</v>
      </c>
      <c r="S730" s="15">
        <v>0</v>
      </c>
      <c r="T730" s="15">
        <v>0</v>
      </c>
      <c r="U730" s="15">
        <v>0</v>
      </c>
      <c r="V730" s="15">
        <v>0</v>
      </c>
      <c r="W730" s="15">
        <v>0</v>
      </c>
      <c r="X730" s="15">
        <f t="shared" si="0"/>
        <v>0</v>
      </c>
      <c r="Y730" s="15">
        <f t="shared" si="1"/>
        <v>0</v>
      </c>
      <c r="Z730" s="15">
        <f t="shared" si="2"/>
        <v>0</v>
      </c>
      <c r="AA730" s="15">
        <f t="shared" si="3"/>
        <v>1</v>
      </c>
    </row>
    <row r="731" spans="1:27" ht="13">
      <c r="A731" s="7">
        <v>4312</v>
      </c>
      <c r="B731" s="7">
        <v>101955221</v>
      </c>
      <c r="C731" s="7">
        <v>133098037</v>
      </c>
      <c r="D731" s="7">
        <v>3084</v>
      </c>
      <c r="E731" s="7" t="s">
        <v>728</v>
      </c>
      <c r="F731" s="7" t="s">
        <v>757</v>
      </c>
      <c r="G731" s="15">
        <v>0</v>
      </c>
      <c r="H731" s="15">
        <v>0</v>
      </c>
      <c r="I731" s="15">
        <v>0</v>
      </c>
      <c r="J731" s="15">
        <v>0</v>
      </c>
      <c r="K731" s="15">
        <v>0</v>
      </c>
      <c r="L731" s="15">
        <v>0</v>
      </c>
      <c r="M731" s="15">
        <v>0</v>
      </c>
      <c r="N731" s="15">
        <v>0</v>
      </c>
      <c r="O731" s="15">
        <v>0</v>
      </c>
      <c r="P731" s="15">
        <v>0</v>
      </c>
      <c r="Q731" s="15">
        <v>0</v>
      </c>
      <c r="R731" s="15">
        <v>0</v>
      </c>
      <c r="S731" s="15">
        <v>0</v>
      </c>
      <c r="T731" s="15">
        <v>0</v>
      </c>
      <c r="U731" s="15">
        <v>0</v>
      </c>
      <c r="V731" s="15">
        <v>0</v>
      </c>
      <c r="W731" s="15">
        <v>0</v>
      </c>
      <c r="X731" s="15">
        <f t="shared" si="0"/>
        <v>0</v>
      </c>
      <c r="Y731" s="15">
        <f t="shared" si="1"/>
        <v>0</v>
      </c>
      <c r="Z731" s="15">
        <f t="shared" si="2"/>
        <v>0</v>
      </c>
      <c r="AA731" s="15">
        <f t="shared" si="3"/>
        <v>1</v>
      </c>
    </row>
    <row r="732" spans="1:27" ht="13">
      <c r="A732" s="7">
        <v>14838</v>
      </c>
      <c r="B732" s="7">
        <v>326410882</v>
      </c>
      <c r="C732" s="7">
        <v>398174625</v>
      </c>
      <c r="D732" s="7">
        <v>7813</v>
      </c>
      <c r="E732" s="7" t="s">
        <v>728</v>
      </c>
      <c r="F732" s="7" t="s">
        <v>758</v>
      </c>
      <c r="G732" s="15">
        <v>0</v>
      </c>
      <c r="H732" s="15">
        <v>0</v>
      </c>
      <c r="I732" s="15">
        <v>0</v>
      </c>
      <c r="J732" s="15">
        <v>0</v>
      </c>
      <c r="K732" s="15">
        <v>0</v>
      </c>
      <c r="L732" s="15">
        <v>0</v>
      </c>
      <c r="M732" s="15">
        <v>0</v>
      </c>
      <c r="N732" s="15">
        <v>0</v>
      </c>
      <c r="O732" s="15">
        <v>0</v>
      </c>
      <c r="P732" s="15">
        <v>0</v>
      </c>
      <c r="Q732" s="15">
        <v>0</v>
      </c>
      <c r="R732" s="15">
        <v>0</v>
      </c>
      <c r="S732" s="15">
        <v>0</v>
      </c>
      <c r="T732" s="15">
        <v>0</v>
      </c>
      <c r="U732" s="15">
        <v>0</v>
      </c>
      <c r="V732" s="15">
        <v>0</v>
      </c>
      <c r="W732" s="15">
        <v>0</v>
      </c>
      <c r="X732" s="15">
        <f t="shared" si="0"/>
        <v>0</v>
      </c>
      <c r="Y732" s="15">
        <f t="shared" si="1"/>
        <v>0</v>
      </c>
      <c r="Z732" s="15">
        <f t="shared" si="2"/>
        <v>0</v>
      </c>
      <c r="AA732" s="15">
        <f t="shared" si="3"/>
        <v>1</v>
      </c>
    </row>
    <row r="733" spans="1:27" ht="13">
      <c r="A733" s="7">
        <v>18653</v>
      </c>
      <c r="B733" s="7">
        <v>441143017</v>
      </c>
      <c r="C733" s="7">
        <v>491102051</v>
      </c>
      <c r="D733" s="7">
        <v>9808</v>
      </c>
      <c r="E733" s="7" t="s">
        <v>728</v>
      </c>
      <c r="F733" s="7" t="s">
        <v>759</v>
      </c>
      <c r="G733" s="15">
        <v>0</v>
      </c>
      <c r="H733" s="15">
        <v>0</v>
      </c>
      <c r="I733" s="15">
        <v>0</v>
      </c>
      <c r="J733" s="15">
        <v>0</v>
      </c>
      <c r="K733" s="15">
        <v>0</v>
      </c>
      <c r="L733" s="15">
        <v>0</v>
      </c>
      <c r="M733" s="15">
        <v>0</v>
      </c>
      <c r="N733" s="15">
        <v>0</v>
      </c>
      <c r="O733" s="15">
        <v>0</v>
      </c>
      <c r="P733" s="15">
        <v>0</v>
      </c>
      <c r="Q733" s="15">
        <v>0</v>
      </c>
      <c r="R733" s="15">
        <v>0</v>
      </c>
      <c r="S733" s="15">
        <v>0</v>
      </c>
      <c r="T733" s="15">
        <v>0</v>
      </c>
      <c r="U733" s="15">
        <v>0</v>
      </c>
      <c r="V733" s="15">
        <v>0</v>
      </c>
      <c r="W733" s="15">
        <v>0</v>
      </c>
      <c r="X733" s="15">
        <f t="shared" si="0"/>
        <v>0</v>
      </c>
      <c r="Y733" s="15">
        <f t="shared" si="1"/>
        <v>0</v>
      </c>
      <c r="Z733" s="15">
        <f t="shared" si="2"/>
        <v>0</v>
      </c>
      <c r="AA733" s="15">
        <f t="shared" si="3"/>
        <v>1</v>
      </c>
    </row>
    <row r="734" spans="1:27" ht="13">
      <c r="A734" s="7">
        <v>10418</v>
      </c>
      <c r="B734" s="7">
        <v>223803645</v>
      </c>
      <c r="C734" s="7">
        <v>298332301</v>
      </c>
      <c r="D734" s="7">
        <v>5728</v>
      </c>
      <c r="E734" s="7" t="s">
        <v>728</v>
      </c>
      <c r="F734" s="7" t="s">
        <v>760</v>
      </c>
      <c r="G734" s="15">
        <v>0</v>
      </c>
      <c r="H734" s="15">
        <v>0</v>
      </c>
      <c r="I734" s="15">
        <v>0</v>
      </c>
      <c r="J734" s="15">
        <v>0</v>
      </c>
      <c r="K734" s="15">
        <v>0</v>
      </c>
      <c r="L734" s="15">
        <v>0</v>
      </c>
      <c r="M734" s="15">
        <v>0</v>
      </c>
      <c r="N734" s="15">
        <v>0</v>
      </c>
      <c r="O734" s="15">
        <v>0</v>
      </c>
      <c r="P734" s="15">
        <v>0</v>
      </c>
      <c r="Q734" s="15">
        <v>0</v>
      </c>
      <c r="R734" s="15">
        <v>0</v>
      </c>
      <c r="S734" s="15">
        <v>0</v>
      </c>
      <c r="T734" s="15">
        <v>0</v>
      </c>
      <c r="U734" s="15">
        <v>0</v>
      </c>
      <c r="V734" s="15">
        <v>0</v>
      </c>
      <c r="W734" s="15">
        <v>0</v>
      </c>
      <c r="X734" s="15">
        <f t="shared" si="0"/>
        <v>0</v>
      </c>
      <c r="Y734" s="15">
        <f t="shared" si="1"/>
        <v>0</v>
      </c>
      <c r="Z734" s="15">
        <f t="shared" si="2"/>
        <v>0</v>
      </c>
      <c r="AA734" s="15">
        <f t="shared" si="3"/>
        <v>1</v>
      </c>
    </row>
    <row r="735" spans="1:27" ht="13">
      <c r="A735" s="7">
        <v>283</v>
      </c>
      <c r="B735" s="7">
        <v>22483842</v>
      </c>
      <c r="C735" s="7">
        <v>28457428</v>
      </c>
      <c r="D735" s="7">
        <v>284</v>
      </c>
      <c r="E735" s="7" t="s">
        <v>728</v>
      </c>
      <c r="F735" s="7" t="s">
        <v>761</v>
      </c>
      <c r="G735" s="15">
        <v>0</v>
      </c>
      <c r="H735" s="15">
        <v>0</v>
      </c>
      <c r="I735" s="15">
        <v>0</v>
      </c>
      <c r="J735" s="15">
        <v>0</v>
      </c>
      <c r="K735" s="15">
        <v>0</v>
      </c>
      <c r="L735" s="15">
        <v>0</v>
      </c>
      <c r="M735" s="15">
        <v>0</v>
      </c>
      <c r="N735" s="15">
        <v>0</v>
      </c>
      <c r="O735" s="15">
        <v>0</v>
      </c>
      <c r="P735" s="15">
        <v>0</v>
      </c>
      <c r="Q735" s="15">
        <v>0</v>
      </c>
      <c r="R735" s="15">
        <v>0</v>
      </c>
      <c r="S735" s="15">
        <v>0</v>
      </c>
      <c r="T735" s="15">
        <v>0</v>
      </c>
      <c r="U735" s="15">
        <v>0</v>
      </c>
      <c r="V735" s="15">
        <v>0</v>
      </c>
      <c r="W735" s="15">
        <v>0</v>
      </c>
      <c r="X735" s="15">
        <f t="shared" si="0"/>
        <v>0</v>
      </c>
      <c r="Y735" s="15">
        <f t="shared" si="1"/>
        <v>0</v>
      </c>
      <c r="Z735" s="15">
        <f t="shared" si="2"/>
        <v>0</v>
      </c>
      <c r="AA735" s="15">
        <f t="shared" si="3"/>
        <v>1</v>
      </c>
    </row>
    <row r="736" spans="1:27" ht="13">
      <c r="A736" s="7">
        <v>7658</v>
      </c>
      <c r="B736" s="7">
        <v>168471408</v>
      </c>
      <c r="C736" s="7">
        <v>242238265</v>
      </c>
      <c r="D736" s="7">
        <v>4455</v>
      </c>
      <c r="E736" s="7" t="s">
        <v>728</v>
      </c>
      <c r="F736" s="7" t="s">
        <v>762</v>
      </c>
      <c r="G736" s="15">
        <v>0</v>
      </c>
      <c r="H736" s="15">
        <v>1</v>
      </c>
      <c r="I736" s="15">
        <v>0</v>
      </c>
      <c r="J736" s="15">
        <v>0</v>
      </c>
      <c r="K736" s="15">
        <v>0</v>
      </c>
      <c r="L736" s="15">
        <v>0</v>
      </c>
      <c r="M736" s="15">
        <v>0</v>
      </c>
      <c r="N736" s="15">
        <v>0</v>
      </c>
      <c r="O736" s="15">
        <v>0</v>
      </c>
      <c r="P736" s="15">
        <v>0</v>
      </c>
      <c r="Q736" s="15">
        <v>0</v>
      </c>
      <c r="R736" s="15">
        <v>0</v>
      </c>
      <c r="S736" s="15">
        <v>0</v>
      </c>
      <c r="T736" s="15">
        <v>0</v>
      </c>
      <c r="U736" s="15">
        <v>0</v>
      </c>
      <c r="V736" s="15">
        <v>0</v>
      </c>
      <c r="W736" s="15">
        <v>0</v>
      </c>
      <c r="X736" s="15">
        <f t="shared" si="0"/>
        <v>1</v>
      </c>
      <c r="Y736" s="15">
        <f t="shared" si="1"/>
        <v>0</v>
      </c>
      <c r="Z736" s="15">
        <f t="shared" si="2"/>
        <v>0</v>
      </c>
      <c r="AA736" s="15">
        <f t="shared" si="3"/>
        <v>0</v>
      </c>
    </row>
    <row r="737" spans="1:27" ht="13">
      <c r="A737" s="7">
        <v>16989</v>
      </c>
      <c r="B737" s="7">
        <v>401248780</v>
      </c>
      <c r="C737" s="7">
        <v>456318104</v>
      </c>
      <c r="D737" s="7">
        <v>9026</v>
      </c>
      <c r="E737" s="7" t="s">
        <v>728</v>
      </c>
      <c r="F737" s="7" t="s">
        <v>763</v>
      </c>
      <c r="G737" s="15">
        <v>0</v>
      </c>
      <c r="H737" s="15">
        <v>0</v>
      </c>
      <c r="I737" s="15">
        <v>0</v>
      </c>
      <c r="J737" s="15">
        <v>0</v>
      </c>
      <c r="K737" s="15">
        <v>0</v>
      </c>
      <c r="L737" s="15">
        <v>0</v>
      </c>
      <c r="M737" s="15">
        <v>0</v>
      </c>
      <c r="N737" s="15">
        <v>0</v>
      </c>
      <c r="O737" s="15">
        <v>0</v>
      </c>
      <c r="P737" s="15">
        <v>0</v>
      </c>
      <c r="Q737" s="15">
        <v>0</v>
      </c>
      <c r="R737" s="15">
        <v>0</v>
      </c>
      <c r="S737" s="15">
        <v>0</v>
      </c>
      <c r="T737" s="15">
        <v>0</v>
      </c>
      <c r="U737" s="15">
        <v>0</v>
      </c>
      <c r="V737" s="15">
        <v>0</v>
      </c>
      <c r="W737" s="15">
        <v>0</v>
      </c>
      <c r="X737" s="15">
        <f t="shared" si="0"/>
        <v>0</v>
      </c>
      <c r="Y737" s="15">
        <f t="shared" si="1"/>
        <v>0</v>
      </c>
      <c r="Z737" s="15">
        <f t="shared" si="2"/>
        <v>0</v>
      </c>
      <c r="AA737" s="15">
        <f t="shared" si="3"/>
        <v>1</v>
      </c>
    </row>
    <row r="738" spans="1:27" ht="13">
      <c r="A738" s="7">
        <v>14903</v>
      </c>
      <c r="B738" s="7">
        <v>328421087</v>
      </c>
      <c r="C738" s="7">
        <v>399489418</v>
      </c>
      <c r="D738" s="7">
        <v>7841</v>
      </c>
      <c r="E738" s="7" t="s">
        <v>728</v>
      </c>
      <c r="F738" s="7" t="s">
        <v>764</v>
      </c>
      <c r="G738" s="15">
        <v>0</v>
      </c>
      <c r="H738" s="15">
        <v>0</v>
      </c>
      <c r="I738" s="15">
        <v>0</v>
      </c>
      <c r="J738" s="15">
        <v>0</v>
      </c>
      <c r="K738" s="15">
        <v>0</v>
      </c>
      <c r="L738" s="15">
        <v>0</v>
      </c>
      <c r="M738" s="15">
        <v>0</v>
      </c>
      <c r="N738" s="15">
        <v>0</v>
      </c>
      <c r="O738" s="15">
        <v>0</v>
      </c>
      <c r="P738" s="15">
        <v>0</v>
      </c>
      <c r="Q738" s="15">
        <v>0</v>
      </c>
      <c r="R738" s="15">
        <v>0</v>
      </c>
      <c r="S738" s="15">
        <v>0</v>
      </c>
      <c r="T738" s="15">
        <v>0</v>
      </c>
      <c r="U738" s="15">
        <v>0</v>
      </c>
      <c r="V738" s="15">
        <v>0</v>
      </c>
      <c r="W738" s="15">
        <v>0</v>
      </c>
      <c r="X738" s="15">
        <f t="shared" si="0"/>
        <v>0</v>
      </c>
      <c r="Y738" s="15">
        <f t="shared" si="1"/>
        <v>0</v>
      </c>
      <c r="Z738" s="15">
        <f t="shared" si="2"/>
        <v>0</v>
      </c>
      <c r="AA738" s="15">
        <f t="shared" si="3"/>
        <v>1</v>
      </c>
    </row>
    <row r="739" spans="1:27" ht="13">
      <c r="A739" s="7">
        <v>18456</v>
      </c>
      <c r="B739" s="7">
        <v>437841373</v>
      </c>
      <c r="C739" s="7">
        <v>487920940</v>
      </c>
      <c r="D739" s="7">
        <v>9737</v>
      </c>
      <c r="E739" s="7" t="s">
        <v>728</v>
      </c>
      <c r="F739" s="7" t="s">
        <v>765</v>
      </c>
      <c r="G739" s="15">
        <v>0</v>
      </c>
      <c r="H739" s="15">
        <v>0</v>
      </c>
      <c r="I739" s="15">
        <v>0</v>
      </c>
      <c r="J739" s="15">
        <v>0</v>
      </c>
      <c r="K739" s="15">
        <v>0</v>
      </c>
      <c r="L739" s="15">
        <v>0</v>
      </c>
      <c r="M739" s="15">
        <v>0</v>
      </c>
      <c r="N739" s="15">
        <v>0</v>
      </c>
      <c r="O739" s="15">
        <v>0</v>
      </c>
      <c r="P739" s="15">
        <v>0</v>
      </c>
      <c r="Q739" s="15">
        <v>0</v>
      </c>
      <c r="R739" s="15">
        <v>0</v>
      </c>
      <c r="S739" s="15">
        <v>0</v>
      </c>
      <c r="T739" s="15">
        <v>0</v>
      </c>
      <c r="U739" s="15">
        <v>0</v>
      </c>
      <c r="V739" s="15">
        <v>0</v>
      </c>
      <c r="W739" s="15">
        <v>0</v>
      </c>
      <c r="X739" s="15">
        <f t="shared" si="0"/>
        <v>0</v>
      </c>
      <c r="Y739" s="15">
        <f t="shared" si="1"/>
        <v>0</v>
      </c>
      <c r="Z739" s="15">
        <f t="shared" si="2"/>
        <v>0</v>
      </c>
      <c r="AA739" s="15">
        <f t="shared" si="3"/>
        <v>1</v>
      </c>
    </row>
    <row r="740" spans="1:27" ht="13">
      <c r="A740" s="7">
        <v>20180</v>
      </c>
      <c r="B740" s="7">
        <v>398339052</v>
      </c>
      <c r="C740" s="7">
        <v>521147246</v>
      </c>
      <c r="D740" s="7">
        <v>8945</v>
      </c>
      <c r="E740" s="7" t="s">
        <v>728</v>
      </c>
      <c r="F740" s="7" t="s">
        <v>766</v>
      </c>
      <c r="G740" s="15">
        <v>0</v>
      </c>
      <c r="H740" s="15">
        <v>0</v>
      </c>
      <c r="I740" s="15">
        <v>0</v>
      </c>
      <c r="J740" s="15">
        <v>1</v>
      </c>
      <c r="K740" s="15">
        <v>0</v>
      </c>
      <c r="L740" s="15">
        <v>0</v>
      </c>
      <c r="M740" s="15">
        <v>0</v>
      </c>
      <c r="N740" s="15">
        <v>0</v>
      </c>
      <c r="O740" s="15">
        <v>0</v>
      </c>
      <c r="P740" s="15">
        <v>0</v>
      </c>
      <c r="Q740" s="15">
        <v>0</v>
      </c>
      <c r="R740" s="15">
        <v>0</v>
      </c>
      <c r="S740" s="15">
        <v>0</v>
      </c>
      <c r="T740" s="15">
        <v>0</v>
      </c>
      <c r="U740" s="15">
        <v>0</v>
      </c>
      <c r="V740" s="15">
        <v>0</v>
      </c>
      <c r="W740" s="15">
        <v>0</v>
      </c>
      <c r="X740" s="15">
        <f t="shared" si="0"/>
        <v>1</v>
      </c>
      <c r="Y740" s="15">
        <f t="shared" si="1"/>
        <v>0</v>
      </c>
      <c r="Z740" s="15">
        <f t="shared" si="2"/>
        <v>0</v>
      </c>
      <c r="AA740" s="15">
        <f t="shared" si="3"/>
        <v>0</v>
      </c>
    </row>
    <row r="741" spans="1:27" ht="13">
      <c r="A741" s="7">
        <v>4214</v>
      </c>
      <c r="B741" s="7">
        <v>85070992</v>
      </c>
      <c r="C741" s="7">
        <v>126903594</v>
      </c>
      <c r="D741" s="7">
        <v>2795</v>
      </c>
      <c r="E741" s="7" t="s">
        <v>728</v>
      </c>
      <c r="F741" s="7" t="s">
        <v>767</v>
      </c>
      <c r="G741" s="15">
        <v>0</v>
      </c>
      <c r="H741" s="15">
        <v>0</v>
      </c>
      <c r="I741" s="15">
        <v>0</v>
      </c>
      <c r="J741" s="15">
        <v>0</v>
      </c>
      <c r="K741" s="15">
        <v>0</v>
      </c>
      <c r="L741" s="15">
        <v>0</v>
      </c>
      <c r="M741" s="15">
        <v>0</v>
      </c>
      <c r="N741" s="15">
        <v>0</v>
      </c>
      <c r="O741" s="15">
        <v>0</v>
      </c>
      <c r="P741" s="15">
        <v>0</v>
      </c>
      <c r="Q741" s="15">
        <v>0</v>
      </c>
      <c r="R741" s="15">
        <v>0</v>
      </c>
      <c r="S741" s="15">
        <v>0</v>
      </c>
      <c r="T741" s="15">
        <v>0</v>
      </c>
      <c r="U741" s="15">
        <v>0</v>
      </c>
      <c r="V741" s="15">
        <v>0</v>
      </c>
      <c r="W741" s="15">
        <v>0</v>
      </c>
      <c r="X741" s="15">
        <f t="shared" si="0"/>
        <v>0</v>
      </c>
      <c r="Y741" s="15">
        <f t="shared" si="1"/>
        <v>0</v>
      </c>
      <c r="Z741" s="15">
        <f t="shared" si="2"/>
        <v>0</v>
      </c>
      <c r="AA741" s="15">
        <f t="shared" si="3"/>
        <v>1</v>
      </c>
    </row>
    <row r="742" spans="1:27" ht="13">
      <c r="A742" s="7">
        <v>3129</v>
      </c>
      <c r="B742" s="7">
        <v>64425743</v>
      </c>
      <c r="C742" s="7">
        <v>87579181</v>
      </c>
      <c r="D742" s="7">
        <v>2467</v>
      </c>
      <c r="E742" s="7" t="s">
        <v>728</v>
      </c>
      <c r="F742" s="7" t="s">
        <v>768</v>
      </c>
      <c r="G742" s="15">
        <v>0</v>
      </c>
      <c r="H742" s="15">
        <v>0</v>
      </c>
      <c r="I742" s="15">
        <v>0</v>
      </c>
      <c r="J742" s="15">
        <v>0</v>
      </c>
      <c r="K742" s="15">
        <v>0</v>
      </c>
      <c r="L742" s="15">
        <v>0</v>
      </c>
      <c r="M742" s="15">
        <v>0</v>
      </c>
      <c r="N742" s="15">
        <v>0</v>
      </c>
      <c r="O742" s="15">
        <v>0</v>
      </c>
      <c r="P742" s="15">
        <v>0</v>
      </c>
      <c r="Q742" s="15">
        <v>0</v>
      </c>
      <c r="R742" s="15">
        <v>0</v>
      </c>
      <c r="S742" s="15">
        <v>0</v>
      </c>
      <c r="T742" s="15">
        <v>0</v>
      </c>
      <c r="U742" s="15">
        <v>0</v>
      </c>
      <c r="V742" s="15">
        <v>0</v>
      </c>
      <c r="W742" s="15">
        <v>0</v>
      </c>
      <c r="X742" s="15">
        <f t="shared" si="0"/>
        <v>0</v>
      </c>
      <c r="Y742" s="15">
        <f t="shared" si="1"/>
        <v>0</v>
      </c>
      <c r="Z742" s="15">
        <f t="shared" si="2"/>
        <v>0</v>
      </c>
      <c r="AA742" s="15">
        <f t="shared" si="3"/>
        <v>1</v>
      </c>
    </row>
    <row r="743" spans="1:27" ht="13">
      <c r="A743" s="7">
        <v>14315</v>
      </c>
      <c r="B743" s="7">
        <v>314747760</v>
      </c>
      <c r="C743" s="7">
        <v>384691855</v>
      </c>
      <c r="D743" s="7">
        <v>7644</v>
      </c>
      <c r="E743" s="7" t="s">
        <v>728</v>
      </c>
      <c r="F743" s="7" t="s">
        <v>769</v>
      </c>
      <c r="G743" s="15">
        <v>0</v>
      </c>
      <c r="H743" s="15">
        <v>0</v>
      </c>
      <c r="I743" s="15">
        <v>0</v>
      </c>
      <c r="J743" s="15">
        <v>0</v>
      </c>
      <c r="K743" s="15">
        <v>0</v>
      </c>
      <c r="L743" s="15">
        <v>0</v>
      </c>
      <c r="M743" s="15">
        <v>0</v>
      </c>
      <c r="N743" s="15">
        <v>0</v>
      </c>
      <c r="O743" s="15">
        <v>0</v>
      </c>
      <c r="P743" s="15">
        <v>0</v>
      </c>
      <c r="Q743" s="15">
        <v>0</v>
      </c>
      <c r="R743" s="15">
        <v>0</v>
      </c>
      <c r="S743" s="15">
        <v>0</v>
      </c>
      <c r="T743" s="15">
        <v>0</v>
      </c>
      <c r="U743" s="15">
        <v>0</v>
      </c>
      <c r="V743" s="15">
        <v>0</v>
      </c>
      <c r="W743" s="15">
        <v>0</v>
      </c>
      <c r="X743" s="15">
        <f t="shared" si="0"/>
        <v>0</v>
      </c>
      <c r="Y743" s="15">
        <f t="shared" si="1"/>
        <v>0</v>
      </c>
      <c r="Z743" s="15">
        <f t="shared" si="2"/>
        <v>0</v>
      </c>
      <c r="AA743" s="15">
        <f t="shared" si="3"/>
        <v>1</v>
      </c>
    </row>
    <row r="744" spans="1:27" ht="13">
      <c r="A744" s="7">
        <v>12739</v>
      </c>
      <c r="B744" s="7">
        <v>270963444</v>
      </c>
      <c r="C744" s="7">
        <v>343491718</v>
      </c>
      <c r="D744" s="7">
        <v>6825</v>
      </c>
      <c r="E744" s="7" t="s">
        <v>728</v>
      </c>
      <c r="F744" s="7" t="s">
        <v>770</v>
      </c>
      <c r="G744" s="15">
        <v>0</v>
      </c>
      <c r="H744" s="15">
        <v>0</v>
      </c>
      <c r="I744" s="15">
        <v>0</v>
      </c>
      <c r="J744" s="15">
        <v>1</v>
      </c>
      <c r="K744" s="15">
        <v>0</v>
      </c>
      <c r="L744" s="15">
        <v>0</v>
      </c>
      <c r="M744" s="15">
        <v>0</v>
      </c>
      <c r="N744" s="15">
        <v>0</v>
      </c>
      <c r="O744" s="15">
        <v>0</v>
      </c>
      <c r="P744" s="15">
        <v>0</v>
      </c>
      <c r="Q744" s="15">
        <v>0</v>
      </c>
      <c r="R744" s="15">
        <v>0</v>
      </c>
      <c r="S744" s="15">
        <v>0</v>
      </c>
      <c r="T744" s="15">
        <v>0</v>
      </c>
      <c r="U744" s="15">
        <v>0</v>
      </c>
      <c r="V744" s="15">
        <v>0</v>
      </c>
      <c r="W744" s="15">
        <v>0</v>
      </c>
      <c r="X744" s="15">
        <f t="shared" si="0"/>
        <v>1</v>
      </c>
      <c r="Y744" s="15">
        <f t="shared" si="1"/>
        <v>0</v>
      </c>
      <c r="Z744" s="15">
        <f t="shared" si="2"/>
        <v>0</v>
      </c>
      <c r="AA744" s="15">
        <f t="shared" si="3"/>
        <v>0</v>
      </c>
    </row>
    <row r="745" spans="1:27" ht="13">
      <c r="A745" s="7">
        <v>13108</v>
      </c>
      <c r="B745" s="7">
        <v>282306390</v>
      </c>
      <c r="C745" s="7">
        <v>352145463</v>
      </c>
      <c r="D745" s="7">
        <v>6999</v>
      </c>
      <c r="E745" s="7" t="s">
        <v>728</v>
      </c>
      <c r="F745" s="7" t="s">
        <v>771</v>
      </c>
      <c r="G745" s="15">
        <v>0</v>
      </c>
      <c r="H745" s="15">
        <v>0</v>
      </c>
      <c r="I745" s="15">
        <v>0</v>
      </c>
      <c r="J745" s="15">
        <v>1</v>
      </c>
      <c r="K745" s="15">
        <v>0</v>
      </c>
      <c r="L745" s="15">
        <v>0</v>
      </c>
      <c r="M745" s="15">
        <v>0</v>
      </c>
      <c r="N745" s="15">
        <v>0</v>
      </c>
      <c r="O745" s="15">
        <v>0</v>
      </c>
      <c r="P745" s="15">
        <v>0</v>
      </c>
      <c r="Q745" s="15">
        <v>0</v>
      </c>
      <c r="R745" s="15">
        <v>0</v>
      </c>
      <c r="S745" s="15">
        <v>0</v>
      </c>
      <c r="T745" s="15">
        <v>0</v>
      </c>
      <c r="U745" s="15">
        <v>0</v>
      </c>
      <c r="V745" s="15">
        <v>0</v>
      </c>
      <c r="W745" s="15">
        <v>0</v>
      </c>
      <c r="X745" s="15">
        <f t="shared" si="0"/>
        <v>1</v>
      </c>
      <c r="Y745" s="15">
        <f t="shared" si="1"/>
        <v>0</v>
      </c>
      <c r="Z745" s="15">
        <f t="shared" si="2"/>
        <v>0</v>
      </c>
      <c r="AA745" s="15">
        <f t="shared" si="3"/>
        <v>0</v>
      </c>
    </row>
    <row r="746" spans="1:27" ht="13">
      <c r="A746" s="7">
        <v>6874</v>
      </c>
      <c r="B746" s="7">
        <v>157869490</v>
      </c>
      <c r="C746" s="7">
        <v>223041523</v>
      </c>
      <c r="D746" s="7">
        <v>4152</v>
      </c>
      <c r="E746" s="7" t="s">
        <v>728</v>
      </c>
      <c r="F746" s="7" t="s">
        <v>772</v>
      </c>
      <c r="G746" s="15">
        <v>0</v>
      </c>
      <c r="H746" s="15">
        <v>0</v>
      </c>
      <c r="I746" s="15">
        <v>0</v>
      </c>
      <c r="J746" s="15">
        <v>1</v>
      </c>
      <c r="K746" s="15">
        <v>0</v>
      </c>
      <c r="L746" s="15">
        <v>0</v>
      </c>
      <c r="M746" s="15">
        <v>0</v>
      </c>
      <c r="N746" s="15">
        <v>0</v>
      </c>
      <c r="O746" s="15">
        <v>0</v>
      </c>
      <c r="P746" s="15">
        <v>0</v>
      </c>
      <c r="Q746" s="15">
        <v>0</v>
      </c>
      <c r="R746" s="15">
        <v>0</v>
      </c>
      <c r="S746" s="15">
        <v>0</v>
      </c>
      <c r="T746" s="15">
        <v>0</v>
      </c>
      <c r="U746" s="15">
        <v>0</v>
      </c>
      <c r="V746" s="15">
        <v>0</v>
      </c>
      <c r="W746" s="15">
        <v>0</v>
      </c>
      <c r="X746" s="15">
        <f t="shared" si="0"/>
        <v>1</v>
      </c>
      <c r="Y746" s="15">
        <f t="shared" si="1"/>
        <v>0</v>
      </c>
      <c r="Z746" s="15">
        <f t="shared" si="2"/>
        <v>0</v>
      </c>
      <c r="AA746" s="15">
        <f t="shared" si="3"/>
        <v>0</v>
      </c>
    </row>
    <row r="747" spans="1:27" ht="13">
      <c r="A747" s="7">
        <v>6565</v>
      </c>
      <c r="B747" s="7">
        <v>146330429</v>
      </c>
      <c r="C747" s="7">
        <v>215128574</v>
      </c>
      <c r="D747" s="7">
        <v>3928</v>
      </c>
      <c r="E747" s="7" t="s">
        <v>728</v>
      </c>
      <c r="F747" s="7" t="s">
        <v>773</v>
      </c>
      <c r="G747" s="15">
        <v>0</v>
      </c>
      <c r="H747" s="15">
        <v>0</v>
      </c>
      <c r="I747" s="15">
        <v>0</v>
      </c>
      <c r="J747" s="15">
        <v>1</v>
      </c>
      <c r="K747" s="15">
        <v>0</v>
      </c>
      <c r="L747" s="15">
        <v>0</v>
      </c>
      <c r="M747" s="15">
        <v>0</v>
      </c>
      <c r="N747" s="15">
        <v>0</v>
      </c>
      <c r="O747" s="15">
        <v>0</v>
      </c>
      <c r="P747" s="15">
        <v>0</v>
      </c>
      <c r="Q747" s="15">
        <v>0</v>
      </c>
      <c r="R747" s="15">
        <v>0</v>
      </c>
      <c r="S747" s="15">
        <v>0</v>
      </c>
      <c r="T747" s="15">
        <v>0</v>
      </c>
      <c r="U747" s="15">
        <v>0</v>
      </c>
      <c r="V747" s="15">
        <v>0</v>
      </c>
      <c r="W747" s="15">
        <v>0</v>
      </c>
      <c r="X747" s="15">
        <f t="shared" si="0"/>
        <v>1</v>
      </c>
      <c r="Y747" s="15">
        <f t="shared" si="1"/>
        <v>0</v>
      </c>
      <c r="Z747" s="15">
        <f t="shared" si="2"/>
        <v>0</v>
      </c>
      <c r="AA747" s="15">
        <f t="shared" si="3"/>
        <v>0</v>
      </c>
    </row>
    <row r="748" spans="1:27" ht="13">
      <c r="A748" s="7">
        <v>8183</v>
      </c>
      <c r="B748" s="7">
        <v>38907272</v>
      </c>
      <c r="C748" s="7">
        <v>259470241</v>
      </c>
      <c r="D748" s="7">
        <v>1678</v>
      </c>
      <c r="E748" s="7" t="s">
        <v>728</v>
      </c>
      <c r="F748" s="7" t="s">
        <v>774</v>
      </c>
      <c r="G748" s="15">
        <v>0</v>
      </c>
      <c r="H748" s="15">
        <v>0</v>
      </c>
      <c r="I748" s="15">
        <v>0</v>
      </c>
      <c r="J748" s="15">
        <v>0</v>
      </c>
      <c r="K748" s="15">
        <v>0</v>
      </c>
      <c r="L748" s="15">
        <v>0</v>
      </c>
      <c r="M748" s="15">
        <v>0</v>
      </c>
      <c r="N748" s="15">
        <v>0</v>
      </c>
      <c r="O748" s="15">
        <v>0</v>
      </c>
      <c r="P748" s="15">
        <v>0</v>
      </c>
      <c r="Q748" s="15">
        <v>0</v>
      </c>
      <c r="R748" s="15">
        <v>0</v>
      </c>
      <c r="S748" s="15">
        <v>0</v>
      </c>
      <c r="T748" s="15">
        <v>0</v>
      </c>
      <c r="U748" s="15">
        <v>0</v>
      </c>
      <c r="V748" s="15">
        <v>0</v>
      </c>
      <c r="W748" s="15">
        <v>0</v>
      </c>
      <c r="X748" s="15">
        <f t="shared" si="0"/>
        <v>0</v>
      </c>
      <c r="Y748" s="15">
        <f t="shared" si="1"/>
        <v>0</v>
      </c>
      <c r="Z748" s="15">
        <f t="shared" si="2"/>
        <v>0</v>
      </c>
      <c r="AA748" s="15">
        <f t="shared" si="3"/>
        <v>1</v>
      </c>
    </row>
    <row r="749" spans="1:27" ht="13">
      <c r="A749" s="7">
        <v>12481</v>
      </c>
      <c r="B749" s="7">
        <v>266259610</v>
      </c>
      <c r="C749" s="7">
        <v>337557780</v>
      </c>
      <c r="D749" s="7">
        <v>6740</v>
      </c>
      <c r="E749" s="7" t="s">
        <v>728</v>
      </c>
      <c r="F749" s="7" t="s">
        <v>775</v>
      </c>
      <c r="G749" s="15">
        <v>0</v>
      </c>
      <c r="H749" s="15">
        <v>0</v>
      </c>
      <c r="I749" s="15">
        <v>0</v>
      </c>
      <c r="J749" s="15">
        <v>0</v>
      </c>
      <c r="K749" s="15">
        <v>0</v>
      </c>
      <c r="L749" s="15">
        <v>0</v>
      </c>
      <c r="M749" s="15">
        <v>0</v>
      </c>
      <c r="N749" s="15">
        <v>0</v>
      </c>
      <c r="O749" s="15">
        <v>0</v>
      </c>
      <c r="P749" s="15">
        <v>0</v>
      </c>
      <c r="Q749" s="15">
        <v>0</v>
      </c>
      <c r="R749" s="15">
        <v>0</v>
      </c>
      <c r="S749" s="15">
        <v>0</v>
      </c>
      <c r="T749" s="15">
        <v>0</v>
      </c>
      <c r="U749" s="15">
        <v>0</v>
      </c>
      <c r="V749" s="15">
        <v>0</v>
      </c>
      <c r="W749" s="15">
        <v>0</v>
      </c>
      <c r="X749" s="15">
        <f t="shared" si="0"/>
        <v>0</v>
      </c>
      <c r="Y749" s="15">
        <f t="shared" si="1"/>
        <v>0</v>
      </c>
      <c r="Z749" s="15">
        <f t="shared" si="2"/>
        <v>0</v>
      </c>
      <c r="AA749" s="15">
        <f t="shared" si="3"/>
        <v>1</v>
      </c>
    </row>
    <row r="750" spans="1:27" ht="13">
      <c r="A750" s="7">
        <v>21482</v>
      </c>
      <c r="B750" s="7">
        <v>430304932</v>
      </c>
      <c r="C750" s="7">
        <v>611455031</v>
      </c>
      <c r="D750" s="7">
        <v>9527</v>
      </c>
      <c r="E750" s="7" t="s">
        <v>728</v>
      </c>
      <c r="F750" s="7" t="s">
        <v>776</v>
      </c>
      <c r="G750" s="15">
        <v>0</v>
      </c>
      <c r="H750" s="15">
        <v>0</v>
      </c>
      <c r="I750" s="15">
        <v>0</v>
      </c>
      <c r="J750" s="15">
        <v>0</v>
      </c>
      <c r="K750" s="15">
        <v>0</v>
      </c>
      <c r="L750" s="15">
        <v>0</v>
      </c>
      <c r="M750" s="15">
        <v>0</v>
      </c>
      <c r="N750" s="15">
        <v>0</v>
      </c>
      <c r="O750" s="15">
        <v>0</v>
      </c>
      <c r="P750" s="15">
        <v>0</v>
      </c>
      <c r="Q750" s="15">
        <v>0</v>
      </c>
      <c r="R750" s="15">
        <v>0</v>
      </c>
      <c r="S750" s="15">
        <v>0</v>
      </c>
      <c r="T750" s="15">
        <v>0</v>
      </c>
      <c r="U750" s="15">
        <v>0</v>
      </c>
      <c r="V750" s="15">
        <v>1</v>
      </c>
      <c r="W750" s="15">
        <v>0</v>
      </c>
      <c r="X750" s="15">
        <f t="shared" si="0"/>
        <v>0</v>
      </c>
      <c r="Y750" s="15">
        <f t="shared" si="1"/>
        <v>0</v>
      </c>
      <c r="Z750" s="15">
        <f t="shared" si="2"/>
        <v>1</v>
      </c>
      <c r="AA750" s="15">
        <f t="shared" si="3"/>
        <v>0</v>
      </c>
    </row>
    <row r="751" spans="1:27" ht="13">
      <c r="A751" s="7">
        <v>11637</v>
      </c>
      <c r="B751" s="7">
        <v>239708195</v>
      </c>
      <c r="C751" s="7">
        <v>316722875</v>
      </c>
      <c r="D751" s="7">
        <v>6194</v>
      </c>
      <c r="E751" s="7" t="s">
        <v>728</v>
      </c>
      <c r="F751" s="7" t="s">
        <v>777</v>
      </c>
      <c r="G751" s="15">
        <v>0</v>
      </c>
      <c r="H751" s="15">
        <v>0</v>
      </c>
      <c r="I751" s="15">
        <v>0</v>
      </c>
      <c r="J751" s="15">
        <v>0</v>
      </c>
      <c r="K751" s="15">
        <v>0</v>
      </c>
      <c r="L751" s="15">
        <v>0</v>
      </c>
      <c r="M751" s="15">
        <v>0</v>
      </c>
      <c r="N751" s="15">
        <v>0</v>
      </c>
      <c r="O751" s="15">
        <v>0</v>
      </c>
      <c r="P751" s="15">
        <v>0</v>
      </c>
      <c r="Q751" s="15">
        <v>0</v>
      </c>
      <c r="R751" s="15">
        <v>0</v>
      </c>
      <c r="S751" s="15">
        <v>0</v>
      </c>
      <c r="T751" s="15">
        <v>0</v>
      </c>
      <c r="U751" s="15">
        <v>0</v>
      </c>
      <c r="V751" s="15">
        <v>0</v>
      </c>
      <c r="W751" s="15">
        <v>0</v>
      </c>
      <c r="X751" s="15">
        <f t="shared" si="0"/>
        <v>0</v>
      </c>
      <c r="Y751" s="15">
        <f t="shared" si="1"/>
        <v>0</v>
      </c>
      <c r="Z751" s="15">
        <f t="shared" si="2"/>
        <v>0</v>
      </c>
      <c r="AA751" s="15">
        <f t="shared" si="3"/>
        <v>1</v>
      </c>
    </row>
    <row r="752" spans="1:27" ht="13">
      <c r="A752" s="7">
        <v>14118</v>
      </c>
      <c r="B752" s="7">
        <v>192015109</v>
      </c>
      <c r="C752" s="7">
        <v>378499414</v>
      </c>
      <c r="D752" s="7">
        <v>4842</v>
      </c>
      <c r="E752" s="7" t="s">
        <v>728</v>
      </c>
      <c r="F752" s="7" t="s">
        <v>778</v>
      </c>
      <c r="G752" s="15">
        <v>0</v>
      </c>
      <c r="H752" s="15">
        <v>0</v>
      </c>
      <c r="I752" s="15">
        <v>0</v>
      </c>
      <c r="J752" s="15">
        <v>0</v>
      </c>
      <c r="K752" s="15">
        <v>0</v>
      </c>
      <c r="L752" s="15">
        <v>0</v>
      </c>
      <c r="M752" s="15">
        <v>0</v>
      </c>
      <c r="N752" s="15">
        <v>0</v>
      </c>
      <c r="O752" s="15">
        <v>0</v>
      </c>
      <c r="P752" s="15">
        <v>0</v>
      </c>
      <c r="Q752" s="15">
        <v>0</v>
      </c>
      <c r="R752" s="15">
        <v>0</v>
      </c>
      <c r="S752" s="15">
        <v>0</v>
      </c>
      <c r="T752" s="15">
        <v>0</v>
      </c>
      <c r="U752" s="15">
        <v>0</v>
      </c>
      <c r="V752" s="15">
        <v>1</v>
      </c>
      <c r="W752" s="15">
        <v>0</v>
      </c>
      <c r="X752" s="15">
        <f t="shared" si="0"/>
        <v>0</v>
      </c>
      <c r="Y752" s="15">
        <f t="shared" si="1"/>
        <v>0</v>
      </c>
      <c r="Z752" s="15">
        <f t="shared" si="2"/>
        <v>1</v>
      </c>
      <c r="AA752" s="15">
        <f t="shared" si="3"/>
        <v>0</v>
      </c>
    </row>
    <row r="753" spans="1:27" ht="13">
      <c r="A753" s="7">
        <v>7383</v>
      </c>
      <c r="B753" s="7">
        <v>164123650</v>
      </c>
      <c r="C753" s="7">
        <v>233485216</v>
      </c>
      <c r="D753" s="7">
        <v>4359</v>
      </c>
      <c r="E753" s="7" t="s">
        <v>728</v>
      </c>
      <c r="F753" s="7" t="s">
        <v>779</v>
      </c>
      <c r="G753" s="15">
        <v>0</v>
      </c>
      <c r="H753" s="15">
        <v>0</v>
      </c>
      <c r="I753" s="15">
        <v>0</v>
      </c>
      <c r="J753" s="15">
        <v>1</v>
      </c>
      <c r="K753" s="15">
        <v>0</v>
      </c>
      <c r="L753" s="15">
        <v>0</v>
      </c>
      <c r="M753" s="15">
        <v>0</v>
      </c>
      <c r="N753" s="15">
        <v>0</v>
      </c>
      <c r="O753" s="15">
        <v>0</v>
      </c>
      <c r="P753" s="15">
        <v>0</v>
      </c>
      <c r="Q753" s="15">
        <v>0</v>
      </c>
      <c r="R753" s="15">
        <v>0</v>
      </c>
      <c r="S753" s="15">
        <v>0</v>
      </c>
      <c r="T753" s="15">
        <v>0</v>
      </c>
      <c r="U753" s="15">
        <v>0</v>
      </c>
      <c r="V753" s="15">
        <v>0</v>
      </c>
      <c r="W753" s="15">
        <v>0</v>
      </c>
      <c r="X753" s="15">
        <f t="shared" si="0"/>
        <v>1</v>
      </c>
      <c r="Y753" s="15">
        <f t="shared" si="1"/>
        <v>0</v>
      </c>
      <c r="Z753" s="15">
        <f t="shared" si="2"/>
        <v>0</v>
      </c>
      <c r="AA753" s="15">
        <f t="shared" si="3"/>
        <v>0</v>
      </c>
    </row>
    <row r="754" spans="1:27" ht="13">
      <c r="A754" s="7">
        <v>2219</v>
      </c>
      <c r="B754" s="7">
        <v>45313772</v>
      </c>
      <c r="C754" s="7">
        <v>60638297</v>
      </c>
      <c r="D754" s="7">
        <v>1922</v>
      </c>
      <c r="E754" s="7" t="s">
        <v>728</v>
      </c>
      <c r="F754" s="7" t="s">
        <v>780</v>
      </c>
      <c r="G754" s="15">
        <v>0</v>
      </c>
      <c r="H754" s="15">
        <v>0</v>
      </c>
      <c r="I754" s="15">
        <v>0</v>
      </c>
      <c r="J754" s="15">
        <v>0</v>
      </c>
      <c r="K754" s="15">
        <v>0</v>
      </c>
      <c r="L754" s="15">
        <v>0</v>
      </c>
      <c r="M754" s="15">
        <v>0</v>
      </c>
      <c r="N754" s="15">
        <v>0</v>
      </c>
      <c r="O754" s="15">
        <v>0</v>
      </c>
      <c r="P754" s="15">
        <v>0</v>
      </c>
      <c r="Q754" s="15">
        <v>0</v>
      </c>
      <c r="R754" s="15">
        <v>0</v>
      </c>
      <c r="S754" s="15">
        <v>0</v>
      </c>
      <c r="T754" s="15">
        <v>0</v>
      </c>
      <c r="U754" s="15">
        <v>0</v>
      </c>
      <c r="V754" s="15">
        <v>0</v>
      </c>
      <c r="W754" s="15">
        <v>0</v>
      </c>
      <c r="X754" s="15">
        <f t="shared" si="0"/>
        <v>0</v>
      </c>
      <c r="Y754" s="15">
        <f t="shared" si="1"/>
        <v>0</v>
      </c>
      <c r="Z754" s="15">
        <f t="shared" si="2"/>
        <v>0</v>
      </c>
      <c r="AA754" s="15">
        <f t="shared" si="3"/>
        <v>1</v>
      </c>
    </row>
    <row r="755" spans="1:27" ht="13">
      <c r="A755" s="7">
        <v>5885</v>
      </c>
      <c r="B755" s="7">
        <v>128821924</v>
      </c>
      <c r="C755" s="7">
        <v>185208066</v>
      </c>
      <c r="D755" s="7">
        <v>3663</v>
      </c>
      <c r="E755" s="7" t="s">
        <v>728</v>
      </c>
      <c r="F755" s="7" t="s">
        <v>781</v>
      </c>
      <c r="G755" s="15">
        <v>0</v>
      </c>
      <c r="H755" s="15">
        <v>0</v>
      </c>
      <c r="I755" s="15">
        <v>0</v>
      </c>
      <c r="J755" s="15">
        <v>0</v>
      </c>
      <c r="K755" s="15">
        <v>0</v>
      </c>
      <c r="L755" s="15">
        <v>0</v>
      </c>
      <c r="M755" s="15">
        <v>0</v>
      </c>
      <c r="N755" s="15">
        <v>0</v>
      </c>
      <c r="O755" s="15">
        <v>0</v>
      </c>
      <c r="P755" s="15">
        <v>0</v>
      </c>
      <c r="Q755" s="15">
        <v>0</v>
      </c>
      <c r="R755" s="15">
        <v>0</v>
      </c>
      <c r="S755" s="15">
        <v>0</v>
      </c>
      <c r="T755" s="15">
        <v>0</v>
      </c>
      <c r="U755" s="15">
        <v>0</v>
      </c>
      <c r="V755" s="15">
        <v>0</v>
      </c>
      <c r="W755" s="15">
        <v>0</v>
      </c>
      <c r="X755" s="15">
        <f t="shared" si="0"/>
        <v>0</v>
      </c>
      <c r="Y755" s="15">
        <f t="shared" si="1"/>
        <v>0</v>
      </c>
      <c r="Z755" s="15">
        <f t="shared" si="2"/>
        <v>0</v>
      </c>
      <c r="AA755" s="15">
        <f t="shared" si="3"/>
        <v>1</v>
      </c>
    </row>
    <row r="756" spans="1:27" ht="13">
      <c r="A756" s="7">
        <v>3588</v>
      </c>
      <c r="B756" s="7">
        <v>75265312</v>
      </c>
      <c r="C756" s="7">
        <v>101226905</v>
      </c>
      <c r="D756" s="7">
        <v>2664</v>
      </c>
      <c r="E756" s="7" t="s">
        <v>728</v>
      </c>
      <c r="F756" s="7" t="s">
        <v>782</v>
      </c>
      <c r="G756" s="15">
        <v>0</v>
      </c>
      <c r="H756" s="15">
        <v>0</v>
      </c>
      <c r="I756" s="15">
        <v>0</v>
      </c>
      <c r="J756" s="15">
        <v>0</v>
      </c>
      <c r="K756" s="15">
        <v>0</v>
      </c>
      <c r="L756" s="15">
        <v>0</v>
      </c>
      <c r="M756" s="15">
        <v>0</v>
      </c>
      <c r="N756" s="15">
        <v>0</v>
      </c>
      <c r="O756" s="15">
        <v>0</v>
      </c>
      <c r="P756" s="15">
        <v>0</v>
      </c>
      <c r="Q756" s="15">
        <v>0</v>
      </c>
      <c r="R756" s="15">
        <v>0</v>
      </c>
      <c r="S756" s="15">
        <v>0</v>
      </c>
      <c r="T756" s="15">
        <v>0</v>
      </c>
      <c r="U756" s="15">
        <v>0</v>
      </c>
      <c r="V756" s="15">
        <v>0</v>
      </c>
      <c r="W756" s="15">
        <v>0</v>
      </c>
      <c r="X756" s="15">
        <f t="shared" si="0"/>
        <v>0</v>
      </c>
      <c r="Y756" s="15">
        <f t="shared" si="1"/>
        <v>0</v>
      </c>
      <c r="Z756" s="15">
        <f t="shared" si="2"/>
        <v>0</v>
      </c>
      <c r="AA756" s="15">
        <f t="shared" si="3"/>
        <v>1</v>
      </c>
    </row>
    <row r="757" spans="1:27" ht="13">
      <c r="A757" s="7">
        <v>14559</v>
      </c>
      <c r="B757" s="7">
        <v>326069080</v>
      </c>
      <c r="C757" s="7">
        <v>391777162</v>
      </c>
      <c r="D757" s="7">
        <v>7809</v>
      </c>
      <c r="E757" s="7" t="s">
        <v>728</v>
      </c>
      <c r="F757" s="7" t="s">
        <v>783</v>
      </c>
      <c r="G757" s="15">
        <v>0</v>
      </c>
      <c r="H757" s="15">
        <v>0</v>
      </c>
      <c r="I757" s="15">
        <v>0</v>
      </c>
      <c r="J757" s="15">
        <v>0</v>
      </c>
      <c r="K757" s="15">
        <v>0</v>
      </c>
      <c r="L757" s="15">
        <v>0</v>
      </c>
      <c r="M757" s="15">
        <v>0</v>
      </c>
      <c r="N757" s="15">
        <v>0</v>
      </c>
      <c r="O757" s="15">
        <v>0</v>
      </c>
      <c r="P757" s="15">
        <v>0</v>
      </c>
      <c r="Q757" s="15">
        <v>0</v>
      </c>
      <c r="R757" s="15">
        <v>0</v>
      </c>
      <c r="S757" s="15">
        <v>0</v>
      </c>
      <c r="T757" s="15">
        <v>0</v>
      </c>
      <c r="U757" s="15">
        <v>0</v>
      </c>
      <c r="V757" s="15">
        <v>0</v>
      </c>
      <c r="W757" s="15">
        <v>0</v>
      </c>
      <c r="X757" s="15">
        <f t="shared" si="0"/>
        <v>0</v>
      </c>
      <c r="Y757" s="15">
        <f t="shared" si="1"/>
        <v>0</v>
      </c>
      <c r="Z757" s="15">
        <f t="shared" si="2"/>
        <v>0</v>
      </c>
      <c r="AA757" s="15">
        <f t="shared" si="3"/>
        <v>1</v>
      </c>
    </row>
    <row r="758" spans="1:27" ht="13">
      <c r="A758" s="7">
        <v>15581</v>
      </c>
      <c r="B758" s="7">
        <v>362735130</v>
      </c>
      <c r="C758" s="7">
        <v>423912428</v>
      </c>
      <c r="D758" s="7">
        <v>8355</v>
      </c>
      <c r="E758" s="7" t="s">
        <v>728</v>
      </c>
      <c r="F758" s="7" t="s">
        <v>784</v>
      </c>
      <c r="G758" s="15">
        <v>0</v>
      </c>
      <c r="H758" s="15">
        <v>0</v>
      </c>
      <c r="I758" s="15">
        <v>0</v>
      </c>
      <c r="J758" s="15">
        <v>1</v>
      </c>
      <c r="K758" s="15">
        <v>0</v>
      </c>
      <c r="L758" s="15">
        <v>0</v>
      </c>
      <c r="M758" s="15">
        <v>0</v>
      </c>
      <c r="N758" s="15">
        <v>0</v>
      </c>
      <c r="O758" s="15">
        <v>0</v>
      </c>
      <c r="P758" s="15">
        <v>0</v>
      </c>
      <c r="Q758" s="15">
        <v>0</v>
      </c>
      <c r="R758" s="15">
        <v>0</v>
      </c>
      <c r="S758" s="15">
        <v>0</v>
      </c>
      <c r="T758" s="15">
        <v>0</v>
      </c>
      <c r="U758" s="15">
        <v>0</v>
      </c>
      <c r="V758" s="15">
        <v>0</v>
      </c>
      <c r="W758" s="15">
        <v>0</v>
      </c>
      <c r="X758" s="15">
        <f t="shared" si="0"/>
        <v>1</v>
      </c>
      <c r="Y758" s="15">
        <f t="shared" si="1"/>
        <v>0</v>
      </c>
      <c r="Z758" s="15">
        <f t="shared" si="2"/>
        <v>0</v>
      </c>
      <c r="AA758" s="15">
        <f t="shared" si="3"/>
        <v>0</v>
      </c>
    </row>
    <row r="759" spans="1:27" ht="13">
      <c r="A759" s="7">
        <v>3973</v>
      </c>
      <c r="B759" s="7">
        <v>88744620</v>
      </c>
      <c r="C759" s="7">
        <v>113599455</v>
      </c>
      <c r="D759" s="7">
        <v>2870</v>
      </c>
      <c r="E759" s="7" t="s">
        <v>728</v>
      </c>
      <c r="F759" s="7" t="s">
        <v>785</v>
      </c>
      <c r="G759" s="15">
        <v>0</v>
      </c>
      <c r="H759" s="15">
        <v>0</v>
      </c>
      <c r="I759" s="15">
        <v>0</v>
      </c>
      <c r="J759" s="15">
        <v>0</v>
      </c>
      <c r="K759" s="15">
        <v>0</v>
      </c>
      <c r="L759" s="15">
        <v>0</v>
      </c>
      <c r="M759" s="15">
        <v>0</v>
      </c>
      <c r="N759" s="15">
        <v>0</v>
      </c>
      <c r="O759" s="15">
        <v>0</v>
      </c>
      <c r="P759" s="15">
        <v>0</v>
      </c>
      <c r="Q759" s="15">
        <v>0</v>
      </c>
      <c r="R759" s="15">
        <v>0</v>
      </c>
      <c r="S759" s="15">
        <v>0</v>
      </c>
      <c r="T759" s="15">
        <v>0</v>
      </c>
      <c r="U759" s="15">
        <v>0</v>
      </c>
      <c r="V759" s="15">
        <v>0</v>
      </c>
      <c r="W759" s="15">
        <v>0</v>
      </c>
      <c r="X759" s="15">
        <f t="shared" si="0"/>
        <v>0</v>
      </c>
      <c r="Y759" s="15">
        <f t="shared" si="1"/>
        <v>0</v>
      </c>
      <c r="Z759" s="15">
        <f t="shared" si="2"/>
        <v>0</v>
      </c>
      <c r="AA759" s="15">
        <f t="shared" si="3"/>
        <v>1</v>
      </c>
    </row>
    <row r="760" spans="1:27" ht="13">
      <c r="A760" s="7">
        <v>13129</v>
      </c>
      <c r="B760" s="7">
        <v>275902381</v>
      </c>
      <c r="C760" s="7">
        <v>352567189</v>
      </c>
      <c r="D760" s="7">
        <v>6900</v>
      </c>
      <c r="E760" s="7" t="s">
        <v>728</v>
      </c>
      <c r="F760" s="7" t="s">
        <v>786</v>
      </c>
      <c r="G760" s="15">
        <v>0</v>
      </c>
      <c r="H760" s="15">
        <v>0</v>
      </c>
      <c r="I760" s="15">
        <v>0</v>
      </c>
      <c r="J760" s="15">
        <v>0</v>
      </c>
      <c r="K760" s="15">
        <v>0</v>
      </c>
      <c r="L760" s="15">
        <v>0</v>
      </c>
      <c r="M760" s="15">
        <v>0</v>
      </c>
      <c r="N760" s="15">
        <v>0</v>
      </c>
      <c r="O760" s="15">
        <v>0</v>
      </c>
      <c r="P760" s="15">
        <v>0</v>
      </c>
      <c r="Q760" s="15">
        <v>1</v>
      </c>
      <c r="R760" s="15">
        <v>0</v>
      </c>
      <c r="S760" s="15">
        <v>0</v>
      </c>
      <c r="T760" s="15">
        <v>0</v>
      </c>
      <c r="U760" s="15">
        <v>0</v>
      </c>
      <c r="V760" s="15">
        <v>0</v>
      </c>
      <c r="W760" s="15">
        <v>0</v>
      </c>
      <c r="X760" s="15">
        <f t="shared" si="0"/>
        <v>0</v>
      </c>
      <c r="Y760" s="15">
        <f t="shared" si="1"/>
        <v>1</v>
      </c>
      <c r="Z760" s="15">
        <f t="shared" si="2"/>
        <v>0</v>
      </c>
      <c r="AA760" s="15">
        <f t="shared" si="3"/>
        <v>0</v>
      </c>
    </row>
    <row r="761" spans="1:27" ht="13">
      <c r="A761" s="7">
        <v>20613</v>
      </c>
      <c r="B761" s="7">
        <v>487401604</v>
      </c>
      <c r="C761" s="7">
        <v>534532625</v>
      </c>
      <c r="D761" s="7">
        <v>10461</v>
      </c>
      <c r="E761" s="7" t="s">
        <v>728</v>
      </c>
      <c r="F761" s="7" t="s">
        <v>787</v>
      </c>
      <c r="G761" s="15">
        <v>0</v>
      </c>
      <c r="H761" s="15">
        <v>0</v>
      </c>
      <c r="I761" s="15">
        <v>0</v>
      </c>
      <c r="J761" s="15">
        <v>0</v>
      </c>
      <c r="K761" s="15">
        <v>0</v>
      </c>
      <c r="L761" s="15">
        <v>0</v>
      </c>
      <c r="M761" s="15">
        <v>0</v>
      </c>
      <c r="N761" s="15">
        <v>0</v>
      </c>
      <c r="O761" s="15">
        <v>0</v>
      </c>
      <c r="P761" s="15">
        <v>0</v>
      </c>
      <c r="Q761" s="15">
        <v>0</v>
      </c>
      <c r="R761" s="15">
        <v>0</v>
      </c>
      <c r="S761" s="15">
        <v>0</v>
      </c>
      <c r="T761" s="15">
        <v>0</v>
      </c>
      <c r="U761" s="15">
        <v>0</v>
      </c>
      <c r="V761" s="15">
        <v>0</v>
      </c>
      <c r="W761" s="15">
        <v>0</v>
      </c>
      <c r="X761" s="15">
        <f t="shared" si="0"/>
        <v>0</v>
      </c>
      <c r="Y761" s="15">
        <f t="shared" si="1"/>
        <v>0</v>
      </c>
      <c r="Z761" s="15">
        <f t="shared" si="2"/>
        <v>0</v>
      </c>
      <c r="AA761" s="15">
        <f t="shared" si="3"/>
        <v>1</v>
      </c>
    </row>
    <row r="762" spans="1:27" ht="13">
      <c r="A762" s="7">
        <v>3830</v>
      </c>
      <c r="B762" s="7">
        <v>78722367</v>
      </c>
      <c r="C762" s="7">
        <v>109105072</v>
      </c>
      <c r="D762" s="7">
        <v>2743</v>
      </c>
      <c r="E762" s="7" t="s">
        <v>728</v>
      </c>
      <c r="F762" s="7" t="s">
        <v>788</v>
      </c>
      <c r="G762" s="15">
        <v>0</v>
      </c>
      <c r="H762" s="15">
        <v>0</v>
      </c>
      <c r="I762" s="15">
        <v>0</v>
      </c>
      <c r="J762" s="15">
        <v>0</v>
      </c>
      <c r="K762" s="15">
        <v>0</v>
      </c>
      <c r="L762" s="15">
        <v>0</v>
      </c>
      <c r="M762" s="15">
        <v>0</v>
      </c>
      <c r="N762" s="15">
        <v>0</v>
      </c>
      <c r="O762" s="15">
        <v>0</v>
      </c>
      <c r="P762" s="15">
        <v>0</v>
      </c>
      <c r="Q762" s="15">
        <v>0</v>
      </c>
      <c r="R762" s="15">
        <v>0</v>
      </c>
      <c r="S762" s="15">
        <v>0</v>
      </c>
      <c r="T762" s="15">
        <v>0</v>
      </c>
      <c r="U762" s="15">
        <v>0</v>
      </c>
      <c r="V762" s="15">
        <v>0</v>
      </c>
      <c r="W762" s="15">
        <v>0</v>
      </c>
      <c r="X762" s="15">
        <f t="shared" si="0"/>
        <v>0</v>
      </c>
      <c r="Y762" s="15">
        <f t="shared" si="1"/>
        <v>0</v>
      </c>
      <c r="Z762" s="15">
        <f t="shared" si="2"/>
        <v>0</v>
      </c>
      <c r="AA762" s="15">
        <f t="shared" si="3"/>
        <v>1</v>
      </c>
    </row>
    <row r="763" spans="1:27" ht="13">
      <c r="A763" s="7">
        <v>13670</v>
      </c>
      <c r="B763" s="7">
        <v>289708249</v>
      </c>
      <c r="C763" s="7">
        <v>368047553</v>
      </c>
      <c r="D763" s="7">
        <v>7131</v>
      </c>
      <c r="E763" s="7" t="s">
        <v>728</v>
      </c>
      <c r="F763" s="7" t="s">
        <v>789</v>
      </c>
      <c r="G763" s="15">
        <v>0</v>
      </c>
      <c r="H763" s="15">
        <v>0</v>
      </c>
      <c r="I763" s="15">
        <v>0</v>
      </c>
      <c r="J763" s="15">
        <v>1</v>
      </c>
      <c r="K763" s="15">
        <v>0</v>
      </c>
      <c r="L763" s="15">
        <v>0</v>
      </c>
      <c r="M763" s="15">
        <v>0</v>
      </c>
      <c r="N763" s="15">
        <v>0</v>
      </c>
      <c r="O763" s="15">
        <v>0</v>
      </c>
      <c r="P763" s="15">
        <v>0</v>
      </c>
      <c r="Q763" s="15">
        <v>0</v>
      </c>
      <c r="R763" s="15">
        <v>0</v>
      </c>
      <c r="S763" s="15">
        <v>0</v>
      </c>
      <c r="T763" s="15">
        <v>0</v>
      </c>
      <c r="U763" s="15">
        <v>0</v>
      </c>
      <c r="V763" s="15">
        <v>0</v>
      </c>
      <c r="W763" s="15">
        <v>0</v>
      </c>
      <c r="X763" s="15">
        <f t="shared" si="0"/>
        <v>1</v>
      </c>
      <c r="Y763" s="15">
        <f t="shared" si="1"/>
        <v>0</v>
      </c>
      <c r="Z763" s="15">
        <f t="shared" si="2"/>
        <v>0</v>
      </c>
      <c r="AA763" s="15">
        <f t="shared" si="3"/>
        <v>0</v>
      </c>
    </row>
    <row r="764" spans="1:27" ht="13">
      <c r="A764" s="7">
        <v>1034</v>
      </c>
      <c r="B764" s="7">
        <v>29280426</v>
      </c>
      <c r="C764" s="7">
        <v>37588597</v>
      </c>
      <c r="D764" s="7">
        <v>1080</v>
      </c>
      <c r="E764" s="7" t="s">
        <v>728</v>
      </c>
      <c r="F764" s="7" t="s">
        <v>790</v>
      </c>
      <c r="G764" s="15">
        <v>0</v>
      </c>
      <c r="H764" s="15">
        <v>0</v>
      </c>
      <c r="I764" s="15">
        <v>0</v>
      </c>
      <c r="J764" s="15">
        <v>0</v>
      </c>
      <c r="K764" s="15">
        <v>0</v>
      </c>
      <c r="L764" s="15">
        <v>0</v>
      </c>
      <c r="M764" s="15">
        <v>0</v>
      </c>
      <c r="N764" s="15">
        <v>0</v>
      </c>
      <c r="O764" s="15">
        <v>0</v>
      </c>
      <c r="P764" s="15">
        <v>0</v>
      </c>
      <c r="Q764" s="15">
        <v>0</v>
      </c>
      <c r="R764" s="15">
        <v>0</v>
      </c>
      <c r="S764" s="15">
        <v>0</v>
      </c>
      <c r="T764" s="15">
        <v>0</v>
      </c>
      <c r="U764" s="15">
        <v>0</v>
      </c>
      <c r="V764" s="15">
        <v>0</v>
      </c>
      <c r="W764" s="15">
        <v>0</v>
      </c>
      <c r="X764" s="15">
        <f t="shared" si="0"/>
        <v>0</v>
      </c>
      <c r="Y764" s="15">
        <f t="shared" si="1"/>
        <v>0</v>
      </c>
      <c r="Z764" s="15">
        <f t="shared" si="2"/>
        <v>0</v>
      </c>
      <c r="AA764" s="15">
        <f t="shared" si="3"/>
        <v>1</v>
      </c>
    </row>
    <row r="765" spans="1:27" ht="13">
      <c r="A765" s="7">
        <v>6848</v>
      </c>
      <c r="B765" s="7">
        <v>156585833</v>
      </c>
      <c r="C765" s="7">
        <v>222762534</v>
      </c>
      <c r="D765" s="7">
        <v>4122</v>
      </c>
      <c r="E765" s="7" t="s">
        <v>728</v>
      </c>
      <c r="F765" s="7" t="s">
        <v>791</v>
      </c>
      <c r="G765" s="15">
        <v>0</v>
      </c>
      <c r="H765" s="15">
        <v>0</v>
      </c>
      <c r="I765" s="15">
        <v>0</v>
      </c>
      <c r="J765" s="15">
        <v>0</v>
      </c>
      <c r="K765" s="15">
        <v>0</v>
      </c>
      <c r="L765" s="15">
        <v>0</v>
      </c>
      <c r="M765" s="15">
        <v>0</v>
      </c>
      <c r="N765" s="15">
        <v>0</v>
      </c>
      <c r="O765" s="15">
        <v>0</v>
      </c>
      <c r="P765" s="15">
        <v>0</v>
      </c>
      <c r="Q765" s="15">
        <v>0</v>
      </c>
      <c r="R765" s="15">
        <v>0</v>
      </c>
      <c r="S765" s="15">
        <v>0</v>
      </c>
      <c r="T765" s="15">
        <v>0</v>
      </c>
      <c r="U765" s="15">
        <v>0</v>
      </c>
      <c r="V765" s="15">
        <v>0</v>
      </c>
      <c r="W765" s="15">
        <v>0</v>
      </c>
      <c r="X765" s="15">
        <f t="shared" si="0"/>
        <v>0</v>
      </c>
      <c r="Y765" s="15">
        <f t="shared" si="1"/>
        <v>0</v>
      </c>
      <c r="Z765" s="15">
        <f t="shared" si="2"/>
        <v>0</v>
      </c>
      <c r="AA765" s="15">
        <f t="shared" si="3"/>
        <v>1</v>
      </c>
    </row>
    <row r="766" spans="1:27" ht="13">
      <c r="A766" s="7">
        <v>7454</v>
      </c>
      <c r="B766" s="7">
        <v>166541118</v>
      </c>
      <c r="C766" s="7">
        <v>235158883</v>
      </c>
      <c r="D766" s="7">
        <v>4405</v>
      </c>
      <c r="E766" s="7" t="s">
        <v>728</v>
      </c>
      <c r="F766" s="7" t="s">
        <v>792</v>
      </c>
      <c r="G766" s="15">
        <v>0</v>
      </c>
      <c r="H766" s="15">
        <v>0</v>
      </c>
      <c r="I766" s="15">
        <v>0</v>
      </c>
      <c r="J766" s="15">
        <v>0</v>
      </c>
      <c r="K766" s="15">
        <v>0</v>
      </c>
      <c r="L766" s="15">
        <v>0</v>
      </c>
      <c r="M766" s="15">
        <v>0</v>
      </c>
      <c r="N766" s="15">
        <v>0</v>
      </c>
      <c r="O766" s="15">
        <v>0</v>
      </c>
      <c r="P766" s="15">
        <v>0</v>
      </c>
      <c r="Q766" s="15">
        <v>0</v>
      </c>
      <c r="R766" s="15">
        <v>0</v>
      </c>
      <c r="S766" s="15">
        <v>0</v>
      </c>
      <c r="T766" s="15">
        <v>0</v>
      </c>
      <c r="U766" s="15">
        <v>0</v>
      </c>
      <c r="V766" s="15">
        <v>0</v>
      </c>
      <c r="W766" s="15">
        <v>0</v>
      </c>
      <c r="X766" s="15">
        <f t="shared" si="0"/>
        <v>0</v>
      </c>
      <c r="Y766" s="15">
        <f t="shared" si="1"/>
        <v>0</v>
      </c>
      <c r="Z766" s="15">
        <f t="shared" si="2"/>
        <v>0</v>
      </c>
      <c r="AA766" s="15">
        <f t="shared" si="3"/>
        <v>1</v>
      </c>
    </row>
    <row r="767" spans="1:27" ht="13">
      <c r="A767" s="7">
        <v>19075</v>
      </c>
      <c r="B767" s="7">
        <v>452435751</v>
      </c>
      <c r="C767" s="7">
        <v>499594011</v>
      </c>
      <c r="D767" s="7">
        <v>9987</v>
      </c>
      <c r="E767" s="7" t="s">
        <v>728</v>
      </c>
      <c r="F767" s="7" t="s">
        <v>793</v>
      </c>
      <c r="G767" s="15">
        <v>0</v>
      </c>
      <c r="H767" s="15">
        <v>0</v>
      </c>
      <c r="I767" s="15">
        <v>0</v>
      </c>
      <c r="J767" s="15">
        <v>0</v>
      </c>
      <c r="K767" s="15">
        <v>0</v>
      </c>
      <c r="L767" s="15">
        <v>0</v>
      </c>
      <c r="M767" s="15">
        <v>0</v>
      </c>
      <c r="N767" s="15">
        <v>0</v>
      </c>
      <c r="O767" s="15">
        <v>1</v>
      </c>
      <c r="P767" s="15">
        <v>0</v>
      </c>
      <c r="Q767" s="15">
        <v>0</v>
      </c>
      <c r="R767" s="15">
        <v>0</v>
      </c>
      <c r="S767" s="15">
        <v>0</v>
      </c>
      <c r="T767" s="15">
        <v>0</v>
      </c>
      <c r="U767" s="15">
        <v>0</v>
      </c>
      <c r="V767" s="15">
        <v>0</v>
      </c>
      <c r="W767" s="15">
        <v>0</v>
      </c>
      <c r="X767" s="15">
        <f t="shared" si="0"/>
        <v>0</v>
      </c>
      <c r="Y767" s="15">
        <f t="shared" si="1"/>
        <v>1</v>
      </c>
      <c r="Z767" s="15">
        <f t="shared" si="2"/>
        <v>0</v>
      </c>
      <c r="AA767" s="15">
        <f t="shared" si="3"/>
        <v>0</v>
      </c>
    </row>
    <row r="768" spans="1:27" ht="13">
      <c r="A768" s="7">
        <v>13796</v>
      </c>
      <c r="B768" s="7">
        <v>302638336</v>
      </c>
      <c r="C768" s="7">
        <v>370810499</v>
      </c>
      <c r="D768" s="7">
        <v>7388</v>
      </c>
      <c r="E768" s="7" t="s">
        <v>728</v>
      </c>
      <c r="F768" s="7" t="s">
        <v>794</v>
      </c>
      <c r="G768" s="15">
        <v>0</v>
      </c>
      <c r="H768" s="15">
        <v>0</v>
      </c>
      <c r="I768" s="15">
        <v>0</v>
      </c>
      <c r="J768" s="15">
        <v>0</v>
      </c>
      <c r="K768" s="15">
        <v>0</v>
      </c>
      <c r="L768" s="15">
        <v>0</v>
      </c>
      <c r="M768" s="15">
        <v>0</v>
      </c>
      <c r="N768" s="15">
        <v>0</v>
      </c>
      <c r="O768" s="15">
        <v>0</v>
      </c>
      <c r="P768" s="15">
        <v>0</v>
      </c>
      <c r="Q768" s="15">
        <v>0</v>
      </c>
      <c r="R768" s="15">
        <v>0</v>
      </c>
      <c r="S768" s="15">
        <v>0</v>
      </c>
      <c r="T768" s="15">
        <v>0</v>
      </c>
      <c r="U768" s="15">
        <v>0</v>
      </c>
      <c r="V768" s="15">
        <v>0</v>
      </c>
      <c r="W768" s="15">
        <v>0</v>
      </c>
      <c r="X768" s="15">
        <f t="shared" si="0"/>
        <v>0</v>
      </c>
      <c r="Y768" s="15">
        <f t="shared" si="1"/>
        <v>0</v>
      </c>
      <c r="Z768" s="15">
        <f t="shared" si="2"/>
        <v>0</v>
      </c>
      <c r="AA768" s="15">
        <f t="shared" si="3"/>
        <v>1</v>
      </c>
    </row>
    <row r="769" spans="1:27" ht="13">
      <c r="A769" s="7">
        <v>8778</v>
      </c>
      <c r="B769" s="7">
        <v>199296082</v>
      </c>
      <c r="C769" s="7">
        <v>271096213</v>
      </c>
      <c r="D769" s="7">
        <v>5002</v>
      </c>
      <c r="E769" s="7" t="s">
        <v>728</v>
      </c>
      <c r="F769" s="7" t="s">
        <v>795</v>
      </c>
      <c r="G769" s="15">
        <v>0</v>
      </c>
      <c r="H769" s="15">
        <v>0</v>
      </c>
      <c r="I769" s="15">
        <v>0</v>
      </c>
      <c r="J769" s="15">
        <v>0</v>
      </c>
      <c r="K769" s="15">
        <v>0</v>
      </c>
      <c r="L769" s="15">
        <v>0</v>
      </c>
      <c r="M769" s="15">
        <v>0</v>
      </c>
      <c r="N769" s="15">
        <v>0</v>
      </c>
      <c r="O769" s="15">
        <v>0</v>
      </c>
      <c r="P769" s="15">
        <v>0</v>
      </c>
      <c r="Q769" s="15">
        <v>0</v>
      </c>
      <c r="R769" s="15">
        <v>0</v>
      </c>
      <c r="S769" s="15">
        <v>0</v>
      </c>
      <c r="T769" s="15">
        <v>0</v>
      </c>
      <c r="U769" s="15">
        <v>0</v>
      </c>
      <c r="V769" s="15">
        <v>0</v>
      </c>
      <c r="W769" s="15">
        <v>0</v>
      </c>
      <c r="X769" s="15">
        <f t="shared" si="0"/>
        <v>0</v>
      </c>
      <c r="Y769" s="15">
        <f t="shared" si="1"/>
        <v>0</v>
      </c>
      <c r="Z769" s="15">
        <f t="shared" si="2"/>
        <v>0</v>
      </c>
      <c r="AA769" s="15">
        <f t="shared" si="3"/>
        <v>1</v>
      </c>
    </row>
    <row r="770" spans="1:27" ht="13">
      <c r="A770" s="7">
        <v>6103</v>
      </c>
      <c r="B770" s="7">
        <v>135459960</v>
      </c>
      <c r="C770" s="7">
        <v>192518774</v>
      </c>
      <c r="D770" s="7">
        <v>3776</v>
      </c>
      <c r="E770" s="7" t="s">
        <v>728</v>
      </c>
      <c r="F770" s="7" t="s">
        <v>796</v>
      </c>
      <c r="G770" s="15">
        <v>0</v>
      </c>
      <c r="H770" s="15">
        <v>0</v>
      </c>
      <c r="I770" s="15">
        <v>0</v>
      </c>
      <c r="J770" s="15">
        <v>1</v>
      </c>
      <c r="K770" s="15">
        <v>0</v>
      </c>
      <c r="L770" s="15">
        <v>0</v>
      </c>
      <c r="M770" s="15">
        <v>0</v>
      </c>
      <c r="N770" s="15">
        <v>0</v>
      </c>
      <c r="O770" s="15">
        <v>0</v>
      </c>
      <c r="P770" s="15">
        <v>0</v>
      </c>
      <c r="Q770" s="15">
        <v>0</v>
      </c>
      <c r="R770" s="15">
        <v>0</v>
      </c>
      <c r="S770" s="15">
        <v>0</v>
      </c>
      <c r="T770" s="15">
        <v>0</v>
      </c>
      <c r="U770" s="15">
        <v>0</v>
      </c>
      <c r="V770" s="15">
        <v>0</v>
      </c>
      <c r="W770" s="15">
        <v>0</v>
      </c>
      <c r="X770" s="15">
        <f t="shared" si="0"/>
        <v>1</v>
      </c>
      <c r="Y770" s="15">
        <f t="shared" si="1"/>
        <v>0</v>
      </c>
      <c r="Z770" s="15">
        <f t="shared" si="2"/>
        <v>0</v>
      </c>
      <c r="AA770" s="15">
        <f t="shared" si="3"/>
        <v>0</v>
      </c>
    </row>
    <row r="771" spans="1:27" ht="13">
      <c r="A771" s="7">
        <v>1893</v>
      </c>
      <c r="B771" s="7">
        <v>39372752</v>
      </c>
      <c r="C771" s="7">
        <v>51694865</v>
      </c>
      <c r="D771" s="7">
        <v>1708</v>
      </c>
      <c r="E771" s="7" t="s">
        <v>728</v>
      </c>
      <c r="F771" s="7" t="s">
        <v>797</v>
      </c>
      <c r="G771" s="15">
        <v>0</v>
      </c>
      <c r="H771" s="15">
        <v>1</v>
      </c>
      <c r="I771" s="15">
        <v>0</v>
      </c>
      <c r="J771" s="15">
        <v>0</v>
      </c>
      <c r="K771" s="15">
        <v>0</v>
      </c>
      <c r="L771" s="15">
        <v>0</v>
      </c>
      <c r="M771" s="15">
        <v>0</v>
      </c>
      <c r="N771" s="15">
        <v>0</v>
      </c>
      <c r="O771" s="15">
        <v>0</v>
      </c>
      <c r="P771" s="15">
        <v>0</v>
      </c>
      <c r="Q771" s="15">
        <v>0</v>
      </c>
      <c r="R771" s="15">
        <v>0</v>
      </c>
      <c r="S771" s="15">
        <v>0</v>
      </c>
      <c r="T771" s="15">
        <v>0</v>
      </c>
      <c r="U771" s="15">
        <v>0</v>
      </c>
      <c r="V771" s="15">
        <v>0</v>
      </c>
      <c r="W771" s="15">
        <v>0</v>
      </c>
      <c r="X771" s="15">
        <f t="shared" si="0"/>
        <v>1</v>
      </c>
      <c r="Y771" s="15">
        <f t="shared" si="1"/>
        <v>0</v>
      </c>
      <c r="Z771" s="15">
        <f t="shared" si="2"/>
        <v>0</v>
      </c>
      <c r="AA771" s="15">
        <f t="shared" si="3"/>
        <v>0</v>
      </c>
    </row>
    <row r="772" spans="1:27" ht="13">
      <c r="A772" s="7">
        <v>16877</v>
      </c>
      <c r="B772" s="7">
        <v>391315066</v>
      </c>
      <c r="C772" s="7">
        <v>454420357</v>
      </c>
      <c r="D772" s="7">
        <v>8791</v>
      </c>
      <c r="E772" s="7" t="s">
        <v>728</v>
      </c>
      <c r="F772" s="7" t="s">
        <v>798</v>
      </c>
      <c r="G772" s="15">
        <v>0</v>
      </c>
      <c r="H772" s="15">
        <v>0</v>
      </c>
      <c r="I772" s="15">
        <v>0</v>
      </c>
      <c r="J772" s="15">
        <v>0</v>
      </c>
      <c r="K772" s="15">
        <v>0</v>
      </c>
      <c r="L772" s="15">
        <v>0</v>
      </c>
      <c r="M772" s="15">
        <v>0</v>
      </c>
      <c r="N772" s="15">
        <v>0</v>
      </c>
      <c r="O772" s="15">
        <v>0</v>
      </c>
      <c r="P772" s="15">
        <v>0</v>
      </c>
      <c r="Q772" s="15">
        <v>0</v>
      </c>
      <c r="R772" s="15">
        <v>0</v>
      </c>
      <c r="S772" s="15">
        <v>0</v>
      </c>
      <c r="T772" s="15">
        <v>0</v>
      </c>
      <c r="U772" s="15">
        <v>0</v>
      </c>
      <c r="V772" s="15">
        <v>0</v>
      </c>
      <c r="W772" s="15">
        <v>0</v>
      </c>
      <c r="X772" s="15">
        <f t="shared" si="0"/>
        <v>0</v>
      </c>
      <c r="Y772" s="15">
        <f t="shared" si="1"/>
        <v>0</v>
      </c>
      <c r="Z772" s="15">
        <f t="shared" si="2"/>
        <v>0</v>
      </c>
      <c r="AA772" s="15">
        <f t="shared" si="3"/>
        <v>1</v>
      </c>
    </row>
    <row r="773" spans="1:27" ht="13">
      <c r="A773" s="7">
        <v>18101</v>
      </c>
      <c r="B773" s="7">
        <v>431241230</v>
      </c>
      <c r="C773" s="7">
        <v>481735067</v>
      </c>
      <c r="D773" s="7">
        <v>9573</v>
      </c>
      <c r="E773" s="7" t="s">
        <v>728</v>
      </c>
      <c r="F773" s="7" t="s">
        <v>799</v>
      </c>
      <c r="G773" s="15">
        <v>0</v>
      </c>
      <c r="H773" s="15">
        <v>0</v>
      </c>
      <c r="I773" s="15">
        <v>0</v>
      </c>
      <c r="J773" s="15">
        <v>0</v>
      </c>
      <c r="K773" s="15">
        <v>0</v>
      </c>
      <c r="L773" s="15">
        <v>0</v>
      </c>
      <c r="M773" s="15">
        <v>0</v>
      </c>
      <c r="N773" s="15">
        <v>0</v>
      </c>
      <c r="O773" s="15">
        <v>0</v>
      </c>
      <c r="P773" s="15">
        <v>0</v>
      </c>
      <c r="Q773" s="15">
        <v>0</v>
      </c>
      <c r="R773" s="15">
        <v>0</v>
      </c>
      <c r="S773" s="15">
        <v>0</v>
      </c>
      <c r="T773" s="15">
        <v>0</v>
      </c>
      <c r="U773" s="15">
        <v>0</v>
      </c>
      <c r="V773" s="15">
        <v>1</v>
      </c>
      <c r="W773" s="15">
        <v>0</v>
      </c>
      <c r="X773" s="15">
        <f t="shared" si="0"/>
        <v>0</v>
      </c>
      <c r="Y773" s="15">
        <f t="shared" si="1"/>
        <v>0</v>
      </c>
      <c r="Z773" s="15">
        <f t="shared" si="2"/>
        <v>1</v>
      </c>
      <c r="AA773" s="15">
        <f t="shared" si="3"/>
        <v>0</v>
      </c>
    </row>
    <row r="774" spans="1:27" ht="13">
      <c r="A774" s="7">
        <v>3078</v>
      </c>
      <c r="B774" s="7">
        <v>62223335</v>
      </c>
      <c r="C774" s="7">
        <v>82436620</v>
      </c>
      <c r="D774" s="7">
        <v>2432</v>
      </c>
      <c r="E774" s="7" t="s">
        <v>728</v>
      </c>
      <c r="F774" s="7" t="s">
        <v>800</v>
      </c>
      <c r="G774" s="15">
        <v>0</v>
      </c>
      <c r="H774" s="15">
        <v>0</v>
      </c>
      <c r="I774" s="15">
        <v>0</v>
      </c>
      <c r="J774" s="15">
        <v>0</v>
      </c>
      <c r="K774" s="15">
        <v>0</v>
      </c>
      <c r="L774" s="15">
        <v>0</v>
      </c>
      <c r="M774" s="15">
        <v>0</v>
      </c>
      <c r="N774" s="15">
        <v>0</v>
      </c>
      <c r="O774" s="15">
        <v>0</v>
      </c>
      <c r="P774" s="15">
        <v>0</v>
      </c>
      <c r="Q774" s="15">
        <v>0</v>
      </c>
      <c r="R774" s="15">
        <v>0</v>
      </c>
      <c r="S774" s="15">
        <v>0</v>
      </c>
      <c r="T774" s="15">
        <v>0</v>
      </c>
      <c r="U774" s="15">
        <v>0</v>
      </c>
      <c r="V774" s="15">
        <v>0</v>
      </c>
      <c r="W774" s="15">
        <v>0</v>
      </c>
      <c r="X774" s="15">
        <f t="shared" si="0"/>
        <v>0</v>
      </c>
      <c r="Y774" s="15">
        <f t="shared" si="1"/>
        <v>0</v>
      </c>
      <c r="Z774" s="15">
        <f t="shared" si="2"/>
        <v>0</v>
      </c>
      <c r="AA774" s="15">
        <f t="shared" si="3"/>
        <v>1</v>
      </c>
    </row>
    <row r="775" spans="1:27" ht="13">
      <c r="A775" s="7">
        <v>20892</v>
      </c>
      <c r="B775" s="7">
        <v>452435109</v>
      </c>
      <c r="C775" s="7">
        <v>540837239</v>
      </c>
      <c r="D775" s="7">
        <v>9986</v>
      </c>
      <c r="E775" s="7" t="s">
        <v>728</v>
      </c>
      <c r="F775" s="7" t="s">
        <v>801</v>
      </c>
      <c r="G775" s="15">
        <v>0</v>
      </c>
      <c r="H775" s="15">
        <v>0</v>
      </c>
      <c r="I775" s="15">
        <v>0</v>
      </c>
      <c r="J775" s="15">
        <v>0</v>
      </c>
      <c r="K775" s="15">
        <v>0</v>
      </c>
      <c r="L775" s="15">
        <v>0</v>
      </c>
      <c r="M775" s="15">
        <v>0</v>
      </c>
      <c r="N775" s="15">
        <v>0</v>
      </c>
      <c r="O775" s="15">
        <v>0</v>
      </c>
      <c r="P775" s="15">
        <v>0</v>
      </c>
      <c r="Q775" s="15">
        <v>0</v>
      </c>
      <c r="R775" s="15">
        <v>0</v>
      </c>
      <c r="S775" s="15">
        <v>0</v>
      </c>
      <c r="T775" s="15">
        <v>0</v>
      </c>
      <c r="U775" s="15">
        <v>0</v>
      </c>
      <c r="V775" s="15">
        <v>0</v>
      </c>
      <c r="W775" s="15">
        <v>0</v>
      </c>
      <c r="X775" s="15">
        <f t="shared" si="0"/>
        <v>0</v>
      </c>
      <c r="Y775" s="15">
        <f t="shared" si="1"/>
        <v>0</v>
      </c>
      <c r="Z775" s="15">
        <f t="shared" si="2"/>
        <v>0</v>
      </c>
      <c r="AA775" s="15">
        <f t="shared" si="3"/>
        <v>1</v>
      </c>
    </row>
    <row r="776" spans="1:27" ht="13">
      <c r="A776" s="7">
        <v>9018</v>
      </c>
      <c r="B776" s="7">
        <v>202562117</v>
      </c>
      <c r="C776" s="7">
        <v>276657430</v>
      </c>
      <c r="D776" s="7">
        <v>5044</v>
      </c>
      <c r="E776" s="7" t="s">
        <v>728</v>
      </c>
      <c r="F776" s="7" t="s">
        <v>802</v>
      </c>
      <c r="G776" s="15">
        <v>0</v>
      </c>
      <c r="H776" s="15">
        <v>0</v>
      </c>
      <c r="I776" s="15">
        <v>0</v>
      </c>
      <c r="J776" s="15">
        <v>0</v>
      </c>
      <c r="K776" s="15">
        <v>0</v>
      </c>
      <c r="L776" s="15">
        <v>0</v>
      </c>
      <c r="M776" s="15">
        <v>0</v>
      </c>
      <c r="N776" s="15">
        <v>0</v>
      </c>
      <c r="O776" s="15">
        <v>0</v>
      </c>
      <c r="P776" s="15">
        <v>0</v>
      </c>
      <c r="Q776" s="15">
        <v>0</v>
      </c>
      <c r="R776" s="15">
        <v>0</v>
      </c>
      <c r="S776" s="15">
        <v>0</v>
      </c>
      <c r="T776" s="15">
        <v>0</v>
      </c>
      <c r="U776" s="15">
        <v>0</v>
      </c>
      <c r="V776" s="15">
        <v>0</v>
      </c>
      <c r="W776" s="15">
        <v>0</v>
      </c>
      <c r="X776" s="15">
        <f t="shared" si="0"/>
        <v>0</v>
      </c>
      <c r="Y776" s="15">
        <f t="shared" si="1"/>
        <v>0</v>
      </c>
      <c r="Z776" s="15">
        <f t="shared" si="2"/>
        <v>0</v>
      </c>
      <c r="AA776" s="15">
        <f t="shared" si="3"/>
        <v>1</v>
      </c>
    </row>
    <row r="777" spans="1:27" ht="13">
      <c r="A777" s="7">
        <v>15140</v>
      </c>
      <c r="B777" s="7">
        <v>342399285</v>
      </c>
      <c r="C777" s="7">
        <v>407529212</v>
      </c>
      <c r="D777" s="7">
        <v>8059</v>
      </c>
      <c r="E777" s="7" t="s">
        <v>728</v>
      </c>
      <c r="F777" s="7" t="s">
        <v>803</v>
      </c>
      <c r="G777" s="15">
        <v>0</v>
      </c>
      <c r="H777" s="15">
        <v>0</v>
      </c>
      <c r="I777" s="15">
        <v>0</v>
      </c>
      <c r="J777" s="15">
        <v>0</v>
      </c>
      <c r="K777" s="15">
        <v>0</v>
      </c>
      <c r="L777" s="15">
        <v>0</v>
      </c>
      <c r="M777" s="15">
        <v>0</v>
      </c>
      <c r="N777" s="15">
        <v>0</v>
      </c>
      <c r="O777" s="15">
        <v>0</v>
      </c>
      <c r="P777" s="15">
        <v>0</v>
      </c>
      <c r="Q777" s="15">
        <v>0</v>
      </c>
      <c r="R777" s="15">
        <v>0</v>
      </c>
      <c r="S777" s="15">
        <v>0</v>
      </c>
      <c r="T777" s="15">
        <v>0</v>
      </c>
      <c r="U777" s="15">
        <v>0</v>
      </c>
      <c r="V777" s="15">
        <v>0</v>
      </c>
      <c r="W777" s="15">
        <v>0</v>
      </c>
      <c r="X777" s="15">
        <f t="shared" si="0"/>
        <v>0</v>
      </c>
      <c r="Y777" s="15">
        <f t="shared" si="1"/>
        <v>0</v>
      </c>
      <c r="Z777" s="15">
        <f t="shared" si="2"/>
        <v>0</v>
      </c>
      <c r="AA777" s="15">
        <f t="shared" si="3"/>
        <v>1</v>
      </c>
    </row>
    <row r="778" spans="1:27" ht="13">
      <c r="A778" s="7">
        <v>16827</v>
      </c>
      <c r="B778" s="7">
        <v>396170347</v>
      </c>
      <c r="C778" s="7">
        <v>453683120</v>
      </c>
      <c r="D778" s="7">
        <v>8900</v>
      </c>
      <c r="E778" s="7" t="s">
        <v>728</v>
      </c>
      <c r="F778" s="7" t="s">
        <v>804</v>
      </c>
      <c r="G778" s="15">
        <v>0</v>
      </c>
      <c r="H778" s="15">
        <v>0</v>
      </c>
      <c r="I778" s="15">
        <v>0</v>
      </c>
      <c r="J778" s="15">
        <v>0</v>
      </c>
      <c r="K778" s="15">
        <v>0</v>
      </c>
      <c r="L778" s="15">
        <v>0</v>
      </c>
      <c r="M778" s="15">
        <v>0</v>
      </c>
      <c r="N778" s="15">
        <v>0</v>
      </c>
      <c r="O778" s="15">
        <v>0</v>
      </c>
      <c r="P778" s="15">
        <v>0</v>
      </c>
      <c r="Q778" s="15">
        <v>0</v>
      </c>
      <c r="R778" s="15">
        <v>0</v>
      </c>
      <c r="S778" s="15">
        <v>0</v>
      </c>
      <c r="T778" s="15">
        <v>0</v>
      </c>
      <c r="U778" s="15">
        <v>0</v>
      </c>
      <c r="V778" s="15">
        <v>0</v>
      </c>
      <c r="W778" s="15">
        <v>0</v>
      </c>
      <c r="X778" s="15">
        <f t="shared" si="0"/>
        <v>0</v>
      </c>
      <c r="Y778" s="15">
        <f t="shared" si="1"/>
        <v>0</v>
      </c>
      <c r="Z778" s="15">
        <f t="shared" si="2"/>
        <v>0</v>
      </c>
      <c r="AA778" s="15">
        <f t="shared" si="3"/>
        <v>1</v>
      </c>
    </row>
    <row r="779" spans="1:27" ht="13">
      <c r="A779" s="7">
        <v>21898</v>
      </c>
      <c r="B779" s="7">
        <v>380267865</v>
      </c>
      <c r="C779" s="7">
        <v>811166258</v>
      </c>
      <c r="D779" s="7">
        <v>8598</v>
      </c>
      <c r="E779" s="7" t="s">
        <v>728</v>
      </c>
      <c r="F779" s="7" t="s">
        <v>805</v>
      </c>
      <c r="G779" s="15">
        <v>0</v>
      </c>
      <c r="H779" s="15">
        <v>0</v>
      </c>
      <c r="I779" s="15">
        <v>0</v>
      </c>
      <c r="J779" s="15">
        <v>0</v>
      </c>
      <c r="K779" s="15">
        <v>0</v>
      </c>
      <c r="L779" s="15">
        <v>0</v>
      </c>
      <c r="M779" s="15">
        <v>0</v>
      </c>
      <c r="N779" s="15">
        <v>0</v>
      </c>
      <c r="O779" s="15">
        <v>0</v>
      </c>
      <c r="P779" s="15">
        <v>0</v>
      </c>
      <c r="Q779" s="15">
        <v>0</v>
      </c>
      <c r="R779" s="15">
        <v>0</v>
      </c>
      <c r="S779" s="15">
        <v>0</v>
      </c>
      <c r="T779" s="15">
        <v>0</v>
      </c>
      <c r="U779" s="15">
        <v>0</v>
      </c>
      <c r="V779" s="15">
        <v>0</v>
      </c>
      <c r="W779" s="15">
        <v>0</v>
      </c>
      <c r="X779" s="15">
        <f t="shared" si="0"/>
        <v>0</v>
      </c>
      <c r="Y779" s="15">
        <f t="shared" si="1"/>
        <v>0</v>
      </c>
      <c r="Z779" s="15">
        <f t="shared" si="2"/>
        <v>0</v>
      </c>
      <c r="AA779" s="15">
        <f t="shared" si="3"/>
        <v>1</v>
      </c>
    </row>
    <row r="780" spans="1:27" ht="13">
      <c r="A780" s="7">
        <v>5935</v>
      </c>
      <c r="B780" s="7">
        <v>134408840</v>
      </c>
      <c r="C780" s="7">
        <v>186300207</v>
      </c>
      <c r="D780" s="7">
        <v>3765</v>
      </c>
      <c r="E780" s="7" t="s">
        <v>728</v>
      </c>
      <c r="F780" s="7" t="s">
        <v>806</v>
      </c>
      <c r="G780" s="15">
        <v>0</v>
      </c>
      <c r="H780" s="15">
        <v>0</v>
      </c>
      <c r="I780" s="15">
        <v>0</v>
      </c>
      <c r="J780" s="15">
        <v>0</v>
      </c>
      <c r="K780" s="15">
        <v>0</v>
      </c>
      <c r="L780" s="15">
        <v>0</v>
      </c>
      <c r="M780" s="15">
        <v>0</v>
      </c>
      <c r="N780" s="15">
        <v>0</v>
      </c>
      <c r="O780" s="15">
        <v>0</v>
      </c>
      <c r="P780" s="15">
        <v>0</v>
      </c>
      <c r="Q780" s="15">
        <v>0</v>
      </c>
      <c r="R780" s="15">
        <v>0</v>
      </c>
      <c r="S780" s="15">
        <v>0</v>
      </c>
      <c r="T780" s="15">
        <v>0</v>
      </c>
      <c r="U780" s="15">
        <v>0</v>
      </c>
      <c r="V780" s="15">
        <v>0</v>
      </c>
      <c r="W780" s="15">
        <v>0</v>
      </c>
      <c r="X780" s="15">
        <f t="shared" si="0"/>
        <v>0</v>
      </c>
      <c r="Y780" s="15">
        <f t="shared" si="1"/>
        <v>0</v>
      </c>
      <c r="Z780" s="15">
        <f t="shared" si="2"/>
        <v>0</v>
      </c>
      <c r="AA780" s="15">
        <f t="shared" si="3"/>
        <v>1</v>
      </c>
    </row>
    <row r="781" spans="1:27" ht="13">
      <c r="A781" s="7">
        <v>58</v>
      </c>
      <c r="B781" s="7">
        <v>19041858</v>
      </c>
      <c r="C781" s="7">
        <v>24406027</v>
      </c>
      <c r="D781" s="7">
        <v>51</v>
      </c>
      <c r="E781" s="7" t="s">
        <v>728</v>
      </c>
      <c r="F781" s="7" t="s">
        <v>807</v>
      </c>
      <c r="G781" s="15">
        <v>0</v>
      </c>
      <c r="H781" s="15">
        <v>0</v>
      </c>
      <c r="I781" s="15">
        <v>0</v>
      </c>
      <c r="J781" s="15">
        <v>0</v>
      </c>
      <c r="K781" s="15">
        <v>0</v>
      </c>
      <c r="L781" s="15">
        <v>0</v>
      </c>
      <c r="M781" s="15">
        <v>0</v>
      </c>
      <c r="N781" s="15">
        <v>0</v>
      </c>
      <c r="O781" s="15">
        <v>0</v>
      </c>
      <c r="P781" s="15">
        <v>0</v>
      </c>
      <c r="Q781" s="15">
        <v>0</v>
      </c>
      <c r="R781" s="15">
        <v>0</v>
      </c>
      <c r="S781" s="15">
        <v>0</v>
      </c>
      <c r="T781" s="15">
        <v>0</v>
      </c>
      <c r="U781" s="15">
        <v>0</v>
      </c>
      <c r="V781" s="15">
        <v>0</v>
      </c>
      <c r="W781" s="15">
        <v>0</v>
      </c>
      <c r="X781" s="15">
        <f t="shared" si="0"/>
        <v>0</v>
      </c>
      <c r="Y781" s="15">
        <f t="shared" si="1"/>
        <v>0</v>
      </c>
      <c r="Z781" s="15">
        <f t="shared" si="2"/>
        <v>0</v>
      </c>
      <c r="AA781" s="15">
        <f t="shared" si="3"/>
        <v>1</v>
      </c>
    </row>
    <row r="782" spans="1:27" ht="13">
      <c r="A782" s="7">
        <v>16558</v>
      </c>
      <c r="B782" s="7">
        <v>387985071</v>
      </c>
      <c r="C782" s="7">
        <v>448029913</v>
      </c>
      <c r="D782" s="7">
        <v>8735</v>
      </c>
      <c r="E782" s="7" t="s">
        <v>728</v>
      </c>
      <c r="F782" s="7" t="s">
        <v>808</v>
      </c>
      <c r="G782" s="15">
        <v>0</v>
      </c>
      <c r="H782" s="15">
        <v>0</v>
      </c>
      <c r="I782" s="15">
        <v>0</v>
      </c>
      <c r="J782" s="15">
        <v>0</v>
      </c>
      <c r="K782" s="15">
        <v>0</v>
      </c>
      <c r="L782" s="15">
        <v>0</v>
      </c>
      <c r="M782" s="15">
        <v>0</v>
      </c>
      <c r="N782" s="15">
        <v>0</v>
      </c>
      <c r="O782" s="15">
        <v>0</v>
      </c>
      <c r="P782" s="15">
        <v>0</v>
      </c>
      <c r="Q782" s="15">
        <v>0</v>
      </c>
      <c r="R782" s="15">
        <v>0</v>
      </c>
      <c r="S782" s="15">
        <v>0</v>
      </c>
      <c r="T782" s="15">
        <v>0</v>
      </c>
      <c r="U782" s="15">
        <v>0</v>
      </c>
      <c r="V782" s="15">
        <v>0</v>
      </c>
      <c r="W782" s="15">
        <v>0</v>
      </c>
      <c r="X782" s="15">
        <f t="shared" si="0"/>
        <v>0</v>
      </c>
      <c r="Y782" s="15">
        <f t="shared" si="1"/>
        <v>0</v>
      </c>
      <c r="Z782" s="15">
        <f t="shared" si="2"/>
        <v>0</v>
      </c>
      <c r="AA782" s="15">
        <f t="shared" si="3"/>
        <v>1</v>
      </c>
    </row>
    <row r="783" spans="1:27" ht="13">
      <c r="A783" s="7">
        <v>3988</v>
      </c>
      <c r="B783" s="7">
        <v>90506957</v>
      </c>
      <c r="C783" s="7">
        <v>114839942</v>
      </c>
      <c r="D783" s="7">
        <v>2916</v>
      </c>
      <c r="E783" s="7" t="s">
        <v>728</v>
      </c>
      <c r="F783" s="7" t="s">
        <v>809</v>
      </c>
      <c r="G783" s="15">
        <v>0</v>
      </c>
      <c r="H783" s="15">
        <v>0</v>
      </c>
      <c r="I783" s="15">
        <v>0</v>
      </c>
      <c r="J783" s="15">
        <v>0</v>
      </c>
      <c r="K783" s="15">
        <v>0</v>
      </c>
      <c r="L783" s="15">
        <v>0</v>
      </c>
      <c r="M783" s="15">
        <v>0</v>
      </c>
      <c r="N783" s="15">
        <v>0</v>
      </c>
      <c r="O783" s="15">
        <v>0</v>
      </c>
      <c r="P783" s="15">
        <v>0</v>
      </c>
      <c r="Q783" s="15">
        <v>0</v>
      </c>
      <c r="R783" s="15">
        <v>0</v>
      </c>
      <c r="S783" s="15">
        <v>0</v>
      </c>
      <c r="T783" s="15">
        <v>0</v>
      </c>
      <c r="U783" s="15">
        <v>0</v>
      </c>
      <c r="V783" s="15">
        <v>0</v>
      </c>
      <c r="W783" s="15">
        <v>0</v>
      </c>
      <c r="X783" s="15">
        <f t="shared" si="0"/>
        <v>0</v>
      </c>
      <c r="Y783" s="15">
        <f t="shared" si="1"/>
        <v>0</v>
      </c>
      <c r="Z783" s="15">
        <f t="shared" si="2"/>
        <v>0</v>
      </c>
      <c r="AA783" s="15">
        <f t="shared" si="3"/>
        <v>1</v>
      </c>
    </row>
    <row r="784" spans="1:27" ht="13">
      <c r="A784" s="7">
        <v>4063</v>
      </c>
      <c r="B784" s="7">
        <v>91935158</v>
      </c>
      <c r="C784" s="7">
        <v>119614085</v>
      </c>
      <c r="D784" s="7">
        <v>2934</v>
      </c>
      <c r="E784" s="7" t="s">
        <v>728</v>
      </c>
      <c r="F784" s="7" t="s">
        <v>810</v>
      </c>
      <c r="G784" s="15">
        <v>0</v>
      </c>
      <c r="H784" s="15">
        <v>1</v>
      </c>
      <c r="I784" s="15">
        <v>0</v>
      </c>
      <c r="J784" s="15">
        <v>0</v>
      </c>
      <c r="K784" s="15">
        <v>0</v>
      </c>
      <c r="L784" s="15">
        <v>0</v>
      </c>
      <c r="M784" s="15">
        <v>0</v>
      </c>
      <c r="N784" s="15">
        <v>0</v>
      </c>
      <c r="O784" s="15">
        <v>0</v>
      </c>
      <c r="P784" s="15">
        <v>0</v>
      </c>
      <c r="Q784" s="15">
        <v>0</v>
      </c>
      <c r="R784" s="15">
        <v>0</v>
      </c>
      <c r="S784" s="15">
        <v>0</v>
      </c>
      <c r="T784" s="15">
        <v>0</v>
      </c>
      <c r="U784" s="15">
        <v>0</v>
      </c>
      <c r="V784" s="15">
        <v>0</v>
      </c>
      <c r="W784" s="15">
        <v>0</v>
      </c>
      <c r="X784" s="15">
        <f t="shared" si="0"/>
        <v>1</v>
      </c>
      <c r="Y784" s="15">
        <f t="shared" si="1"/>
        <v>0</v>
      </c>
      <c r="Z784" s="15">
        <f t="shared" si="2"/>
        <v>0</v>
      </c>
      <c r="AA784" s="15">
        <f t="shared" si="3"/>
        <v>0</v>
      </c>
    </row>
    <row r="785" spans="1:27" ht="13">
      <c r="A785" s="7">
        <v>5143</v>
      </c>
      <c r="B785" s="7">
        <v>119961993</v>
      </c>
      <c r="C785" s="7">
        <v>161355902</v>
      </c>
      <c r="D785" s="7">
        <v>3463</v>
      </c>
      <c r="E785" s="7" t="s">
        <v>728</v>
      </c>
      <c r="F785" s="7" t="s">
        <v>811</v>
      </c>
      <c r="G785" s="15">
        <v>0</v>
      </c>
      <c r="H785" s="15">
        <v>0</v>
      </c>
      <c r="I785" s="15">
        <v>0</v>
      </c>
      <c r="J785" s="15">
        <v>0</v>
      </c>
      <c r="K785" s="15">
        <v>0</v>
      </c>
      <c r="L785" s="15">
        <v>0</v>
      </c>
      <c r="M785" s="15">
        <v>0</v>
      </c>
      <c r="N785" s="15">
        <v>0</v>
      </c>
      <c r="O785" s="15">
        <v>0</v>
      </c>
      <c r="P785" s="15">
        <v>0</v>
      </c>
      <c r="Q785" s="15">
        <v>0</v>
      </c>
      <c r="R785" s="15">
        <v>0</v>
      </c>
      <c r="S785" s="15">
        <v>0</v>
      </c>
      <c r="T785" s="15">
        <v>0</v>
      </c>
      <c r="U785" s="15">
        <v>0</v>
      </c>
      <c r="V785" s="15">
        <v>0</v>
      </c>
      <c r="W785" s="15">
        <v>0</v>
      </c>
      <c r="X785" s="15">
        <f t="shared" si="0"/>
        <v>0</v>
      </c>
      <c r="Y785" s="15">
        <f t="shared" si="1"/>
        <v>0</v>
      </c>
      <c r="Z785" s="15">
        <f t="shared" si="2"/>
        <v>0</v>
      </c>
      <c r="AA785" s="15">
        <f t="shared" si="3"/>
        <v>1</v>
      </c>
    </row>
    <row r="786" spans="1:27" ht="13">
      <c r="A786" s="7">
        <v>5841</v>
      </c>
      <c r="B786" s="7">
        <v>133836541</v>
      </c>
      <c r="C786" s="7">
        <v>184450192</v>
      </c>
      <c r="D786" s="7">
        <v>3754</v>
      </c>
      <c r="E786" s="7" t="s">
        <v>728</v>
      </c>
      <c r="F786" s="7" t="s">
        <v>812</v>
      </c>
      <c r="G786" s="15">
        <v>0</v>
      </c>
      <c r="H786" s="15">
        <v>0</v>
      </c>
      <c r="I786" s="15">
        <v>0</v>
      </c>
      <c r="J786" s="15">
        <v>0</v>
      </c>
      <c r="K786" s="15">
        <v>0</v>
      </c>
      <c r="L786" s="15">
        <v>0</v>
      </c>
      <c r="M786" s="15">
        <v>0</v>
      </c>
      <c r="N786" s="15">
        <v>0</v>
      </c>
      <c r="O786" s="15">
        <v>0</v>
      </c>
      <c r="P786" s="15">
        <v>0</v>
      </c>
      <c r="Q786" s="15">
        <v>0</v>
      </c>
      <c r="R786" s="15">
        <v>0</v>
      </c>
      <c r="S786" s="15">
        <v>0</v>
      </c>
      <c r="T786" s="15">
        <v>0</v>
      </c>
      <c r="U786" s="15">
        <v>0</v>
      </c>
      <c r="V786" s="15">
        <v>0</v>
      </c>
      <c r="W786" s="15">
        <v>0</v>
      </c>
      <c r="X786" s="15">
        <f t="shared" si="0"/>
        <v>0</v>
      </c>
      <c r="Y786" s="15">
        <f t="shared" si="1"/>
        <v>0</v>
      </c>
      <c r="Z786" s="15">
        <f t="shared" si="2"/>
        <v>0</v>
      </c>
      <c r="AA786" s="15">
        <f t="shared" si="3"/>
        <v>1</v>
      </c>
    </row>
    <row r="787" spans="1:27" ht="13">
      <c r="A787" s="7">
        <v>4251</v>
      </c>
      <c r="B787" s="7">
        <v>99291498</v>
      </c>
      <c r="C787" s="7">
        <v>128547354</v>
      </c>
      <c r="D787" s="7">
        <v>3054</v>
      </c>
      <c r="E787" s="7" t="s">
        <v>728</v>
      </c>
      <c r="F787" s="7" t="s">
        <v>813</v>
      </c>
      <c r="G787" s="15">
        <v>0</v>
      </c>
      <c r="H787" s="15">
        <v>1</v>
      </c>
      <c r="I787" s="15">
        <v>0</v>
      </c>
      <c r="J787" s="15">
        <v>0</v>
      </c>
      <c r="K787" s="15">
        <v>0</v>
      </c>
      <c r="L787" s="15">
        <v>0</v>
      </c>
      <c r="M787" s="15">
        <v>0</v>
      </c>
      <c r="N787" s="15">
        <v>0</v>
      </c>
      <c r="O787" s="15">
        <v>0</v>
      </c>
      <c r="P787" s="15">
        <v>0</v>
      </c>
      <c r="Q787" s="15">
        <v>0</v>
      </c>
      <c r="R787" s="15">
        <v>0</v>
      </c>
      <c r="S787" s="15">
        <v>0</v>
      </c>
      <c r="T787" s="15">
        <v>0</v>
      </c>
      <c r="U787" s="15">
        <v>0</v>
      </c>
      <c r="V787" s="15">
        <v>0</v>
      </c>
      <c r="W787" s="15">
        <v>0</v>
      </c>
      <c r="X787" s="15">
        <f t="shared" si="0"/>
        <v>1</v>
      </c>
      <c r="Y787" s="15">
        <f t="shared" si="1"/>
        <v>0</v>
      </c>
      <c r="Z787" s="15">
        <f t="shared" si="2"/>
        <v>0</v>
      </c>
      <c r="AA787" s="15">
        <f t="shared" si="3"/>
        <v>0</v>
      </c>
    </row>
    <row r="788" spans="1:27" ht="13">
      <c r="A788" s="7">
        <v>20235</v>
      </c>
      <c r="B788" s="7">
        <v>481371802</v>
      </c>
      <c r="C788" s="7">
        <v>521914842</v>
      </c>
      <c r="D788" s="7">
        <v>10400</v>
      </c>
      <c r="E788" s="7" t="s">
        <v>728</v>
      </c>
      <c r="F788" s="7" t="s">
        <v>814</v>
      </c>
      <c r="G788" s="15">
        <v>0</v>
      </c>
      <c r="H788" s="15">
        <v>0</v>
      </c>
      <c r="I788" s="15">
        <v>0</v>
      </c>
      <c r="J788" s="15">
        <v>0</v>
      </c>
      <c r="K788" s="15">
        <v>0</v>
      </c>
      <c r="L788" s="15">
        <v>0</v>
      </c>
      <c r="M788" s="15">
        <v>0</v>
      </c>
      <c r="N788" s="15">
        <v>0</v>
      </c>
      <c r="O788" s="15">
        <v>0</v>
      </c>
      <c r="P788" s="15">
        <v>0</v>
      </c>
      <c r="Q788" s="15">
        <v>0</v>
      </c>
      <c r="R788" s="15">
        <v>0</v>
      </c>
      <c r="S788" s="15">
        <v>0</v>
      </c>
      <c r="T788" s="15">
        <v>0</v>
      </c>
      <c r="U788" s="15">
        <v>0</v>
      </c>
      <c r="V788" s="15">
        <v>0</v>
      </c>
      <c r="W788" s="15">
        <v>0</v>
      </c>
      <c r="X788" s="15">
        <f t="shared" si="0"/>
        <v>0</v>
      </c>
      <c r="Y788" s="15">
        <f t="shared" si="1"/>
        <v>0</v>
      </c>
      <c r="Z788" s="15">
        <f t="shared" si="2"/>
        <v>0</v>
      </c>
      <c r="AA788" s="15">
        <f t="shared" si="3"/>
        <v>1</v>
      </c>
    </row>
    <row r="789" spans="1:27" ht="13">
      <c r="A789" s="7">
        <v>9367</v>
      </c>
      <c r="B789" s="7">
        <v>210369212</v>
      </c>
      <c r="C789" s="7">
        <v>282733134</v>
      </c>
      <c r="D789" s="7">
        <v>5277</v>
      </c>
      <c r="E789" s="7" t="s">
        <v>728</v>
      </c>
      <c r="F789" s="7" t="s">
        <v>815</v>
      </c>
      <c r="G789" s="15">
        <v>0</v>
      </c>
      <c r="H789" s="15">
        <v>0</v>
      </c>
      <c r="I789" s="15">
        <v>0</v>
      </c>
      <c r="J789" s="15">
        <v>0</v>
      </c>
      <c r="K789" s="15">
        <v>0</v>
      </c>
      <c r="L789" s="15">
        <v>0</v>
      </c>
      <c r="M789" s="15">
        <v>0</v>
      </c>
      <c r="N789" s="15">
        <v>0</v>
      </c>
      <c r="O789" s="15">
        <v>0</v>
      </c>
      <c r="P789" s="15">
        <v>0</v>
      </c>
      <c r="Q789" s="15">
        <v>0</v>
      </c>
      <c r="R789" s="15">
        <v>0</v>
      </c>
      <c r="S789" s="15">
        <v>0</v>
      </c>
      <c r="T789" s="15">
        <v>0</v>
      </c>
      <c r="U789" s="15">
        <v>0</v>
      </c>
      <c r="V789" s="15">
        <v>0</v>
      </c>
      <c r="W789" s="15">
        <v>0</v>
      </c>
      <c r="X789" s="15">
        <f t="shared" si="0"/>
        <v>0</v>
      </c>
      <c r="Y789" s="15">
        <f t="shared" si="1"/>
        <v>0</v>
      </c>
      <c r="Z789" s="15">
        <f t="shared" si="2"/>
        <v>0</v>
      </c>
      <c r="AA789" s="15">
        <f t="shared" si="3"/>
        <v>1</v>
      </c>
    </row>
    <row r="790" spans="1:27" ht="13">
      <c r="A790" s="7">
        <v>5666</v>
      </c>
      <c r="B790" s="7">
        <v>128045486</v>
      </c>
      <c r="C790" s="7">
        <v>179414048</v>
      </c>
      <c r="D790" s="7">
        <v>3648</v>
      </c>
      <c r="E790" s="7" t="s">
        <v>728</v>
      </c>
      <c r="F790" s="7" t="s">
        <v>816</v>
      </c>
      <c r="G790" s="15">
        <v>0</v>
      </c>
      <c r="H790" s="15">
        <v>0</v>
      </c>
      <c r="I790" s="15">
        <v>0</v>
      </c>
      <c r="J790" s="15">
        <v>0</v>
      </c>
      <c r="K790" s="15">
        <v>0</v>
      </c>
      <c r="L790" s="15">
        <v>0</v>
      </c>
      <c r="M790" s="15">
        <v>0</v>
      </c>
      <c r="N790" s="15">
        <v>0</v>
      </c>
      <c r="O790" s="15">
        <v>0</v>
      </c>
      <c r="P790" s="15">
        <v>0</v>
      </c>
      <c r="Q790" s="15">
        <v>0</v>
      </c>
      <c r="R790" s="15">
        <v>0</v>
      </c>
      <c r="S790" s="15">
        <v>0</v>
      </c>
      <c r="T790" s="15">
        <v>0</v>
      </c>
      <c r="U790" s="15">
        <v>0</v>
      </c>
      <c r="V790" s="15">
        <v>0</v>
      </c>
      <c r="W790" s="15">
        <v>0</v>
      </c>
      <c r="X790" s="15">
        <f t="shared" si="0"/>
        <v>0</v>
      </c>
      <c r="Y790" s="15">
        <f t="shared" si="1"/>
        <v>0</v>
      </c>
      <c r="Z790" s="15">
        <f t="shared" si="2"/>
        <v>0</v>
      </c>
      <c r="AA790" s="15">
        <f t="shared" si="3"/>
        <v>1</v>
      </c>
    </row>
    <row r="791" spans="1:27" ht="13">
      <c r="A791" s="7">
        <v>2944</v>
      </c>
      <c r="B791" s="7">
        <v>59605933</v>
      </c>
      <c r="C791" s="7">
        <v>76908302</v>
      </c>
      <c r="D791" s="7">
        <v>2383</v>
      </c>
      <c r="E791" s="7" t="s">
        <v>728</v>
      </c>
      <c r="F791" s="7" t="s">
        <v>817</v>
      </c>
      <c r="G791" s="15">
        <v>0</v>
      </c>
      <c r="H791" s="15">
        <v>0</v>
      </c>
      <c r="I791" s="15">
        <v>0</v>
      </c>
      <c r="J791" s="15">
        <v>0</v>
      </c>
      <c r="K791" s="15">
        <v>0</v>
      </c>
      <c r="L791" s="15">
        <v>0</v>
      </c>
      <c r="M791" s="15">
        <v>0</v>
      </c>
      <c r="N791" s="15">
        <v>0</v>
      </c>
      <c r="O791" s="15">
        <v>0</v>
      </c>
      <c r="P791" s="15">
        <v>0</v>
      </c>
      <c r="Q791" s="15">
        <v>1</v>
      </c>
      <c r="R791" s="15">
        <v>0</v>
      </c>
      <c r="S791" s="15">
        <v>0</v>
      </c>
      <c r="T791" s="15">
        <v>0</v>
      </c>
      <c r="U791" s="15">
        <v>0</v>
      </c>
      <c r="V791" s="15">
        <v>0</v>
      </c>
      <c r="W791" s="15">
        <v>0</v>
      </c>
      <c r="X791" s="15">
        <f t="shared" si="0"/>
        <v>0</v>
      </c>
      <c r="Y791" s="15">
        <f t="shared" si="1"/>
        <v>1</v>
      </c>
      <c r="Z791" s="15">
        <f t="shared" si="2"/>
        <v>0</v>
      </c>
      <c r="AA791" s="15">
        <f t="shared" si="3"/>
        <v>0</v>
      </c>
    </row>
    <row r="792" spans="1:27" ht="13">
      <c r="A792" s="7">
        <v>7231</v>
      </c>
      <c r="B792" s="7">
        <v>162694470</v>
      </c>
      <c r="C792" s="7">
        <v>229790064</v>
      </c>
      <c r="D792" s="7">
        <v>4313</v>
      </c>
      <c r="E792" s="7" t="s">
        <v>728</v>
      </c>
      <c r="F792" s="7" t="s">
        <v>818</v>
      </c>
      <c r="G792" s="15">
        <v>0</v>
      </c>
      <c r="H792" s="15">
        <v>0</v>
      </c>
      <c r="I792" s="15">
        <v>0</v>
      </c>
      <c r="J792" s="15">
        <v>0</v>
      </c>
      <c r="K792" s="15">
        <v>0</v>
      </c>
      <c r="L792" s="15">
        <v>0</v>
      </c>
      <c r="M792" s="15">
        <v>0</v>
      </c>
      <c r="N792" s="15">
        <v>0</v>
      </c>
      <c r="O792" s="15">
        <v>0</v>
      </c>
      <c r="P792" s="15">
        <v>0</v>
      </c>
      <c r="Q792" s="15">
        <v>0</v>
      </c>
      <c r="R792" s="15">
        <v>0</v>
      </c>
      <c r="S792" s="15">
        <v>0</v>
      </c>
      <c r="T792" s="15">
        <v>0</v>
      </c>
      <c r="U792" s="15">
        <v>0</v>
      </c>
      <c r="V792" s="15">
        <v>1</v>
      </c>
      <c r="W792" s="15">
        <v>0</v>
      </c>
      <c r="X792" s="15">
        <f t="shared" si="0"/>
        <v>0</v>
      </c>
      <c r="Y792" s="15">
        <f t="shared" si="1"/>
        <v>0</v>
      </c>
      <c r="Z792" s="15">
        <f t="shared" si="2"/>
        <v>1</v>
      </c>
      <c r="AA792" s="15">
        <f t="shared" si="3"/>
        <v>0</v>
      </c>
    </row>
    <row r="793" spans="1:27" ht="213.75" customHeight="1">
      <c r="A793" s="7">
        <v>17870</v>
      </c>
      <c r="B793" s="7">
        <v>422593683</v>
      </c>
      <c r="C793" s="7">
        <v>475505586</v>
      </c>
      <c r="D793" s="7">
        <v>9446</v>
      </c>
      <c r="E793" s="7" t="s">
        <v>728</v>
      </c>
      <c r="F793" s="7" t="s">
        <v>819</v>
      </c>
      <c r="G793" s="15">
        <v>0</v>
      </c>
      <c r="H793" s="15">
        <v>0</v>
      </c>
      <c r="I793" s="15">
        <v>0</v>
      </c>
      <c r="J793" s="15">
        <v>0</v>
      </c>
      <c r="K793" s="15">
        <v>0</v>
      </c>
      <c r="L793" s="15">
        <v>0</v>
      </c>
      <c r="M793" s="15">
        <v>0</v>
      </c>
      <c r="N793" s="15">
        <v>0</v>
      </c>
      <c r="O793" s="15">
        <v>0</v>
      </c>
      <c r="P793" s="15">
        <v>0</v>
      </c>
      <c r="Q793" s="15">
        <v>0</v>
      </c>
      <c r="R793" s="15">
        <v>0</v>
      </c>
      <c r="S793" s="15">
        <v>0</v>
      </c>
      <c r="T793" s="15">
        <v>0</v>
      </c>
      <c r="U793" s="15">
        <v>0</v>
      </c>
      <c r="V793" s="15">
        <v>0</v>
      </c>
      <c r="W793" s="15">
        <v>0</v>
      </c>
      <c r="X793" s="15">
        <f t="shared" si="0"/>
        <v>0</v>
      </c>
      <c r="Y793" s="15">
        <f t="shared" si="1"/>
        <v>0</v>
      </c>
      <c r="Z793" s="15">
        <f t="shared" si="2"/>
        <v>0</v>
      </c>
      <c r="AA793" s="15">
        <f t="shared" si="3"/>
        <v>1</v>
      </c>
    </row>
    <row r="794" spans="1:27" ht="13">
      <c r="A794" s="7">
        <v>16823</v>
      </c>
      <c r="B794" s="7">
        <v>397547216</v>
      </c>
      <c r="C794" s="7">
        <v>453664180</v>
      </c>
      <c r="D794" s="7">
        <v>8933</v>
      </c>
      <c r="E794" s="7" t="s">
        <v>728</v>
      </c>
      <c r="F794" s="7" t="s">
        <v>820</v>
      </c>
      <c r="G794" s="15">
        <v>0</v>
      </c>
      <c r="H794" s="15">
        <v>0</v>
      </c>
      <c r="I794" s="15">
        <v>0</v>
      </c>
      <c r="J794" s="15">
        <v>0</v>
      </c>
      <c r="K794" s="15">
        <v>0</v>
      </c>
      <c r="L794" s="15">
        <v>0</v>
      </c>
      <c r="M794" s="15">
        <v>0</v>
      </c>
      <c r="N794" s="15">
        <v>0</v>
      </c>
      <c r="O794" s="15">
        <v>0</v>
      </c>
      <c r="P794" s="15">
        <v>0</v>
      </c>
      <c r="Q794" s="15">
        <v>0</v>
      </c>
      <c r="R794" s="15">
        <v>0</v>
      </c>
      <c r="S794" s="15">
        <v>0</v>
      </c>
      <c r="T794" s="15">
        <v>0</v>
      </c>
      <c r="U794" s="15">
        <v>0</v>
      </c>
      <c r="V794" s="15">
        <v>0</v>
      </c>
      <c r="W794" s="15">
        <v>0</v>
      </c>
      <c r="X794" s="15">
        <f t="shared" si="0"/>
        <v>0</v>
      </c>
      <c r="Y794" s="15">
        <f t="shared" si="1"/>
        <v>0</v>
      </c>
      <c r="Z794" s="15">
        <f t="shared" si="2"/>
        <v>0</v>
      </c>
      <c r="AA794" s="15">
        <f t="shared" si="3"/>
        <v>1</v>
      </c>
    </row>
    <row r="795" spans="1:27" ht="13">
      <c r="A795" s="7">
        <v>5053</v>
      </c>
      <c r="B795" s="7">
        <v>118046367</v>
      </c>
      <c r="C795" s="7">
        <v>158554539</v>
      </c>
      <c r="D795" s="7">
        <v>3425</v>
      </c>
      <c r="E795" s="7" t="s">
        <v>728</v>
      </c>
      <c r="F795" s="7" t="s">
        <v>821</v>
      </c>
      <c r="G795" s="15">
        <v>0</v>
      </c>
      <c r="H795" s="15">
        <v>0</v>
      </c>
      <c r="I795" s="15">
        <v>0</v>
      </c>
      <c r="J795" s="15">
        <v>0</v>
      </c>
      <c r="K795" s="15">
        <v>0</v>
      </c>
      <c r="L795" s="15">
        <v>0</v>
      </c>
      <c r="M795" s="15">
        <v>0</v>
      </c>
      <c r="N795" s="15">
        <v>0</v>
      </c>
      <c r="O795" s="15">
        <v>0</v>
      </c>
      <c r="P795" s="15">
        <v>0</v>
      </c>
      <c r="Q795" s="15">
        <v>0</v>
      </c>
      <c r="R795" s="15">
        <v>0</v>
      </c>
      <c r="S795" s="15">
        <v>0</v>
      </c>
      <c r="T795" s="15">
        <v>0</v>
      </c>
      <c r="U795" s="15">
        <v>0</v>
      </c>
      <c r="V795" s="15">
        <v>0</v>
      </c>
      <c r="W795" s="15">
        <v>0</v>
      </c>
      <c r="X795" s="15">
        <f t="shared" si="0"/>
        <v>0</v>
      </c>
      <c r="Y795" s="15">
        <f t="shared" si="1"/>
        <v>0</v>
      </c>
      <c r="Z795" s="15">
        <f t="shared" si="2"/>
        <v>0</v>
      </c>
      <c r="AA795" s="15">
        <f t="shared" si="3"/>
        <v>1</v>
      </c>
    </row>
    <row r="796" spans="1:27" ht="13">
      <c r="A796" s="7">
        <v>12158</v>
      </c>
      <c r="B796" s="7">
        <v>251853653</v>
      </c>
      <c r="C796" s="7">
        <v>325894706</v>
      </c>
      <c r="D796" s="7">
        <v>6556</v>
      </c>
      <c r="E796" s="7" t="s">
        <v>728</v>
      </c>
      <c r="F796" s="7" t="s">
        <v>822</v>
      </c>
      <c r="G796" s="15">
        <v>0</v>
      </c>
      <c r="H796" s="15">
        <v>0</v>
      </c>
      <c r="I796" s="15">
        <v>0</v>
      </c>
      <c r="J796" s="15">
        <v>0</v>
      </c>
      <c r="K796" s="15">
        <v>0</v>
      </c>
      <c r="L796" s="15">
        <v>0</v>
      </c>
      <c r="M796" s="15">
        <v>0</v>
      </c>
      <c r="N796" s="15">
        <v>0</v>
      </c>
      <c r="O796" s="15">
        <v>0</v>
      </c>
      <c r="P796" s="15">
        <v>0</v>
      </c>
      <c r="Q796" s="15">
        <v>0</v>
      </c>
      <c r="R796" s="15">
        <v>0</v>
      </c>
      <c r="S796" s="15">
        <v>0</v>
      </c>
      <c r="T796" s="15">
        <v>0</v>
      </c>
      <c r="U796" s="15">
        <v>0</v>
      </c>
      <c r="V796" s="15">
        <v>0</v>
      </c>
      <c r="W796" s="15">
        <v>0</v>
      </c>
      <c r="X796" s="15">
        <f t="shared" si="0"/>
        <v>0</v>
      </c>
      <c r="Y796" s="15">
        <f t="shared" si="1"/>
        <v>0</v>
      </c>
      <c r="Z796" s="15">
        <f t="shared" si="2"/>
        <v>0</v>
      </c>
      <c r="AA796" s="15">
        <f t="shared" si="3"/>
        <v>1</v>
      </c>
    </row>
    <row r="797" spans="1:27" ht="13">
      <c r="A797" s="7">
        <v>1936</v>
      </c>
      <c r="B797" s="7">
        <v>40245778</v>
      </c>
      <c r="C797" s="7">
        <v>52853199</v>
      </c>
      <c r="D797" s="7">
        <v>1740</v>
      </c>
      <c r="E797" s="7" t="s">
        <v>728</v>
      </c>
      <c r="F797" s="7" t="s">
        <v>823</v>
      </c>
      <c r="G797" s="15">
        <v>0</v>
      </c>
      <c r="H797" s="15">
        <v>1</v>
      </c>
      <c r="I797" s="15">
        <v>0</v>
      </c>
      <c r="J797" s="15">
        <v>0</v>
      </c>
      <c r="K797" s="15">
        <v>0</v>
      </c>
      <c r="L797" s="15">
        <v>0</v>
      </c>
      <c r="M797" s="15">
        <v>0</v>
      </c>
      <c r="N797" s="15">
        <v>0</v>
      </c>
      <c r="O797" s="15">
        <v>0</v>
      </c>
      <c r="P797" s="15">
        <v>0</v>
      </c>
      <c r="Q797" s="15">
        <v>0</v>
      </c>
      <c r="R797" s="15">
        <v>0</v>
      </c>
      <c r="S797" s="15">
        <v>0</v>
      </c>
      <c r="T797" s="15">
        <v>0</v>
      </c>
      <c r="U797" s="15">
        <v>0</v>
      </c>
      <c r="V797" s="15">
        <v>0</v>
      </c>
      <c r="W797" s="15">
        <v>0</v>
      </c>
      <c r="X797" s="15">
        <f t="shared" si="0"/>
        <v>1</v>
      </c>
      <c r="Y797" s="15">
        <f t="shared" si="1"/>
        <v>0</v>
      </c>
      <c r="Z797" s="15">
        <f t="shared" si="2"/>
        <v>0</v>
      </c>
      <c r="AA797" s="15">
        <f t="shared" si="3"/>
        <v>0</v>
      </c>
    </row>
    <row r="798" spans="1:27" ht="13">
      <c r="A798" s="7">
        <v>7110</v>
      </c>
      <c r="B798" s="7">
        <v>161440900</v>
      </c>
      <c r="C798" s="7">
        <v>227473709</v>
      </c>
      <c r="D798" s="7">
        <v>4254</v>
      </c>
      <c r="E798" s="7" t="s">
        <v>728</v>
      </c>
      <c r="F798" s="7" t="s">
        <v>824</v>
      </c>
      <c r="G798" s="15">
        <v>0</v>
      </c>
      <c r="H798" s="15">
        <v>0</v>
      </c>
      <c r="I798" s="15">
        <v>0</v>
      </c>
      <c r="J798" s="15">
        <v>0</v>
      </c>
      <c r="K798" s="15">
        <v>0</v>
      </c>
      <c r="L798" s="15">
        <v>0</v>
      </c>
      <c r="M798" s="15">
        <v>0</v>
      </c>
      <c r="N798" s="15">
        <v>0</v>
      </c>
      <c r="O798" s="15">
        <v>0</v>
      </c>
      <c r="P798" s="15">
        <v>0</v>
      </c>
      <c r="Q798" s="15">
        <v>0</v>
      </c>
      <c r="R798" s="15">
        <v>0</v>
      </c>
      <c r="S798" s="15">
        <v>0</v>
      </c>
      <c r="T798" s="15">
        <v>0</v>
      </c>
      <c r="U798" s="15">
        <v>0</v>
      </c>
      <c r="V798" s="15">
        <v>0</v>
      </c>
      <c r="W798" s="15">
        <v>0</v>
      </c>
      <c r="X798" s="15">
        <f t="shared" si="0"/>
        <v>0</v>
      </c>
      <c r="Y798" s="15">
        <f t="shared" si="1"/>
        <v>0</v>
      </c>
      <c r="Z798" s="15">
        <f t="shared" si="2"/>
        <v>0</v>
      </c>
      <c r="AA798" s="15">
        <f t="shared" si="3"/>
        <v>1</v>
      </c>
    </row>
    <row r="799" spans="1:27" ht="13">
      <c r="A799" s="7">
        <v>4607</v>
      </c>
      <c r="B799" s="7">
        <v>107498078</v>
      </c>
      <c r="C799" s="7">
        <v>142148953</v>
      </c>
      <c r="D799" s="7">
        <v>3202</v>
      </c>
      <c r="E799" s="7" t="s">
        <v>728</v>
      </c>
      <c r="F799" s="7" t="s">
        <v>825</v>
      </c>
      <c r="G799" s="15">
        <v>0</v>
      </c>
      <c r="H799" s="15">
        <v>0</v>
      </c>
      <c r="I799" s="15">
        <v>0</v>
      </c>
      <c r="J799" s="15">
        <v>0</v>
      </c>
      <c r="K799" s="15">
        <v>0</v>
      </c>
      <c r="L799" s="15">
        <v>0</v>
      </c>
      <c r="M799" s="15">
        <v>0</v>
      </c>
      <c r="N799" s="15">
        <v>0</v>
      </c>
      <c r="O799" s="15">
        <v>0</v>
      </c>
      <c r="P799" s="15">
        <v>0</v>
      </c>
      <c r="Q799" s="15">
        <v>0</v>
      </c>
      <c r="R799" s="15">
        <v>0</v>
      </c>
      <c r="S799" s="15">
        <v>0</v>
      </c>
      <c r="T799" s="15">
        <v>0</v>
      </c>
      <c r="U799" s="15">
        <v>0</v>
      </c>
      <c r="V799" s="15">
        <v>0</v>
      </c>
      <c r="W799" s="15">
        <v>0</v>
      </c>
      <c r="X799" s="15">
        <f t="shared" si="0"/>
        <v>0</v>
      </c>
      <c r="Y799" s="15">
        <f t="shared" si="1"/>
        <v>0</v>
      </c>
      <c r="Z799" s="15">
        <f t="shared" si="2"/>
        <v>0</v>
      </c>
      <c r="AA799" s="15">
        <f t="shared" si="3"/>
        <v>1</v>
      </c>
    </row>
    <row r="800" spans="1:27" ht="13">
      <c r="A800" s="7">
        <v>13065</v>
      </c>
      <c r="B800" s="7">
        <v>282089238</v>
      </c>
      <c r="C800" s="7">
        <v>351719856</v>
      </c>
      <c r="D800" s="7">
        <v>6992</v>
      </c>
      <c r="E800" s="7" t="s">
        <v>728</v>
      </c>
      <c r="F800" s="7" t="s">
        <v>826</v>
      </c>
      <c r="G800" s="15">
        <v>0</v>
      </c>
      <c r="H800" s="15">
        <v>0</v>
      </c>
      <c r="I800" s="15">
        <v>0</v>
      </c>
      <c r="J800" s="15">
        <v>0</v>
      </c>
      <c r="K800" s="15">
        <v>0</v>
      </c>
      <c r="L800" s="15">
        <v>0</v>
      </c>
      <c r="M800" s="15">
        <v>0</v>
      </c>
      <c r="N800" s="15">
        <v>0</v>
      </c>
      <c r="O800" s="15">
        <v>0</v>
      </c>
      <c r="P800" s="15">
        <v>0</v>
      </c>
      <c r="Q800" s="15">
        <v>0</v>
      </c>
      <c r="R800" s="15">
        <v>0</v>
      </c>
      <c r="S800" s="15">
        <v>0</v>
      </c>
      <c r="T800" s="15">
        <v>0</v>
      </c>
      <c r="U800" s="15">
        <v>0</v>
      </c>
      <c r="V800" s="15">
        <v>0</v>
      </c>
      <c r="W800" s="15">
        <v>0</v>
      </c>
      <c r="X800" s="15">
        <f t="shared" si="0"/>
        <v>0</v>
      </c>
      <c r="Y800" s="15">
        <f t="shared" si="1"/>
        <v>0</v>
      </c>
      <c r="Z800" s="15">
        <f t="shared" si="2"/>
        <v>0</v>
      </c>
      <c r="AA800" s="15">
        <f t="shared" si="3"/>
        <v>1</v>
      </c>
    </row>
    <row r="801" spans="1:27" ht="13">
      <c r="A801" s="7">
        <v>4180</v>
      </c>
      <c r="B801" s="7">
        <v>97682949</v>
      </c>
      <c r="C801" s="7">
        <v>125590913</v>
      </c>
      <c r="D801" s="7">
        <v>3017</v>
      </c>
      <c r="E801" s="7" t="s">
        <v>728</v>
      </c>
      <c r="F801" s="7" t="s">
        <v>827</v>
      </c>
      <c r="G801" s="15">
        <v>0</v>
      </c>
      <c r="H801" s="15">
        <v>0</v>
      </c>
      <c r="I801" s="15">
        <v>0</v>
      </c>
      <c r="J801" s="15">
        <v>0</v>
      </c>
      <c r="K801" s="15">
        <v>0</v>
      </c>
      <c r="L801" s="15">
        <v>0</v>
      </c>
      <c r="M801" s="15">
        <v>0</v>
      </c>
      <c r="N801" s="15">
        <v>0</v>
      </c>
      <c r="O801" s="15">
        <v>0</v>
      </c>
      <c r="P801" s="15">
        <v>0</v>
      </c>
      <c r="Q801" s="15">
        <v>0</v>
      </c>
      <c r="R801" s="15">
        <v>0</v>
      </c>
      <c r="S801" s="15">
        <v>0</v>
      </c>
      <c r="T801" s="15">
        <v>0</v>
      </c>
      <c r="U801" s="15">
        <v>0</v>
      </c>
      <c r="V801" s="15">
        <v>0</v>
      </c>
      <c r="W801" s="15">
        <v>0</v>
      </c>
      <c r="X801" s="15">
        <f t="shared" si="0"/>
        <v>0</v>
      </c>
      <c r="Y801" s="15">
        <f t="shared" si="1"/>
        <v>0</v>
      </c>
      <c r="Z801" s="15">
        <f t="shared" si="2"/>
        <v>0</v>
      </c>
      <c r="AA801" s="15">
        <f t="shared" si="3"/>
        <v>1</v>
      </c>
    </row>
    <row r="802" spans="1:27" ht="13">
      <c r="A802" s="7">
        <v>9054</v>
      </c>
      <c r="B802" s="7">
        <v>204984664</v>
      </c>
      <c r="C802" s="7">
        <v>277807280</v>
      </c>
      <c r="D802" s="7">
        <v>5103</v>
      </c>
      <c r="E802" s="7" t="s">
        <v>728</v>
      </c>
      <c r="F802" s="7" t="s">
        <v>828</v>
      </c>
      <c r="G802" s="15">
        <v>0</v>
      </c>
      <c r="H802" s="15">
        <v>0</v>
      </c>
      <c r="I802" s="15">
        <v>0</v>
      </c>
      <c r="J802" s="15">
        <v>0</v>
      </c>
      <c r="K802" s="15">
        <v>0</v>
      </c>
      <c r="L802" s="15">
        <v>0</v>
      </c>
      <c r="M802" s="15">
        <v>0</v>
      </c>
      <c r="N802" s="15">
        <v>0</v>
      </c>
      <c r="O802" s="15">
        <v>0</v>
      </c>
      <c r="P802" s="15">
        <v>0</v>
      </c>
      <c r="Q802" s="15">
        <v>0</v>
      </c>
      <c r="R802" s="15">
        <v>0</v>
      </c>
      <c r="S802" s="15">
        <v>0</v>
      </c>
      <c r="T802" s="15">
        <v>0</v>
      </c>
      <c r="U802" s="15">
        <v>0</v>
      </c>
      <c r="V802" s="15">
        <v>0</v>
      </c>
      <c r="W802" s="15">
        <v>0</v>
      </c>
      <c r="X802" s="15">
        <f t="shared" si="0"/>
        <v>0</v>
      </c>
      <c r="Y802" s="15">
        <f t="shared" si="1"/>
        <v>0</v>
      </c>
      <c r="Z802" s="15">
        <f t="shared" si="2"/>
        <v>0</v>
      </c>
      <c r="AA802" s="15">
        <f t="shared" si="3"/>
        <v>1</v>
      </c>
    </row>
    <row r="803" spans="1:27" ht="13">
      <c r="A803" s="7">
        <v>677</v>
      </c>
      <c r="B803" s="7">
        <v>117516023</v>
      </c>
      <c r="C803" s="7">
        <v>157749900</v>
      </c>
      <c r="D803" s="7">
        <v>614</v>
      </c>
      <c r="E803" s="7" t="s">
        <v>829</v>
      </c>
      <c r="F803" s="7" t="s">
        <v>830</v>
      </c>
      <c r="G803" s="15">
        <v>1</v>
      </c>
      <c r="H803" s="15">
        <v>0</v>
      </c>
      <c r="I803" s="15">
        <v>0</v>
      </c>
      <c r="J803" s="15">
        <v>0</v>
      </c>
      <c r="K803" s="15">
        <v>0</v>
      </c>
      <c r="L803" s="15">
        <v>0</v>
      </c>
      <c r="M803" s="15">
        <v>0</v>
      </c>
      <c r="N803" s="15">
        <v>0</v>
      </c>
      <c r="O803" s="15">
        <v>0</v>
      </c>
      <c r="P803" s="15">
        <v>0</v>
      </c>
      <c r="Q803" s="15">
        <v>0</v>
      </c>
      <c r="R803" s="15">
        <v>0</v>
      </c>
      <c r="S803" s="15">
        <v>0</v>
      </c>
      <c r="T803" s="15">
        <v>0</v>
      </c>
      <c r="U803" s="15">
        <v>0</v>
      </c>
      <c r="V803" s="15">
        <v>0</v>
      </c>
      <c r="W803" s="15">
        <v>0</v>
      </c>
      <c r="X803" s="15">
        <f t="shared" si="0"/>
        <v>1</v>
      </c>
      <c r="Y803" s="15">
        <f t="shared" si="1"/>
        <v>0</v>
      </c>
      <c r="Z803" s="15">
        <f t="shared" si="2"/>
        <v>0</v>
      </c>
      <c r="AA803" s="15">
        <f t="shared" si="3"/>
        <v>0</v>
      </c>
    </row>
    <row r="804" spans="1:27" ht="13">
      <c r="A804" s="7">
        <v>70</v>
      </c>
      <c r="B804" s="7">
        <v>24225335</v>
      </c>
      <c r="C804" s="7">
        <v>31001423</v>
      </c>
      <c r="D804" s="7">
        <v>28</v>
      </c>
      <c r="E804" s="7" t="s">
        <v>829</v>
      </c>
      <c r="F804" s="7" t="s">
        <v>831</v>
      </c>
      <c r="G804" s="15">
        <v>0</v>
      </c>
      <c r="H804" s="15">
        <v>0</v>
      </c>
      <c r="I804" s="15">
        <v>0</v>
      </c>
      <c r="J804" s="15">
        <v>0</v>
      </c>
      <c r="K804" s="15">
        <v>0</v>
      </c>
      <c r="L804" s="15">
        <v>0</v>
      </c>
      <c r="M804" s="15">
        <v>0</v>
      </c>
      <c r="N804" s="15">
        <v>0</v>
      </c>
      <c r="O804" s="15">
        <v>0</v>
      </c>
      <c r="P804" s="15">
        <v>0</v>
      </c>
      <c r="Q804" s="15">
        <v>0</v>
      </c>
      <c r="R804" s="15">
        <v>0</v>
      </c>
      <c r="S804" s="15">
        <v>0</v>
      </c>
      <c r="T804" s="15">
        <v>0</v>
      </c>
      <c r="U804" s="15">
        <v>0</v>
      </c>
      <c r="V804" s="15">
        <v>0</v>
      </c>
      <c r="W804" s="15">
        <v>0</v>
      </c>
      <c r="X804" s="15">
        <f t="shared" si="0"/>
        <v>0</v>
      </c>
      <c r="Y804" s="15">
        <f t="shared" si="1"/>
        <v>0</v>
      </c>
      <c r="Z804" s="15">
        <f t="shared" si="2"/>
        <v>0</v>
      </c>
      <c r="AA804" s="15">
        <f t="shared" si="3"/>
        <v>1</v>
      </c>
    </row>
    <row r="805" spans="1:27" ht="13">
      <c r="A805" s="7">
        <v>542</v>
      </c>
      <c r="B805" s="7">
        <v>102271253</v>
      </c>
      <c r="C805" s="7">
        <v>133254660</v>
      </c>
      <c r="D805" s="7">
        <v>533</v>
      </c>
      <c r="E805" s="7" t="s">
        <v>829</v>
      </c>
      <c r="F805" s="7" t="s">
        <v>832</v>
      </c>
      <c r="G805" s="15">
        <v>0</v>
      </c>
      <c r="H805" s="15">
        <v>0</v>
      </c>
      <c r="I805" s="15">
        <v>0</v>
      </c>
      <c r="J805" s="15">
        <v>0</v>
      </c>
      <c r="K805" s="15">
        <v>0</v>
      </c>
      <c r="L805" s="15">
        <v>0</v>
      </c>
      <c r="M805" s="15">
        <v>0</v>
      </c>
      <c r="N805" s="15">
        <v>0</v>
      </c>
      <c r="O805" s="15">
        <v>0</v>
      </c>
      <c r="P805" s="15">
        <v>0</v>
      </c>
      <c r="Q805" s="15">
        <v>0</v>
      </c>
      <c r="R805" s="15">
        <v>0</v>
      </c>
      <c r="S805" s="15">
        <v>0</v>
      </c>
      <c r="T805" s="15">
        <v>0</v>
      </c>
      <c r="U805" s="15">
        <v>0</v>
      </c>
      <c r="V805" s="15">
        <v>0</v>
      </c>
      <c r="W805" s="15">
        <v>0</v>
      </c>
      <c r="X805" s="15">
        <f t="shared" si="0"/>
        <v>0</v>
      </c>
      <c r="Y805" s="15">
        <f t="shared" si="1"/>
        <v>0</v>
      </c>
      <c r="Z805" s="15">
        <f t="shared" si="2"/>
        <v>0</v>
      </c>
      <c r="AA805" s="15">
        <f t="shared" si="3"/>
        <v>1</v>
      </c>
    </row>
    <row r="806" spans="1:27" ht="13">
      <c r="A806" s="7">
        <v>101</v>
      </c>
      <c r="B806" s="7">
        <v>25084991</v>
      </c>
      <c r="C806" s="7">
        <v>31919322</v>
      </c>
      <c r="D806" s="7">
        <v>122</v>
      </c>
      <c r="E806" s="7" t="s">
        <v>829</v>
      </c>
      <c r="F806" s="7" t="s">
        <v>833</v>
      </c>
      <c r="G806" s="15">
        <v>0</v>
      </c>
      <c r="H806" s="15">
        <v>0</v>
      </c>
      <c r="I806" s="15">
        <v>0</v>
      </c>
      <c r="J806" s="15">
        <v>0</v>
      </c>
      <c r="K806" s="15">
        <v>0</v>
      </c>
      <c r="L806" s="15">
        <v>0</v>
      </c>
      <c r="M806" s="15">
        <v>0</v>
      </c>
      <c r="N806" s="15">
        <v>0</v>
      </c>
      <c r="O806" s="15">
        <v>0</v>
      </c>
      <c r="P806" s="15">
        <v>0</v>
      </c>
      <c r="Q806" s="15">
        <v>0</v>
      </c>
      <c r="R806" s="15">
        <v>0</v>
      </c>
      <c r="S806" s="15">
        <v>0</v>
      </c>
      <c r="T806" s="15">
        <v>0</v>
      </c>
      <c r="U806" s="15">
        <v>0</v>
      </c>
      <c r="V806" s="15">
        <v>0</v>
      </c>
      <c r="W806" s="15">
        <v>0</v>
      </c>
      <c r="X806" s="15">
        <f t="shared" si="0"/>
        <v>0</v>
      </c>
      <c r="Y806" s="15">
        <f t="shared" si="1"/>
        <v>0</v>
      </c>
      <c r="Z806" s="15">
        <f t="shared" si="2"/>
        <v>0</v>
      </c>
      <c r="AA806" s="15">
        <f t="shared" si="3"/>
        <v>1</v>
      </c>
    </row>
    <row r="807" spans="1:27" ht="13">
      <c r="A807" s="7">
        <v>748</v>
      </c>
      <c r="B807" s="7">
        <v>127868211</v>
      </c>
      <c r="C807" s="7">
        <v>173651403</v>
      </c>
      <c r="D807" s="7">
        <v>657</v>
      </c>
      <c r="E807" s="7" t="s">
        <v>829</v>
      </c>
      <c r="F807" s="7" t="s">
        <v>834</v>
      </c>
      <c r="G807" s="15">
        <v>0</v>
      </c>
      <c r="H807" s="15">
        <v>0</v>
      </c>
      <c r="I807" s="15">
        <v>0</v>
      </c>
      <c r="J807" s="15">
        <v>1</v>
      </c>
      <c r="K807" s="15">
        <v>0</v>
      </c>
      <c r="L807" s="15">
        <v>0</v>
      </c>
      <c r="M807" s="15">
        <v>0</v>
      </c>
      <c r="N807" s="15">
        <v>0</v>
      </c>
      <c r="O807" s="15">
        <v>0</v>
      </c>
      <c r="P807" s="15">
        <v>0</v>
      </c>
      <c r="Q807" s="15">
        <v>0</v>
      </c>
      <c r="R807" s="15">
        <v>0</v>
      </c>
      <c r="S807" s="15">
        <v>0</v>
      </c>
      <c r="T807" s="15">
        <v>0</v>
      </c>
      <c r="U807" s="15">
        <v>0</v>
      </c>
      <c r="V807" s="15">
        <v>0</v>
      </c>
      <c r="W807" s="15">
        <v>0</v>
      </c>
      <c r="X807" s="15">
        <f t="shared" si="0"/>
        <v>1</v>
      </c>
      <c r="Y807" s="15">
        <f t="shared" si="1"/>
        <v>0</v>
      </c>
      <c r="Z807" s="15">
        <f t="shared" si="2"/>
        <v>0</v>
      </c>
      <c r="AA807" s="15">
        <f t="shared" si="3"/>
        <v>0</v>
      </c>
    </row>
    <row r="808" spans="1:27" ht="13">
      <c r="A808" s="7">
        <v>401</v>
      </c>
      <c r="B808" s="7">
        <v>26058685</v>
      </c>
      <c r="C808" s="7">
        <v>128084627</v>
      </c>
      <c r="D808" s="7">
        <v>185</v>
      </c>
      <c r="E808" s="7" t="s">
        <v>829</v>
      </c>
      <c r="F808" s="7" t="s">
        <v>835</v>
      </c>
      <c r="G808" s="15">
        <v>0</v>
      </c>
      <c r="H808" s="15">
        <v>0</v>
      </c>
      <c r="I808" s="15">
        <v>0</v>
      </c>
      <c r="J808" s="15">
        <v>0</v>
      </c>
      <c r="K808" s="15">
        <v>0</v>
      </c>
      <c r="L808" s="15">
        <v>0</v>
      </c>
      <c r="M808" s="15">
        <v>0</v>
      </c>
      <c r="N808" s="15">
        <v>0</v>
      </c>
      <c r="O808" s="15">
        <v>0</v>
      </c>
      <c r="P808" s="15">
        <v>0</v>
      </c>
      <c r="Q808" s="15">
        <v>0</v>
      </c>
      <c r="R808" s="15">
        <v>0</v>
      </c>
      <c r="S808" s="15">
        <v>0</v>
      </c>
      <c r="T808" s="15">
        <v>0</v>
      </c>
      <c r="U808" s="15">
        <v>0</v>
      </c>
      <c r="V808" s="15">
        <v>0</v>
      </c>
      <c r="W808" s="15">
        <v>0</v>
      </c>
      <c r="X808" s="15">
        <f t="shared" si="0"/>
        <v>0</v>
      </c>
      <c r="Y808" s="15">
        <f t="shared" si="1"/>
        <v>0</v>
      </c>
      <c r="Z808" s="15">
        <f t="shared" si="2"/>
        <v>0</v>
      </c>
      <c r="AA808" s="15">
        <f t="shared" si="3"/>
        <v>1</v>
      </c>
    </row>
    <row r="809" spans="1:27" ht="13">
      <c r="A809" s="7">
        <v>44</v>
      </c>
      <c r="B809" s="7">
        <v>24391371</v>
      </c>
      <c r="C809" s="7">
        <v>30778721</v>
      </c>
      <c r="D809" s="7">
        <v>47</v>
      </c>
      <c r="E809" s="7" t="s">
        <v>829</v>
      </c>
      <c r="F809" s="7" t="s">
        <v>836</v>
      </c>
      <c r="G809" s="15">
        <v>0</v>
      </c>
      <c r="H809" s="15">
        <v>0</v>
      </c>
      <c r="I809" s="15">
        <v>0</v>
      </c>
      <c r="J809" s="15">
        <v>0</v>
      </c>
      <c r="K809" s="15">
        <v>0</v>
      </c>
      <c r="L809" s="15">
        <v>0</v>
      </c>
      <c r="M809" s="15">
        <v>0</v>
      </c>
      <c r="N809" s="15">
        <v>0</v>
      </c>
      <c r="O809" s="15">
        <v>0</v>
      </c>
      <c r="P809" s="15">
        <v>0</v>
      </c>
      <c r="Q809" s="15">
        <v>0</v>
      </c>
      <c r="R809" s="15">
        <v>0</v>
      </c>
      <c r="S809" s="15">
        <v>0</v>
      </c>
      <c r="T809" s="15">
        <v>0</v>
      </c>
      <c r="U809" s="15">
        <v>0</v>
      </c>
      <c r="V809" s="15">
        <v>0</v>
      </c>
      <c r="W809" s="15">
        <v>0</v>
      </c>
      <c r="X809" s="15">
        <f t="shared" si="0"/>
        <v>0</v>
      </c>
      <c r="Y809" s="15">
        <f t="shared" si="1"/>
        <v>0</v>
      </c>
      <c r="Z809" s="15">
        <f t="shared" si="2"/>
        <v>0</v>
      </c>
      <c r="AA809" s="15">
        <f t="shared" si="3"/>
        <v>1</v>
      </c>
    </row>
    <row r="810" spans="1:27" ht="13">
      <c r="A810" s="7">
        <v>940</v>
      </c>
      <c r="B810" s="7">
        <v>162578899</v>
      </c>
      <c r="C810" s="7">
        <v>230744573</v>
      </c>
      <c r="D810" s="7">
        <v>829</v>
      </c>
      <c r="E810" s="7" t="s">
        <v>829</v>
      </c>
      <c r="F810" s="7" t="s">
        <v>837</v>
      </c>
      <c r="G810" s="15">
        <v>0</v>
      </c>
      <c r="H810" s="15">
        <v>0</v>
      </c>
      <c r="I810" s="15">
        <v>0</v>
      </c>
      <c r="J810" s="15">
        <v>0</v>
      </c>
      <c r="K810" s="15">
        <v>0</v>
      </c>
      <c r="L810" s="15">
        <v>0</v>
      </c>
      <c r="M810" s="15">
        <v>0</v>
      </c>
      <c r="N810" s="15">
        <v>0</v>
      </c>
      <c r="O810" s="15">
        <v>0</v>
      </c>
      <c r="P810" s="15">
        <v>0</v>
      </c>
      <c r="Q810" s="15">
        <v>0</v>
      </c>
      <c r="R810" s="15">
        <v>0</v>
      </c>
      <c r="S810" s="15">
        <v>0</v>
      </c>
      <c r="T810" s="15">
        <v>0</v>
      </c>
      <c r="U810" s="15">
        <v>0</v>
      </c>
      <c r="V810" s="15">
        <v>0</v>
      </c>
      <c r="W810" s="15">
        <v>0</v>
      </c>
      <c r="X810" s="15">
        <f t="shared" si="0"/>
        <v>0</v>
      </c>
      <c r="Y810" s="15">
        <f t="shared" si="1"/>
        <v>0</v>
      </c>
      <c r="Z810" s="15">
        <f t="shared" si="2"/>
        <v>0</v>
      </c>
      <c r="AA810" s="15">
        <f t="shared" si="3"/>
        <v>1</v>
      </c>
    </row>
    <row r="811" spans="1:27" ht="13">
      <c r="A811" s="7">
        <v>5</v>
      </c>
      <c r="B811" s="7">
        <v>22825535</v>
      </c>
      <c r="C811" s="7">
        <v>29167116</v>
      </c>
      <c r="D811" s="7">
        <v>22</v>
      </c>
      <c r="E811" s="7" t="s">
        <v>829</v>
      </c>
      <c r="F811" s="7" t="s">
        <v>838</v>
      </c>
      <c r="G811" s="15">
        <v>0</v>
      </c>
      <c r="H811" s="15">
        <v>0</v>
      </c>
      <c r="I811" s="15">
        <v>0</v>
      </c>
      <c r="J811" s="15">
        <v>0</v>
      </c>
      <c r="K811" s="15">
        <v>0</v>
      </c>
      <c r="L811" s="15">
        <v>0</v>
      </c>
      <c r="M811" s="15">
        <v>0</v>
      </c>
      <c r="N811" s="15">
        <v>0</v>
      </c>
      <c r="O811" s="15">
        <v>0</v>
      </c>
      <c r="P811" s="15">
        <v>0</v>
      </c>
      <c r="Q811" s="15">
        <v>0</v>
      </c>
      <c r="R811" s="15">
        <v>0</v>
      </c>
      <c r="S811" s="15">
        <v>0</v>
      </c>
      <c r="T811" s="15">
        <v>0</v>
      </c>
      <c r="U811" s="15">
        <v>0</v>
      </c>
      <c r="V811" s="15">
        <v>0</v>
      </c>
      <c r="W811" s="15">
        <v>0</v>
      </c>
      <c r="X811" s="15">
        <f t="shared" si="0"/>
        <v>0</v>
      </c>
      <c r="Y811" s="15">
        <f t="shared" si="1"/>
        <v>0</v>
      </c>
      <c r="Z811" s="15">
        <f t="shared" si="2"/>
        <v>0</v>
      </c>
      <c r="AA811" s="15">
        <f t="shared" si="3"/>
        <v>1</v>
      </c>
    </row>
    <row r="812" spans="1:27" ht="13">
      <c r="A812" s="7">
        <v>785</v>
      </c>
      <c r="B812" s="7">
        <v>130942516</v>
      </c>
      <c r="C812" s="7">
        <v>179950603</v>
      </c>
      <c r="D812" s="7">
        <v>677</v>
      </c>
      <c r="E812" s="7" t="s">
        <v>829</v>
      </c>
      <c r="F812" s="7" t="s">
        <v>839</v>
      </c>
      <c r="G812" s="15">
        <v>0</v>
      </c>
      <c r="H812" s="15">
        <v>0</v>
      </c>
      <c r="I812" s="15">
        <v>0</v>
      </c>
      <c r="J812" s="15">
        <v>0</v>
      </c>
      <c r="K812" s="15">
        <v>0</v>
      </c>
      <c r="L812" s="15">
        <v>0</v>
      </c>
      <c r="M812" s="15">
        <v>0</v>
      </c>
      <c r="N812" s="15">
        <v>0</v>
      </c>
      <c r="O812" s="15">
        <v>0</v>
      </c>
      <c r="P812" s="15">
        <v>0</v>
      </c>
      <c r="Q812" s="15">
        <v>0</v>
      </c>
      <c r="R812" s="15">
        <v>0</v>
      </c>
      <c r="S812" s="15">
        <v>0</v>
      </c>
      <c r="T812" s="15">
        <v>0</v>
      </c>
      <c r="U812" s="15">
        <v>0</v>
      </c>
      <c r="V812" s="15">
        <v>0</v>
      </c>
      <c r="W812" s="15">
        <v>0</v>
      </c>
      <c r="X812" s="15">
        <f t="shared" si="0"/>
        <v>0</v>
      </c>
      <c r="Y812" s="15">
        <f t="shared" si="1"/>
        <v>0</v>
      </c>
      <c r="Z812" s="15">
        <f t="shared" si="2"/>
        <v>0</v>
      </c>
      <c r="AA812" s="15">
        <f t="shared" si="3"/>
        <v>1</v>
      </c>
    </row>
    <row r="813" spans="1:27" ht="13">
      <c r="A813" s="7">
        <v>73</v>
      </c>
      <c r="B813" s="7">
        <v>24605539</v>
      </c>
      <c r="C813" s="7">
        <v>31059993</v>
      </c>
      <c r="D813" s="7">
        <v>60</v>
      </c>
      <c r="E813" s="7" t="s">
        <v>829</v>
      </c>
      <c r="F813" s="7" t="s">
        <v>840</v>
      </c>
      <c r="G813" s="15">
        <v>0</v>
      </c>
      <c r="H813" s="15">
        <v>0</v>
      </c>
      <c r="I813" s="15">
        <v>0</v>
      </c>
      <c r="J813" s="15">
        <v>0</v>
      </c>
      <c r="K813" s="15">
        <v>0</v>
      </c>
      <c r="L813" s="15">
        <v>0</v>
      </c>
      <c r="M813" s="15">
        <v>0</v>
      </c>
      <c r="N813" s="15">
        <v>0</v>
      </c>
      <c r="O813" s="15">
        <v>0</v>
      </c>
      <c r="P813" s="15">
        <v>0</v>
      </c>
      <c r="Q813" s="15">
        <v>0</v>
      </c>
      <c r="R813" s="15">
        <v>0</v>
      </c>
      <c r="S813" s="15">
        <v>0</v>
      </c>
      <c r="T813" s="15">
        <v>0</v>
      </c>
      <c r="U813" s="15">
        <v>0</v>
      </c>
      <c r="V813" s="15">
        <v>0</v>
      </c>
      <c r="W813" s="15">
        <v>0</v>
      </c>
      <c r="X813" s="15">
        <f t="shared" si="0"/>
        <v>0</v>
      </c>
      <c r="Y813" s="15">
        <f t="shared" si="1"/>
        <v>0</v>
      </c>
      <c r="Z813" s="15">
        <f t="shared" si="2"/>
        <v>0</v>
      </c>
      <c r="AA813" s="15">
        <f t="shared" si="3"/>
        <v>1</v>
      </c>
    </row>
    <row r="814" spans="1:27" ht="13">
      <c r="A814" s="7">
        <v>935</v>
      </c>
      <c r="B814" s="7">
        <v>157551131</v>
      </c>
      <c r="C814" s="7">
        <v>228581479</v>
      </c>
      <c r="D814" s="7">
        <v>811</v>
      </c>
      <c r="E814" s="7" t="s">
        <v>829</v>
      </c>
      <c r="F814" s="7" t="s">
        <v>841</v>
      </c>
      <c r="G814" s="15">
        <v>0</v>
      </c>
      <c r="H814" s="15">
        <v>0</v>
      </c>
      <c r="I814" s="15">
        <v>0</v>
      </c>
      <c r="J814" s="15">
        <v>0</v>
      </c>
      <c r="K814" s="15">
        <v>0</v>
      </c>
      <c r="L814" s="15">
        <v>0</v>
      </c>
      <c r="M814" s="15">
        <v>0</v>
      </c>
      <c r="N814" s="15">
        <v>0</v>
      </c>
      <c r="O814" s="15">
        <v>0</v>
      </c>
      <c r="P814" s="15">
        <v>0</v>
      </c>
      <c r="Q814" s="15">
        <v>0</v>
      </c>
      <c r="R814" s="15">
        <v>0</v>
      </c>
      <c r="S814" s="15">
        <v>0</v>
      </c>
      <c r="T814" s="15">
        <v>0</v>
      </c>
      <c r="U814" s="15">
        <v>0</v>
      </c>
      <c r="V814" s="15">
        <v>0</v>
      </c>
      <c r="W814" s="15">
        <v>0</v>
      </c>
      <c r="X814" s="15">
        <f t="shared" si="0"/>
        <v>0</v>
      </c>
      <c r="Y814" s="15">
        <f t="shared" si="1"/>
        <v>0</v>
      </c>
      <c r="Z814" s="15">
        <f t="shared" si="2"/>
        <v>0</v>
      </c>
      <c r="AA814" s="15">
        <f t="shared" si="3"/>
        <v>1</v>
      </c>
    </row>
    <row r="815" spans="1:27" ht="13">
      <c r="A815" s="7">
        <v>649</v>
      </c>
      <c r="B815" s="7">
        <v>114864998</v>
      </c>
      <c r="C815" s="7">
        <v>153512518</v>
      </c>
      <c r="D815" s="7">
        <v>598</v>
      </c>
      <c r="E815" s="7" t="s">
        <v>829</v>
      </c>
      <c r="F815" s="7" t="s">
        <v>842</v>
      </c>
      <c r="G815" s="15">
        <v>0</v>
      </c>
      <c r="H815" s="15">
        <v>0</v>
      </c>
      <c r="I815" s="15">
        <v>0</v>
      </c>
      <c r="J815" s="15">
        <v>1</v>
      </c>
      <c r="K815" s="15">
        <v>0</v>
      </c>
      <c r="L815" s="15">
        <v>0</v>
      </c>
      <c r="M815" s="15">
        <v>0</v>
      </c>
      <c r="N815" s="15">
        <v>0</v>
      </c>
      <c r="O815" s="15">
        <v>0</v>
      </c>
      <c r="P815" s="15">
        <v>0</v>
      </c>
      <c r="Q815" s="15">
        <v>0</v>
      </c>
      <c r="R815" s="15">
        <v>0</v>
      </c>
      <c r="S815" s="15">
        <v>0</v>
      </c>
      <c r="T815" s="15">
        <v>0</v>
      </c>
      <c r="U815" s="15">
        <v>0</v>
      </c>
      <c r="V815" s="15">
        <v>0</v>
      </c>
      <c r="W815" s="15">
        <v>0</v>
      </c>
      <c r="X815" s="15">
        <f t="shared" si="0"/>
        <v>1</v>
      </c>
      <c r="Y815" s="15">
        <f t="shared" si="1"/>
        <v>0</v>
      </c>
      <c r="Z815" s="15">
        <f t="shared" si="2"/>
        <v>0</v>
      </c>
      <c r="AA815" s="15">
        <f t="shared" si="3"/>
        <v>0</v>
      </c>
    </row>
    <row r="816" spans="1:27" ht="13">
      <c r="A816" s="7">
        <v>222</v>
      </c>
      <c r="B816" s="7">
        <v>26832901</v>
      </c>
      <c r="C816" s="7">
        <v>34151890</v>
      </c>
      <c r="D816" s="7">
        <v>284</v>
      </c>
      <c r="E816" s="7" t="s">
        <v>829</v>
      </c>
      <c r="F816" s="7" t="s">
        <v>843</v>
      </c>
      <c r="G816" s="15">
        <v>0</v>
      </c>
      <c r="H816" s="15">
        <v>1</v>
      </c>
      <c r="I816" s="15">
        <v>0</v>
      </c>
      <c r="J816" s="15">
        <v>0</v>
      </c>
      <c r="K816" s="15">
        <v>0</v>
      </c>
      <c r="L816" s="15">
        <v>0</v>
      </c>
      <c r="M816" s="15">
        <v>0</v>
      </c>
      <c r="N816" s="15">
        <v>0</v>
      </c>
      <c r="O816" s="15">
        <v>0</v>
      </c>
      <c r="P816" s="15">
        <v>0</v>
      </c>
      <c r="Q816" s="15">
        <v>0</v>
      </c>
      <c r="R816" s="15">
        <v>0</v>
      </c>
      <c r="S816" s="15">
        <v>0</v>
      </c>
      <c r="T816" s="15">
        <v>0</v>
      </c>
      <c r="U816" s="15">
        <v>0</v>
      </c>
      <c r="V816" s="15">
        <v>0</v>
      </c>
      <c r="W816" s="15">
        <v>0</v>
      </c>
      <c r="X816" s="15">
        <f t="shared" si="0"/>
        <v>1</v>
      </c>
      <c r="Y816" s="15">
        <f t="shared" si="1"/>
        <v>0</v>
      </c>
      <c r="Z816" s="15">
        <f t="shared" si="2"/>
        <v>0</v>
      </c>
      <c r="AA816" s="15">
        <f t="shared" si="3"/>
        <v>0</v>
      </c>
    </row>
    <row r="817" spans="1:27" ht="13">
      <c r="A817" s="7">
        <v>216</v>
      </c>
      <c r="B817" s="7">
        <v>26832901</v>
      </c>
      <c r="C817" s="7">
        <v>34046220</v>
      </c>
      <c r="D817" s="7">
        <v>284</v>
      </c>
      <c r="E817" s="7" t="s">
        <v>829</v>
      </c>
      <c r="F817" s="7" t="s">
        <v>844</v>
      </c>
      <c r="G817" s="15">
        <v>0</v>
      </c>
      <c r="H817" s="15">
        <v>0</v>
      </c>
      <c r="I817" s="15">
        <v>0</v>
      </c>
      <c r="J817" s="15">
        <v>0</v>
      </c>
      <c r="K817" s="15">
        <v>0</v>
      </c>
      <c r="L817" s="15">
        <v>0</v>
      </c>
      <c r="M817" s="15">
        <v>0</v>
      </c>
      <c r="N817" s="15">
        <v>0</v>
      </c>
      <c r="O817" s="15">
        <v>1</v>
      </c>
      <c r="P817" s="15">
        <v>0</v>
      </c>
      <c r="Q817" s="15">
        <v>0</v>
      </c>
      <c r="R817" s="15">
        <v>0</v>
      </c>
      <c r="S817" s="15">
        <v>0</v>
      </c>
      <c r="T817" s="15">
        <v>0</v>
      </c>
      <c r="U817" s="15">
        <v>0</v>
      </c>
      <c r="V817" s="15">
        <v>0</v>
      </c>
      <c r="W817" s="15">
        <v>0</v>
      </c>
      <c r="X817" s="15">
        <f t="shared" si="0"/>
        <v>0</v>
      </c>
      <c r="Y817" s="15">
        <f t="shared" si="1"/>
        <v>1</v>
      </c>
      <c r="Z817" s="15">
        <f t="shared" si="2"/>
        <v>0</v>
      </c>
      <c r="AA817" s="15">
        <f t="shared" si="3"/>
        <v>0</v>
      </c>
    </row>
    <row r="818" spans="1:27" ht="13">
      <c r="A818" s="7">
        <v>680</v>
      </c>
      <c r="B818" s="7">
        <v>117645162</v>
      </c>
      <c r="C818" s="7">
        <v>157805053</v>
      </c>
      <c r="D818" s="7">
        <v>616</v>
      </c>
      <c r="E818" s="7" t="s">
        <v>829</v>
      </c>
      <c r="F818" s="7" t="s">
        <v>845</v>
      </c>
      <c r="G818" s="15">
        <v>0</v>
      </c>
      <c r="H818" s="15">
        <v>0</v>
      </c>
      <c r="I818" s="15">
        <v>0</v>
      </c>
      <c r="J818" s="15">
        <v>0</v>
      </c>
      <c r="K818" s="15">
        <v>0</v>
      </c>
      <c r="L818" s="15">
        <v>0</v>
      </c>
      <c r="M818" s="15">
        <v>0</v>
      </c>
      <c r="N818" s="15">
        <v>0</v>
      </c>
      <c r="O818" s="15">
        <v>0</v>
      </c>
      <c r="P818" s="15">
        <v>0</v>
      </c>
      <c r="Q818" s="15">
        <v>0</v>
      </c>
      <c r="R818" s="15">
        <v>0</v>
      </c>
      <c r="S818" s="15">
        <v>0</v>
      </c>
      <c r="T818" s="15">
        <v>0</v>
      </c>
      <c r="U818" s="15">
        <v>0</v>
      </c>
      <c r="V818" s="15">
        <v>0</v>
      </c>
      <c r="W818" s="15">
        <v>0</v>
      </c>
      <c r="X818" s="15">
        <f t="shared" si="0"/>
        <v>0</v>
      </c>
      <c r="Y818" s="15">
        <f t="shared" si="1"/>
        <v>0</v>
      </c>
      <c r="Z818" s="15">
        <f t="shared" si="2"/>
        <v>0</v>
      </c>
      <c r="AA818" s="15">
        <f t="shared" si="3"/>
        <v>1</v>
      </c>
    </row>
    <row r="819" spans="1:27" ht="13">
      <c r="A819" s="7">
        <v>852</v>
      </c>
      <c r="B819" s="7">
        <v>128127430</v>
      </c>
      <c r="C819" s="7">
        <v>207817873</v>
      </c>
      <c r="D819" s="7">
        <v>661</v>
      </c>
      <c r="E819" s="7" t="s">
        <v>829</v>
      </c>
      <c r="F819" s="7" t="s">
        <v>846</v>
      </c>
      <c r="G819" s="15">
        <v>0</v>
      </c>
      <c r="H819" s="15">
        <v>0</v>
      </c>
      <c r="I819" s="15">
        <v>0</v>
      </c>
      <c r="J819" s="15">
        <v>0</v>
      </c>
      <c r="K819" s="15">
        <v>0</v>
      </c>
      <c r="L819" s="15">
        <v>0</v>
      </c>
      <c r="M819" s="15">
        <v>0</v>
      </c>
      <c r="N819" s="15">
        <v>0</v>
      </c>
      <c r="O819" s="15">
        <v>0</v>
      </c>
      <c r="P819" s="15">
        <v>0</v>
      </c>
      <c r="Q819" s="15">
        <v>0</v>
      </c>
      <c r="R819" s="15">
        <v>0</v>
      </c>
      <c r="S819" s="15">
        <v>0</v>
      </c>
      <c r="T819" s="15">
        <v>0</v>
      </c>
      <c r="U819" s="15">
        <v>0</v>
      </c>
      <c r="V819" s="15">
        <v>0</v>
      </c>
      <c r="W819" s="15">
        <v>0</v>
      </c>
      <c r="X819" s="15">
        <f t="shared" si="0"/>
        <v>0</v>
      </c>
      <c r="Y819" s="15">
        <f t="shared" si="1"/>
        <v>0</v>
      </c>
      <c r="Z819" s="15">
        <f t="shared" si="2"/>
        <v>0</v>
      </c>
      <c r="AA819" s="15">
        <f t="shared" si="3"/>
        <v>1</v>
      </c>
    </row>
    <row r="820" spans="1:27" ht="13">
      <c r="A820" s="7">
        <v>250</v>
      </c>
      <c r="B820" s="7">
        <v>27027507</v>
      </c>
      <c r="C820" s="7">
        <v>34555707</v>
      </c>
      <c r="D820" s="7">
        <v>309</v>
      </c>
      <c r="E820" s="7" t="s">
        <v>829</v>
      </c>
      <c r="F820" s="7" t="s">
        <v>847</v>
      </c>
      <c r="G820" s="15">
        <v>0</v>
      </c>
      <c r="H820" s="15">
        <v>0</v>
      </c>
      <c r="I820" s="15">
        <v>0</v>
      </c>
      <c r="J820" s="15">
        <v>0</v>
      </c>
      <c r="K820" s="15">
        <v>0</v>
      </c>
      <c r="L820" s="15">
        <v>0</v>
      </c>
      <c r="M820" s="15">
        <v>0</v>
      </c>
      <c r="N820" s="15">
        <v>0</v>
      </c>
      <c r="O820" s="15">
        <v>0</v>
      </c>
      <c r="P820" s="15">
        <v>0</v>
      </c>
      <c r="Q820" s="15">
        <v>0</v>
      </c>
      <c r="R820" s="15">
        <v>0</v>
      </c>
      <c r="S820" s="15">
        <v>0</v>
      </c>
      <c r="T820" s="15">
        <v>0</v>
      </c>
      <c r="U820" s="15">
        <v>0</v>
      </c>
      <c r="V820" s="15">
        <v>0</v>
      </c>
      <c r="W820" s="15">
        <v>0</v>
      </c>
      <c r="X820" s="15">
        <f t="shared" si="0"/>
        <v>0</v>
      </c>
      <c r="Y820" s="15">
        <f t="shared" si="1"/>
        <v>0</v>
      </c>
      <c r="Z820" s="15">
        <f t="shared" si="2"/>
        <v>0</v>
      </c>
      <c r="AA820" s="15">
        <f t="shared" si="3"/>
        <v>1</v>
      </c>
    </row>
    <row r="821" spans="1:27" ht="13">
      <c r="A821" s="7">
        <v>616</v>
      </c>
      <c r="B821" s="7">
        <v>112144283</v>
      </c>
      <c r="C821" s="7">
        <v>149245259</v>
      </c>
      <c r="D821" s="7">
        <v>582</v>
      </c>
      <c r="E821" s="7" t="s">
        <v>829</v>
      </c>
      <c r="F821" s="7" t="s">
        <v>848</v>
      </c>
      <c r="G821" s="15">
        <v>0</v>
      </c>
      <c r="H821" s="15">
        <v>0</v>
      </c>
      <c r="I821" s="15">
        <v>0</v>
      </c>
      <c r="J821" s="15">
        <v>0</v>
      </c>
      <c r="K821" s="15">
        <v>0</v>
      </c>
      <c r="L821" s="15">
        <v>0</v>
      </c>
      <c r="M821" s="15">
        <v>0</v>
      </c>
      <c r="N821" s="15">
        <v>0</v>
      </c>
      <c r="O821" s="15">
        <v>0</v>
      </c>
      <c r="P821" s="15">
        <v>0</v>
      </c>
      <c r="Q821" s="15">
        <v>0</v>
      </c>
      <c r="R821" s="15">
        <v>0</v>
      </c>
      <c r="S821" s="15">
        <v>0</v>
      </c>
      <c r="T821" s="15">
        <v>0</v>
      </c>
      <c r="U821" s="15">
        <v>0</v>
      </c>
      <c r="V821" s="15">
        <v>0</v>
      </c>
      <c r="W821" s="15">
        <v>0</v>
      </c>
      <c r="X821" s="15">
        <f t="shared" si="0"/>
        <v>0</v>
      </c>
      <c r="Y821" s="15">
        <f t="shared" si="1"/>
        <v>0</v>
      </c>
      <c r="Z821" s="15">
        <f t="shared" si="2"/>
        <v>0</v>
      </c>
      <c r="AA821" s="15">
        <f t="shared" si="3"/>
        <v>1</v>
      </c>
    </row>
    <row r="822" spans="1:27" ht="13">
      <c r="A822" s="7">
        <v>578</v>
      </c>
      <c r="B822" s="7">
        <v>102565481</v>
      </c>
      <c r="C822" s="7">
        <v>141821266</v>
      </c>
      <c r="D822" s="7">
        <v>534</v>
      </c>
      <c r="E822" s="7" t="s">
        <v>829</v>
      </c>
      <c r="F822" s="7" t="s">
        <v>849</v>
      </c>
      <c r="G822" s="15">
        <v>0</v>
      </c>
      <c r="H822" s="15">
        <v>1</v>
      </c>
      <c r="I822" s="15">
        <v>0</v>
      </c>
      <c r="J822" s="15">
        <v>1</v>
      </c>
      <c r="K822" s="15">
        <v>0</v>
      </c>
      <c r="L822" s="15">
        <v>0</v>
      </c>
      <c r="M822" s="15">
        <v>0</v>
      </c>
      <c r="N822" s="15">
        <v>0</v>
      </c>
      <c r="O822" s="15">
        <v>0</v>
      </c>
      <c r="P822" s="15">
        <v>0</v>
      </c>
      <c r="Q822" s="15">
        <v>0</v>
      </c>
      <c r="R822" s="15">
        <v>0</v>
      </c>
      <c r="S822" s="15">
        <v>0</v>
      </c>
      <c r="T822" s="15">
        <v>0</v>
      </c>
      <c r="U822" s="15">
        <v>0</v>
      </c>
      <c r="V822" s="15">
        <v>0</v>
      </c>
      <c r="W822" s="15">
        <v>0</v>
      </c>
      <c r="X822" s="15">
        <f t="shared" si="0"/>
        <v>1</v>
      </c>
      <c r="Y822" s="15">
        <f t="shared" si="1"/>
        <v>0</v>
      </c>
      <c r="Z822" s="15">
        <f t="shared" si="2"/>
        <v>0</v>
      </c>
      <c r="AA822" s="15">
        <f t="shared" si="3"/>
        <v>0</v>
      </c>
    </row>
    <row r="823" spans="1:27" ht="13">
      <c r="A823" s="7">
        <v>825</v>
      </c>
      <c r="B823" s="7">
        <v>143799918</v>
      </c>
      <c r="C823" s="7">
        <v>202177604</v>
      </c>
      <c r="D823" s="7">
        <v>722</v>
      </c>
      <c r="E823" s="7" t="s">
        <v>829</v>
      </c>
      <c r="F823" s="7" t="s">
        <v>850</v>
      </c>
      <c r="G823" s="15">
        <v>0</v>
      </c>
      <c r="H823" s="15">
        <v>0</v>
      </c>
      <c r="I823" s="15">
        <v>0</v>
      </c>
      <c r="J823" s="15">
        <v>0</v>
      </c>
      <c r="K823" s="15">
        <v>0</v>
      </c>
      <c r="L823" s="15">
        <v>0</v>
      </c>
      <c r="M823" s="15">
        <v>0</v>
      </c>
      <c r="N823" s="15">
        <v>0</v>
      </c>
      <c r="O823" s="15">
        <v>0</v>
      </c>
      <c r="P823" s="15">
        <v>0</v>
      </c>
      <c r="Q823" s="15">
        <v>0</v>
      </c>
      <c r="R823" s="15">
        <v>0</v>
      </c>
      <c r="S823" s="15">
        <v>0</v>
      </c>
      <c r="T823" s="15">
        <v>0</v>
      </c>
      <c r="U823" s="15">
        <v>0</v>
      </c>
      <c r="V823" s="15">
        <v>0</v>
      </c>
      <c r="W823" s="15">
        <v>0</v>
      </c>
      <c r="X823" s="15">
        <f t="shared" si="0"/>
        <v>0</v>
      </c>
      <c r="Y823" s="15">
        <f t="shared" si="1"/>
        <v>0</v>
      </c>
      <c r="Z823" s="15">
        <f t="shared" si="2"/>
        <v>0</v>
      </c>
      <c r="AA823" s="15">
        <f t="shared" si="3"/>
        <v>1</v>
      </c>
    </row>
    <row r="824" spans="1:27" ht="13">
      <c r="A824" s="7">
        <v>900</v>
      </c>
      <c r="B824" s="7">
        <v>157397705</v>
      </c>
      <c r="C824" s="7">
        <v>222553835</v>
      </c>
      <c r="D824" s="7">
        <v>800</v>
      </c>
      <c r="E824" s="7" t="s">
        <v>829</v>
      </c>
      <c r="F824" s="7" t="s">
        <v>851</v>
      </c>
      <c r="G824" s="15">
        <v>0</v>
      </c>
      <c r="H824" s="15">
        <v>0</v>
      </c>
      <c r="I824" s="15">
        <v>0</v>
      </c>
      <c r="J824" s="15">
        <v>0</v>
      </c>
      <c r="K824" s="15">
        <v>0</v>
      </c>
      <c r="L824" s="15">
        <v>0</v>
      </c>
      <c r="M824" s="15">
        <v>0</v>
      </c>
      <c r="N824" s="15">
        <v>0</v>
      </c>
      <c r="O824" s="15">
        <v>0</v>
      </c>
      <c r="P824" s="15">
        <v>0</v>
      </c>
      <c r="Q824" s="15">
        <v>0</v>
      </c>
      <c r="R824" s="15">
        <v>0</v>
      </c>
      <c r="S824" s="15">
        <v>0</v>
      </c>
      <c r="T824" s="15">
        <v>0</v>
      </c>
      <c r="U824" s="15">
        <v>0</v>
      </c>
      <c r="V824" s="15">
        <v>0</v>
      </c>
      <c r="W824" s="15">
        <v>0</v>
      </c>
      <c r="X824" s="15">
        <f t="shared" si="0"/>
        <v>0</v>
      </c>
      <c r="Y824" s="15">
        <f t="shared" si="1"/>
        <v>0</v>
      </c>
      <c r="Z824" s="15">
        <f t="shared" si="2"/>
        <v>0</v>
      </c>
      <c r="AA824" s="15">
        <f t="shared" si="3"/>
        <v>1</v>
      </c>
    </row>
    <row r="825" spans="1:27" ht="13">
      <c r="A825" s="7">
        <v>112</v>
      </c>
      <c r="B825" s="7">
        <v>24690792</v>
      </c>
      <c r="C825" s="7">
        <v>32439826</v>
      </c>
      <c r="D825" s="7">
        <v>71</v>
      </c>
      <c r="E825" s="7" t="s">
        <v>829</v>
      </c>
      <c r="F825" s="7" t="s">
        <v>852</v>
      </c>
      <c r="G825" s="15">
        <v>0</v>
      </c>
      <c r="H825" s="15">
        <v>0</v>
      </c>
      <c r="I825" s="15">
        <v>0</v>
      </c>
      <c r="J825" s="15">
        <v>0</v>
      </c>
      <c r="K825" s="15">
        <v>0</v>
      </c>
      <c r="L825" s="15">
        <v>0</v>
      </c>
      <c r="M825" s="15">
        <v>0</v>
      </c>
      <c r="N825" s="15">
        <v>0</v>
      </c>
      <c r="O825" s="15">
        <v>0</v>
      </c>
      <c r="P825" s="15">
        <v>0</v>
      </c>
      <c r="Q825" s="15">
        <v>0</v>
      </c>
      <c r="R825" s="15">
        <v>0</v>
      </c>
      <c r="S825" s="15">
        <v>0</v>
      </c>
      <c r="T825" s="15">
        <v>0</v>
      </c>
      <c r="U825" s="15">
        <v>0</v>
      </c>
      <c r="V825" s="15">
        <v>0</v>
      </c>
      <c r="W825" s="15">
        <v>0</v>
      </c>
      <c r="X825" s="15">
        <f t="shared" si="0"/>
        <v>0</v>
      </c>
      <c r="Y825" s="15">
        <f t="shared" si="1"/>
        <v>0</v>
      </c>
      <c r="Z825" s="15">
        <f t="shared" si="2"/>
        <v>0</v>
      </c>
      <c r="AA825" s="15">
        <f t="shared" si="3"/>
        <v>1</v>
      </c>
    </row>
    <row r="826" spans="1:27" ht="13">
      <c r="A826" s="7">
        <v>386</v>
      </c>
      <c r="B826" s="7">
        <v>56335977</v>
      </c>
      <c r="C826" s="7">
        <v>127346285</v>
      </c>
      <c r="D826" s="7">
        <v>464</v>
      </c>
      <c r="E826" s="7" t="s">
        <v>829</v>
      </c>
      <c r="F826" s="7" t="s">
        <v>853</v>
      </c>
      <c r="G826" s="15">
        <v>0</v>
      </c>
      <c r="H826" s="15">
        <v>0</v>
      </c>
      <c r="I826" s="15">
        <v>0</v>
      </c>
      <c r="J826" s="15">
        <v>0</v>
      </c>
      <c r="K826" s="15">
        <v>0</v>
      </c>
      <c r="L826" s="15">
        <v>0</v>
      </c>
      <c r="M826" s="15">
        <v>0</v>
      </c>
      <c r="N826" s="15">
        <v>0</v>
      </c>
      <c r="O826" s="15">
        <v>0</v>
      </c>
      <c r="P826" s="15">
        <v>0</v>
      </c>
      <c r="Q826" s="15">
        <v>0</v>
      </c>
      <c r="R826" s="15">
        <v>0</v>
      </c>
      <c r="S826" s="15">
        <v>0</v>
      </c>
      <c r="T826" s="15">
        <v>0</v>
      </c>
      <c r="U826" s="15">
        <v>0</v>
      </c>
      <c r="V826" s="15">
        <v>0</v>
      </c>
      <c r="W826" s="15">
        <v>0</v>
      </c>
      <c r="X826" s="15">
        <f t="shared" si="0"/>
        <v>0</v>
      </c>
      <c r="Y826" s="15">
        <f t="shared" si="1"/>
        <v>0</v>
      </c>
      <c r="Z826" s="15">
        <f t="shared" si="2"/>
        <v>0</v>
      </c>
      <c r="AA826" s="15">
        <f t="shared" si="3"/>
        <v>1</v>
      </c>
    </row>
    <row r="827" spans="1:27" ht="13">
      <c r="A827" s="7">
        <v>11</v>
      </c>
      <c r="B827" s="7">
        <v>22429336</v>
      </c>
      <c r="C827" s="7">
        <v>29236193</v>
      </c>
      <c r="D827" s="7">
        <v>2</v>
      </c>
      <c r="E827" s="7" t="s">
        <v>829</v>
      </c>
      <c r="F827" s="7" t="s">
        <v>854</v>
      </c>
      <c r="G827" s="15">
        <v>0</v>
      </c>
      <c r="H827" s="15">
        <v>0</v>
      </c>
      <c r="I827" s="15">
        <v>0</v>
      </c>
      <c r="J827" s="15">
        <v>0</v>
      </c>
      <c r="K827" s="15">
        <v>0</v>
      </c>
      <c r="L827" s="15">
        <v>0</v>
      </c>
      <c r="M827" s="15">
        <v>0</v>
      </c>
      <c r="N827" s="15">
        <v>0</v>
      </c>
      <c r="O827" s="15">
        <v>0</v>
      </c>
      <c r="P827" s="15">
        <v>0</v>
      </c>
      <c r="Q827" s="15">
        <v>0</v>
      </c>
      <c r="R827" s="15">
        <v>0</v>
      </c>
      <c r="S827" s="15">
        <v>0</v>
      </c>
      <c r="T827" s="15">
        <v>0</v>
      </c>
      <c r="U827" s="15">
        <v>0</v>
      </c>
      <c r="V827" s="15">
        <v>0</v>
      </c>
      <c r="W827" s="15">
        <v>0</v>
      </c>
      <c r="X827" s="15">
        <f t="shared" si="0"/>
        <v>0</v>
      </c>
      <c r="Y827" s="15">
        <f t="shared" si="1"/>
        <v>0</v>
      </c>
      <c r="Z827" s="15">
        <f t="shared" si="2"/>
        <v>0</v>
      </c>
      <c r="AA827" s="15">
        <f t="shared" si="3"/>
        <v>1</v>
      </c>
    </row>
    <row r="828" spans="1:27" ht="13">
      <c r="A828" s="7">
        <v>455</v>
      </c>
      <c r="B828" s="7">
        <v>99106503</v>
      </c>
      <c r="C828" s="7">
        <v>128448494</v>
      </c>
      <c r="D828" s="7">
        <v>472</v>
      </c>
      <c r="E828" s="7" t="s">
        <v>829</v>
      </c>
      <c r="F828" s="7" t="s">
        <v>855</v>
      </c>
      <c r="G828" s="15">
        <v>0</v>
      </c>
      <c r="H828" s="15">
        <v>1</v>
      </c>
      <c r="I828" s="15">
        <v>0</v>
      </c>
      <c r="J828" s="15">
        <v>0</v>
      </c>
      <c r="K828" s="15">
        <v>0</v>
      </c>
      <c r="L828" s="15">
        <v>0</v>
      </c>
      <c r="M828" s="15">
        <v>0</v>
      </c>
      <c r="N828" s="15">
        <v>0</v>
      </c>
      <c r="O828" s="15">
        <v>0</v>
      </c>
      <c r="P828" s="15">
        <v>0</v>
      </c>
      <c r="Q828" s="15">
        <v>0</v>
      </c>
      <c r="R828" s="15">
        <v>0</v>
      </c>
      <c r="S828" s="15">
        <v>0</v>
      </c>
      <c r="T828" s="15">
        <v>0</v>
      </c>
      <c r="U828" s="15">
        <v>0</v>
      </c>
      <c r="V828" s="15">
        <v>0</v>
      </c>
      <c r="W828" s="15">
        <v>0</v>
      </c>
      <c r="X828" s="15">
        <f t="shared" si="0"/>
        <v>1</v>
      </c>
      <c r="Y828" s="15">
        <f t="shared" si="1"/>
        <v>0</v>
      </c>
      <c r="Z828" s="15">
        <f t="shared" si="2"/>
        <v>0</v>
      </c>
      <c r="AA828" s="15">
        <f t="shared" si="3"/>
        <v>0</v>
      </c>
    </row>
    <row r="829" spans="1:27" ht="13">
      <c r="A829" s="7">
        <v>830</v>
      </c>
      <c r="B829" s="7">
        <v>142233783</v>
      </c>
      <c r="C829" s="7">
        <v>203595665</v>
      </c>
      <c r="D829" s="7">
        <v>719</v>
      </c>
      <c r="E829" s="7" t="s">
        <v>829</v>
      </c>
      <c r="F829" s="7" t="s">
        <v>856</v>
      </c>
      <c r="G829" s="15">
        <v>0</v>
      </c>
      <c r="H829" s="15">
        <v>0</v>
      </c>
      <c r="I829" s="15">
        <v>0</v>
      </c>
      <c r="J829" s="15">
        <v>0</v>
      </c>
      <c r="K829" s="15">
        <v>0</v>
      </c>
      <c r="L829" s="15">
        <v>0</v>
      </c>
      <c r="M829" s="15">
        <v>0</v>
      </c>
      <c r="N829" s="15">
        <v>0</v>
      </c>
      <c r="O829" s="15">
        <v>0</v>
      </c>
      <c r="P829" s="15">
        <v>0</v>
      </c>
      <c r="Q829" s="15">
        <v>0</v>
      </c>
      <c r="R829" s="15">
        <v>0</v>
      </c>
      <c r="S829" s="15">
        <v>0</v>
      </c>
      <c r="T829" s="15">
        <v>0</v>
      </c>
      <c r="U829" s="15">
        <v>0</v>
      </c>
      <c r="V829" s="15">
        <v>0</v>
      </c>
      <c r="W829" s="15">
        <v>0</v>
      </c>
      <c r="X829" s="15">
        <f t="shared" si="0"/>
        <v>0</v>
      </c>
      <c r="Y829" s="15">
        <f t="shared" si="1"/>
        <v>0</v>
      </c>
      <c r="Z829" s="15">
        <f t="shared" si="2"/>
        <v>0</v>
      </c>
      <c r="AA829" s="15">
        <f t="shared" si="3"/>
        <v>1</v>
      </c>
    </row>
    <row r="830" spans="1:27" ht="13">
      <c r="A830" s="7">
        <v>342</v>
      </c>
      <c r="B830" s="7">
        <v>28564646</v>
      </c>
      <c r="C830" s="7">
        <v>36442120</v>
      </c>
      <c r="D830" s="7">
        <v>403</v>
      </c>
      <c r="E830" s="7" t="s">
        <v>829</v>
      </c>
      <c r="F830" s="7" t="s">
        <v>857</v>
      </c>
      <c r="G830" s="15">
        <v>0</v>
      </c>
      <c r="H830" s="15">
        <v>0</v>
      </c>
      <c r="I830" s="15">
        <v>0</v>
      </c>
      <c r="J830" s="15">
        <v>0</v>
      </c>
      <c r="K830" s="15">
        <v>0</v>
      </c>
      <c r="L830" s="15">
        <v>0</v>
      </c>
      <c r="M830" s="15">
        <v>0</v>
      </c>
      <c r="N830" s="15">
        <v>0</v>
      </c>
      <c r="O830" s="15">
        <v>0</v>
      </c>
      <c r="P830" s="15">
        <v>0</v>
      </c>
      <c r="Q830" s="15">
        <v>0</v>
      </c>
      <c r="R830" s="15">
        <v>0</v>
      </c>
      <c r="S830" s="15">
        <v>0</v>
      </c>
      <c r="T830" s="15">
        <v>0</v>
      </c>
      <c r="U830" s="15">
        <v>0</v>
      </c>
      <c r="V830" s="15">
        <v>0</v>
      </c>
      <c r="W830" s="15">
        <v>0</v>
      </c>
      <c r="X830" s="15">
        <f t="shared" si="0"/>
        <v>0</v>
      </c>
      <c r="Y830" s="15">
        <f t="shared" si="1"/>
        <v>0</v>
      </c>
      <c r="Z830" s="15">
        <f t="shared" si="2"/>
        <v>0</v>
      </c>
      <c r="AA830" s="15">
        <f t="shared" si="3"/>
        <v>1</v>
      </c>
    </row>
    <row r="831" spans="1:27" ht="13">
      <c r="A831" s="7">
        <v>208</v>
      </c>
      <c r="B831" s="7">
        <v>22429383</v>
      </c>
      <c r="C831" s="7">
        <v>33945915</v>
      </c>
      <c r="D831" s="7">
        <v>4</v>
      </c>
      <c r="E831" s="7" t="s">
        <v>829</v>
      </c>
      <c r="F831" s="7" t="s">
        <v>858</v>
      </c>
      <c r="G831" s="15">
        <v>0</v>
      </c>
      <c r="H831" s="15">
        <v>0</v>
      </c>
      <c r="I831" s="15">
        <v>0</v>
      </c>
      <c r="J831" s="15">
        <v>0</v>
      </c>
      <c r="K831" s="15">
        <v>0</v>
      </c>
      <c r="L831" s="15">
        <v>0</v>
      </c>
      <c r="M831" s="15">
        <v>0</v>
      </c>
      <c r="N831" s="15">
        <v>0</v>
      </c>
      <c r="O831" s="15">
        <v>0</v>
      </c>
      <c r="P831" s="15">
        <v>0</v>
      </c>
      <c r="Q831" s="15">
        <v>0</v>
      </c>
      <c r="R831" s="15">
        <v>0</v>
      </c>
      <c r="S831" s="15">
        <v>0</v>
      </c>
      <c r="T831" s="15">
        <v>0</v>
      </c>
      <c r="U831" s="15">
        <v>0</v>
      </c>
      <c r="V831" s="15">
        <v>0</v>
      </c>
      <c r="W831" s="15">
        <v>0</v>
      </c>
      <c r="X831" s="15">
        <f t="shared" si="0"/>
        <v>0</v>
      </c>
      <c r="Y831" s="15">
        <f t="shared" si="1"/>
        <v>0</v>
      </c>
      <c r="Z831" s="15">
        <f t="shared" si="2"/>
        <v>0</v>
      </c>
      <c r="AA831" s="15">
        <f t="shared" si="3"/>
        <v>1</v>
      </c>
    </row>
    <row r="832" spans="1:27" ht="13">
      <c r="A832" s="7">
        <v>998</v>
      </c>
      <c r="B832" s="7">
        <v>187252759</v>
      </c>
      <c r="C832" s="7">
        <v>258451761</v>
      </c>
      <c r="D832" s="7">
        <v>867</v>
      </c>
      <c r="E832" s="7" t="s">
        <v>829</v>
      </c>
      <c r="F832" s="7" t="s">
        <v>859</v>
      </c>
      <c r="G832" s="15">
        <v>0</v>
      </c>
      <c r="H832" s="15">
        <v>0</v>
      </c>
      <c r="I832" s="15">
        <v>0</v>
      </c>
      <c r="J832" s="15">
        <v>0</v>
      </c>
      <c r="K832" s="15">
        <v>0</v>
      </c>
      <c r="L832" s="15">
        <v>0</v>
      </c>
      <c r="M832" s="15">
        <v>0</v>
      </c>
      <c r="N832" s="15">
        <v>0</v>
      </c>
      <c r="O832" s="15">
        <v>0</v>
      </c>
      <c r="P832" s="15">
        <v>0</v>
      </c>
      <c r="Q832" s="15">
        <v>0</v>
      </c>
      <c r="R832" s="15">
        <v>0</v>
      </c>
      <c r="S832" s="15">
        <v>0</v>
      </c>
      <c r="T832" s="15">
        <v>0</v>
      </c>
      <c r="U832" s="15">
        <v>0</v>
      </c>
      <c r="V832" s="15">
        <v>0</v>
      </c>
      <c r="W832" s="15">
        <v>0</v>
      </c>
      <c r="X832" s="15">
        <f t="shared" si="0"/>
        <v>0</v>
      </c>
      <c r="Y832" s="15">
        <f t="shared" si="1"/>
        <v>0</v>
      </c>
      <c r="Z832" s="15">
        <f t="shared" si="2"/>
        <v>0</v>
      </c>
      <c r="AA832" s="15">
        <f t="shared" si="3"/>
        <v>1</v>
      </c>
    </row>
    <row r="833" spans="1:27" ht="13">
      <c r="A833" s="7">
        <v>831</v>
      </c>
      <c r="B833" s="7">
        <v>145201574</v>
      </c>
      <c r="C833" s="7">
        <v>204428107</v>
      </c>
      <c r="D833" s="7">
        <v>727</v>
      </c>
      <c r="E833" s="7" t="s">
        <v>829</v>
      </c>
      <c r="F833" s="7" t="s">
        <v>860</v>
      </c>
      <c r="G833" s="15">
        <v>0</v>
      </c>
      <c r="H833" s="15">
        <v>0</v>
      </c>
      <c r="I833" s="15">
        <v>0</v>
      </c>
      <c r="J833" s="15">
        <v>0</v>
      </c>
      <c r="K833" s="15">
        <v>0</v>
      </c>
      <c r="L833" s="15">
        <v>0</v>
      </c>
      <c r="M833" s="15">
        <v>0</v>
      </c>
      <c r="N833" s="15">
        <v>0</v>
      </c>
      <c r="O833" s="15">
        <v>0</v>
      </c>
      <c r="P833" s="15">
        <v>0</v>
      </c>
      <c r="Q833" s="15">
        <v>0</v>
      </c>
      <c r="R833" s="15">
        <v>0</v>
      </c>
      <c r="S833" s="15">
        <v>0</v>
      </c>
      <c r="T833" s="15">
        <v>0</v>
      </c>
      <c r="U833" s="15">
        <v>0</v>
      </c>
      <c r="V833" s="15">
        <v>0</v>
      </c>
      <c r="W833" s="15">
        <v>0</v>
      </c>
      <c r="X833" s="15">
        <f t="shared" si="0"/>
        <v>0</v>
      </c>
      <c r="Y833" s="15">
        <f t="shared" si="1"/>
        <v>0</v>
      </c>
      <c r="Z833" s="15">
        <f t="shared" si="2"/>
        <v>0</v>
      </c>
      <c r="AA833" s="15">
        <f t="shared" si="3"/>
        <v>1</v>
      </c>
    </row>
    <row r="834" spans="1:27" ht="13">
      <c r="A834" s="7">
        <v>1000</v>
      </c>
      <c r="B834" s="7">
        <v>150671191</v>
      </c>
      <c r="C834" s="7">
        <v>258647037</v>
      </c>
      <c r="D834" s="7">
        <v>760</v>
      </c>
      <c r="E834" s="7" t="s">
        <v>829</v>
      </c>
      <c r="F834" s="7" t="s">
        <v>861</v>
      </c>
      <c r="G834" s="15">
        <v>0</v>
      </c>
      <c r="H834" s="15">
        <v>1</v>
      </c>
      <c r="I834" s="15">
        <v>0</v>
      </c>
      <c r="J834" s="15">
        <v>1</v>
      </c>
      <c r="K834" s="15">
        <v>0</v>
      </c>
      <c r="L834" s="15">
        <v>0</v>
      </c>
      <c r="M834" s="15">
        <v>0</v>
      </c>
      <c r="N834" s="15">
        <v>0</v>
      </c>
      <c r="O834" s="15">
        <v>0</v>
      </c>
      <c r="P834" s="15">
        <v>0</v>
      </c>
      <c r="Q834" s="15">
        <v>0</v>
      </c>
      <c r="R834" s="15">
        <v>0</v>
      </c>
      <c r="S834" s="15">
        <v>0</v>
      </c>
      <c r="T834" s="15">
        <v>0</v>
      </c>
      <c r="U834" s="15">
        <v>0</v>
      </c>
      <c r="V834" s="15">
        <v>0</v>
      </c>
      <c r="W834" s="15">
        <v>0</v>
      </c>
      <c r="X834" s="15">
        <f t="shared" si="0"/>
        <v>1</v>
      </c>
      <c r="Y834" s="15">
        <f t="shared" si="1"/>
        <v>0</v>
      </c>
      <c r="Z834" s="15">
        <f t="shared" si="2"/>
        <v>0</v>
      </c>
      <c r="AA834" s="15">
        <f t="shared" si="3"/>
        <v>0</v>
      </c>
    </row>
    <row r="835" spans="1:27" ht="13">
      <c r="A835" s="7">
        <v>174</v>
      </c>
      <c r="B835" s="7">
        <v>24333332</v>
      </c>
      <c r="C835" s="7">
        <v>33557504</v>
      </c>
      <c r="D835" s="7">
        <v>46</v>
      </c>
      <c r="E835" s="7" t="s">
        <v>829</v>
      </c>
      <c r="F835" s="7" t="s">
        <v>862</v>
      </c>
      <c r="G835" s="15">
        <v>0</v>
      </c>
      <c r="H835" s="15">
        <v>0</v>
      </c>
      <c r="I835" s="15">
        <v>0</v>
      </c>
      <c r="J835" s="15">
        <v>0</v>
      </c>
      <c r="K835" s="15">
        <v>0</v>
      </c>
      <c r="L835" s="15">
        <v>0</v>
      </c>
      <c r="M835" s="15">
        <v>0</v>
      </c>
      <c r="N835" s="15">
        <v>0</v>
      </c>
      <c r="O835" s="15">
        <v>0</v>
      </c>
      <c r="P835" s="15">
        <v>0</v>
      </c>
      <c r="Q835" s="15">
        <v>0</v>
      </c>
      <c r="R835" s="15">
        <v>0</v>
      </c>
      <c r="S835" s="15">
        <v>0</v>
      </c>
      <c r="T835" s="15">
        <v>0</v>
      </c>
      <c r="U835" s="15">
        <v>0</v>
      </c>
      <c r="V835" s="15">
        <v>0</v>
      </c>
      <c r="W835" s="15">
        <v>0</v>
      </c>
      <c r="X835" s="15">
        <f t="shared" si="0"/>
        <v>0</v>
      </c>
      <c r="Y835" s="15">
        <f t="shared" si="1"/>
        <v>0</v>
      </c>
      <c r="Z835" s="15">
        <f t="shared" si="2"/>
        <v>0</v>
      </c>
      <c r="AA835" s="15">
        <f t="shared" si="3"/>
        <v>1</v>
      </c>
    </row>
    <row r="836" spans="1:27" ht="13">
      <c r="A836" s="7">
        <v>292</v>
      </c>
      <c r="B836" s="7">
        <v>27786414</v>
      </c>
      <c r="C836" s="7">
        <v>35426386</v>
      </c>
      <c r="D836" s="7">
        <v>353</v>
      </c>
      <c r="E836" s="7" t="s">
        <v>829</v>
      </c>
      <c r="F836" s="7" t="s">
        <v>863</v>
      </c>
      <c r="G836" s="15">
        <v>0</v>
      </c>
      <c r="H836" s="15">
        <v>0</v>
      </c>
      <c r="I836" s="15">
        <v>0</v>
      </c>
      <c r="J836" s="15">
        <v>0</v>
      </c>
      <c r="K836" s="15">
        <v>0</v>
      </c>
      <c r="L836" s="15">
        <v>0</v>
      </c>
      <c r="M836" s="15">
        <v>0</v>
      </c>
      <c r="N836" s="15">
        <v>0</v>
      </c>
      <c r="O836" s="15">
        <v>0</v>
      </c>
      <c r="P836" s="15">
        <v>0</v>
      </c>
      <c r="Q836" s="15">
        <v>0</v>
      </c>
      <c r="R836" s="15">
        <v>0</v>
      </c>
      <c r="S836" s="15">
        <v>0</v>
      </c>
      <c r="T836" s="15">
        <v>0</v>
      </c>
      <c r="U836" s="15">
        <v>0</v>
      </c>
      <c r="V836" s="15">
        <v>0</v>
      </c>
      <c r="W836" s="15">
        <v>0</v>
      </c>
      <c r="X836" s="15">
        <f t="shared" si="0"/>
        <v>0</v>
      </c>
      <c r="Y836" s="15">
        <f t="shared" si="1"/>
        <v>0</v>
      </c>
      <c r="Z836" s="15">
        <f t="shared" si="2"/>
        <v>0</v>
      </c>
      <c r="AA836" s="15">
        <f t="shared" si="3"/>
        <v>1</v>
      </c>
    </row>
    <row r="837" spans="1:27" ht="13">
      <c r="A837" s="7">
        <v>676</v>
      </c>
      <c r="B837" s="7">
        <v>117516023</v>
      </c>
      <c r="C837" s="7">
        <v>157748554</v>
      </c>
      <c r="D837" s="7">
        <v>614</v>
      </c>
      <c r="E837" s="7" t="s">
        <v>829</v>
      </c>
      <c r="F837" s="7" t="s">
        <v>864</v>
      </c>
      <c r="G837" s="15">
        <v>0</v>
      </c>
      <c r="H837" s="15">
        <v>1</v>
      </c>
      <c r="I837" s="15">
        <v>0</v>
      </c>
      <c r="J837" s="15">
        <v>0</v>
      </c>
      <c r="K837" s="15">
        <v>0</v>
      </c>
      <c r="L837" s="15">
        <v>0</v>
      </c>
      <c r="M837" s="15">
        <v>0</v>
      </c>
      <c r="N837" s="15">
        <v>0</v>
      </c>
      <c r="O837" s="15">
        <v>0</v>
      </c>
      <c r="P837" s="15">
        <v>0</v>
      </c>
      <c r="Q837" s="15">
        <v>0</v>
      </c>
      <c r="R837" s="15">
        <v>0</v>
      </c>
      <c r="S837" s="15">
        <v>0</v>
      </c>
      <c r="T837" s="15">
        <v>0</v>
      </c>
      <c r="U837" s="15">
        <v>0</v>
      </c>
      <c r="V837" s="15">
        <v>0</v>
      </c>
      <c r="W837" s="15">
        <v>0</v>
      </c>
      <c r="X837" s="15">
        <f t="shared" si="0"/>
        <v>1</v>
      </c>
      <c r="Y837" s="15">
        <f t="shared" si="1"/>
        <v>0</v>
      </c>
      <c r="Z837" s="15">
        <f t="shared" si="2"/>
        <v>0</v>
      </c>
      <c r="AA837" s="15">
        <f t="shared" si="3"/>
        <v>0</v>
      </c>
    </row>
    <row r="838" spans="1:27" ht="13">
      <c r="A838" s="7">
        <v>90</v>
      </c>
      <c r="B838" s="7">
        <v>24948083</v>
      </c>
      <c r="C838" s="7">
        <v>31479390</v>
      </c>
      <c r="D838" s="7">
        <v>107</v>
      </c>
      <c r="E838" s="7" t="s">
        <v>829</v>
      </c>
      <c r="F838" s="7" t="s">
        <v>865</v>
      </c>
      <c r="G838" s="15">
        <v>0</v>
      </c>
      <c r="H838" s="15">
        <v>0</v>
      </c>
      <c r="I838" s="15">
        <v>0</v>
      </c>
      <c r="J838" s="15">
        <v>0</v>
      </c>
      <c r="K838" s="15">
        <v>0</v>
      </c>
      <c r="L838" s="15">
        <v>0</v>
      </c>
      <c r="M838" s="15">
        <v>0</v>
      </c>
      <c r="N838" s="15">
        <v>0</v>
      </c>
      <c r="O838" s="15">
        <v>0</v>
      </c>
      <c r="P838" s="15">
        <v>0</v>
      </c>
      <c r="Q838" s="15">
        <v>0</v>
      </c>
      <c r="R838" s="15">
        <v>0</v>
      </c>
      <c r="S838" s="15">
        <v>0</v>
      </c>
      <c r="T838" s="15">
        <v>0</v>
      </c>
      <c r="U838" s="15">
        <v>0</v>
      </c>
      <c r="V838" s="15">
        <v>0</v>
      </c>
      <c r="W838" s="15">
        <v>0</v>
      </c>
      <c r="X838" s="15">
        <f t="shared" si="0"/>
        <v>0</v>
      </c>
      <c r="Y838" s="15">
        <f t="shared" si="1"/>
        <v>0</v>
      </c>
      <c r="Z838" s="15">
        <f t="shared" si="2"/>
        <v>0</v>
      </c>
      <c r="AA838" s="15">
        <f t="shared" si="3"/>
        <v>1</v>
      </c>
    </row>
    <row r="839" spans="1:27" ht="13">
      <c r="A839" s="7">
        <v>319</v>
      </c>
      <c r="B839" s="7">
        <v>28088651</v>
      </c>
      <c r="C839" s="7">
        <v>35799305</v>
      </c>
      <c r="D839" s="7">
        <v>384</v>
      </c>
      <c r="E839" s="7" t="s">
        <v>829</v>
      </c>
      <c r="F839" s="7" t="s">
        <v>866</v>
      </c>
      <c r="G839" s="15">
        <v>0</v>
      </c>
      <c r="H839" s="15">
        <v>1</v>
      </c>
      <c r="I839" s="15">
        <v>0</v>
      </c>
      <c r="J839" s="15">
        <v>0</v>
      </c>
      <c r="K839" s="15">
        <v>0</v>
      </c>
      <c r="L839" s="15">
        <v>0</v>
      </c>
      <c r="M839" s="15">
        <v>0</v>
      </c>
      <c r="N839" s="15">
        <v>0</v>
      </c>
      <c r="O839" s="15">
        <v>0</v>
      </c>
      <c r="P839" s="15">
        <v>0</v>
      </c>
      <c r="Q839" s="15">
        <v>0</v>
      </c>
      <c r="R839" s="15">
        <v>0</v>
      </c>
      <c r="S839" s="15">
        <v>0</v>
      </c>
      <c r="T839" s="15">
        <v>0</v>
      </c>
      <c r="U839" s="15">
        <v>0</v>
      </c>
      <c r="V839" s="15">
        <v>0</v>
      </c>
      <c r="W839" s="15">
        <v>0</v>
      </c>
      <c r="X839" s="15">
        <f t="shared" si="0"/>
        <v>1</v>
      </c>
      <c r="Y839" s="15">
        <f t="shared" si="1"/>
        <v>0</v>
      </c>
      <c r="Z839" s="15">
        <f t="shared" si="2"/>
        <v>0</v>
      </c>
      <c r="AA839" s="15">
        <f t="shared" si="3"/>
        <v>0</v>
      </c>
    </row>
    <row r="840" spans="1:27" ht="13">
      <c r="A840" s="7">
        <v>238</v>
      </c>
      <c r="B840" s="7">
        <v>27017563</v>
      </c>
      <c r="C840" s="7">
        <v>34300438</v>
      </c>
      <c r="D840" s="7">
        <v>303</v>
      </c>
      <c r="E840" s="7" t="s">
        <v>829</v>
      </c>
      <c r="F840" s="7" t="s">
        <v>867</v>
      </c>
      <c r="G840" s="15">
        <v>0</v>
      </c>
      <c r="H840" s="15">
        <v>0</v>
      </c>
      <c r="I840" s="15">
        <v>0</v>
      </c>
      <c r="J840" s="15">
        <v>0</v>
      </c>
      <c r="K840" s="15">
        <v>0</v>
      </c>
      <c r="L840" s="15">
        <v>0</v>
      </c>
      <c r="M840" s="15">
        <v>0</v>
      </c>
      <c r="N840" s="15">
        <v>0</v>
      </c>
      <c r="O840" s="15">
        <v>0</v>
      </c>
      <c r="P840" s="15">
        <v>0</v>
      </c>
      <c r="Q840" s="15">
        <v>0</v>
      </c>
      <c r="R840" s="15">
        <v>0</v>
      </c>
      <c r="S840" s="15">
        <v>0</v>
      </c>
      <c r="T840" s="15">
        <v>0</v>
      </c>
      <c r="U840" s="15">
        <v>0</v>
      </c>
      <c r="V840" s="15">
        <v>0</v>
      </c>
      <c r="W840" s="15">
        <v>0</v>
      </c>
      <c r="X840" s="15">
        <f t="shared" si="0"/>
        <v>0</v>
      </c>
      <c r="Y840" s="15">
        <f t="shared" si="1"/>
        <v>0</v>
      </c>
      <c r="Z840" s="15">
        <f t="shared" si="2"/>
        <v>0</v>
      </c>
      <c r="AA840" s="15">
        <f t="shared" si="3"/>
        <v>1</v>
      </c>
    </row>
    <row r="841" spans="1:27" ht="13">
      <c r="A841" s="7">
        <v>273</v>
      </c>
      <c r="B841" s="7">
        <v>26502061</v>
      </c>
      <c r="C841" s="7">
        <v>35228180</v>
      </c>
      <c r="D841" s="7">
        <v>232</v>
      </c>
      <c r="E841" s="7" t="s">
        <v>829</v>
      </c>
      <c r="F841" s="7" t="s">
        <v>868</v>
      </c>
      <c r="G841" s="15">
        <v>0</v>
      </c>
      <c r="H841" s="15">
        <v>0</v>
      </c>
      <c r="I841" s="15">
        <v>0</v>
      </c>
      <c r="J841" s="15">
        <v>0</v>
      </c>
      <c r="K841" s="15">
        <v>0</v>
      </c>
      <c r="L841" s="15">
        <v>0</v>
      </c>
      <c r="M841" s="15">
        <v>0</v>
      </c>
      <c r="N841" s="15">
        <v>0</v>
      </c>
      <c r="O841" s="15">
        <v>0</v>
      </c>
      <c r="P841" s="15">
        <v>0</v>
      </c>
      <c r="Q841" s="15">
        <v>0</v>
      </c>
      <c r="R841" s="15">
        <v>0</v>
      </c>
      <c r="S841" s="15">
        <v>0</v>
      </c>
      <c r="T841" s="15">
        <v>0</v>
      </c>
      <c r="U841" s="15">
        <v>0</v>
      </c>
      <c r="V841" s="15">
        <v>0</v>
      </c>
      <c r="W841" s="15">
        <v>0</v>
      </c>
      <c r="X841" s="15">
        <f t="shared" si="0"/>
        <v>0</v>
      </c>
      <c r="Y841" s="15">
        <f t="shared" si="1"/>
        <v>0</v>
      </c>
      <c r="Z841" s="15">
        <f t="shared" si="2"/>
        <v>0</v>
      </c>
      <c r="AA841" s="15">
        <f t="shared" si="3"/>
        <v>1</v>
      </c>
    </row>
    <row r="842" spans="1:27" ht="13">
      <c r="A842" s="7">
        <v>688</v>
      </c>
      <c r="B842" s="7">
        <v>111418462</v>
      </c>
      <c r="C842" s="7">
        <v>159291122</v>
      </c>
      <c r="D842" s="7">
        <v>573</v>
      </c>
      <c r="E842" s="7" t="s">
        <v>829</v>
      </c>
      <c r="F842" s="7" t="s">
        <v>869</v>
      </c>
      <c r="G842" s="15">
        <v>0</v>
      </c>
      <c r="H842" s="15">
        <v>1</v>
      </c>
      <c r="I842" s="15">
        <v>0</v>
      </c>
      <c r="J842" s="15">
        <v>1</v>
      </c>
      <c r="K842" s="15">
        <v>0</v>
      </c>
      <c r="L842" s="15">
        <v>0</v>
      </c>
      <c r="M842" s="15">
        <v>0</v>
      </c>
      <c r="N842" s="15">
        <v>0</v>
      </c>
      <c r="O842" s="15">
        <v>0</v>
      </c>
      <c r="P842" s="15">
        <v>0</v>
      </c>
      <c r="Q842" s="15">
        <v>0</v>
      </c>
      <c r="R842" s="15">
        <v>0</v>
      </c>
      <c r="S842" s="15">
        <v>0</v>
      </c>
      <c r="T842" s="15">
        <v>0</v>
      </c>
      <c r="U842" s="15">
        <v>0</v>
      </c>
      <c r="V842" s="15">
        <v>0</v>
      </c>
      <c r="W842" s="15">
        <v>0</v>
      </c>
      <c r="X842" s="15">
        <f t="shared" si="0"/>
        <v>1</v>
      </c>
      <c r="Y842" s="15">
        <f t="shared" si="1"/>
        <v>0</v>
      </c>
      <c r="Z842" s="15">
        <f t="shared" si="2"/>
        <v>0</v>
      </c>
      <c r="AA842" s="15">
        <f t="shared" si="3"/>
        <v>0</v>
      </c>
    </row>
    <row r="843" spans="1:27" ht="13">
      <c r="A843" s="7">
        <v>331</v>
      </c>
      <c r="B843" s="7">
        <v>28186473</v>
      </c>
      <c r="C843" s="7">
        <v>35977989</v>
      </c>
      <c r="D843" s="7">
        <v>394</v>
      </c>
      <c r="E843" s="7" t="s">
        <v>829</v>
      </c>
      <c r="F843" s="7" t="s">
        <v>870</v>
      </c>
      <c r="G843" s="15">
        <v>0</v>
      </c>
      <c r="H843" s="15">
        <v>0</v>
      </c>
      <c r="I843" s="15">
        <v>0</v>
      </c>
      <c r="J843" s="15">
        <v>0</v>
      </c>
      <c r="K843" s="15">
        <v>0</v>
      </c>
      <c r="L843" s="15">
        <v>0</v>
      </c>
      <c r="M843" s="15">
        <v>0</v>
      </c>
      <c r="N843" s="15">
        <v>0</v>
      </c>
      <c r="O843" s="15">
        <v>0</v>
      </c>
      <c r="P843" s="15">
        <v>0</v>
      </c>
      <c r="Q843" s="15">
        <v>0</v>
      </c>
      <c r="R843" s="15">
        <v>0</v>
      </c>
      <c r="S843" s="15">
        <v>0</v>
      </c>
      <c r="T843" s="15">
        <v>0</v>
      </c>
      <c r="U843" s="15">
        <v>0</v>
      </c>
      <c r="V843" s="15">
        <v>0</v>
      </c>
      <c r="W843" s="15">
        <v>0</v>
      </c>
      <c r="X843" s="15">
        <f t="shared" si="0"/>
        <v>0</v>
      </c>
      <c r="Y843" s="15">
        <f t="shared" si="1"/>
        <v>0</v>
      </c>
      <c r="Z843" s="15">
        <f t="shared" si="2"/>
        <v>0</v>
      </c>
      <c r="AA843" s="15">
        <f t="shared" si="3"/>
        <v>1</v>
      </c>
    </row>
    <row r="844" spans="1:27" ht="13">
      <c r="A844" s="7">
        <v>265</v>
      </c>
      <c r="B844" s="7">
        <v>26658099</v>
      </c>
      <c r="C844" s="7">
        <v>34962251</v>
      </c>
      <c r="D844" s="7">
        <v>263</v>
      </c>
      <c r="E844" s="7" t="s">
        <v>829</v>
      </c>
      <c r="F844" s="7" t="s">
        <v>871</v>
      </c>
      <c r="G844" s="15">
        <v>0</v>
      </c>
      <c r="H844" s="15">
        <v>0</v>
      </c>
      <c r="I844" s="15">
        <v>0</v>
      </c>
      <c r="J844" s="15">
        <v>0</v>
      </c>
      <c r="K844" s="15">
        <v>0</v>
      </c>
      <c r="L844" s="15">
        <v>0</v>
      </c>
      <c r="M844" s="15">
        <v>0</v>
      </c>
      <c r="N844" s="15">
        <v>0</v>
      </c>
      <c r="O844" s="15">
        <v>0</v>
      </c>
      <c r="P844" s="15">
        <v>0</v>
      </c>
      <c r="Q844" s="15">
        <v>0</v>
      </c>
      <c r="R844" s="15">
        <v>0</v>
      </c>
      <c r="S844" s="15">
        <v>0</v>
      </c>
      <c r="T844" s="15">
        <v>0</v>
      </c>
      <c r="U844" s="15">
        <v>0</v>
      </c>
      <c r="V844" s="15">
        <v>0</v>
      </c>
      <c r="W844" s="15">
        <v>0</v>
      </c>
      <c r="X844" s="15">
        <f t="shared" si="0"/>
        <v>0</v>
      </c>
      <c r="Y844" s="15">
        <f t="shared" si="1"/>
        <v>0</v>
      </c>
      <c r="Z844" s="15">
        <f t="shared" si="2"/>
        <v>0</v>
      </c>
      <c r="AA844" s="15">
        <f t="shared" si="3"/>
        <v>1</v>
      </c>
    </row>
    <row r="845" spans="1:27" ht="13">
      <c r="A845" s="7">
        <v>424</v>
      </c>
      <c r="B845" s="7">
        <v>29674541</v>
      </c>
      <c r="C845" s="7">
        <v>128095128</v>
      </c>
      <c r="D845" s="7">
        <v>429</v>
      </c>
      <c r="E845" s="7" t="s">
        <v>829</v>
      </c>
      <c r="F845" s="7" t="s">
        <v>872</v>
      </c>
      <c r="G845" s="15">
        <v>0</v>
      </c>
      <c r="H845" s="15">
        <v>0</v>
      </c>
      <c r="I845" s="15">
        <v>0</v>
      </c>
      <c r="J845" s="15">
        <v>0</v>
      </c>
      <c r="K845" s="15">
        <v>0</v>
      </c>
      <c r="L845" s="15">
        <v>0</v>
      </c>
      <c r="M845" s="15">
        <v>0</v>
      </c>
      <c r="N845" s="15">
        <v>0</v>
      </c>
      <c r="O845" s="15">
        <v>0</v>
      </c>
      <c r="P845" s="15">
        <v>0</v>
      </c>
      <c r="Q845" s="15">
        <v>0</v>
      </c>
      <c r="R845" s="15">
        <v>0</v>
      </c>
      <c r="S845" s="15">
        <v>0</v>
      </c>
      <c r="T845" s="15">
        <v>0</v>
      </c>
      <c r="U845" s="15">
        <v>0</v>
      </c>
      <c r="V845" s="15">
        <v>0</v>
      </c>
      <c r="W845" s="15">
        <v>0</v>
      </c>
      <c r="X845" s="15">
        <f t="shared" si="0"/>
        <v>0</v>
      </c>
      <c r="Y845" s="15">
        <f t="shared" si="1"/>
        <v>0</v>
      </c>
      <c r="Z845" s="15">
        <f t="shared" si="2"/>
        <v>0</v>
      </c>
      <c r="AA845" s="15">
        <f t="shared" si="3"/>
        <v>1</v>
      </c>
    </row>
    <row r="846" spans="1:27" ht="13">
      <c r="A846" s="7">
        <v>240</v>
      </c>
      <c r="B846" s="7">
        <v>27017563</v>
      </c>
      <c r="C846" s="7">
        <v>34301509</v>
      </c>
      <c r="D846" s="7">
        <v>303</v>
      </c>
      <c r="E846" s="7" t="s">
        <v>829</v>
      </c>
      <c r="F846" s="7" t="s">
        <v>873</v>
      </c>
      <c r="G846" s="15">
        <v>0</v>
      </c>
      <c r="H846" s="15">
        <v>0</v>
      </c>
      <c r="I846" s="15">
        <v>0</v>
      </c>
      <c r="J846" s="15">
        <v>0</v>
      </c>
      <c r="K846" s="15">
        <v>0</v>
      </c>
      <c r="L846" s="15">
        <v>0</v>
      </c>
      <c r="M846" s="15">
        <v>0</v>
      </c>
      <c r="N846" s="15">
        <v>0</v>
      </c>
      <c r="O846" s="15">
        <v>0</v>
      </c>
      <c r="P846" s="15">
        <v>0</v>
      </c>
      <c r="Q846" s="15">
        <v>0</v>
      </c>
      <c r="R846" s="15">
        <v>0</v>
      </c>
      <c r="S846" s="15">
        <v>0</v>
      </c>
      <c r="T846" s="15">
        <v>0</v>
      </c>
      <c r="U846" s="15">
        <v>0</v>
      </c>
      <c r="V846" s="15">
        <v>0</v>
      </c>
      <c r="W846" s="15">
        <v>0</v>
      </c>
      <c r="X846" s="15">
        <f t="shared" si="0"/>
        <v>0</v>
      </c>
      <c r="Y846" s="15">
        <f t="shared" si="1"/>
        <v>0</v>
      </c>
      <c r="Z846" s="15">
        <f t="shared" si="2"/>
        <v>0</v>
      </c>
      <c r="AA846" s="15">
        <f t="shared" si="3"/>
        <v>1</v>
      </c>
    </row>
    <row r="847" spans="1:27" ht="13">
      <c r="A847" s="7">
        <v>799</v>
      </c>
      <c r="B847" s="7">
        <v>132008638</v>
      </c>
      <c r="C847" s="7">
        <v>189494391</v>
      </c>
      <c r="D847" s="7">
        <v>684</v>
      </c>
      <c r="E847" s="7" t="s">
        <v>829</v>
      </c>
      <c r="F847" s="7" t="s">
        <v>874</v>
      </c>
      <c r="G847" s="15">
        <v>0</v>
      </c>
      <c r="H847" s="15">
        <v>1</v>
      </c>
      <c r="I847" s="15">
        <v>0</v>
      </c>
      <c r="J847" s="15">
        <v>1</v>
      </c>
      <c r="K847" s="15">
        <v>0</v>
      </c>
      <c r="L847" s="15">
        <v>0</v>
      </c>
      <c r="M847" s="15">
        <v>0</v>
      </c>
      <c r="N847" s="15">
        <v>0</v>
      </c>
      <c r="O847" s="15">
        <v>0</v>
      </c>
      <c r="P847" s="15">
        <v>0</v>
      </c>
      <c r="Q847" s="15">
        <v>0</v>
      </c>
      <c r="R847" s="15">
        <v>0</v>
      </c>
      <c r="S847" s="15">
        <v>0</v>
      </c>
      <c r="T847" s="15">
        <v>0</v>
      </c>
      <c r="U847" s="15">
        <v>0</v>
      </c>
      <c r="V847" s="15">
        <v>0</v>
      </c>
      <c r="W847" s="15">
        <v>0</v>
      </c>
      <c r="X847" s="15">
        <f t="shared" si="0"/>
        <v>1</v>
      </c>
      <c r="Y847" s="15">
        <f t="shared" si="1"/>
        <v>0</v>
      </c>
      <c r="Z847" s="15">
        <f t="shared" si="2"/>
        <v>0</v>
      </c>
      <c r="AA847" s="15">
        <f t="shared" si="3"/>
        <v>0</v>
      </c>
    </row>
    <row r="848" spans="1:27" ht="13">
      <c r="A848" s="7">
        <v>723</v>
      </c>
      <c r="B848" s="7">
        <v>124857256</v>
      </c>
      <c r="C848" s="7">
        <v>168880994</v>
      </c>
      <c r="D848" s="7">
        <v>651</v>
      </c>
      <c r="E848" s="7" t="s">
        <v>829</v>
      </c>
      <c r="F848" s="7" t="s">
        <v>875</v>
      </c>
      <c r="G848" s="15">
        <v>0</v>
      </c>
      <c r="H848" s="15">
        <v>0</v>
      </c>
      <c r="I848" s="15">
        <v>0</v>
      </c>
      <c r="J848" s="15">
        <v>0</v>
      </c>
      <c r="K848" s="15">
        <v>0</v>
      </c>
      <c r="L848" s="15">
        <v>0</v>
      </c>
      <c r="M848" s="15">
        <v>0</v>
      </c>
      <c r="N848" s="15">
        <v>0</v>
      </c>
      <c r="O848" s="15">
        <v>0</v>
      </c>
      <c r="P848" s="15">
        <v>0</v>
      </c>
      <c r="Q848" s="15">
        <v>0</v>
      </c>
      <c r="R848" s="15">
        <v>0</v>
      </c>
      <c r="S848" s="15">
        <v>0</v>
      </c>
      <c r="T848" s="15">
        <v>0</v>
      </c>
      <c r="U848" s="15">
        <v>0</v>
      </c>
      <c r="V848" s="15">
        <v>0</v>
      </c>
      <c r="W848" s="15">
        <v>0</v>
      </c>
      <c r="X848" s="15">
        <f t="shared" si="0"/>
        <v>0</v>
      </c>
      <c r="Y848" s="15">
        <f t="shared" si="1"/>
        <v>0</v>
      </c>
      <c r="Z848" s="15">
        <f t="shared" si="2"/>
        <v>0</v>
      </c>
      <c r="AA848" s="15">
        <f t="shared" si="3"/>
        <v>1</v>
      </c>
    </row>
    <row r="849" spans="1:27" ht="13">
      <c r="A849" s="7">
        <v>98</v>
      </c>
      <c r="B849" s="7">
        <v>24880756</v>
      </c>
      <c r="C849" s="7">
        <v>31914476</v>
      </c>
      <c r="D849" s="7">
        <v>96</v>
      </c>
      <c r="E849" s="7" t="s">
        <v>829</v>
      </c>
      <c r="F849" s="7" t="s">
        <v>876</v>
      </c>
      <c r="G849" s="15">
        <v>0</v>
      </c>
      <c r="H849" s="15">
        <v>0</v>
      </c>
      <c r="I849" s="15">
        <v>0</v>
      </c>
      <c r="J849" s="15">
        <v>0</v>
      </c>
      <c r="K849" s="15">
        <v>0</v>
      </c>
      <c r="L849" s="15">
        <v>0</v>
      </c>
      <c r="M849" s="15">
        <v>0</v>
      </c>
      <c r="N849" s="15">
        <v>0</v>
      </c>
      <c r="O849" s="15">
        <v>0</v>
      </c>
      <c r="P849" s="15">
        <v>0</v>
      </c>
      <c r="Q849" s="15">
        <v>0</v>
      </c>
      <c r="R849" s="15">
        <v>0</v>
      </c>
      <c r="S849" s="15">
        <v>0</v>
      </c>
      <c r="T849" s="15">
        <v>0</v>
      </c>
      <c r="U849" s="15">
        <v>0</v>
      </c>
      <c r="V849" s="15">
        <v>0</v>
      </c>
      <c r="W849" s="15">
        <v>0</v>
      </c>
      <c r="X849" s="15">
        <f t="shared" si="0"/>
        <v>0</v>
      </c>
      <c r="Y849" s="15">
        <f t="shared" si="1"/>
        <v>0</v>
      </c>
      <c r="Z849" s="15">
        <f t="shared" si="2"/>
        <v>0</v>
      </c>
      <c r="AA849" s="15">
        <f t="shared" si="3"/>
        <v>1</v>
      </c>
    </row>
    <row r="850" spans="1:27" ht="13">
      <c r="A850" s="7">
        <v>580</v>
      </c>
      <c r="B850" s="7">
        <v>107615264</v>
      </c>
      <c r="C850" s="7">
        <v>142147382</v>
      </c>
      <c r="D850" s="7">
        <v>563</v>
      </c>
      <c r="E850" s="7" t="s">
        <v>829</v>
      </c>
      <c r="F850" s="7" t="s">
        <v>877</v>
      </c>
      <c r="G850" s="15">
        <v>0</v>
      </c>
      <c r="H850" s="15">
        <v>0</v>
      </c>
      <c r="I850" s="15">
        <v>0</v>
      </c>
      <c r="J850" s="15">
        <v>0</v>
      </c>
      <c r="K850" s="15">
        <v>0</v>
      </c>
      <c r="L850" s="15">
        <v>0</v>
      </c>
      <c r="M850" s="15">
        <v>0</v>
      </c>
      <c r="N850" s="15">
        <v>0</v>
      </c>
      <c r="O850" s="15">
        <v>0</v>
      </c>
      <c r="P850" s="15">
        <v>0</v>
      </c>
      <c r="Q850" s="15">
        <v>0</v>
      </c>
      <c r="R850" s="15">
        <v>0</v>
      </c>
      <c r="S850" s="15">
        <v>0</v>
      </c>
      <c r="T850" s="15">
        <v>0</v>
      </c>
      <c r="U850" s="15">
        <v>0</v>
      </c>
      <c r="V850" s="15">
        <v>0</v>
      </c>
      <c r="W850" s="15">
        <v>0</v>
      </c>
      <c r="X850" s="15">
        <f t="shared" si="0"/>
        <v>0</v>
      </c>
      <c r="Y850" s="15">
        <f t="shared" si="1"/>
        <v>0</v>
      </c>
      <c r="Z850" s="15">
        <f t="shared" si="2"/>
        <v>0</v>
      </c>
      <c r="AA850" s="15">
        <f t="shared" si="3"/>
        <v>1</v>
      </c>
    </row>
    <row r="851" spans="1:27" ht="13">
      <c r="A851" s="7">
        <v>489</v>
      </c>
      <c r="B851" s="7">
        <v>100181505</v>
      </c>
      <c r="C851" s="7">
        <v>129918505</v>
      </c>
      <c r="D851" s="7">
        <v>501</v>
      </c>
      <c r="E851" s="7" t="s">
        <v>829</v>
      </c>
      <c r="F851" s="7" t="s">
        <v>878</v>
      </c>
      <c r="G851" s="15">
        <v>0</v>
      </c>
      <c r="H851" s="15">
        <v>0</v>
      </c>
      <c r="I851" s="15">
        <v>0</v>
      </c>
      <c r="J851" s="15">
        <v>0</v>
      </c>
      <c r="K851" s="15">
        <v>0</v>
      </c>
      <c r="L851" s="15">
        <v>0</v>
      </c>
      <c r="M851" s="15">
        <v>0</v>
      </c>
      <c r="N851" s="15">
        <v>0</v>
      </c>
      <c r="O851" s="15">
        <v>0</v>
      </c>
      <c r="P851" s="15">
        <v>0</v>
      </c>
      <c r="Q851" s="15">
        <v>0</v>
      </c>
      <c r="R851" s="15">
        <v>0</v>
      </c>
      <c r="S851" s="15">
        <v>0</v>
      </c>
      <c r="T851" s="15">
        <v>0</v>
      </c>
      <c r="U851" s="15">
        <v>0</v>
      </c>
      <c r="V851" s="15">
        <v>0</v>
      </c>
      <c r="W851" s="15">
        <v>0</v>
      </c>
      <c r="X851" s="15">
        <f t="shared" si="0"/>
        <v>0</v>
      </c>
      <c r="Y851" s="15">
        <f t="shared" si="1"/>
        <v>0</v>
      </c>
      <c r="Z851" s="15">
        <f t="shared" si="2"/>
        <v>0</v>
      </c>
      <c r="AA851" s="15">
        <f t="shared" si="3"/>
        <v>1</v>
      </c>
    </row>
    <row r="852" spans="1:27" ht="13">
      <c r="A852" s="7">
        <v>773</v>
      </c>
      <c r="B852" s="7">
        <v>129663840</v>
      </c>
      <c r="C852" s="7">
        <v>176728196</v>
      </c>
      <c r="D852" s="7">
        <v>671</v>
      </c>
      <c r="E852" s="7" t="s">
        <v>829</v>
      </c>
      <c r="F852" s="7" t="s">
        <v>879</v>
      </c>
      <c r="G852" s="15">
        <v>0</v>
      </c>
      <c r="H852" s="15">
        <v>0</v>
      </c>
      <c r="I852" s="15">
        <v>0</v>
      </c>
      <c r="J852" s="15">
        <v>0</v>
      </c>
      <c r="K852" s="15">
        <v>0</v>
      </c>
      <c r="L852" s="15">
        <v>0</v>
      </c>
      <c r="M852" s="15">
        <v>0</v>
      </c>
      <c r="N852" s="15">
        <v>0</v>
      </c>
      <c r="O852" s="15">
        <v>0</v>
      </c>
      <c r="P852" s="15">
        <v>0</v>
      </c>
      <c r="Q852" s="15">
        <v>0</v>
      </c>
      <c r="R852" s="15">
        <v>0</v>
      </c>
      <c r="S852" s="15">
        <v>0</v>
      </c>
      <c r="T852" s="15">
        <v>0</v>
      </c>
      <c r="U852" s="15">
        <v>0</v>
      </c>
      <c r="V852" s="15">
        <v>0</v>
      </c>
      <c r="W852" s="15">
        <v>0</v>
      </c>
      <c r="X852" s="15">
        <f t="shared" si="0"/>
        <v>0</v>
      </c>
      <c r="Y852" s="15">
        <f t="shared" si="1"/>
        <v>0</v>
      </c>
      <c r="Z852" s="15">
        <f t="shared" si="2"/>
        <v>0</v>
      </c>
      <c r="AA852" s="15">
        <f t="shared" si="3"/>
        <v>1</v>
      </c>
    </row>
    <row r="853" spans="1:27" ht="13">
      <c r="A853" s="7">
        <v>566</v>
      </c>
      <c r="B853" s="7">
        <v>103964865</v>
      </c>
      <c r="C853" s="7">
        <v>136222634</v>
      </c>
      <c r="D853" s="7">
        <v>553</v>
      </c>
      <c r="E853" s="7" t="s">
        <v>829</v>
      </c>
      <c r="F853" s="7" t="s">
        <v>880</v>
      </c>
      <c r="G853" s="15">
        <v>0</v>
      </c>
      <c r="H853" s="15">
        <v>1</v>
      </c>
      <c r="I853" s="15">
        <v>0</v>
      </c>
      <c r="J853" s="15">
        <v>0</v>
      </c>
      <c r="K853" s="15">
        <v>0</v>
      </c>
      <c r="L853" s="15">
        <v>0</v>
      </c>
      <c r="M853" s="15">
        <v>0</v>
      </c>
      <c r="N853" s="15">
        <v>0</v>
      </c>
      <c r="O853" s="15">
        <v>0</v>
      </c>
      <c r="P853" s="15">
        <v>0</v>
      </c>
      <c r="Q853" s="15">
        <v>0</v>
      </c>
      <c r="R853" s="15">
        <v>0</v>
      </c>
      <c r="S853" s="15">
        <v>0</v>
      </c>
      <c r="T853" s="15">
        <v>0</v>
      </c>
      <c r="U853" s="15">
        <v>0</v>
      </c>
      <c r="V853" s="15">
        <v>0</v>
      </c>
      <c r="W853" s="15">
        <v>0</v>
      </c>
      <c r="X853" s="15">
        <f t="shared" si="0"/>
        <v>1</v>
      </c>
      <c r="Y853" s="15">
        <f t="shared" si="1"/>
        <v>0</v>
      </c>
      <c r="Z853" s="15">
        <f t="shared" si="2"/>
        <v>0</v>
      </c>
      <c r="AA853" s="15">
        <f t="shared" si="3"/>
        <v>0</v>
      </c>
    </row>
    <row r="854" spans="1:27" ht="13">
      <c r="A854" s="7">
        <v>21</v>
      </c>
      <c r="B854" s="7">
        <v>24240001</v>
      </c>
      <c r="C854" s="7">
        <v>30537577</v>
      </c>
      <c r="D854" s="7">
        <v>37</v>
      </c>
      <c r="E854" s="7" t="s">
        <v>829</v>
      </c>
      <c r="F854" s="7" t="s">
        <v>881</v>
      </c>
      <c r="G854" s="15">
        <v>0</v>
      </c>
      <c r="H854" s="15">
        <v>0</v>
      </c>
      <c r="I854" s="15">
        <v>0</v>
      </c>
      <c r="J854" s="15">
        <v>0</v>
      </c>
      <c r="K854" s="15">
        <v>0</v>
      </c>
      <c r="L854" s="15">
        <v>0</v>
      </c>
      <c r="M854" s="15">
        <v>0</v>
      </c>
      <c r="N854" s="15">
        <v>0</v>
      </c>
      <c r="O854" s="15">
        <v>0</v>
      </c>
      <c r="P854" s="15">
        <v>0</v>
      </c>
      <c r="Q854" s="15">
        <v>0</v>
      </c>
      <c r="R854" s="15">
        <v>0</v>
      </c>
      <c r="S854" s="15">
        <v>0</v>
      </c>
      <c r="T854" s="15">
        <v>0</v>
      </c>
      <c r="U854" s="15">
        <v>0</v>
      </c>
      <c r="V854" s="15">
        <v>0</v>
      </c>
      <c r="W854" s="15">
        <v>0</v>
      </c>
      <c r="X854" s="15">
        <f t="shared" si="0"/>
        <v>0</v>
      </c>
      <c r="Y854" s="15">
        <f t="shared" si="1"/>
        <v>0</v>
      </c>
      <c r="Z854" s="15">
        <f t="shared" si="2"/>
        <v>0</v>
      </c>
      <c r="AA854" s="15">
        <f t="shared" si="3"/>
        <v>1</v>
      </c>
    </row>
    <row r="855" spans="1:27" ht="13">
      <c r="A855" s="7">
        <v>751</v>
      </c>
      <c r="B855" s="7">
        <v>128127430</v>
      </c>
      <c r="C855" s="7">
        <v>173892857</v>
      </c>
      <c r="D855" s="7">
        <v>661</v>
      </c>
      <c r="E855" s="7" t="s">
        <v>829</v>
      </c>
      <c r="F855" s="7" t="s">
        <v>882</v>
      </c>
      <c r="G855" s="15">
        <v>0</v>
      </c>
      <c r="H855" s="15">
        <v>0</v>
      </c>
      <c r="I855" s="15">
        <v>0</v>
      </c>
      <c r="J855" s="15">
        <v>0</v>
      </c>
      <c r="K855" s="15">
        <v>0</v>
      </c>
      <c r="L855" s="15">
        <v>0</v>
      </c>
      <c r="M855" s="15">
        <v>0</v>
      </c>
      <c r="N855" s="15">
        <v>0</v>
      </c>
      <c r="O855" s="15">
        <v>0</v>
      </c>
      <c r="P855" s="15">
        <v>0</v>
      </c>
      <c r="Q855" s="15">
        <v>0</v>
      </c>
      <c r="R855" s="15">
        <v>0</v>
      </c>
      <c r="S855" s="15">
        <v>0</v>
      </c>
      <c r="T855" s="15">
        <v>0</v>
      </c>
      <c r="U855" s="15">
        <v>0</v>
      </c>
      <c r="V855" s="15">
        <v>0</v>
      </c>
      <c r="W855" s="15">
        <v>0</v>
      </c>
      <c r="X855" s="15">
        <f t="shared" si="0"/>
        <v>0</v>
      </c>
      <c r="Y855" s="15">
        <f t="shared" si="1"/>
        <v>0</v>
      </c>
      <c r="Z855" s="15">
        <f t="shared" si="2"/>
        <v>0</v>
      </c>
      <c r="AA855" s="15">
        <f t="shared" si="3"/>
        <v>1</v>
      </c>
    </row>
    <row r="856" spans="1:27" ht="13">
      <c r="A856" s="7">
        <v>282</v>
      </c>
      <c r="B856" s="7">
        <v>26658099</v>
      </c>
      <c r="C856" s="7">
        <v>35250567</v>
      </c>
      <c r="D856" s="7">
        <v>263</v>
      </c>
      <c r="E856" s="7" t="s">
        <v>829</v>
      </c>
      <c r="F856" s="7" t="s">
        <v>883</v>
      </c>
      <c r="G856" s="15">
        <v>0</v>
      </c>
      <c r="H856" s="15">
        <v>0</v>
      </c>
      <c r="I856" s="15">
        <v>0</v>
      </c>
      <c r="J856" s="15">
        <v>0</v>
      </c>
      <c r="K856" s="15">
        <v>0</v>
      </c>
      <c r="L856" s="15">
        <v>0</v>
      </c>
      <c r="M856" s="15">
        <v>0</v>
      </c>
      <c r="N856" s="15">
        <v>0</v>
      </c>
      <c r="O856" s="15">
        <v>0</v>
      </c>
      <c r="P856" s="15">
        <v>0</v>
      </c>
      <c r="Q856" s="15">
        <v>0</v>
      </c>
      <c r="R856" s="15">
        <v>0</v>
      </c>
      <c r="S856" s="15">
        <v>0</v>
      </c>
      <c r="T856" s="15">
        <v>0</v>
      </c>
      <c r="U856" s="15">
        <v>0</v>
      </c>
      <c r="V856" s="15">
        <v>0</v>
      </c>
      <c r="W856" s="15">
        <v>0</v>
      </c>
      <c r="X856" s="15">
        <f t="shared" si="0"/>
        <v>0</v>
      </c>
      <c r="Y856" s="15">
        <f t="shared" si="1"/>
        <v>0</v>
      </c>
      <c r="Z856" s="15">
        <f t="shared" si="2"/>
        <v>0</v>
      </c>
      <c r="AA856" s="15">
        <f t="shared" si="3"/>
        <v>1</v>
      </c>
    </row>
    <row r="857" spans="1:27" ht="13">
      <c r="A857" s="7">
        <v>340</v>
      </c>
      <c r="B857" s="7">
        <v>27498308</v>
      </c>
      <c r="C857" s="7">
        <v>36326441</v>
      </c>
      <c r="D857" s="7">
        <v>331</v>
      </c>
      <c r="E857" s="7" t="s">
        <v>829</v>
      </c>
      <c r="F857" s="7" t="s">
        <v>884</v>
      </c>
      <c r="G857" s="15">
        <v>0</v>
      </c>
      <c r="H857" s="15">
        <v>0</v>
      </c>
      <c r="I857" s="15">
        <v>0</v>
      </c>
      <c r="J857" s="15">
        <v>0</v>
      </c>
      <c r="K857" s="15">
        <v>0</v>
      </c>
      <c r="L857" s="15">
        <v>0</v>
      </c>
      <c r="M857" s="15">
        <v>0</v>
      </c>
      <c r="N857" s="15">
        <v>0</v>
      </c>
      <c r="O857" s="15">
        <v>0</v>
      </c>
      <c r="P857" s="15">
        <v>0</v>
      </c>
      <c r="Q857" s="15">
        <v>0</v>
      </c>
      <c r="R857" s="15">
        <v>0</v>
      </c>
      <c r="S857" s="15">
        <v>0</v>
      </c>
      <c r="T857" s="15">
        <v>0</v>
      </c>
      <c r="U857" s="15">
        <v>0</v>
      </c>
      <c r="V857" s="15">
        <v>0</v>
      </c>
      <c r="W857" s="15">
        <v>0</v>
      </c>
      <c r="X857" s="15">
        <f t="shared" si="0"/>
        <v>0</v>
      </c>
      <c r="Y857" s="15">
        <f t="shared" si="1"/>
        <v>0</v>
      </c>
      <c r="Z857" s="15">
        <f t="shared" si="2"/>
        <v>0</v>
      </c>
      <c r="AA857" s="15">
        <f t="shared" si="3"/>
        <v>1</v>
      </c>
    </row>
    <row r="858" spans="1:27" ht="13">
      <c r="A858" s="7">
        <v>363</v>
      </c>
      <c r="B858" s="7">
        <v>29009632</v>
      </c>
      <c r="C858" s="7">
        <v>37106843</v>
      </c>
      <c r="D858" s="7">
        <v>422</v>
      </c>
      <c r="E858" s="7" t="s">
        <v>829</v>
      </c>
      <c r="F858" s="7" t="s">
        <v>885</v>
      </c>
      <c r="G858" s="15">
        <v>0</v>
      </c>
      <c r="H858" s="15">
        <v>0</v>
      </c>
      <c r="I858" s="15">
        <v>0</v>
      </c>
      <c r="J858" s="15">
        <v>0</v>
      </c>
      <c r="K858" s="15">
        <v>0</v>
      </c>
      <c r="L858" s="15">
        <v>0</v>
      </c>
      <c r="M858" s="15">
        <v>0</v>
      </c>
      <c r="N858" s="15">
        <v>0</v>
      </c>
      <c r="O858" s="15">
        <v>0</v>
      </c>
      <c r="P858" s="15">
        <v>0</v>
      </c>
      <c r="Q858" s="15">
        <v>0</v>
      </c>
      <c r="R858" s="15">
        <v>0</v>
      </c>
      <c r="S858" s="15">
        <v>0</v>
      </c>
      <c r="T858" s="15">
        <v>0</v>
      </c>
      <c r="U858" s="15">
        <v>0</v>
      </c>
      <c r="V858" s="15">
        <v>0</v>
      </c>
      <c r="W858" s="15">
        <v>0</v>
      </c>
      <c r="X858" s="15">
        <f t="shared" si="0"/>
        <v>0</v>
      </c>
      <c r="Y858" s="15">
        <f t="shared" si="1"/>
        <v>0</v>
      </c>
      <c r="Z858" s="15">
        <f t="shared" si="2"/>
        <v>0</v>
      </c>
      <c r="AA858" s="15">
        <f t="shared" si="3"/>
        <v>1</v>
      </c>
    </row>
    <row r="859" spans="1:27" ht="13">
      <c r="A859" s="7">
        <v>428</v>
      </c>
      <c r="B859" s="7">
        <v>29877709</v>
      </c>
      <c r="C859" s="7">
        <v>128096494</v>
      </c>
      <c r="D859" s="7">
        <v>437</v>
      </c>
      <c r="E859" s="7" t="s">
        <v>829</v>
      </c>
      <c r="F859" s="7" t="s">
        <v>886</v>
      </c>
      <c r="G859" s="15">
        <v>0</v>
      </c>
      <c r="H859" s="15">
        <v>0</v>
      </c>
      <c r="I859" s="15">
        <v>0</v>
      </c>
      <c r="J859" s="15">
        <v>0</v>
      </c>
      <c r="K859" s="15">
        <v>0</v>
      </c>
      <c r="L859" s="15">
        <v>0</v>
      </c>
      <c r="M859" s="15">
        <v>0</v>
      </c>
      <c r="N859" s="15">
        <v>0</v>
      </c>
      <c r="O859" s="15">
        <v>0</v>
      </c>
      <c r="P859" s="15">
        <v>0</v>
      </c>
      <c r="Q859" s="15">
        <v>0</v>
      </c>
      <c r="R859" s="15">
        <v>0</v>
      </c>
      <c r="S859" s="15">
        <v>0</v>
      </c>
      <c r="T859" s="15">
        <v>0</v>
      </c>
      <c r="U859" s="15">
        <v>0</v>
      </c>
      <c r="V859" s="15">
        <v>0</v>
      </c>
      <c r="W859" s="15">
        <v>0</v>
      </c>
      <c r="X859" s="15">
        <f t="shared" si="0"/>
        <v>0</v>
      </c>
      <c r="Y859" s="15">
        <f t="shared" si="1"/>
        <v>0</v>
      </c>
      <c r="Z859" s="15">
        <f t="shared" si="2"/>
        <v>0</v>
      </c>
      <c r="AA859" s="15">
        <f t="shared" si="3"/>
        <v>1</v>
      </c>
    </row>
    <row r="860" spans="1:27" ht="13">
      <c r="A860" s="7">
        <v>654</v>
      </c>
      <c r="B860" s="7">
        <v>114864998</v>
      </c>
      <c r="C860" s="7">
        <v>153882384</v>
      </c>
      <c r="D860" s="7">
        <v>598</v>
      </c>
      <c r="E860" s="7" t="s">
        <v>829</v>
      </c>
      <c r="F860" s="7" t="s">
        <v>887</v>
      </c>
      <c r="G860" s="15">
        <v>0</v>
      </c>
      <c r="H860" s="15">
        <v>0</v>
      </c>
      <c r="I860" s="15">
        <v>0</v>
      </c>
      <c r="J860" s="15">
        <v>0</v>
      </c>
      <c r="K860" s="15">
        <v>0</v>
      </c>
      <c r="L860" s="15">
        <v>0</v>
      </c>
      <c r="M860" s="15">
        <v>0</v>
      </c>
      <c r="N860" s="15">
        <v>0</v>
      </c>
      <c r="O860" s="15">
        <v>0</v>
      </c>
      <c r="P860" s="15">
        <v>0</v>
      </c>
      <c r="Q860" s="15">
        <v>0</v>
      </c>
      <c r="R860" s="15">
        <v>0</v>
      </c>
      <c r="S860" s="15">
        <v>0</v>
      </c>
      <c r="T860" s="15">
        <v>0</v>
      </c>
      <c r="U860" s="15">
        <v>0</v>
      </c>
      <c r="V860" s="15">
        <v>0</v>
      </c>
      <c r="W860" s="15">
        <v>0</v>
      </c>
      <c r="X860" s="15">
        <f t="shared" si="0"/>
        <v>0</v>
      </c>
      <c r="Y860" s="15">
        <f t="shared" si="1"/>
        <v>0</v>
      </c>
      <c r="Z860" s="15">
        <f t="shared" si="2"/>
        <v>0</v>
      </c>
      <c r="AA860" s="15">
        <f t="shared" si="3"/>
        <v>1</v>
      </c>
    </row>
    <row r="861" spans="1:27" ht="13">
      <c r="A861" s="7">
        <v>167</v>
      </c>
      <c r="B861" s="7">
        <v>25959039</v>
      </c>
      <c r="C861" s="7">
        <v>33415944</v>
      </c>
      <c r="D861" s="7">
        <v>163</v>
      </c>
      <c r="E861" s="7" t="s">
        <v>829</v>
      </c>
      <c r="F861" s="7" t="s">
        <v>888</v>
      </c>
      <c r="G861" s="15">
        <v>0</v>
      </c>
      <c r="H861" s="15">
        <v>0</v>
      </c>
      <c r="I861" s="15">
        <v>0</v>
      </c>
      <c r="J861" s="15">
        <v>0</v>
      </c>
      <c r="K861" s="15">
        <v>0</v>
      </c>
      <c r="L861" s="15">
        <v>0</v>
      </c>
      <c r="M861" s="15">
        <v>0</v>
      </c>
      <c r="N861" s="15">
        <v>0</v>
      </c>
      <c r="O861" s="15">
        <v>0</v>
      </c>
      <c r="P861" s="15">
        <v>0</v>
      </c>
      <c r="Q861" s="15">
        <v>0</v>
      </c>
      <c r="R861" s="15">
        <v>0</v>
      </c>
      <c r="S861" s="15">
        <v>0</v>
      </c>
      <c r="T861" s="15">
        <v>0</v>
      </c>
      <c r="U861" s="15">
        <v>0</v>
      </c>
      <c r="V861" s="15">
        <v>0</v>
      </c>
      <c r="W861" s="15">
        <v>0</v>
      </c>
      <c r="X861" s="15">
        <f t="shared" si="0"/>
        <v>0</v>
      </c>
      <c r="Y861" s="15">
        <f t="shared" si="1"/>
        <v>0</v>
      </c>
      <c r="Z861" s="15">
        <f t="shared" si="2"/>
        <v>0</v>
      </c>
      <c r="AA861" s="15">
        <f t="shared" si="3"/>
        <v>1</v>
      </c>
    </row>
    <row r="862" spans="1:27" ht="13">
      <c r="A862" s="7">
        <v>568</v>
      </c>
      <c r="B862" s="7">
        <v>104479044</v>
      </c>
      <c r="C862" s="7">
        <v>137876606</v>
      </c>
      <c r="D862" s="7">
        <v>555</v>
      </c>
      <c r="E862" s="7" t="s">
        <v>829</v>
      </c>
      <c r="F862" s="7" t="s">
        <v>889</v>
      </c>
      <c r="G862" s="15">
        <v>0</v>
      </c>
      <c r="H862" s="15">
        <v>0</v>
      </c>
      <c r="I862" s="15">
        <v>0</v>
      </c>
      <c r="J862" s="15">
        <v>0</v>
      </c>
      <c r="K862" s="15">
        <v>0</v>
      </c>
      <c r="L862" s="15">
        <v>0</v>
      </c>
      <c r="M862" s="15">
        <v>0</v>
      </c>
      <c r="N862" s="15">
        <v>0</v>
      </c>
      <c r="O862" s="15">
        <v>0</v>
      </c>
      <c r="P862" s="15">
        <v>0</v>
      </c>
      <c r="Q862" s="15">
        <v>0</v>
      </c>
      <c r="R862" s="15">
        <v>0</v>
      </c>
      <c r="S862" s="15">
        <v>0</v>
      </c>
      <c r="T862" s="15">
        <v>0</v>
      </c>
      <c r="U862" s="15">
        <v>0</v>
      </c>
      <c r="V862" s="15">
        <v>0</v>
      </c>
      <c r="W862" s="15">
        <v>0</v>
      </c>
      <c r="X862" s="15">
        <f t="shared" si="0"/>
        <v>0</v>
      </c>
      <c r="Y862" s="15">
        <f t="shared" si="1"/>
        <v>0</v>
      </c>
      <c r="Z862" s="15">
        <f t="shared" si="2"/>
        <v>0</v>
      </c>
      <c r="AA862" s="15">
        <f t="shared" si="3"/>
        <v>1</v>
      </c>
    </row>
    <row r="863" spans="1:27" ht="13">
      <c r="A863" s="7">
        <v>1015</v>
      </c>
      <c r="B863" s="7">
        <v>127815607</v>
      </c>
      <c r="C863" s="7">
        <v>292778321</v>
      </c>
      <c r="D863" s="7">
        <v>656</v>
      </c>
      <c r="E863" s="7" t="s">
        <v>829</v>
      </c>
      <c r="F863" s="7" t="s">
        <v>890</v>
      </c>
      <c r="G863" s="15">
        <v>0</v>
      </c>
      <c r="H863" s="15">
        <v>0</v>
      </c>
      <c r="I863" s="15">
        <v>0</v>
      </c>
      <c r="J863" s="15">
        <v>0</v>
      </c>
      <c r="K863" s="15">
        <v>0</v>
      </c>
      <c r="L863" s="15">
        <v>0</v>
      </c>
      <c r="M863" s="15">
        <v>0</v>
      </c>
      <c r="N863" s="15">
        <v>0</v>
      </c>
      <c r="O863" s="15">
        <v>0</v>
      </c>
      <c r="P863" s="15">
        <v>0</v>
      </c>
      <c r="Q863" s="15">
        <v>0</v>
      </c>
      <c r="R863" s="15">
        <v>0</v>
      </c>
      <c r="S863" s="15">
        <v>0</v>
      </c>
      <c r="T863" s="15">
        <v>0</v>
      </c>
      <c r="U863" s="15">
        <v>0</v>
      </c>
      <c r="V863" s="15">
        <v>0</v>
      </c>
      <c r="W863" s="15">
        <v>0</v>
      </c>
      <c r="X863" s="15">
        <f t="shared" si="0"/>
        <v>0</v>
      </c>
      <c r="Y863" s="15">
        <f t="shared" si="1"/>
        <v>0</v>
      </c>
      <c r="Z863" s="15">
        <f t="shared" si="2"/>
        <v>0</v>
      </c>
      <c r="AA863" s="15">
        <f t="shared" si="3"/>
        <v>1</v>
      </c>
    </row>
    <row r="864" spans="1:27" ht="13">
      <c r="A864" s="7">
        <v>135</v>
      </c>
      <c r="B864" s="7">
        <v>26059593</v>
      </c>
      <c r="C864" s="7">
        <v>33011229</v>
      </c>
      <c r="D864" s="7">
        <v>186</v>
      </c>
      <c r="E864" s="7" t="s">
        <v>829</v>
      </c>
      <c r="F864" s="7" t="s">
        <v>891</v>
      </c>
      <c r="G864" s="15">
        <v>0</v>
      </c>
      <c r="H864" s="15">
        <v>0</v>
      </c>
      <c r="I864" s="15">
        <v>0</v>
      </c>
      <c r="J864" s="15">
        <v>0</v>
      </c>
      <c r="K864" s="15">
        <v>0</v>
      </c>
      <c r="L864" s="15">
        <v>0</v>
      </c>
      <c r="M864" s="15">
        <v>0</v>
      </c>
      <c r="N864" s="15">
        <v>0</v>
      </c>
      <c r="O864" s="15">
        <v>0</v>
      </c>
      <c r="P864" s="15">
        <v>0</v>
      </c>
      <c r="Q864" s="15">
        <v>0</v>
      </c>
      <c r="R864" s="15">
        <v>0</v>
      </c>
      <c r="S864" s="15">
        <v>0</v>
      </c>
      <c r="T864" s="15">
        <v>0</v>
      </c>
      <c r="U864" s="15">
        <v>0</v>
      </c>
      <c r="V864" s="15">
        <v>0</v>
      </c>
      <c r="W864" s="15">
        <v>0</v>
      </c>
      <c r="X864" s="15">
        <f t="shared" si="0"/>
        <v>0</v>
      </c>
      <c r="Y864" s="15">
        <f t="shared" si="1"/>
        <v>0</v>
      </c>
      <c r="Z864" s="15">
        <f t="shared" si="2"/>
        <v>0</v>
      </c>
      <c r="AA864" s="15">
        <f t="shared" si="3"/>
        <v>1</v>
      </c>
    </row>
    <row r="865" spans="1:27" ht="13">
      <c r="A865" s="7">
        <v>201</v>
      </c>
      <c r="B865" s="7">
        <v>26058624</v>
      </c>
      <c r="C865" s="7">
        <v>33882331</v>
      </c>
      <c r="D865" s="7">
        <v>184</v>
      </c>
      <c r="E865" s="7" t="s">
        <v>829</v>
      </c>
      <c r="F865" s="7" t="s">
        <v>892</v>
      </c>
      <c r="G865" s="15">
        <v>0</v>
      </c>
      <c r="H865" s="15">
        <v>0</v>
      </c>
      <c r="I865" s="15">
        <v>0</v>
      </c>
      <c r="J865" s="15">
        <v>0</v>
      </c>
      <c r="K865" s="15">
        <v>0</v>
      </c>
      <c r="L865" s="15">
        <v>0</v>
      </c>
      <c r="M865" s="15">
        <v>0</v>
      </c>
      <c r="N865" s="15">
        <v>0</v>
      </c>
      <c r="O865" s="15">
        <v>0</v>
      </c>
      <c r="P865" s="15">
        <v>0</v>
      </c>
      <c r="Q865" s="15">
        <v>0</v>
      </c>
      <c r="R865" s="15">
        <v>0</v>
      </c>
      <c r="S865" s="15">
        <v>0</v>
      </c>
      <c r="T865" s="15">
        <v>0</v>
      </c>
      <c r="U865" s="15">
        <v>0</v>
      </c>
      <c r="V865" s="15">
        <v>0</v>
      </c>
      <c r="W865" s="15">
        <v>0</v>
      </c>
      <c r="X865" s="15">
        <f t="shared" si="0"/>
        <v>0</v>
      </c>
      <c r="Y865" s="15">
        <f t="shared" si="1"/>
        <v>0</v>
      </c>
      <c r="Z865" s="15">
        <f t="shared" si="2"/>
        <v>0</v>
      </c>
      <c r="AA865" s="15">
        <f t="shared" si="3"/>
        <v>1</v>
      </c>
    </row>
    <row r="866" spans="1:27" ht="13">
      <c r="A866" s="7">
        <v>347</v>
      </c>
      <c r="B866" s="7">
        <v>28771101</v>
      </c>
      <c r="C866" s="7">
        <v>36725380</v>
      </c>
      <c r="D866" s="7">
        <v>411</v>
      </c>
      <c r="E866" s="7" t="s">
        <v>829</v>
      </c>
      <c r="F866" s="7" t="s">
        <v>893</v>
      </c>
      <c r="G866" s="15">
        <v>0</v>
      </c>
      <c r="H866" s="15">
        <v>0</v>
      </c>
      <c r="I866" s="15">
        <v>0</v>
      </c>
      <c r="J866" s="15">
        <v>0</v>
      </c>
      <c r="K866" s="15">
        <v>0</v>
      </c>
      <c r="L866" s="15">
        <v>0</v>
      </c>
      <c r="M866" s="15">
        <v>0</v>
      </c>
      <c r="N866" s="15">
        <v>0</v>
      </c>
      <c r="O866" s="15">
        <v>0</v>
      </c>
      <c r="P866" s="15">
        <v>0</v>
      </c>
      <c r="Q866" s="15">
        <v>0</v>
      </c>
      <c r="R866" s="15">
        <v>0</v>
      </c>
      <c r="S866" s="15">
        <v>0</v>
      </c>
      <c r="T866" s="15">
        <v>0</v>
      </c>
      <c r="U866" s="15">
        <v>0</v>
      </c>
      <c r="V866" s="15">
        <v>0</v>
      </c>
      <c r="W866" s="15">
        <v>0</v>
      </c>
      <c r="X866" s="15">
        <f t="shared" si="0"/>
        <v>0</v>
      </c>
      <c r="Y866" s="15">
        <f t="shared" si="1"/>
        <v>0</v>
      </c>
      <c r="Z866" s="15">
        <f t="shared" si="2"/>
        <v>0</v>
      </c>
      <c r="AA866" s="15">
        <f t="shared" si="3"/>
        <v>1</v>
      </c>
    </row>
    <row r="867" spans="1:27" ht="13">
      <c r="A867" s="7">
        <v>472</v>
      </c>
      <c r="B867" s="7">
        <v>24852475</v>
      </c>
      <c r="C867" s="7">
        <v>129243208</v>
      </c>
      <c r="D867" s="7">
        <v>89</v>
      </c>
      <c r="E867" s="7" t="s">
        <v>829</v>
      </c>
      <c r="F867" s="7" t="s">
        <v>894</v>
      </c>
      <c r="G867" s="15">
        <v>0</v>
      </c>
      <c r="H867" s="15">
        <v>0</v>
      </c>
      <c r="I867" s="15">
        <v>0</v>
      </c>
      <c r="J867" s="15">
        <v>0</v>
      </c>
      <c r="K867" s="15">
        <v>0</v>
      </c>
      <c r="L867" s="15">
        <v>0</v>
      </c>
      <c r="M867" s="15">
        <v>0</v>
      </c>
      <c r="N867" s="15">
        <v>0</v>
      </c>
      <c r="O867" s="15">
        <v>0</v>
      </c>
      <c r="P867" s="15">
        <v>0</v>
      </c>
      <c r="Q867" s="15">
        <v>0</v>
      </c>
      <c r="R867" s="15">
        <v>0</v>
      </c>
      <c r="S867" s="15">
        <v>0</v>
      </c>
      <c r="T867" s="15">
        <v>0</v>
      </c>
      <c r="U867" s="15">
        <v>0</v>
      </c>
      <c r="V867" s="15">
        <v>0</v>
      </c>
      <c r="W867" s="15">
        <v>0</v>
      </c>
      <c r="X867" s="15">
        <f t="shared" si="0"/>
        <v>0</v>
      </c>
      <c r="Y867" s="15">
        <f t="shared" si="1"/>
        <v>0</v>
      </c>
      <c r="Z867" s="15">
        <f t="shared" si="2"/>
        <v>0</v>
      </c>
      <c r="AA867" s="15">
        <f t="shared" si="3"/>
        <v>1</v>
      </c>
    </row>
    <row r="868" spans="1:27" ht="13">
      <c r="A868" s="7">
        <v>817</v>
      </c>
      <c r="B868" s="7">
        <v>139193542</v>
      </c>
      <c r="C868" s="7">
        <v>200121242</v>
      </c>
      <c r="D868" s="7">
        <v>708</v>
      </c>
      <c r="E868" s="7" t="s">
        <v>829</v>
      </c>
      <c r="F868" s="7" t="s">
        <v>895</v>
      </c>
      <c r="G868" s="15">
        <v>0</v>
      </c>
      <c r="H868" s="15">
        <v>0</v>
      </c>
      <c r="I868" s="15">
        <v>0</v>
      </c>
      <c r="J868" s="15">
        <v>0</v>
      </c>
      <c r="K868" s="15">
        <v>0</v>
      </c>
      <c r="L868" s="15">
        <v>0</v>
      </c>
      <c r="M868" s="15">
        <v>0</v>
      </c>
      <c r="N868" s="15">
        <v>0</v>
      </c>
      <c r="O868" s="15">
        <v>0</v>
      </c>
      <c r="P868" s="15">
        <v>0</v>
      </c>
      <c r="Q868" s="15">
        <v>0</v>
      </c>
      <c r="R868" s="15">
        <v>0</v>
      </c>
      <c r="S868" s="15">
        <v>0</v>
      </c>
      <c r="T868" s="15">
        <v>0</v>
      </c>
      <c r="U868" s="15">
        <v>0</v>
      </c>
      <c r="V868" s="15">
        <v>0</v>
      </c>
      <c r="W868" s="15">
        <v>0</v>
      </c>
      <c r="X868" s="15">
        <f t="shared" si="0"/>
        <v>0</v>
      </c>
      <c r="Y868" s="15">
        <f t="shared" si="1"/>
        <v>0</v>
      </c>
      <c r="Z868" s="15">
        <f t="shared" si="2"/>
        <v>0</v>
      </c>
      <c r="AA868" s="15">
        <f t="shared" si="3"/>
        <v>1</v>
      </c>
    </row>
    <row r="869" spans="1:27" ht="13">
      <c r="A869" s="7">
        <v>344</v>
      </c>
      <c r="B869" s="7">
        <v>27498308</v>
      </c>
      <c r="C869" s="7">
        <v>36450569</v>
      </c>
      <c r="D869" s="7">
        <v>331</v>
      </c>
      <c r="E869" s="7" t="s">
        <v>829</v>
      </c>
      <c r="F869" s="7" t="s">
        <v>896</v>
      </c>
      <c r="G869" s="15">
        <v>0</v>
      </c>
      <c r="H869" s="15">
        <v>0</v>
      </c>
      <c r="I869" s="15">
        <v>0</v>
      </c>
      <c r="J869" s="15">
        <v>0</v>
      </c>
      <c r="K869" s="15">
        <v>0</v>
      </c>
      <c r="L869" s="15">
        <v>0</v>
      </c>
      <c r="M869" s="15">
        <v>0</v>
      </c>
      <c r="N869" s="15">
        <v>0</v>
      </c>
      <c r="O869" s="15">
        <v>0</v>
      </c>
      <c r="P869" s="15">
        <v>0</v>
      </c>
      <c r="Q869" s="15">
        <v>0</v>
      </c>
      <c r="R869" s="15">
        <v>0</v>
      </c>
      <c r="S869" s="15">
        <v>0</v>
      </c>
      <c r="T869" s="15">
        <v>0</v>
      </c>
      <c r="U869" s="15">
        <v>0</v>
      </c>
      <c r="V869" s="15">
        <v>0</v>
      </c>
      <c r="W869" s="15">
        <v>0</v>
      </c>
      <c r="X869" s="15">
        <f t="shared" si="0"/>
        <v>0</v>
      </c>
      <c r="Y869" s="15">
        <f t="shared" si="1"/>
        <v>0</v>
      </c>
      <c r="Z869" s="15">
        <f t="shared" si="2"/>
        <v>0</v>
      </c>
      <c r="AA869" s="15">
        <f t="shared" si="3"/>
        <v>1</v>
      </c>
    </row>
    <row r="870" spans="1:27" ht="13">
      <c r="A870" s="7">
        <v>499</v>
      </c>
      <c r="B870" s="7">
        <v>100544784</v>
      </c>
      <c r="C870" s="7">
        <v>130493792</v>
      </c>
      <c r="D870" s="7">
        <v>511</v>
      </c>
      <c r="E870" s="7" t="s">
        <v>829</v>
      </c>
      <c r="F870" s="7" t="s">
        <v>897</v>
      </c>
      <c r="G870" s="15">
        <v>0</v>
      </c>
      <c r="H870" s="15">
        <v>0</v>
      </c>
      <c r="I870" s="15">
        <v>0</v>
      </c>
      <c r="J870" s="15">
        <v>1</v>
      </c>
      <c r="K870" s="15">
        <v>0</v>
      </c>
      <c r="L870" s="15">
        <v>1</v>
      </c>
      <c r="M870" s="15">
        <v>0</v>
      </c>
      <c r="N870" s="15">
        <v>0</v>
      </c>
      <c r="O870" s="15">
        <v>0</v>
      </c>
      <c r="P870" s="15">
        <v>0</v>
      </c>
      <c r="Q870" s="15">
        <v>0</v>
      </c>
      <c r="R870" s="15">
        <v>0</v>
      </c>
      <c r="S870" s="15">
        <v>0</v>
      </c>
      <c r="T870" s="15">
        <v>0</v>
      </c>
      <c r="U870" s="15">
        <v>0</v>
      </c>
      <c r="V870" s="15">
        <v>0</v>
      </c>
      <c r="W870" s="15">
        <v>0</v>
      </c>
      <c r="X870" s="15">
        <f t="shared" si="0"/>
        <v>1</v>
      </c>
      <c r="Y870" s="15">
        <f t="shared" si="1"/>
        <v>0</v>
      </c>
      <c r="Z870" s="15">
        <f t="shared" si="2"/>
        <v>0</v>
      </c>
      <c r="AA870" s="15">
        <f t="shared" si="3"/>
        <v>0</v>
      </c>
    </row>
    <row r="871" spans="1:27" ht="13">
      <c r="A871" s="7">
        <v>108</v>
      </c>
      <c r="B871" s="7">
        <v>24693842</v>
      </c>
      <c r="C871" s="7">
        <v>32131448</v>
      </c>
      <c r="D871" s="7">
        <v>76</v>
      </c>
      <c r="E871" s="7" t="s">
        <v>829</v>
      </c>
      <c r="F871" s="7" t="s">
        <v>898</v>
      </c>
      <c r="G871" s="15">
        <v>0</v>
      </c>
      <c r="H871" s="15">
        <v>0</v>
      </c>
      <c r="I871" s="15">
        <v>0</v>
      </c>
      <c r="J871" s="15">
        <v>1</v>
      </c>
      <c r="K871" s="15">
        <v>0</v>
      </c>
      <c r="L871" s="15">
        <v>0</v>
      </c>
      <c r="M871" s="15">
        <v>0</v>
      </c>
      <c r="N871" s="15">
        <v>0</v>
      </c>
      <c r="O871" s="15">
        <v>0</v>
      </c>
      <c r="P871" s="15">
        <v>0</v>
      </c>
      <c r="Q871" s="15">
        <v>0</v>
      </c>
      <c r="R871" s="15">
        <v>0</v>
      </c>
      <c r="S871" s="15">
        <v>0</v>
      </c>
      <c r="T871" s="15">
        <v>0</v>
      </c>
      <c r="U871" s="15">
        <v>0</v>
      </c>
      <c r="V871" s="15">
        <v>0</v>
      </c>
      <c r="W871" s="15">
        <v>0</v>
      </c>
      <c r="X871" s="15">
        <f t="shared" si="0"/>
        <v>1</v>
      </c>
      <c r="Y871" s="15">
        <f t="shared" si="1"/>
        <v>0</v>
      </c>
      <c r="Z871" s="15">
        <f t="shared" si="2"/>
        <v>0</v>
      </c>
      <c r="AA871" s="15">
        <f t="shared" si="3"/>
        <v>0</v>
      </c>
    </row>
    <row r="872" spans="1:27" ht="13">
      <c r="A872" s="7">
        <v>678</v>
      </c>
      <c r="B872" s="7">
        <v>117516023</v>
      </c>
      <c r="C872" s="7">
        <v>157750647</v>
      </c>
      <c r="D872" s="7">
        <v>614</v>
      </c>
      <c r="E872" s="7" t="s">
        <v>829</v>
      </c>
      <c r="F872" s="7" t="s">
        <v>899</v>
      </c>
      <c r="G872" s="15">
        <v>0</v>
      </c>
      <c r="H872" s="15">
        <v>0</v>
      </c>
      <c r="I872" s="15">
        <v>0</v>
      </c>
      <c r="J872" s="15">
        <v>0</v>
      </c>
      <c r="K872" s="15">
        <v>0</v>
      </c>
      <c r="L872" s="15">
        <v>0</v>
      </c>
      <c r="M872" s="15">
        <v>0</v>
      </c>
      <c r="N872" s="15">
        <v>0</v>
      </c>
      <c r="O872" s="15">
        <v>0</v>
      </c>
      <c r="P872" s="15">
        <v>0</v>
      </c>
      <c r="Q872" s="15">
        <v>0</v>
      </c>
      <c r="R872" s="15">
        <v>0</v>
      </c>
      <c r="S872" s="15">
        <v>0</v>
      </c>
      <c r="T872" s="15">
        <v>0</v>
      </c>
      <c r="U872" s="15">
        <v>0</v>
      </c>
      <c r="V872" s="15">
        <v>0</v>
      </c>
      <c r="W872" s="15">
        <v>0</v>
      </c>
      <c r="X872" s="15">
        <f t="shared" si="0"/>
        <v>0</v>
      </c>
      <c r="Y872" s="15">
        <f t="shared" si="1"/>
        <v>0</v>
      </c>
      <c r="Z872" s="15">
        <f t="shared" si="2"/>
        <v>0</v>
      </c>
      <c r="AA872" s="15">
        <f t="shared" si="3"/>
        <v>1</v>
      </c>
    </row>
    <row r="873" spans="1:27" ht="13">
      <c r="A873" s="7">
        <v>950</v>
      </c>
      <c r="B873" s="7">
        <v>175487638</v>
      </c>
      <c r="C873" s="7">
        <v>245688096</v>
      </c>
      <c r="D873" s="7">
        <v>848</v>
      </c>
      <c r="E873" s="7" t="s">
        <v>829</v>
      </c>
      <c r="F873" s="7" t="s">
        <v>900</v>
      </c>
      <c r="G873" s="15">
        <v>0</v>
      </c>
      <c r="H873" s="15">
        <v>0</v>
      </c>
      <c r="I873" s="15">
        <v>0</v>
      </c>
      <c r="J873" s="15">
        <v>0</v>
      </c>
      <c r="K873" s="15">
        <v>0</v>
      </c>
      <c r="L873" s="15">
        <v>0</v>
      </c>
      <c r="M873" s="15">
        <v>0</v>
      </c>
      <c r="N873" s="15">
        <v>0</v>
      </c>
      <c r="O873" s="15">
        <v>0</v>
      </c>
      <c r="P873" s="15">
        <v>0</v>
      </c>
      <c r="Q873" s="15">
        <v>0</v>
      </c>
      <c r="R873" s="15">
        <v>0</v>
      </c>
      <c r="S873" s="15">
        <v>0</v>
      </c>
      <c r="T873" s="15">
        <v>0</v>
      </c>
      <c r="U873" s="15">
        <v>0</v>
      </c>
      <c r="V873" s="15">
        <v>0</v>
      </c>
      <c r="W873" s="15">
        <v>0</v>
      </c>
      <c r="X873" s="15">
        <f t="shared" si="0"/>
        <v>0</v>
      </c>
      <c r="Y873" s="15">
        <f t="shared" si="1"/>
        <v>0</v>
      </c>
      <c r="Z873" s="15">
        <f t="shared" si="2"/>
        <v>0</v>
      </c>
      <c r="AA873" s="15">
        <f t="shared" si="3"/>
        <v>1</v>
      </c>
    </row>
    <row r="874" spans="1:27" ht="13">
      <c r="A874" s="7">
        <v>528</v>
      </c>
      <c r="B874" s="7">
        <v>101898950</v>
      </c>
      <c r="C874" s="7">
        <v>132745197</v>
      </c>
      <c r="D874" s="7">
        <v>526</v>
      </c>
      <c r="E874" s="7" t="s">
        <v>829</v>
      </c>
      <c r="F874" s="7" t="s">
        <v>901</v>
      </c>
      <c r="G874" s="15">
        <v>0</v>
      </c>
      <c r="H874" s="15">
        <v>0</v>
      </c>
      <c r="I874" s="15">
        <v>0</v>
      </c>
      <c r="J874" s="15">
        <v>0</v>
      </c>
      <c r="K874" s="15">
        <v>0</v>
      </c>
      <c r="L874" s="15">
        <v>0</v>
      </c>
      <c r="M874" s="15">
        <v>0</v>
      </c>
      <c r="N874" s="15">
        <v>0</v>
      </c>
      <c r="O874" s="15">
        <v>0</v>
      </c>
      <c r="P874" s="15">
        <v>0</v>
      </c>
      <c r="Q874" s="15">
        <v>0</v>
      </c>
      <c r="R874" s="15">
        <v>0</v>
      </c>
      <c r="S874" s="15">
        <v>0</v>
      </c>
      <c r="T874" s="15">
        <v>0</v>
      </c>
      <c r="U874" s="15">
        <v>0</v>
      </c>
      <c r="V874" s="15">
        <v>0</v>
      </c>
      <c r="W874" s="15">
        <v>0</v>
      </c>
      <c r="X874" s="15">
        <f t="shared" si="0"/>
        <v>0</v>
      </c>
      <c r="Y874" s="15">
        <f t="shared" si="1"/>
        <v>0</v>
      </c>
      <c r="Z874" s="15">
        <f t="shared" si="2"/>
        <v>0</v>
      </c>
      <c r="AA874" s="15">
        <f t="shared" si="3"/>
        <v>1</v>
      </c>
    </row>
    <row r="875" spans="1:27" ht="13">
      <c r="A875" s="7">
        <v>378</v>
      </c>
      <c r="B875" s="7">
        <v>29154461</v>
      </c>
      <c r="C875" s="7">
        <v>38342007</v>
      </c>
      <c r="D875" s="7">
        <v>427</v>
      </c>
      <c r="E875" s="7" t="s">
        <v>829</v>
      </c>
      <c r="F875" s="7" t="s">
        <v>902</v>
      </c>
      <c r="G875" s="15">
        <v>0</v>
      </c>
      <c r="H875" s="15">
        <v>0</v>
      </c>
      <c r="I875" s="15">
        <v>0</v>
      </c>
      <c r="J875" s="15">
        <v>0</v>
      </c>
      <c r="K875" s="15">
        <v>0</v>
      </c>
      <c r="L875" s="15">
        <v>0</v>
      </c>
      <c r="M875" s="15">
        <v>0</v>
      </c>
      <c r="N875" s="15">
        <v>0</v>
      </c>
      <c r="O875" s="15">
        <v>0</v>
      </c>
      <c r="P875" s="15">
        <v>0</v>
      </c>
      <c r="Q875" s="15">
        <v>0</v>
      </c>
      <c r="R875" s="15">
        <v>0</v>
      </c>
      <c r="S875" s="15">
        <v>0</v>
      </c>
      <c r="T875" s="15">
        <v>0</v>
      </c>
      <c r="U875" s="15">
        <v>0</v>
      </c>
      <c r="V875" s="15">
        <v>0</v>
      </c>
      <c r="W875" s="15">
        <v>0</v>
      </c>
      <c r="X875" s="15">
        <f t="shared" si="0"/>
        <v>0</v>
      </c>
      <c r="Y875" s="15">
        <f t="shared" si="1"/>
        <v>0</v>
      </c>
      <c r="Z875" s="15">
        <f t="shared" si="2"/>
        <v>0</v>
      </c>
      <c r="AA875" s="15">
        <f t="shared" si="3"/>
        <v>1</v>
      </c>
    </row>
    <row r="876" spans="1:27" ht="13">
      <c r="A876" s="7">
        <v>919</v>
      </c>
      <c r="B876" s="7">
        <v>148687412</v>
      </c>
      <c r="C876" s="7">
        <v>223946388</v>
      </c>
      <c r="D876" s="7">
        <v>748</v>
      </c>
      <c r="E876" s="7" t="s">
        <v>829</v>
      </c>
      <c r="F876" s="7" t="s">
        <v>903</v>
      </c>
      <c r="G876" s="15">
        <v>0</v>
      </c>
      <c r="H876" s="15">
        <v>0</v>
      </c>
      <c r="I876" s="15">
        <v>0</v>
      </c>
      <c r="J876" s="15">
        <v>0</v>
      </c>
      <c r="K876" s="15">
        <v>0</v>
      </c>
      <c r="L876" s="15">
        <v>0</v>
      </c>
      <c r="M876" s="15">
        <v>0</v>
      </c>
      <c r="N876" s="15">
        <v>0</v>
      </c>
      <c r="O876" s="15">
        <v>0</v>
      </c>
      <c r="P876" s="15">
        <v>0</v>
      </c>
      <c r="Q876" s="15">
        <v>0</v>
      </c>
      <c r="R876" s="15">
        <v>0</v>
      </c>
      <c r="S876" s="15">
        <v>0</v>
      </c>
      <c r="T876" s="15">
        <v>0</v>
      </c>
      <c r="U876" s="15">
        <v>0</v>
      </c>
      <c r="V876" s="15">
        <v>0</v>
      </c>
      <c r="W876" s="15">
        <v>0</v>
      </c>
      <c r="X876" s="15">
        <f t="shared" si="0"/>
        <v>0</v>
      </c>
      <c r="Y876" s="15">
        <f t="shared" si="1"/>
        <v>0</v>
      </c>
      <c r="Z876" s="15">
        <f t="shared" si="2"/>
        <v>0</v>
      </c>
      <c r="AA876" s="15">
        <f t="shared" si="3"/>
        <v>1</v>
      </c>
    </row>
    <row r="877" spans="1:27" ht="13">
      <c r="A877" s="7">
        <v>471</v>
      </c>
      <c r="B877" s="7">
        <v>99742579</v>
      </c>
      <c r="C877" s="7">
        <v>129075548</v>
      </c>
      <c r="D877" s="7">
        <v>493</v>
      </c>
      <c r="E877" s="7" t="s">
        <v>829</v>
      </c>
      <c r="F877" s="7" t="s">
        <v>904</v>
      </c>
      <c r="G877" s="15">
        <v>0</v>
      </c>
      <c r="H877" s="15">
        <v>0</v>
      </c>
      <c r="I877" s="15">
        <v>0</v>
      </c>
      <c r="J877" s="15">
        <v>0</v>
      </c>
      <c r="K877" s="15">
        <v>0</v>
      </c>
      <c r="L877" s="15">
        <v>0</v>
      </c>
      <c r="M877" s="15">
        <v>0</v>
      </c>
      <c r="N877" s="15">
        <v>0</v>
      </c>
      <c r="O877" s="15">
        <v>0</v>
      </c>
      <c r="P877" s="15">
        <v>0</v>
      </c>
      <c r="Q877" s="15">
        <v>0</v>
      </c>
      <c r="R877" s="15">
        <v>0</v>
      </c>
      <c r="S877" s="15">
        <v>0</v>
      </c>
      <c r="T877" s="15">
        <v>0</v>
      </c>
      <c r="U877" s="15">
        <v>0</v>
      </c>
      <c r="V877" s="15">
        <v>0</v>
      </c>
      <c r="W877" s="15">
        <v>0</v>
      </c>
      <c r="X877" s="15">
        <f t="shared" si="0"/>
        <v>0</v>
      </c>
      <c r="Y877" s="15">
        <f t="shared" si="1"/>
        <v>0</v>
      </c>
      <c r="Z877" s="15">
        <f t="shared" si="2"/>
        <v>0</v>
      </c>
      <c r="AA877" s="15">
        <f t="shared" si="3"/>
        <v>1</v>
      </c>
    </row>
    <row r="878" spans="1:27" ht="13">
      <c r="A878" s="7">
        <v>1007</v>
      </c>
      <c r="B878" s="7">
        <v>180493192</v>
      </c>
      <c r="C878" s="7">
        <v>267822937</v>
      </c>
      <c r="D878" s="7">
        <v>855</v>
      </c>
      <c r="E878" s="7" t="s">
        <v>829</v>
      </c>
      <c r="F878" s="7" t="s">
        <v>905</v>
      </c>
      <c r="G878" s="15">
        <v>0</v>
      </c>
      <c r="H878" s="15">
        <v>0</v>
      </c>
      <c r="I878" s="15">
        <v>0</v>
      </c>
      <c r="J878" s="15">
        <v>0</v>
      </c>
      <c r="K878" s="15">
        <v>0</v>
      </c>
      <c r="L878" s="15">
        <v>0</v>
      </c>
      <c r="M878" s="15">
        <v>0</v>
      </c>
      <c r="N878" s="15">
        <v>0</v>
      </c>
      <c r="O878" s="15">
        <v>0</v>
      </c>
      <c r="P878" s="15">
        <v>0</v>
      </c>
      <c r="Q878" s="15">
        <v>0</v>
      </c>
      <c r="R878" s="15">
        <v>0</v>
      </c>
      <c r="S878" s="15">
        <v>0</v>
      </c>
      <c r="T878" s="15">
        <v>0</v>
      </c>
      <c r="U878" s="15">
        <v>0</v>
      </c>
      <c r="V878" s="15">
        <v>0</v>
      </c>
      <c r="W878" s="15">
        <v>0</v>
      </c>
      <c r="X878" s="15">
        <f t="shared" si="0"/>
        <v>0</v>
      </c>
      <c r="Y878" s="15">
        <f t="shared" si="1"/>
        <v>0</v>
      </c>
      <c r="Z878" s="15">
        <f t="shared" si="2"/>
        <v>0</v>
      </c>
      <c r="AA878" s="15">
        <f t="shared" si="3"/>
        <v>1</v>
      </c>
    </row>
    <row r="879" spans="1:27" ht="13">
      <c r="A879" s="7">
        <v>202</v>
      </c>
      <c r="B879" s="7">
        <v>26058624</v>
      </c>
      <c r="C879" s="7">
        <v>33882403</v>
      </c>
      <c r="D879" s="7">
        <v>184</v>
      </c>
      <c r="E879" s="7" t="s">
        <v>829</v>
      </c>
      <c r="F879" s="7" t="s">
        <v>906</v>
      </c>
      <c r="G879" s="15">
        <v>0</v>
      </c>
      <c r="H879" s="15">
        <v>1</v>
      </c>
      <c r="I879" s="15">
        <v>0</v>
      </c>
      <c r="J879" s="15">
        <v>0</v>
      </c>
      <c r="K879" s="15">
        <v>0</v>
      </c>
      <c r="L879" s="15">
        <v>0</v>
      </c>
      <c r="M879" s="15">
        <v>0</v>
      </c>
      <c r="N879" s="15">
        <v>0</v>
      </c>
      <c r="O879" s="15">
        <v>0</v>
      </c>
      <c r="P879" s="15">
        <v>0</v>
      </c>
      <c r="Q879" s="15">
        <v>0</v>
      </c>
      <c r="R879" s="15">
        <v>0</v>
      </c>
      <c r="S879" s="15">
        <v>0</v>
      </c>
      <c r="T879" s="15">
        <v>0</v>
      </c>
      <c r="U879" s="15">
        <v>0</v>
      </c>
      <c r="V879" s="15">
        <v>0</v>
      </c>
      <c r="W879" s="15">
        <v>0</v>
      </c>
      <c r="X879" s="15">
        <f t="shared" si="0"/>
        <v>1</v>
      </c>
      <c r="Y879" s="15">
        <f t="shared" si="1"/>
        <v>0</v>
      </c>
      <c r="Z879" s="15">
        <f t="shared" si="2"/>
        <v>0</v>
      </c>
      <c r="AA879" s="15">
        <f t="shared" si="3"/>
        <v>0</v>
      </c>
    </row>
    <row r="880" spans="1:27" ht="13">
      <c r="A880" s="7">
        <v>842</v>
      </c>
      <c r="B880" s="7">
        <v>145119555</v>
      </c>
      <c r="C880" s="7">
        <v>205740355</v>
      </c>
      <c r="D880" s="7">
        <v>726</v>
      </c>
      <c r="E880" s="7" t="s">
        <v>829</v>
      </c>
      <c r="F880" s="7" t="s">
        <v>907</v>
      </c>
      <c r="G880" s="15">
        <v>0</v>
      </c>
      <c r="H880" s="15">
        <v>0</v>
      </c>
      <c r="I880" s="15">
        <v>0</v>
      </c>
      <c r="J880" s="15">
        <v>0</v>
      </c>
      <c r="K880" s="15">
        <v>0</v>
      </c>
      <c r="L880" s="15">
        <v>0</v>
      </c>
      <c r="M880" s="15">
        <v>0</v>
      </c>
      <c r="N880" s="15">
        <v>0</v>
      </c>
      <c r="O880" s="15">
        <v>0</v>
      </c>
      <c r="P880" s="15">
        <v>0</v>
      </c>
      <c r="Q880" s="15">
        <v>0</v>
      </c>
      <c r="R880" s="15">
        <v>0</v>
      </c>
      <c r="S880" s="15">
        <v>0</v>
      </c>
      <c r="T880" s="15">
        <v>0</v>
      </c>
      <c r="U880" s="15">
        <v>0</v>
      </c>
      <c r="V880" s="15">
        <v>0</v>
      </c>
      <c r="W880" s="15">
        <v>0</v>
      </c>
      <c r="X880" s="15">
        <f t="shared" si="0"/>
        <v>0</v>
      </c>
      <c r="Y880" s="15">
        <f t="shared" si="1"/>
        <v>0</v>
      </c>
      <c r="Z880" s="15">
        <f t="shared" si="2"/>
        <v>0</v>
      </c>
      <c r="AA880" s="15">
        <f t="shared" si="3"/>
        <v>1</v>
      </c>
    </row>
    <row r="881" spans="1:27" ht="13">
      <c r="A881" s="7">
        <v>351</v>
      </c>
      <c r="B881" s="7">
        <v>28781588</v>
      </c>
      <c r="C881" s="7">
        <v>36798822</v>
      </c>
      <c r="D881" s="7">
        <v>415</v>
      </c>
      <c r="E881" s="7" t="s">
        <v>829</v>
      </c>
      <c r="F881" s="7" t="s">
        <v>908</v>
      </c>
      <c r="G881" s="15">
        <v>0</v>
      </c>
      <c r="H881" s="15">
        <v>0</v>
      </c>
      <c r="I881" s="15">
        <v>0</v>
      </c>
      <c r="J881" s="15">
        <v>0</v>
      </c>
      <c r="K881" s="15">
        <v>0</v>
      </c>
      <c r="L881" s="15">
        <v>0</v>
      </c>
      <c r="M881" s="15">
        <v>0</v>
      </c>
      <c r="N881" s="15">
        <v>0</v>
      </c>
      <c r="O881" s="15">
        <v>0</v>
      </c>
      <c r="P881" s="15">
        <v>0</v>
      </c>
      <c r="Q881" s="15">
        <v>0</v>
      </c>
      <c r="R881" s="15">
        <v>0</v>
      </c>
      <c r="S881" s="15">
        <v>0</v>
      </c>
      <c r="T881" s="15">
        <v>0</v>
      </c>
      <c r="U881" s="15">
        <v>0</v>
      </c>
      <c r="V881" s="15">
        <v>0</v>
      </c>
      <c r="W881" s="15">
        <v>0</v>
      </c>
      <c r="X881" s="15">
        <f t="shared" si="0"/>
        <v>0</v>
      </c>
      <c r="Y881" s="15">
        <f t="shared" si="1"/>
        <v>0</v>
      </c>
      <c r="Z881" s="15">
        <f t="shared" si="2"/>
        <v>0</v>
      </c>
      <c r="AA881" s="15">
        <f t="shared" si="3"/>
        <v>1</v>
      </c>
    </row>
    <row r="882" spans="1:27" ht="13">
      <c r="A882" s="7">
        <v>59</v>
      </c>
      <c r="B882" s="7">
        <v>24279443</v>
      </c>
      <c r="C882" s="7">
        <v>30899219</v>
      </c>
      <c r="D882" s="7">
        <v>40</v>
      </c>
      <c r="E882" s="7" t="s">
        <v>829</v>
      </c>
      <c r="F882" s="7" t="s">
        <v>909</v>
      </c>
      <c r="G882" s="15">
        <v>0</v>
      </c>
      <c r="H882" s="15">
        <v>0</v>
      </c>
      <c r="I882" s="15">
        <v>0</v>
      </c>
      <c r="J882" s="15">
        <v>0</v>
      </c>
      <c r="K882" s="15">
        <v>0</v>
      </c>
      <c r="L882" s="15">
        <v>0</v>
      </c>
      <c r="M882" s="15">
        <v>0</v>
      </c>
      <c r="N882" s="15">
        <v>0</v>
      </c>
      <c r="O882" s="15">
        <v>0</v>
      </c>
      <c r="P882" s="15">
        <v>0</v>
      </c>
      <c r="Q882" s="15">
        <v>0</v>
      </c>
      <c r="R882" s="15">
        <v>0</v>
      </c>
      <c r="S882" s="15">
        <v>0</v>
      </c>
      <c r="T882" s="15">
        <v>0</v>
      </c>
      <c r="U882" s="15">
        <v>0</v>
      </c>
      <c r="V882" s="15">
        <v>0</v>
      </c>
      <c r="W882" s="15">
        <v>0</v>
      </c>
      <c r="X882" s="15">
        <f t="shared" si="0"/>
        <v>0</v>
      </c>
      <c r="Y882" s="15">
        <f t="shared" si="1"/>
        <v>0</v>
      </c>
      <c r="Z882" s="15">
        <f t="shared" si="2"/>
        <v>0</v>
      </c>
      <c r="AA882" s="15">
        <f t="shared" si="3"/>
        <v>1</v>
      </c>
    </row>
    <row r="883" spans="1:27" ht="13">
      <c r="A883" s="7">
        <v>638</v>
      </c>
      <c r="B883" s="7">
        <v>103295107</v>
      </c>
      <c r="C883" s="7">
        <v>152298653</v>
      </c>
      <c r="D883" s="7">
        <v>543</v>
      </c>
      <c r="E883" s="7" t="s">
        <v>829</v>
      </c>
      <c r="F883" s="7" t="s">
        <v>910</v>
      </c>
      <c r="G883" s="15">
        <v>0</v>
      </c>
      <c r="H883" s="15">
        <v>0</v>
      </c>
      <c r="I883" s="15">
        <v>0</v>
      </c>
      <c r="J883" s="15">
        <v>0</v>
      </c>
      <c r="K883" s="15">
        <v>0</v>
      </c>
      <c r="L883" s="15">
        <v>0</v>
      </c>
      <c r="M883" s="15">
        <v>0</v>
      </c>
      <c r="N883" s="15">
        <v>0</v>
      </c>
      <c r="O883" s="15">
        <v>0</v>
      </c>
      <c r="P883" s="15">
        <v>0</v>
      </c>
      <c r="Q883" s="15">
        <v>0</v>
      </c>
      <c r="R883" s="15">
        <v>0</v>
      </c>
      <c r="S883" s="15">
        <v>0</v>
      </c>
      <c r="T883" s="15">
        <v>0</v>
      </c>
      <c r="U883" s="15">
        <v>0</v>
      </c>
      <c r="V883" s="15">
        <v>0</v>
      </c>
      <c r="W883" s="15">
        <v>0</v>
      </c>
      <c r="X883" s="15">
        <f t="shared" si="0"/>
        <v>0</v>
      </c>
      <c r="Y883" s="15">
        <f t="shared" si="1"/>
        <v>0</v>
      </c>
      <c r="Z883" s="15">
        <f t="shared" si="2"/>
        <v>0</v>
      </c>
      <c r="AA883" s="15">
        <f t="shared" si="3"/>
        <v>1</v>
      </c>
    </row>
    <row r="884" spans="1:27" ht="13">
      <c r="A884" s="7">
        <v>563</v>
      </c>
      <c r="B884" s="7">
        <v>102565481</v>
      </c>
      <c r="C884" s="7">
        <v>136054113</v>
      </c>
      <c r="D884" s="7">
        <v>534</v>
      </c>
      <c r="E884" s="7" t="s">
        <v>829</v>
      </c>
      <c r="F884" s="7" t="s">
        <v>911</v>
      </c>
      <c r="G884" s="15">
        <v>0</v>
      </c>
      <c r="H884" s="15">
        <v>1</v>
      </c>
      <c r="I884" s="15">
        <v>0</v>
      </c>
      <c r="J884" s="15">
        <v>1</v>
      </c>
      <c r="K884" s="15">
        <v>0</v>
      </c>
      <c r="L884" s="15">
        <v>0</v>
      </c>
      <c r="M884" s="15">
        <v>0</v>
      </c>
      <c r="N884" s="15">
        <v>0</v>
      </c>
      <c r="O884" s="15">
        <v>0</v>
      </c>
      <c r="P884" s="15">
        <v>0</v>
      </c>
      <c r="Q884" s="15">
        <v>0</v>
      </c>
      <c r="R884" s="15">
        <v>0</v>
      </c>
      <c r="S884" s="15">
        <v>0</v>
      </c>
      <c r="T884" s="15">
        <v>0</v>
      </c>
      <c r="U884" s="15">
        <v>0</v>
      </c>
      <c r="V884" s="15">
        <v>0</v>
      </c>
      <c r="W884" s="15">
        <v>0</v>
      </c>
      <c r="X884" s="15">
        <f t="shared" si="0"/>
        <v>1</v>
      </c>
      <c r="Y884" s="15">
        <f t="shared" si="1"/>
        <v>0</v>
      </c>
      <c r="Z884" s="15">
        <f t="shared" si="2"/>
        <v>0</v>
      </c>
      <c r="AA884" s="15">
        <f t="shared" si="3"/>
        <v>0</v>
      </c>
    </row>
    <row r="885" spans="1:27" ht="13">
      <c r="A885" s="7">
        <v>24</v>
      </c>
      <c r="B885" s="7">
        <v>24225487</v>
      </c>
      <c r="C885" s="7">
        <v>30617545</v>
      </c>
      <c r="D885" s="7">
        <v>30</v>
      </c>
      <c r="E885" s="7" t="s">
        <v>829</v>
      </c>
      <c r="F885" s="7" t="s">
        <v>912</v>
      </c>
      <c r="G885" s="15">
        <v>0</v>
      </c>
      <c r="H885" s="15">
        <v>1</v>
      </c>
      <c r="I885" s="15">
        <v>0</v>
      </c>
      <c r="J885" s="15">
        <v>1</v>
      </c>
      <c r="K885" s="15">
        <v>0</v>
      </c>
      <c r="L885" s="15">
        <v>0</v>
      </c>
      <c r="M885" s="15">
        <v>0</v>
      </c>
      <c r="N885" s="15">
        <v>0</v>
      </c>
      <c r="O885" s="15">
        <v>0</v>
      </c>
      <c r="P885" s="15">
        <v>0</v>
      </c>
      <c r="Q885" s="15">
        <v>0</v>
      </c>
      <c r="R885" s="15">
        <v>0</v>
      </c>
      <c r="S885" s="15">
        <v>0</v>
      </c>
      <c r="T885" s="15">
        <v>0</v>
      </c>
      <c r="U885" s="15">
        <v>0</v>
      </c>
      <c r="V885" s="15">
        <v>0</v>
      </c>
      <c r="W885" s="15">
        <v>0</v>
      </c>
      <c r="X885" s="15">
        <f t="shared" si="0"/>
        <v>1</v>
      </c>
      <c r="Y885" s="15">
        <f t="shared" si="1"/>
        <v>0</v>
      </c>
      <c r="Z885" s="15">
        <f t="shared" si="2"/>
        <v>0</v>
      </c>
      <c r="AA885" s="15">
        <f t="shared" si="3"/>
        <v>0</v>
      </c>
    </row>
    <row r="886" spans="1:27" ht="13">
      <c r="A886" s="7">
        <v>215</v>
      </c>
      <c r="B886" s="7">
        <v>26832901</v>
      </c>
      <c r="C886" s="7">
        <v>34045730</v>
      </c>
      <c r="D886" s="7">
        <v>284</v>
      </c>
      <c r="E886" s="7" t="s">
        <v>829</v>
      </c>
      <c r="F886" s="7" t="s">
        <v>913</v>
      </c>
      <c r="G886" s="15">
        <v>0</v>
      </c>
      <c r="H886" s="15">
        <v>0</v>
      </c>
      <c r="I886" s="15">
        <v>0</v>
      </c>
      <c r="J886" s="15">
        <v>0</v>
      </c>
      <c r="K886" s="15">
        <v>0</v>
      </c>
      <c r="L886" s="15">
        <v>0</v>
      </c>
      <c r="M886" s="15">
        <v>0</v>
      </c>
      <c r="N886" s="15">
        <v>0</v>
      </c>
      <c r="O886" s="15">
        <v>0</v>
      </c>
      <c r="P886" s="15">
        <v>0</v>
      </c>
      <c r="Q886" s="15">
        <v>0</v>
      </c>
      <c r="R886" s="15">
        <v>0</v>
      </c>
      <c r="S886" s="15">
        <v>0</v>
      </c>
      <c r="T886" s="15">
        <v>0</v>
      </c>
      <c r="U886" s="15">
        <v>0</v>
      </c>
      <c r="V886" s="15">
        <v>0</v>
      </c>
      <c r="W886" s="15">
        <v>0</v>
      </c>
      <c r="X886" s="15">
        <f t="shared" si="0"/>
        <v>0</v>
      </c>
      <c r="Y886" s="15">
        <f t="shared" si="1"/>
        <v>0</v>
      </c>
      <c r="Z886" s="15">
        <f t="shared" si="2"/>
        <v>0</v>
      </c>
      <c r="AA886" s="15">
        <f t="shared" si="3"/>
        <v>1</v>
      </c>
    </row>
    <row r="887" spans="1:27" ht="13">
      <c r="A887" s="7">
        <v>889</v>
      </c>
      <c r="B887" s="7">
        <v>133499422</v>
      </c>
      <c r="C887" s="7">
        <v>220563539</v>
      </c>
      <c r="D887" s="7">
        <v>691</v>
      </c>
      <c r="E887" s="7" t="s">
        <v>829</v>
      </c>
      <c r="F887" s="16" t="s">
        <v>914</v>
      </c>
      <c r="G887" s="15">
        <v>0</v>
      </c>
      <c r="H887" s="15">
        <v>0</v>
      </c>
      <c r="I887" s="15">
        <v>0</v>
      </c>
      <c r="J887" s="15">
        <v>0</v>
      </c>
      <c r="K887" s="15">
        <v>0</v>
      </c>
      <c r="L887" s="15">
        <v>0</v>
      </c>
      <c r="M887" s="15">
        <v>0</v>
      </c>
      <c r="N887" s="15">
        <v>0</v>
      </c>
      <c r="O887" s="15">
        <v>0</v>
      </c>
      <c r="P887" s="15">
        <v>0</v>
      </c>
      <c r="Q887" s="15">
        <v>0</v>
      </c>
      <c r="R887" s="15">
        <v>0</v>
      </c>
      <c r="S887" s="15">
        <v>0</v>
      </c>
      <c r="T887" s="15">
        <v>0</v>
      </c>
      <c r="U887" s="15">
        <v>0</v>
      </c>
      <c r="V887" s="15">
        <v>1</v>
      </c>
      <c r="W887" s="15">
        <v>0</v>
      </c>
      <c r="X887" s="15">
        <f t="shared" si="0"/>
        <v>0</v>
      </c>
      <c r="Y887" s="15">
        <f t="shared" si="1"/>
        <v>0</v>
      </c>
      <c r="Z887" s="15">
        <f t="shared" si="2"/>
        <v>1</v>
      </c>
      <c r="AA887" s="15">
        <f t="shared" si="3"/>
        <v>0</v>
      </c>
    </row>
    <row r="888" spans="1:27" ht="13">
      <c r="A888" s="7">
        <v>891</v>
      </c>
      <c r="B888" s="7">
        <v>152245312</v>
      </c>
      <c r="C888" s="7">
        <v>221100673</v>
      </c>
      <c r="D888" s="7">
        <v>769</v>
      </c>
      <c r="E888" s="7" t="s">
        <v>829</v>
      </c>
      <c r="F888" s="7" t="s">
        <v>915</v>
      </c>
      <c r="G888" s="15">
        <v>0</v>
      </c>
      <c r="H888" s="15">
        <v>0</v>
      </c>
      <c r="I888" s="15">
        <v>0</v>
      </c>
      <c r="J888" s="15">
        <v>1</v>
      </c>
      <c r="K888" s="15">
        <v>0</v>
      </c>
      <c r="L888" s="15">
        <v>0</v>
      </c>
      <c r="M888" s="15">
        <v>0</v>
      </c>
      <c r="N888" s="15">
        <v>0</v>
      </c>
      <c r="O888" s="15">
        <v>0</v>
      </c>
      <c r="P888" s="15">
        <v>0</v>
      </c>
      <c r="Q888" s="15">
        <v>0</v>
      </c>
      <c r="R888" s="15">
        <v>0</v>
      </c>
      <c r="S888" s="15">
        <v>0</v>
      </c>
      <c r="T888" s="15">
        <v>0</v>
      </c>
      <c r="U888" s="15">
        <v>0</v>
      </c>
      <c r="V888" s="15">
        <v>0</v>
      </c>
      <c r="W888" s="15">
        <v>0</v>
      </c>
      <c r="X888" s="15">
        <f t="shared" si="0"/>
        <v>1</v>
      </c>
      <c r="Y888" s="15">
        <f t="shared" si="1"/>
        <v>0</v>
      </c>
      <c r="Z888" s="15">
        <f t="shared" si="2"/>
        <v>0</v>
      </c>
      <c r="AA888" s="15">
        <f t="shared" si="3"/>
        <v>0</v>
      </c>
    </row>
    <row r="889" spans="1:27" ht="13">
      <c r="A889" s="7">
        <v>79</v>
      </c>
      <c r="B889" s="7">
        <v>24694056</v>
      </c>
      <c r="C889" s="7">
        <v>31363380</v>
      </c>
      <c r="D889" s="7">
        <v>77</v>
      </c>
      <c r="E889" s="7" t="s">
        <v>829</v>
      </c>
      <c r="F889" s="7" t="s">
        <v>916</v>
      </c>
      <c r="G889" s="15">
        <v>0</v>
      </c>
      <c r="H889" s="15">
        <v>0</v>
      </c>
      <c r="I889" s="15">
        <v>0</v>
      </c>
      <c r="J889" s="15">
        <v>0</v>
      </c>
      <c r="K889" s="15">
        <v>0</v>
      </c>
      <c r="L889" s="15">
        <v>0</v>
      </c>
      <c r="M889" s="15">
        <v>0</v>
      </c>
      <c r="N889" s="15">
        <v>0</v>
      </c>
      <c r="O889" s="15">
        <v>0</v>
      </c>
      <c r="P889" s="15">
        <v>0</v>
      </c>
      <c r="Q889" s="15">
        <v>0</v>
      </c>
      <c r="R889" s="15">
        <v>0</v>
      </c>
      <c r="S889" s="15">
        <v>0</v>
      </c>
      <c r="T889" s="15">
        <v>0</v>
      </c>
      <c r="U889" s="15">
        <v>0</v>
      </c>
      <c r="V889" s="15">
        <v>0</v>
      </c>
      <c r="W889" s="15">
        <v>0</v>
      </c>
      <c r="X889" s="15">
        <f t="shared" si="0"/>
        <v>0</v>
      </c>
      <c r="Y889" s="15">
        <f t="shared" si="1"/>
        <v>0</v>
      </c>
      <c r="Z889" s="15">
        <f t="shared" si="2"/>
        <v>0</v>
      </c>
      <c r="AA889" s="15">
        <f t="shared" si="3"/>
        <v>1</v>
      </c>
    </row>
    <row r="890" spans="1:27" ht="13">
      <c r="A890" s="7">
        <v>539</v>
      </c>
      <c r="B890" s="7">
        <v>102182025</v>
      </c>
      <c r="C890" s="7">
        <v>133083781</v>
      </c>
      <c r="D890" s="7">
        <v>528</v>
      </c>
      <c r="E890" s="7" t="s">
        <v>829</v>
      </c>
      <c r="F890" s="7" t="s">
        <v>917</v>
      </c>
      <c r="G890" s="15">
        <v>0</v>
      </c>
      <c r="H890" s="15">
        <v>0</v>
      </c>
      <c r="I890" s="15">
        <v>0</v>
      </c>
      <c r="J890" s="15">
        <v>0</v>
      </c>
      <c r="K890" s="15">
        <v>0</v>
      </c>
      <c r="L890" s="15">
        <v>0</v>
      </c>
      <c r="M890" s="15">
        <v>0</v>
      </c>
      <c r="N890" s="15">
        <v>0</v>
      </c>
      <c r="O890" s="15">
        <v>0</v>
      </c>
      <c r="P890" s="15">
        <v>0</v>
      </c>
      <c r="Q890" s="15">
        <v>0</v>
      </c>
      <c r="R890" s="15">
        <v>0</v>
      </c>
      <c r="S890" s="15">
        <v>0</v>
      </c>
      <c r="T890" s="15">
        <v>0</v>
      </c>
      <c r="U890" s="15">
        <v>0</v>
      </c>
      <c r="V890" s="15">
        <v>0</v>
      </c>
      <c r="W890" s="15">
        <v>0</v>
      </c>
      <c r="X890" s="15">
        <f t="shared" si="0"/>
        <v>0</v>
      </c>
      <c r="Y890" s="15">
        <f t="shared" si="1"/>
        <v>0</v>
      </c>
      <c r="Z890" s="15">
        <f t="shared" si="2"/>
        <v>0</v>
      </c>
      <c r="AA890" s="15">
        <f t="shared" si="3"/>
        <v>1</v>
      </c>
    </row>
    <row r="891" spans="1:27" ht="13">
      <c r="A891" s="7">
        <v>470</v>
      </c>
      <c r="B891" s="7">
        <v>99744709</v>
      </c>
      <c r="C891" s="7">
        <v>128858127</v>
      </c>
      <c r="D891" s="7">
        <v>494</v>
      </c>
      <c r="E891" s="7" t="s">
        <v>829</v>
      </c>
      <c r="F891" s="7" t="s">
        <v>918</v>
      </c>
      <c r="G891" s="15">
        <v>0</v>
      </c>
      <c r="H891" s="15">
        <v>0</v>
      </c>
      <c r="I891" s="15">
        <v>0</v>
      </c>
      <c r="J891" s="15">
        <v>0</v>
      </c>
      <c r="K891" s="15">
        <v>0</v>
      </c>
      <c r="L891" s="15">
        <v>0</v>
      </c>
      <c r="M891" s="15">
        <v>0</v>
      </c>
      <c r="N891" s="15">
        <v>0</v>
      </c>
      <c r="O891" s="15">
        <v>0</v>
      </c>
      <c r="P891" s="15">
        <v>0</v>
      </c>
      <c r="Q891" s="15">
        <v>0</v>
      </c>
      <c r="R891" s="15">
        <v>0</v>
      </c>
      <c r="S891" s="15">
        <v>0</v>
      </c>
      <c r="T891" s="15">
        <v>0</v>
      </c>
      <c r="U891" s="15">
        <v>0</v>
      </c>
      <c r="V891" s="15">
        <v>0</v>
      </c>
      <c r="W891" s="15">
        <v>0</v>
      </c>
      <c r="X891" s="15">
        <f t="shared" si="0"/>
        <v>0</v>
      </c>
      <c r="Y891" s="15">
        <f t="shared" si="1"/>
        <v>0</v>
      </c>
      <c r="Z891" s="15">
        <f t="shared" si="2"/>
        <v>0</v>
      </c>
      <c r="AA891" s="15">
        <f t="shared" si="3"/>
        <v>1</v>
      </c>
    </row>
    <row r="892" spans="1:27" ht="13">
      <c r="A892" s="7">
        <v>986</v>
      </c>
      <c r="B892" s="7">
        <v>180288015</v>
      </c>
      <c r="C892" s="7">
        <v>254061251</v>
      </c>
      <c r="D892" s="7">
        <v>853</v>
      </c>
      <c r="E892" s="7" t="s">
        <v>829</v>
      </c>
      <c r="F892" s="7" t="s">
        <v>919</v>
      </c>
      <c r="G892" s="15">
        <v>0</v>
      </c>
      <c r="H892" s="15">
        <v>0</v>
      </c>
      <c r="I892" s="15">
        <v>0</v>
      </c>
      <c r="J892" s="15">
        <v>0</v>
      </c>
      <c r="K892" s="15">
        <v>0</v>
      </c>
      <c r="L892" s="15">
        <v>0</v>
      </c>
      <c r="M892" s="15">
        <v>0</v>
      </c>
      <c r="N892" s="15">
        <v>0</v>
      </c>
      <c r="O892" s="15">
        <v>0</v>
      </c>
      <c r="P892" s="15">
        <v>0</v>
      </c>
      <c r="Q892" s="15">
        <v>0</v>
      </c>
      <c r="R892" s="15">
        <v>0</v>
      </c>
      <c r="S892" s="15">
        <v>0</v>
      </c>
      <c r="T892" s="15">
        <v>0</v>
      </c>
      <c r="U892" s="15">
        <v>0</v>
      </c>
      <c r="V892" s="15">
        <v>0</v>
      </c>
      <c r="W892" s="15">
        <v>0</v>
      </c>
      <c r="X892" s="15">
        <f t="shared" si="0"/>
        <v>0</v>
      </c>
      <c r="Y892" s="15">
        <f t="shared" si="1"/>
        <v>0</v>
      </c>
      <c r="Z892" s="15">
        <f t="shared" si="2"/>
        <v>0</v>
      </c>
      <c r="AA892" s="15">
        <f t="shared" si="3"/>
        <v>1</v>
      </c>
    </row>
    <row r="893" spans="1:27" ht="13">
      <c r="A893" s="7">
        <v>404</v>
      </c>
      <c r="B893" s="7">
        <v>26332592</v>
      </c>
      <c r="C893" s="7">
        <v>128085482</v>
      </c>
      <c r="D893" s="7">
        <v>220</v>
      </c>
      <c r="E893" s="7" t="s">
        <v>829</v>
      </c>
      <c r="F893" s="7" t="s">
        <v>920</v>
      </c>
      <c r="G893" s="15">
        <v>0</v>
      </c>
      <c r="H893" s="15">
        <v>0</v>
      </c>
      <c r="I893" s="15">
        <v>0</v>
      </c>
      <c r="J893" s="15">
        <v>0</v>
      </c>
      <c r="K893" s="15">
        <v>0</v>
      </c>
      <c r="L893" s="15">
        <v>0</v>
      </c>
      <c r="M893" s="15">
        <v>0</v>
      </c>
      <c r="N893" s="15">
        <v>0</v>
      </c>
      <c r="O893" s="15">
        <v>0</v>
      </c>
      <c r="P893" s="15">
        <v>0</v>
      </c>
      <c r="Q893" s="15">
        <v>0</v>
      </c>
      <c r="R893" s="15">
        <v>0</v>
      </c>
      <c r="S893" s="15">
        <v>0</v>
      </c>
      <c r="T893" s="15">
        <v>0</v>
      </c>
      <c r="U893" s="15">
        <v>0</v>
      </c>
      <c r="V893" s="15">
        <v>0</v>
      </c>
      <c r="W893" s="15">
        <v>0</v>
      </c>
      <c r="X893" s="15">
        <f t="shared" si="0"/>
        <v>0</v>
      </c>
      <c r="Y893" s="15">
        <f t="shared" si="1"/>
        <v>0</v>
      </c>
      <c r="Z893" s="15">
        <f t="shared" si="2"/>
        <v>0</v>
      </c>
      <c r="AA893" s="15">
        <f t="shared" si="3"/>
        <v>1</v>
      </c>
    </row>
    <row r="894" spans="1:27" ht="13">
      <c r="A894" s="7">
        <v>64</v>
      </c>
      <c r="B894" s="7">
        <v>24225335</v>
      </c>
      <c r="C894" s="7">
        <v>30999303</v>
      </c>
      <c r="D894" s="7">
        <v>28</v>
      </c>
      <c r="E894" s="7" t="s">
        <v>829</v>
      </c>
      <c r="F894" s="7" t="s">
        <v>921</v>
      </c>
      <c r="G894" s="15">
        <v>0</v>
      </c>
      <c r="H894" s="15">
        <v>0</v>
      </c>
      <c r="I894" s="15">
        <v>0</v>
      </c>
      <c r="J894" s="15">
        <v>0</v>
      </c>
      <c r="K894" s="15">
        <v>0</v>
      </c>
      <c r="L894" s="15">
        <v>0</v>
      </c>
      <c r="M894" s="15">
        <v>0</v>
      </c>
      <c r="N894" s="15">
        <v>0</v>
      </c>
      <c r="O894" s="15">
        <v>0</v>
      </c>
      <c r="P894" s="15">
        <v>0</v>
      </c>
      <c r="Q894" s="15">
        <v>0</v>
      </c>
      <c r="R894" s="15">
        <v>0</v>
      </c>
      <c r="S894" s="15">
        <v>0</v>
      </c>
      <c r="T894" s="15">
        <v>0</v>
      </c>
      <c r="U894" s="15">
        <v>0</v>
      </c>
      <c r="V894" s="15">
        <v>0</v>
      </c>
      <c r="W894" s="15">
        <v>0</v>
      </c>
      <c r="X894" s="15">
        <f t="shared" si="0"/>
        <v>0</v>
      </c>
      <c r="Y894" s="15">
        <f t="shared" si="1"/>
        <v>0</v>
      </c>
      <c r="Z894" s="15">
        <f t="shared" si="2"/>
        <v>0</v>
      </c>
      <c r="AA894" s="15">
        <f t="shared" si="3"/>
        <v>1</v>
      </c>
    </row>
    <row r="895" spans="1:27" ht="13">
      <c r="A895" s="7">
        <v>812</v>
      </c>
      <c r="B895" s="7">
        <v>142022823</v>
      </c>
      <c r="C895" s="7">
        <v>198626648</v>
      </c>
      <c r="D895" s="7">
        <v>717</v>
      </c>
      <c r="E895" s="7" t="s">
        <v>829</v>
      </c>
      <c r="F895" s="7" t="s">
        <v>922</v>
      </c>
      <c r="G895" s="15">
        <v>0</v>
      </c>
      <c r="H895" s="15">
        <v>0</v>
      </c>
      <c r="I895" s="15">
        <v>0</v>
      </c>
      <c r="J895" s="15">
        <v>0</v>
      </c>
      <c r="K895" s="15">
        <v>0</v>
      </c>
      <c r="L895" s="15">
        <v>0</v>
      </c>
      <c r="M895" s="15">
        <v>0</v>
      </c>
      <c r="N895" s="15">
        <v>0</v>
      </c>
      <c r="O895" s="15">
        <v>0</v>
      </c>
      <c r="P895" s="15">
        <v>0</v>
      </c>
      <c r="Q895" s="15">
        <v>0</v>
      </c>
      <c r="R895" s="15">
        <v>0</v>
      </c>
      <c r="S895" s="15">
        <v>0</v>
      </c>
      <c r="T895" s="15">
        <v>0</v>
      </c>
      <c r="U895" s="15">
        <v>0</v>
      </c>
      <c r="V895" s="15">
        <v>0</v>
      </c>
      <c r="W895" s="15">
        <v>0</v>
      </c>
      <c r="X895" s="15">
        <f t="shared" si="0"/>
        <v>0</v>
      </c>
      <c r="Y895" s="15">
        <f t="shared" si="1"/>
        <v>0</v>
      </c>
      <c r="Z895" s="15">
        <f t="shared" si="2"/>
        <v>0</v>
      </c>
      <c r="AA895" s="15">
        <f t="shared" si="3"/>
        <v>1</v>
      </c>
    </row>
    <row r="896" spans="1:27" ht="13">
      <c r="A896" s="7">
        <v>617</v>
      </c>
      <c r="B896" s="7">
        <v>112048100</v>
      </c>
      <c r="C896" s="7">
        <v>149249904</v>
      </c>
      <c r="D896" s="7">
        <v>579</v>
      </c>
      <c r="E896" s="7" t="s">
        <v>829</v>
      </c>
      <c r="F896" s="7" t="s">
        <v>923</v>
      </c>
      <c r="G896" s="15">
        <v>0</v>
      </c>
      <c r="H896" s="15">
        <v>0</v>
      </c>
      <c r="I896" s="15">
        <v>0</v>
      </c>
      <c r="J896" s="15">
        <v>0</v>
      </c>
      <c r="K896" s="15">
        <v>0</v>
      </c>
      <c r="L896" s="15">
        <v>0</v>
      </c>
      <c r="M896" s="15">
        <v>0</v>
      </c>
      <c r="N896" s="15">
        <v>0</v>
      </c>
      <c r="O896" s="15">
        <v>0</v>
      </c>
      <c r="P896" s="15">
        <v>0</v>
      </c>
      <c r="Q896" s="15">
        <v>0</v>
      </c>
      <c r="R896" s="15">
        <v>0</v>
      </c>
      <c r="S896" s="15">
        <v>0</v>
      </c>
      <c r="T896" s="15">
        <v>0</v>
      </c>
      <c r="U896" s="15">
        <v>0</v>
      </c>
      <c r="V896" s="15">
        <v>0</v>
      </c>
      <c r="W896" s="15">
        <v>0</v>
      </c>
      <c r="X896" s="15">
        <f t="shared" si="0"/>
        <v>0</v>
      </c>
      <c r="Y896" s="15">
        <f t="shared" si="1"/>
        <v>0</v>
      </c>
      <c r="Z896" s="15">
        <f t="shared" si="2"/>
        <v>0</v>
      </c>
      <c r="AA896" s="15">
        <f t="shared" si="3"/>
        <v>1</v>
      </c>
    </row>
    <row r="897" spans="1:27" ht="13">
      <c r="A897" s="7">
        <v>74</v>
      </c>
      <c r="B897" s="7">
        <v>24605539</v>
      </c>
      <c r="C897" s="7">
        <v>31060214</v>
      </c>
      <c r="D897" s="7">
        <v>60</v>
      </c>
      <c r="E897" s="7" t="s">
        <v>829</v>
      </c>
      <c r="F897" s="7" t="s">
        <v>924</v>
      </c>
      <c r="G897" s="15">
        <v>0</v>
      </c>
      <c r="H897" s="15">
        <v>0</v>
      </c>
      <c r="I897" s="15">
        <v>0</v>
      </c>
      <c r="J897" s="15">
        <v>1</v>
      </c>
      <c r="K897" s="15">
        <v>0</v>
      </c>
      <c r="L897" s="15">
        <v>0</v>
      </c>
      <c r="M897" s="15">
        <v>0</v>
      </c>
      <c r="N897" s="15">
        <v>0</v>
      </c>
      <c r="O897" s="15">
        <v>0</v>
      </c>
      <c r="P897" s="15">
        <v>0</v>
      </c>
      <c r="Q897" s="15">
        <v>0</v>
      </c>
      <c r="R897" s="15">
        <v>0</v>
      </c>
      <c r="S897" s="15">
        <v>0</v>
      </c>
      <c r="T897" s="15">
        <v>0</v>
      </c>
      <c r="U897" s="15">
        <v>0</v>
      </c>
      <c r="V897" s="15">
        <v>1</v>
      </c>
      <c r="W897" s="15">
        <v>0</v>
      </c>
      <c r="X897" s="15">
        <f t="shared" si="0"/>
        <v>1</v>
      </c>
      <c r="Y897" s="15">
        <f t="shared" si="1"/>
        <v>0</v>
      </c>
      <c r="Z897" s="15">
        <f t="shared" si="2"/>
        <v>1</v>
      </c>
      <c r="AA897" s="15">
        <f t="shared" si="3"/>
        <v>0</v>
      </c>
    </row>
    <row r="898" spans="1:27" ht="13">
      <c r="A898" s="7">
        <v>813</v>
      </c>
      <c r="B898" s="7">
        <v>141477985</v>
      </c>
      <c r="C898" s="7">
        <v>198634037</v>
      </c>
      <c r="D898" s="7">
        <v>713</v>
      </c>
      <c r="E898" s="7" t="s">
        <v>829</v>
      </c>
      <c r="F898" s="7" t="s">
        <v>925</v>
      </c>
      <c r="G898" s="15">
        <v>0</v>
      </c>
      <c r="H898" s="15">
        <v>0</v>
      </c>
      <c r="I898" s="15">
        <v>0</v>
      </c>
      <c r="J898" s="15">
        <v>0</v>
      </c>
      <c r="K898" s="15">
        <v>0</v>
      </c>
      <c r="L898" s="15">
        <v>0</v>
      </c>
      <c r="M898" s="15">
        <v>0</v>
      </c>
      <c r="N898" s="15">
        <v>0</v>
      </c>
      <c r="O898" s="15">
        <v>0</v>
      </c>
      <c r="P898" s="15">
        <v>0</v>
      </c>
      <c r="Q898" s="15">
        <v>0</v>
      </c>
      <c r="R898" s="15">
        <v>0</v>
      </c>
      <c r="S898" s="15">
        <v>0</v>
      </c>
      <c r="T898" s="15">
        <v>0</v>
      </c>
      <c r="U898" s="15">
        <v>0</v>
      </c>
      <c r="V898" s="15">
        <v>1</v>
      </c>
      <c r="W898" s="15">
        <v>0</v>
      </c>
      <c r="X898" s="15">
        <f t="shared" si="0"/>
        <v>0</v>
      </c>
      <c r="Y898" s="15">
        <f t="shared" si="1"/>
        <v>0</v>
      </c>
      <c r="Z898" s="15">
        <f t="shared" si="2"/>
        <v>1</v>
      </c>
      <c r="AA898" s="15">
        <f t="shared" si="3"/>
        <v>0</v>
      </c>
    </row>
    <row r="899" spans="1:27" ht="13">
      <c r="A899" s="7">
        <v>627</v>
      </c>
      <c r="B899" s="7">
        <v>111979314</v>
      </c>
      <c r="C899" s="7">
        <v>151912832</v>
      </c>
      <c r="D899" s="7">
        <v>577</v>
      </c>
      <c r="E899" s="7" t="s">
        <v>829</v>
      </c>
      <c r="F899" s="7" t="s">
        <v>926</v>
      </c>
      <c r="G899" s="15">
        <v>0</v>
      </c>
      <c r="H899" s="15">
        <v>0</v>
      </c>
      <c r="I899" s="15">
        <v>0</v>
      </c>
      <c r="J899" s="15">
        <v>0</v>
      </c>
      <c r="K899" s="15">
        <v>0</v>
      </c>
      <c r="L899" s="15">
        <v>0</v>
      </c>
      <c r="M899" s="15">
        <v>0</v>
      </c>
      <c r="N899" s="15">
        <v>0</v>
      </c>
      <c r="O899" s="15">
        <v>0</v>
      </c>
      <c r="P899" s="15">
        <v>0</v>
      </c>
      <c r="Q899" s="15">
        <v>0</v>
      </c>
      <c r="R899" s="15">
        <v>0</v>
      </c>
      <c r="S899" s="15">
        <v>0</v>
      </c>
      <c r="T899" s="15">
        <v>0</v>
      </c>
      <c r="U899" s="15">
        <v>0</v>
      </c>
      <c r="V899" s="15">
        <v>0</v>
      </c>
      <c r="W899" s="15">
        <v>0</v>
      </c>
      <c r="X899" s="15">
        <f t="shared" si="0"/>
        <v>0</v>
      </c>
      <c r="Y899" s="15">
        <f t="shared" si="1"/>
        <v>0</v>
      </c>
      <c r="Z899" s="15">
        <f t="shared" si="2"/>
        <v>0</v>
      </c>
      <c r="AA899" s="15">
        <f t="shared" si="3"/>
        <v>1</v>
      </c>
    </row>
    <row r="900" spans="1:27" ht="13">
      <c r="A900" s="7">
        <v>847</v>
      </c>
      <c r="B900" s="7">
        <v>145119555</v>
      </c>
      <c r="C900" s="7">
        <v>205919593</v>
      </c>
      <c r="D900" s="7">
        <v>726</v>
      </c>
      <c r="E900" s="7" t="s">
        <v>829</v>
      </c>
      <c r="F900" s="7" t="s">
        <v>927</v>
      </c>
      <c r="G900" s="15">
        <v>0</v>
      </c>
      <c r="H900" s="15">
        <v>0</v>
      </c>
      <c r="I900" s="15">
        <v>0</v>
      </c>
      <c r="J900" s="15">
        <v>0</v>
      </c>
      <c r="K900" s="15">
        <v>0</v>
      </c>
      <c r="L900" s="15">
        <v>0</v>
      </c>
      <c r="M900" s="15">
        <v>0</v>
      </c>
      <c r="N900" s="15">
        <v>0</v>
      </c>
      <c r="O900" s="15">
        <v>1</v>
      </c>
      <c r="P900" s="15">
        <v>0</v>
      </c>
      <c r="Q900" s="15">
        <v>0</v>
      </c>
      <c r="R900" s="15">
        <v>0</v>
      </c>
      <c r="S900" s="15">
        <v>0</v>
      </c>
      <c r="T900" s="15">
        <v>0</v>
      </c>
      <c r="U900" s="15">
        <v>0</v>
      </c>
      <c r="V900" s="15">
        <v>0</v>
      </c>
      <c r="W900" s="15">
        <v>0</v>
      </c>
      <c r="X900" s="15">
        <f t="shared" si="0"/>
        <v>0</v>
      </c>
      <c r="Y900" s="15">
        <f t="shared" si="1"/>
        <v>1</v>
      </c>
      <c r="Z900" s="15">
        <f t="shared" si="2"/>
        <v>0</v>
      </c>
      <c r="AA900" s="15">
        <f t="shared" si="3"/>
        <v>0</v>
      </c>
    </row>
    <row r="901" spans="1:27" ht="13">
      <c r="A901" s="7">
        <v>619</v>
      </c>
      <c r="B901" s="7">
        <v>112251004</v>
      </c>
      <c r="C901" s="7">
        <v>149376961</v>
      </c>
      <c r="D901" s="7">
        <v>583</v>
      </c>
      <c r="E901" s="7" t="s">
        <v>829</v>
      </c>
      <c r="F901" s="7" t="s">
        <v>928</v>
      </c>
      <c r="G901" s="15">
        <v>0</v>
      </c>
      <c r="H901" s="15">
        <v>0</v>
      </c>
      <c r="I901" s="15">
        <v>0</v>
      </c>
      <c r="J901" s="15">
        <v>0</v>
      </c>
      <c r="K901" s="15">
        <v>0</v>
      </c>
      <c r="L901" s="15">
        <v>0</v>
      </c>
      <c r="M901" s="15">
        <v>0</v>
      </c>
      <c r="N901" s="15">
        <v>0</v>
      </c>
      <c r="O901" s="15">
        <v>0</v>
      </c>
      <c r="P901" s="15">
        <v>0</v>
      </c>
      <c r="Q901" s="15">
        <v>0</v>
      </c>
      <c r="R901" s="15">
        <v>0</v>
      </c>
      <c r="S901" s="15">
        <v>0</v>
      </c>
      <c r="T901" s="15">
        <v>0</v>
      </c>
      <c r="U901" s="15">
        <v>0</v>
      </c>
      <c r="V901" s="15">
        <v>0</v>
      </c>
      <c r="W901" s="15">
        <v>0</v>
      </c>
      <c r="X901" s="15">
        <f t="shared" si="0"/>
        <v>0</v>
      </c>
      <c r="Y901" s="15">
        <f t="shared" si="1"/>
        <v>0</v>
      </c>
      <c r="Z901" s="15">
        <f t="shared" si="2"/>
        <v>0</v>
      </c>
      <c r="AA901" s="15">
        <f t="shared" si="3"/>
        <v>1</v>
      </c>
    </row>
    <row r="902" spans="1:27" ht="13">
      <c r="A902" s="7">
        <v>538</v>
      </c>
      <c r="B902" s="7">
        <v>101213720</v>
      </c>
      <c r="C902" s="7">
        <v>133067548</v>
      </c>
      <c r="D902" s="7">
        <v>522</v>
      </c>
      <c r="E902" s="7" t="s">
        <v>829</v>
      </c>
      <c r="F902" s="7" t="s">
        <v>929</v>
      </c>
      <c r="G902" s="15">
        <v>0</v>
      </c>
      <c r="H902" s="15">
        <v>0</v>
      </c>
      <c r="I902" s="15">
        <v>0</v>
      </c>
      <c r="J902" s="15">
        <v>0</v>
      </c>
      <c r="K902" s="15">
        <v>0</v>
      </c>
      <c r="L902" s="15">
        <v>0</v>
      </c>
      <c r="M902" s="15">
        <v>0</v>
      </c>
      <c r="N902" s="15">
        <v>0</v>
      </c>
      <c r="O902" s="15">
        <v>0</v>
      </c>
      <c r="P902" s="15">
        <v>0</v>
      </c>
      <c r="Q902" s="15">
        <v>0</v>
      </c>
      <c r="R902" s="15">
        <v>0</v>
      </c>
      <c r="S902" s="15">
        <v>0</v>
      </c>
      <c r="T902" s="15">
        <v>0</v>
      </c>
      <c r="U902" s="15">
        <v>0</v>
      </c>
      <c r="V902" s="15">
        <v>1</v>
      </c>
      <c r="W902" s="15">
        <v>0</v>
      </c>
      <c r="X902" s="15">
        <f t="shared" si="0"/>
        <v>0</v>
      </c>
      <c r="Y902" s="15">
        <f t="shared" si="1"/>
        <v>0</v>
      </c>
      <c r="Z902" s="15">
        <f t="shared" si="2"/>
        <v>1</v>
      </c>
      <c r="AA902" s="15">
        <f t="shared" si="3"/>
        <v>0</v>
      </c>
    </row>
    <row r="903" spans="1:27" ht="13">
      <c r="A903" s="7">
        <v>35</v>
      </c>
      <c r="B903" s="7">
        <v>40424611</v>
      </c>
      <c r="C903" s="7">
        <v>52921241</v>
      </c>
      <c r="D903" s="7">
        <v>7</v>
      </c>
      <c r="E903" s="7" t="s">
        <v>930</v>
      </c>
      <c r="F903" s="7" t="s">
        <v>931</v>
      </c>
      <c r="G903" s="15">
        <v>0</v>
      </c>
      <c r="H903" s="15">
        <v>0</v>
      </c>
      <c r="I903" s="15">
        <v>0</v>
      </c>
      <c r="J903" s="15">
        <v>0</v>
      </c>
      <c r="K903" s="15">
        <v>0</v>
      </c>
      <c r="L903" s="15">
        <v>0</v>
      </c>
      <c r="M903" s="15">
        <v>0</v>
      </c>
      <c r="N903" s="15">
        <v>0</v>
      </c>
      <c r="O903" s="15">
        <v>0</v>
      </c>
      <c r="P903" s="15">
        <v>0</v>
      </c>
      <c r="Q903" s="15">
        <v>0</v>
      </c>
      <c r="R903" s="15">
        <v>0</v>
      </c>
      <c r="S903" s="15">
        <v>0</v>
      </c>
      <c r="T903" s="15">
        <v>0</v>
      </c>
      <c r="U903" s="15">
        <v>0</v>
      </c>
      <c r="V903" s="15">
        <v>0</v>
      </c>
      <c r="W903" s="15">
        <v>0</v>
      </c>
      <c r="X903" s="15">
        <f t="shared" si="0"/>
        <v>0</v>
      </c>
      <c r="Y903" s="15">
        <f t="shared" si="1"/>
        <v>0</v>
      </c>
      <c r="Z903" s="15">
        <f t="shared" si="2"/>
        <v>0</v>
      </c>
      <c r="AA903" s="15">
        <f t="shared" si="3"/>
        <v>1</v>
      </c>
    </row>
    <row r="904" spans="1:27" ht="13">
      <c r="A904" s="7">
        <v>74</v>
      </c>
      <c r="B904" s="7">
        <v>41069476</v>
      </c>
      <c r="C904" s="7">
        <v>60985049</v>
      </c>
      <c r="D904" s="7">
        <v>9</v>
      </c>
      <c r="E904" s="7" t="s">
        <v>930</v>
      </c>
      <c r="F904" s="7" t="s">
        <v>932</v>
      </c>
      <c r="G904" s="15">
        <v>0</v>
      </c>
      <c r="H904" s="15">
        <v>0</v>
      </c>
      <c r="I904" s="15">
        <v>0</v>
      </c>
      <c r="J904" s="15">
        <v>0</v>
      </c>
      <c r="K904" s="15">
        <v>0</v>
      </c>
      <c r="L904" s="15">
        <v>0</v>
      </c>
      <c r="M904" s="15">
        <v>0</v>
      </c>
      <c r="N904" s="15">
        <v>0</v>
      </c>
      <c r="O904" s="15">
        <v>1</v>
      </c>
      <c r="P904" s="15">
        <v>0</v>
      </c>
      <c r="Q904" s="15">
        <v>0</v>
      </c>
      <c r="R904" s="15">
        <v>0</v>
      </c>
      <c r="S904" s="15">
        <v>0</v>
      </c>
      <c r="T904" s="15">
        <v>0</v>
      </c>
      <c r="U904" s="15">
        <v>0</v>
      </c>
      <c r="V904" s="15">
        <v>0</v>
      </c>
      <c r="W904" s="15">
        <v>0</v>
      </c>
      <c r="X904" s="15">
        <f t="shared" si="0"/>
        <v>0</v>
      </c>
      <c r="Y904" s="15">
        <f t="shared" si="1"/>
        <v>1</v>
      </c>
      <c r="Z904" s="15">
        <f t="shared" si="2"/>
        <v>0</v>
      </c>
      <c r="AA904" s="15">
        <f t="shared" si="3"/>
        <v>0</v>
      </c>
    </row>
    <row r="905" spans="1:27" ht="13">
      <c r="A905" s="7">
        <v>127</v>
      </c>
      <c r="B905" s="7">
        <v>54710952</v>
      </c>
      <c r="C905" s="7">
        <v>71264485</v>
      </c>
      <c r="D905" s="7">
        <v>38</v>
      </c>
      <c r="E905" s="7" t="s">
        <v>930</v>
      </c>
      <c r="F905" s="7" t="s">
        <v>933</v>
      </c>
      <c r="G905" s="15">
        <v>0</v>
      </c>
      <c r="H905" s="15">
        <v>0</v>
      </c>
      <c r="I905" s="15">
        <v>0</v>
      </c>
      <c r="J905" s="15">
        <v>0</v>
      </c>
      <c r="K905" s="15">
        <v>0</v>
      </c>
      <c r="L905" s="15">
        <v>0</v>
      </c>
      <c r="M905" s="15">
        <v>0</v>
      </c>
      <c r="N905" s="15">
        <v>0</v>
      </c>
      <c r="O905" s="15">
        <v>0</v>
      </c>
      <c r="P905" s="15">
        <v>0</v>
      </c>
      <c r="Q905" s="15">
        <v>0</v>
      </c>
      <c r="R905" s="15">
        <v>0</v>
      </c>
      <c r="S905" s="15">
        <v>0</v>
      </c>
      <c r="T905" s="15">
        <v>0</v>
      </c>
      <c r="U905" s="15">
        <v>0</v>
      </c>
      <c r="V905" s="15">
        <v>0</v>
      </c>
      <c r="W905" s="15">
        <v>0</v>
      </c>
      <c r="X905" s="15">
        <f t="shared" si="0"/>
        <v>0</v>
      </c>
      <c r="Y905" s="15">
        <f t="shared" si="1"/>
        <v>0</v>
      </c>
      <c r="Z905" s="15">
        <f t="shared" si="2"/>
        <v>0</v>
      </c>
      <c r="AA905" s="15">
        <f t="shared" si="3"/>
        <v>1</v>
      </c>
    </row>
    <row r="906" spans="1:27" ht="13">
      <c r="A906" s="7">
        <v>135</v>
      </c>
      <c r="B906" s="7">
        <v>56139773</v>
      </c>
      <c r="C906" s="7">
        <v>72382668</v>
      </c>
      <c r="D906" s="7">
        <v>43</v>
      </c>
      <c r="E906" s="7" t="s">
        <v>930</v>
      </c>
      <c r="F906" s="7" t="s">
        <v>934</v>
      </c>
      <c r="G906" s="15">
        <v>0</v>
      </c>
      <c r="H906" s="15">
        <v>0</v>
      </c>
      <c r="I906" s="15">
        <v>0</v>
      </c>
      <c r="J906" s="15">
        <v>0</v>
      </c>
      <c r="K906" s="15">
        <v>0</v>
      </c>
      <c r="L906" s="15">
        <v>0</v>
      </c>
      <c r="M906" s="15">
        <v>0</v>
      </c>
      <c r="N906" s="15">
        <v>0</v>
      </c>
      <c r="O906" s="15">
        <v>0</v>
      </c>
      <c r="P906" s="15">
        <v>0</v>
      </c>
      <c r="Q906" s="15">
        <v>1</v>
      </c>
      <c r="R906" s="15">
        <v>0</v>
      </c>
      <c r="S906" s="15">
        <v>0</v>
      </c>
      <c r="T906" s="15">
        <v>0</v>
      </c>
      <c r="U906" s="15">
        <v>0</v>
      </c>
      <c r="V906" s="15">
        <v>0</v>
      </c>
      <c r="W906" s="15">
        <v>0</v>
      </c>
      <c r="X906" s="15">
        <f t="shared" si="0"/>
        <v>0</v>
      </c>
      <c r="Y906" s="15">
        <f t="shared" si="1"/>
        <v>1</v>
      </c>
      <c r="Z906" s="15">
        <f t="shared" si="2"/>
        <v>0</v>
      </c>
      <c r="AA906" s="15">
        <f t="shared" si="3"/>
        <v>0</v>
      </c>
    </row>
    <row r="907" spans="1:27" ht="13">
      <c r="A907" s="7">
        <v>89</v>
      </c>
      <c r="B907" s="7">
        <v>46863474</v>
      </c>
      <c r="C907" s="7">
        <v>61593483</v>
      </c>
      <c r="D907" s="7">
        <v>21</v>
      </c>
      <c r="E907" s="7" t="s">
        <v>930</v>
      </c>
      <c r="F907" s="7" t="s">
        <v>935</v>
      </c>
      <c r="G907" s="15">
        <v>0</v>
      </c>
      <c r="H907" s="15">
        <v>0</v>
      </c>
      <c r="I907" s="15">
        <v>0</v>
      </c>
      <c r="J907" s="15">
        <v>0</v>
      </c>
      <c r="K907" s="15">
        <v>0</v>
      </c>
      <c r="L907" s="15">
        <v>0</v>
      </c>
      <c r="M907" s="15">
        <v>0</v>
      </c>
      <c r="N907" s="15">
        <v>0</v>
      </c>
      <c r="O907" s="15">
        <v>0</v>
      </c>
      <c r="P907" s="15">
        <v>0</v>
      </c>
      <c r="Q907" s="15">
        <v>0</v>
      </c>
      <c r="R907" s="15">
        <v>0</v>
      </c>
      <c r="S907" s="15">
        <v>0</v>
      </c>
      <c r="T907" s="15">
        <v>0</v>
      </c>
      <c r="U907" s="15">
        <v>0</v>
      </c>
      <c r="V907" s="15">
        <v>0</v>
      </c>
      <c r="W907" s="15">
        <v>0</v>
      </c>
      <c r="X907" s="15">
        <f t="shared" si="0"/>
        <v>0</v>
      </c>
      <c r="Y907" s="15">
        <f t="shared" si="1"/>
        <v>0</v>
      </c>
      <c r="Z907" s="15">
        <f t="shared" si="2"/>
        <v>0</v>
      </c>
      <c r="AA907" s="15">
        <f t="shared" si="3"/>
        <v>1</v>
      </c>
    </row>
    <row r="908" spans="1:27" ht="13">
      <c r="A908" s="7">
        <v>174</v>
      </c>
      <c r="B908" s="7">
        <v>107398980</v>
      </c>
      <c r="C908" s="7">
        <v>152719715</v>
      </c>
      <c r="D908" s="7">
        <v>60</v>
      </c>
      <c r="E908" s="7" t="s">
        <v>930</v>
      </c>
      <c r="F908" s="7" t="s">
        <v>936</v>
      </c>
      <c r="G908" s="15">
        <v>0</v>
      </c>
      <c r="H908" s="15">
        <v>0</v>
      </c>
      <c r="I908" s="15">
        <v>0</v>
      </c>
      <c r="J908" s="15">
        <v>0</v>
      </c>
      <c r="K908" s="15">
        <v>0</v>
      </c>
      <c r="L908" s="15">
        <v>0</v>
      </c>
      <c r="M908" s="15">
        <v>0</v>
      </c>
      <c r="N908" s="15">
        <v>0</v>
      </c>
      <c r="O908" s="15">
        <v>0</v>
      </c>
      <c r="P908" s="15">
        <v>0</v>
      </c>
      <c r="Q908" s="15">
        <v>0</v>
      </c>
      <c r="R908" s="15">
        <v>0</v>
      </c>
      <c r="S908" s="15">
        <v>0</v>
      </c>
      <c r="T908" s="15">
        <v>0</v>
      </c>
      <c r="U908" s="15">
        <v>0</v>
      </c>
      <c r="V908" s="15">
        <v>0</v>
      </c>
      <c r="W908" s="15">
        <v>0</v>
      </c>
      <c r="X908" s="15">
        <f t="shared" si="0"/>
        <v>0</v>
      </c>
      <c r="Y908" s="15">
        <f t="shared" si="1"/>
        <v>0</v>
      </c>
      <c r="Z908" s="15">
        <f t="shared" si="2"/>
        <v>0</v>
      </c>
      <c r="AA908" s="15">
        <f t="shared" si="3"/>
        <v>1</v>
      </c>
    </row>
    <row r="909" spans="1:27" ht="13">
      <c r="A909" s="7">
        <v>40</v>
      </c>
      <c r="B909" s="7">
        <v>41069476</v>
      </c>
      <c r="C909" s="7">
        <v>53462937</v>
      </c>
      <c r="D909" s="7">
        <v>9</v>
      </c>
      <c r="E909" s="7" t="s">
        <v>930</v>
      </c>
      <c r="F909" s="7" t="s">
        <v>937</v>
      </c>
      <c r="G909" s="15">
        <v>0</v>
      </c>
      <c r="H909" s="15">
        <v>0</v>
      </c>
      <c r="I909" s="15">
        <v>0</v>
      </c>
      <c r="J909" s="15">
        <v>0</v>
      </c>
      <c r="K909" s="15">
        <v>0</v>
      </c>
      <c r="L909" s="15">
        <v>0</v>
      </c>
      <c r="M909" s="15">
        <v>0</v>
      </c>
      <c r="N909" s="15">
        <v>0</v>
      </c>
      <c r="O909" s="15">
        <v>0</v>
      </c>
      <c r="P909" s="15">
        <v>0</v>
      </c>
      <c r="Q909" s="15">
        <v>0</v>
      </c>
      <c r="R909" s="15">
        <v>0</v>
      </c>
      <c r="S909" s="15">
        <v>0</v>
      </c>
      <c r="T909" s="15">
        <v>0</v>
      </c>
      <c r="U909" s="15">
        <v>0</v>
      </c>
      <c r="V909" s="15">
        <v>0</v>
      </c>
      <c r="W909" s="15">
        <v>0</v>
      </c>
      <c r="X909" s="15">
        <f t="shared" si="0"/>
        <v>0</v>
      </c>
      <c r="Y909" s="15">
        <f t="shared" si="1"/>
        <v>0</v>
      </c>
      <c r="Z909" s="15">
        <f t="shared" si="2"/>
        <v>0</v>
      </c>
      <c r="AA909" s="15">
        <f t="shared" si="3"/>
        <v>1</v>
      </c>
    </row>
    <row r="910" spans="1:27" ht="13">
      <c r="A910" s="7">
        <v>112</v>
      </c>
      <c r="B910" s="7">
        <v>52944496</v>
      </c>
      <c r="C910" s="7">
        <v>68164785</v>
      </c>
      <c r="D910" s="7">
        <v>34</v>
      </c>
      <c r="E910" s="7" t="s">
        <v>930</v>
      </c>
      <c r="F910" s="7" t="s">
        <v>938</v>
      </c>
      <c r="G910" s="15">
        <v>0</v>
      </c>
      <c r="H910" s="15">
        <v>0</v>
      </c>
      <c r="I910" s="15">
        <v>0</v>
      </c>
      <c r="J910" s="15">
        <v>0</v>
      </c>
      <c r="K910" s="15">
        <v>0</v>
      </c>
      <c r="L910" s="15">
        <v>0</v>
      </c>
      <c r="M910" s="15">
        <v>0</v>
      </c>
      <c r="N910" s="15">
        <v>0</v>
      </c>
      <c r="O910" s="15">
        <v>0</v>
      </c>
      <c r="P910" s="15">
        <v>0</v>
      </c>
      <c r="Q910" s="15">
        <v>0</v>
      </c>
      <c r="R910" s="15">
        <v>0</v>
      </c>
      <c r="S910" s="15">
        <v>0</v>
      </c>
      <c r="T910" s="15">
        <v>0</v>
      </c>
      <c r="U910" s="15">
        <v>0</v>
      </c>
      <c r="V910" s="15">
        <v>0</v>
      </c>
      <c r="W910" s="15">
        <v>0</v>
      </c>
      <c r="X910" s="15">
        <f t="shared" si="0"/>
        <v>0</v>
      </c>
      <c r="Y910" s="15">
        <f t="shared" si="1"/>
        <v>0</v>
      </c>
      <c r="Z910" s="15">
        <f t="shared" si="2"/>
        <v>0</v>
      </c>
      <c r="AA910" s="15">
        <f t="shared" si="3"/>
        <v>1</v>
      </c>
    </row>
    <row r="911" spans="1:27" ht="13">
      <c r="A911" s="7">
        <v>109</v>
      </c>
      <c r="B911" s="7">
        <v>52207080</v>
      </c>
      <c r="C911" s="7">
        <v>67592901</v>
      </c>
      <c r="D911" s="7">
        <v>32</v>
      </c>
      <c r="E911" s="7" t="s">
        <v>930</v>
      </c>
      <c r="F911" s="7" t="s">
        <v>939</v>
      </c>
      <c r="G911" s="15">
        <v>0</v>
      </c>
      <c r="H911" s="15">
        <v>0</v>
      </c>
      <c r="I911" s="15">
        <v>0</v>
      </c>
      <c r="J911" s="15">
        <v>0</v>
      </c>
      <c r="K911" s="15">
        <v>0</v>
      </c>
      <c r="L911" s="15">
        <v>0</v>
      </c>
      <c r="M911" s="15">
        <v>0</v>
      </c>
      <c r="N911" s="15">
        <v>0</v>
      </c>
      <c r="O911" s="15">
        <v>0</v>
      </c>
      <c r="P911" s="15">
        <v>0</v>
      </c>
      <c r="Q911" s="15">
        <v>0</v>
      </c>
      <c r="R911" s="15">
        <v>0</v>
      </c>
      <c r="S911" s="15">
        <v>0</v>
      </c>
      <c r="T911" s="15">
        <v>0</v>
      </c>
      <c r="U911" s="15">
        <v>0</v>
      </c>
      <c r="V911" s="15">
        <v>0</v>
      </c>
      <c r="W911" s="15">
        <v>0</v>
      </c>
      <c r="X911" s="15">
        <f t="shared" si="0"/>
        <v>0</v>
      </c>
      <c r="Y911" s="15">
        <f t="shared" si="1"/>
        <v>0</v>
      </c>
      <c r="Z911" s="15">
        <f t="shared" si="2"/>
        <v>0</v>
      </c>
      <c r="AA911" s="15">
        <f t="shared" si="3"/>
        <v>1</v>
      </c>
    </row>
    <row r="912" spans="1:27" ht="13">
      <c r="A912" s="7">
        <v>108</v>
      </c>
      <c r="B912" s="7">
        <v>52206790</v>
      </c>
      <c r="C912" s="7">
        <v>67591484</v>
      </c>
      <c r="D912" s="7">
        <v>30</v>
      </c>
      <c r="E912" s="7" t="s">
        <v>930</v>
      </c>
      <c r="F912" s="7" t="s">
        <v>940</v>
      </c>
      <c r="G912" s="15">
        <v>0</v>
      </c>
      <c r="H912" s="15">
        <v>0</v>
      </c>
      <c r="I912" s="15">
        <v>0</v>
      </c>
      <c r="J912" s="15">
        <v>0</v>
      </c>
      <c r="K912" s="15">
        <v>0</v>
      </c>
      <c r="L912" s="15">
        <v>0</v>
      </c>
      <c r="M912" s="15">
        <v>0</v>
      </c>
      <c r="N912" s="15">
        <v>0</v>
      </c>
      <c r="O912" s="15">
        <v>0</v>
      </c>
      <c r="P912" s="15">
        <v>0</v>
      </c>
      <c r="Q912" s="15">
        <v>0</v>
      </c>
      <c r="R912" s="15">
        <v>0</v>
      </c>
      <c r="S912" s="15">
        <v>0</v>
      </c>
      <c r="T912" s="15">
        <v>0</v>
      </c>
      <c r="U912" s="15">
        <v>0</v>
      </c>
      <c r="V912" s="15">
        <v>0</v>
      </c>
      <c r="W912" s="15">
        <v>0</v>
      </c>
      <c r="X912" s="15">
        <f t="shared" si="0"/>
        <v>0</v>
      </c>
      <c r="Y912" s="15">
        <f t="shared" si="1"/>
        <v>0</v>
      </c>
      <c r="Z912" s="15">
        <f t="shared" si="2"/>
        <v>0</v>
      </c>
      <c r="AA912" s="15">
        <f t="shared" si="3"/>
        <v>1</v>
      </c>
    </row>
    <row r="913" spans="1:27" ht="13">
      <c r="A913" s="7">
        <v>142</v>
      </c>
      <c r="B913" s="7">
        <v>62595368</v>
      </c>
      <c r="C913" s="7">
        <v>95184297</v>
      </c>
      <c r="D913" s="7">
        <v>48</v>
      </c>
      <c r="E913" s="7" t="s">
        <v>930</v>
      </c>
      <c r="F913" s="7" t="s">
        <v>941</v>
      </c>
      <c r="G913" s="15">
        <v>0</v>
      </c>
      <c r="H913" s="15">
        <v>0</v>
      </c>
      <c r="I913" s="15">
        <v>0</v>
      </c>
      <c r="J913" s="15">
        <v>0</v>
      </c>
      <c r="K913" s="15">
        <v>0</v>
      </c>
      <c r="L913" s="15">
        <v>0</v>
      </c>
      <c r="M913" s="15">
        <v>0</v>
      </c>
      <c r="N913" s="15">
        <v>0</v>
      </c>
      <c r="O913" s="15">
        <v>0</v>
      </c>
      <c r="P913" s="15">
        <v>0</v>
      </c>
      <c r="Q913" s="15">
        <v>0</v>
      </c>
      <c r="R913" s="15">
        <v>0</v>
      </c>
      <c r="S913" s="15">
        <v>0</v>
      </c>
      <c r="T913" s="15">
        <v>0</v>
      </c>
      <c r="U913" s="15">
        <v>0</v>
      </c>
      <c r="V913" s="15">
        <v>0</v>
      </c>
      <c r="W913" s="15">
        <v>0</v>
      </c>
      <c r="X913" s="15">
        <f t="shared" si="0"/>
        <v>0</v>
      </c>
      <c r="Y913" s="15">
        <f t="shared" si="1"/>
        <v>0</v>
      </c>
      <c r="Z913" s="15">
        <f t="shared" si="2"/>
        <v>0</v>
      </c>
      <c r="AA913" s="15">
        <f t="shared" si="3"/>
        <v>1</v>
      </c>
    </row>
    <row r="914" spans="1:27" ht="13">
      <c r="A914" s="7">
        <v>17</v>
      </c>
      <c r="B914" s="7">
        <v>39042234</v>
      </c>
      <c r="C914" s="7">
        <v>51694527</v>
      </c>
      <c r="D914" s="7">
        <v>1</v>
      </c>
      <c r="E914" s="7" t="s">
        <v>930</v>
      </c>
      <c r="F914" s="7" t="s">
        <v>942</v>
      </c>
      <c r="G914" s="15">
        <v>0</v>
      </c>
      <c r="H914" s="15">
        <v>0</v>
      </c>
      <c r="I914" s="15">
        <v>0</v>
      </c>
      <c r="J914" s="15">
        <v>0</v>
      </c>
      <c r="K914" s="15">
        <v>0</v>
      </c>
      <c r="L914" s="15">
        <v>0</v>
      </c>
      <c r="M914" s="15">
        <v>0</v>
      </c>
      <c r="N914" s="15">
        <v>0</v>
      </c>
      <c r="O914" s="15">
        <v>0</v>
      </c>
      <c r="P914" s="15">
        <v>0</v>
      </c>
      <c r="Q914" s="15">
        <v>0</v>
      </c>
      <c r="R914" s="15">
        <v>0</v>
      </c>
      <c r="S914" s="15">
        <v>0</v>
      </c>
      <c r="T914" s="15">
        <v>0</v>
      </c>
      <c r="U914" s="15">
        <v>0</v>
      </c>
      <c r="V914" s="15">
        <v>0</v>
      </c>
      <c r="W914" s="15">
        <v>0</v>
      </c>
      <c r="X914" s="15">
        <f t="shared" si="0"/>
        <v>0</v>
      </c>
      <c r="Y914" s="15">
        <f t="shared" si="1"/>
        <v>0</v>
      </c>
      <c r="Z914" s="15">
        <f t="shared" si="2"/>
        <v>0</v>
      </c>
      <c r="AA914" s="15">
        <f t="shared" si="3"/>
        <v>1</v>
      </c>
    </row>
    <row r="915" spans="1:27" ht="13">
      <c r="A915" s="7">
        <v>81</v>
      </c>
      <c r="B915" s="7">
        <v>42134409</v>
      </c>
      <c r="C915" s="7">
        <v>61371188</v>
      </c>
      <c r="D915" s="7">
        <v>10</v>
      </c>
      <c r="E915" s="7" t="s">
        <v>930</v>
      </c>
      <c r="F915" s="7" t="s">
        <v>943</v>
      </c>
      <c r="G915" s="15">
        <v>0</v>
      </c>
      <c r="H915" s="15">
        <v>0</v>
      </c>
      <c r="I915" s="15">
        <v>0</v>
      </c>
      <c r="J915" s="15">
        <v>0</v>
      </c>
      <c r="K915" s="15">
        <v>0</v>
      </c>
      <c r="L915" s="15">
        <v>0</v>
      </c>
      <c r="M915" s="15">
        <v>0</v>
      </c>
      <c r="N915" s="15">
        <v>0</v>
      </c>
      <c r="O915" s="15">
        <v>0</v>
      </c>
      <c r="P915" s="15">
        <v>0</v>
      </c>
      <c r="Q915" s="15">
        <v>0</v>
      </c>
      <c r="R915" s="15">
        <v>0</v>
      </c>
      <c r="S915" s="15">
        <v>0</v>
      </c>
      <c r="T915" s="15">
        <v>0</v>
      </c>
      <c r="U915" s="15">
        <v>0</v>
      </c>
      <c r="V915" s="15">
        <v>0</v>
      </c>
      <c r="W915" s="15">
        <v>0</v>
      </c>
      <c r="X915" s="15">
        <f t="shared" si="0"/>
        <v>0</v>
      </c>
      <c r="Y915" s="15">
        <f t="shared" si="1"/>
        <v>0</v>
      </c>
      <c r="Z915" s="15">
        <f t="shared" si="2"/>
        <v>0</v>
      </c>
      <c r="AA915" s="15">
        <f t="shared" si="3"/>
        <v>1</v>
      </c>
    </row>
    <row r="916" spans="1:27" ht="13">
      <c r="A916" s="7">
        <v>181</v>
      </c>
      <c r="B916" s="7">
        <v>181517964</v>
      </c>
      <c r="C916" s="7">
        <v>254782168</v>
      </c>
      <c r="D916" s="7">
        <v>72</v>
      </c>
      <c r="E916" s="7" t="s">
        <v>930</v>
      </c>
      <c r="F916" s="7" t="s">
        <v>944</v>
      </c>
      <c r="G916" s="15">
        <v>0</v>
      </c>
      <c r="H916" s="15">
        <v>0</v>
      </c>
      <c r="I916" s="15">
        <v>0</v>
      </c>
      <c r="J916" s="15">
        <v>0</v>
      </c>
      <c r="K916" s="15">
        <v>0</v>
      </c>
      <c r="L916" s="15">
        <v>0</v>
      </c>
      <c r="M916" s="15">
        <v>0</v>
      </c>
      <c r="N916" s="15">
        <v>0</v>
      </c>
      <c r="O916" s="15">
        <v>0</v>
      </c>
      <c r="P916" s="15">
        <v>0</v>
      </c>
      <c r="Q916" s="15">
        <v>0</v>
      </c>
      <c r="R916" s="15">
        <v>0</v>
      </c>
      <c r="S916" s="15">
        <v>0</v>
      </c>
      <c r="T916" s="15">
        <v>0</v>
      </c>
      <c r="U916" s="15">
        <v>0</v>
      </c>
      <c r="V916" s="15">
        <v>0</v>
      </c>
      <c r="W916" s="15">
        <v>0</v>
      </c>
      <c r="X916" s="15">
        <f t="shared" si="0"/>
        <v>0</v>
      </c>
      <c r="Y916" s="15">
        <f t="shared" si="1"/>
        <v>0</v>
      </c>
      <c r="Z916" s="15">
        <f t="shared" si="2"/>
        <v>0</v>
      </c>
      <c r="AA916" s="15">
        <f t="shared" si="3"/>
        <v>1</v>
      </c>
    </row>
    <row r="917" spans="1:27" ht="13">
      <c r="A917" s="7">
        <v>150</v>
      </c>
      <c r="B917" s="7">
        <v>69997416</v>
      </c>
      <c r="C917" s="7">
        <v>102105832</v>
      </c>
      <c r="D917" s="7">
        <v>51</v>
      </c>
      <c r="E917" s="7" t="s">
        <v>930</v>
      </c>
      <c r="F917" s="7" t="s">
        <v>945</v>
      </c>
      <c r="G917" s="15">
        <v>0</v>
      </c>
      <c r="H917" s="15">
        <v>0</v>
      </c>
      <c r="I917" s="15">
        <v>0</v>
      </c>
      <c r="J917" s="15">
        <v>0</v>
      </c>
      <c r="K917" s="15">
        <v>0</v>
      </c>
      <c r="L917" s="15">
        <v>0</v>
      </c>
      <c r="M917" s="15">
        <v>0</v>
      </c>
      <c r="N917" s="15">
        <v>0</v>
      </c>
      <c r="O917" s="15">
        <v>0</v>
      </c>
      <c r="P917" s="15">
        <v>0</v>
      </c>
      <c r="Q917" s="15">
        <v>0</v>
      </c>
      <c r="R917" s="15">
        <v>0</v>
      </c>
      <c r="S917" s="15">
        <v>0</v>
      </c>
      <c r="T917" s="15">
        <v>0</v>
      </c>
      <c r="U917" s="15">
        <v>0</v>
      </c>
      <c r="V917" s="15">
        <v>0</v>
      </c>
      <c r="W917" s="15">
        <v>0</v>
      </c>
      <c r="X917" s="15">
        <f t="shared" si="0"/>
        <v>0</v>
      </c>
      <c r="Y917" s="15">
        <f t="shared" si="1"/>
        <v>0</v>
      </c>
      <c r="Z917" s="15">
        <f t="shared" si="2"/>
        <v>0</v>
      </c>
      <c r="AA917" s="15">
        <f t="shared" si="3"/>
        <v>1</v>
      </c>
    </row>
    <row r="918" spans="1:27" ht="13">
      <c r="A918" s="7">
        <v>75</v>
      </c>
      <c r="B918" s="7">
        <v>41069476</v>
      </c>
      <c r="C918" s="7">
        <v>61009780</v>
      </c>
      <c r="D918" s="7">
        <v>9</v>
      </c>
      <c r="E918" s="7" t="s">
        <v>930</v>
      </c>
      <c r="F918" s="7" t="s">
        <v>946</v>
      </c>
      <c r="G918" s="15">
        <v>0</v>
      </c>
      <c r="H918" s="15">
        <v>0</v>
      </c>
      <c r="I918" s="15">
        <v>0</v>
      </c>
      <c r="J918" s="15">
        <v>0</v>
      </c>
      <c r="K918" s="15">
        <v>0</v>
      </c>
      <c r="L918" s="15">
        <v>0</v>
      </c>
      <c r="M918" s="15">
        <v>0</v>
      </c>
      <c r="N918" s="15">
        <v>0</v>
      </c>
      <c r="O918" s="15">
        <v>1</v>
      </c>
      <c r="P918" s="15">
        <v>0</v>
      </c>
      <c r="Q918" s="15">
        <v>0</v>
      </c>
      <c r="R918" s="15">
        <v>0</v>
      </c>
      <c r="S918" s="15">
        <v>0</v>
      </c>
      <c r="T918" s="15">
        <v>0</v>
      </c>
      <c r="U918" s="15">
        <v>0</v>
      </c>
      <c r="V918" s="15">
        <v>0</v>
      </c>
      <c r="W918" s="15">
        <v>0</v>
      </c>
      <c r="X918" s="15">
        <f t="shared" si="0"/>
        <v>0</v>
      </c>
      <c r="Y918" s="15">
        <f t="shared" si="1"/>
        <v>1</v>
      </c>
      <c r="Z918" s="15">
        <f t="shared" si="2"/>
        <v>0</v>
      </c>
      <c r="AA918" s="15">
        <f t="shared" si="3"/>
        <v>0</v>
      </c>
    </row>
    <row r="919" spans="1:27" ht="13">
      <c r="A919" s="7">
        <v>134</v>
      </c>
      <c r="B919" s="7">
        <v>56139773</v>
      </c>
      <c r="C919" s="7">
        <v>72378968</v>
      </c>
      <c r="D919" s="7">
        <v>43</v>
      </c>
      <c r="E919" s="7" t="s">
        <v>930</v>
      </c>
      <c r="F919" s="7" t="s">
        <v>947</v>
      </c>
      <c r="G919" s="15">
        <v>0</v>
      </c>
      <c r="H919" s="15">
        <v>0</v>
      </c>
      <c r="I919" s="15">
        <v>0</v>
      </c>
      <c r="J919" s="15">
        <v>0</v>
      </c>
      <c r="K919" s="15">
        <v>0</v>
      </c>
      <c r="L919" s="15">
        <v>0</v>
      </c>
      <c r="M919" s="15">
        <v>0</v>
      </c>
      <c r="N919" s="15">
        <v>0</v>
      </c>
      <c r="O919" s="15">
        <v>0</v>
      </c>
      <c r="P919" s="15">
        <v>0</v>
      </c>
      <c r="Q919" s="15">
        <v>1</v>
      </c>
      <c r="R919" s="15">
        <v>0</v>
      </c>
      <c r="S919" s="15">
        <v>0</v>
      </c>
      <c r="T919" s="15">
        <v>0</v>
      </c>
      <c r="U919" s="15">
        <v>0</v>
      </c>
      <c r="V919" s="15">
        <v>0</v>
      </c>
      <c r="W919" s="15">
        <v>0</v>
      </c>
      <c r="X919" s="15">
        <f t="shared" si="0"/>
        <v>0</v>
      </c>
      <c r="Y919" s="15">
        <f t="shared" si="1"/>
        <v>1</v>
      </c>
      <c r="Z919" s="15">
        <f t="shared" si="2"/>
        <v>0</v>
      </c>
      <c r="AA919" s="15">
        <f t="shared" si="3"/>
        <v>0</v>
      </c>
    </row>
    <row r="920" spans="1:27" ht="13">
      <c r="A920" s="7">
        <v>45</v>
      </c>
      <c r="B920" s="7">
        <v>39810536</v>
      </c>
      <c r="C920" s="7">
        <v>55881720</v>
      </c>
      <c r="D920" s="7">
        <v>5</v>
      </c>
      <c r="E920" s="7" t="s">
        <v>930</v>
      </c>
      <c r="F920" s="7" t="s">
        <v>948</v>
      </c>
      <c r="G920" s="15">
        <v>0</v>
      </c>
      <c r="H920" s="15">
        <v>0</v>
      </c>
      <c r="I920" s="15">
        <v>0</v>
      </c>
      <c r="J920" s="15">
        <v>0</v>
      </c>
      <c r="K920" s="15">
        <v>0</v>
      </c>
      <c r="L920" s="15">
        <v>0</v>
      </c>
      <c r="M920" s="15">
        <v>0</v>
      </c>
      <c r="N920" s="15">
        <v>0</v>
      </c>
      <c r="O920" s="15">
        <v>0</v>
      </c>
      <c r="P920" s="15">
        <v>0</v>
      </c>
      <c r="Q920" s="15">
        <v>1</v>
      </c>
      <c r="R920" s="15">
        <v>0</v>
      </c>
      <c r="S920" s="15">
        <v>0</v>
      </c>
      <c r="T920" s="15">
        <v>0</v>
      </c>
      <c r="U920" s="15">
        <v>0</v>
      </c>
      <c r="V920" s="15">
        <v>0</v>
      </c>
      <c r="W920" s="15">
        <v>0</v>
      </c>
      <c r="X920" s="15">
        <f t="shared" si="0"/>
        <v>0</v>
      </c>
      <c r="Y920" s="15">
        <f t="shared" si="1"/>
        <v>1</v>
      </c>
      <c r="Z920" s="15">
        <f t="shared" si="2"/>
        <v>0</v>
      </c>
      <c r="AA920" s="15">
        <f t="shared" si="3"/>
        <v>0</v>
      </c>
    </row>
    <row r="921" spans="1:27" ht="13">
      <c r="A921" s="7">
        <v>4</v>
      </c>
      <c r="B921" s="7">
        <v>39042234</v>
      </c>
      <c r="C921" s="7">
        <v>50958596</v>
      </c>
      <c r="D921" s="7">
        <v>1</v>
      </c>
      <c r="E921" s="7" t="s">
        <v>930</v>
      </c>
      <c r="F921" s="7" t="s">
        <v>949</v>
      </c>
      <c r="G921" s="15">
        <v>0</v>
      </c>
      <c r="H921" s="15">
        <v>0</v>
      </c>
      <c r="I921" s="15">
        <v>0</v>
      </c>
      <c r="J921" s="15">
        <v>0</v>
      </c>
      <c r="K921" s="15">
        <v>0</v>
      </c>
      <c r="L921" s="15">
        <v>0</v>
      </c>
      <c r="M921" s="15">
        <v>0</v>
      </c>
      <c r="N921" s="15">
        <v>0</v>
      </c>
      <c r="O921" s="15">
        <v>0</v>
      </c>
      <c r="P921" s="15">
        <v>0</v>
      </c>
      <c r="Q921" s="15">
        <v>0</v>
      </c>
      <c r="R921" s="15">
        <v>0</v>
      </c>
      <c r="S921" s="15">
        <v>0</v>
      </c>
      <c r="T921" s="15">
        <v>0</v>
      </c>
      <c r="U921" s="15">
        <v>0</v>
      </c>
      <c r="V921" s="15">
        <v>0</v>
      </c>
      <c r="W921" s="15">
        <v>0</v>
      </c>
      <c r="X921" s="15">
        <f t="shared" si="0"/>
        <v>0</v>
      </c>
      <c r="Y921" s="15">
        <f t="shared" si="1"/>
        <v>0</v>
      </c>
      <c r="Z921" s="15">
        <f t="shared" si="2"/>
        <v>0</v>
      </c>
      <c r="AA921" s="15">
        <f t="shared" si="3"/>
        <v>1</v>
      </c>
    </row>
    <row r="922" spans="1:27" ht="13">
      <c r="A922" s="7">
        <v>53</v>
      </c>
      <c r="B922" s="7">
        <v>39810536</v>
      </c>
      <c r="C922" s="7">
        <v>59079548</v>
      </c>
      <c r="D922" s="7">
        <v>5</v>
      </c>
      <c r="E922" s="7" t="s">
        <v>930</v>
      </c>
      <c r="F922" s="7" t="s">
        <v>950</v>
      </c>
      <c r="G922" s="15">
        <v>0</v>
      </c>
      <c r="H922" s="15">
        <v>0</v>
      </c>
      <c r="I922" s="15">
        <v>0</v>
      </c>
      <c r="J922" s="15">
        <v>0</v>
      </c>
      <c r="K922" s="15">
        <v>0</v>
      </c>
      <c r="L922" s="15">
        <v>0</v>
      </c>
      <c r="M922" s="15">
        <v>0</v>
      </c>
      <c r="N922" s="15">
        <v>0</v>
      </c>
      <c r="O922" s="15">
        <v>0</v>
      </c>
      <c r="P922" s="15">
        <v>0</v>
      </c>
      <c r="Q922" s="15">
        <v>0</v>
      </c>
      <c r="R922" s="15">
        <v>0</v>
      </c>
      <c r="S922" s="15">
        <v>0</v>
      </c>
      <c r="T922" s="15">
        <v>0</v>
      </c>
      <c r="U922" s="15">
        <v>0</v>
      </c>
      <c r="V922" s="15">
        <v>0</v>
      </c>
      <c r="W922" s="15">
        <v>0</v>
      </c>
      <c r="X922" s="15">
        <f t="shared" si="0"/>
        <v>0</v>
      </c>
      <c r="Y922" s="15">
        <f t="shared" si="1"/>
        <v>0</v>
      </c>
      <c r="Z922" s="15">
        <f t="shared" si="2"/>
        <v>0</v>
      </c>
      <c r="AA922" s="15">
        <f t="shared" si="3"/>
        <v>1</v>
      </c>
    </row>
    <row r="923" spans="1:27" ht="13">
      <c r="A923" s="7">
        <v>58</v>
      </c>
      <c r="B923" s="7">
        <v>46237067</v>
      </c>
      <c r="C923" s="7">
        <v>59825516</v>
      </c>
      <c r="D923" s="7">
        <v>15</v>
      </c>
      <c r="E923" s="7" t="s">
        <v>930</v>
      </c>
      <c r="F923" s="7" t="s">
        <v>951</v>
      </c>
      <c r="G923" s="15">
        <v>0</v>
      </c>
      <c r="H923" s="15">
        <v>0</v>
      </c>
      <c r="I923" s="15">
        <v>0</v>
      </c>
      <c r="J923" s="15">
        <v>0</v>
      </c>
      <c r="K923" s="15">
        <v>0</v>
      </c>
      <c r="L923" s="15">
        <v>0</v>
      </c>
      <c r="M923" s="15">
        <v>0</v>
      </c>
      <c r="N923" s="15">
        <v>0</v>
      </c>
      <c r="O923" s="15">
        <v>0</v>
      </c>
      <c r="P923" s="15">
        <v>0</v>
      </c>
      <c r="Q923" s="15">
        <v>0</v>
      </c>
      <c r="R923" s="15">
        <v>0</v>
      </c>
      <c r="S923" s="15">
        <v>0</v>
      </c>
      <c r="T923" s="15">
        <v>0</v>
      </c>
      <c r="U923" s="15">
        <v>0</v>
      </c>
      <c r="V923" s="15">
        <v>0</v>
      </c>
      <c r="W923" s="15">
        <v>0</v>
      </c>
      <c r="X923" s="15">
        <f t="shared" si="0"/>
        <v>0</v>
      </c>
      <c r="Y923" s="15">
        <f t="shared" si="1"/>
        <v>0</v>
      </c>
      <c r="Z923" s="15">
        <f t="shared" si="2"/>
        <v>0</v>
      </c>
      <c r="AA923" s="15">
        <f t="shared" si="3"/>
        <v>1</v>
      </c>
    </row>
    <row r="924" spans="1:27" ht="13">
      <c r="A924" s="7">
        <v>105</v>
      </c>
      <c r="B924" s="7">
        <v>46555993</v>
      </c>
      <c r="C924" s="7">
        <v>67282598</v>
      </c>
      <c r="D924" s="7">
        <v>16</v>
      </c>
      <c r="E924" s="7" t="s">
        <v>930</v>
      </c>
      <c r="F924" s="7" t="s">
        <v>952</v>
      </c>
      <c r="G924" s="15">
        <v>0</v>
      </c>
      <c r="H924" s="15">
        <v>0</v>
      </c>
      <c r="I924" s="15">
        <v>0</v>
      </c>
      <c r="J924" s="15">
        <v>0</v>
      </c>
      <c r="K924" s="15">
        <v>0</v>
      </c>
      <c r="L924" s="15">
        <v>0</v>
      </c>
      <c r="M924" s="15">
        <v>0</v>
      </c>
      <c r="N924" s="15">
        <v>0</v>
      </c>
      <c r="O924" s="15">
        <v>0</v>
      </c>
      <c r="P924" s="15">
        <v>0</v>
      </c>
      <c r="Q924" s="15">
        <v>0</v>
      </c>
      <c r="R924" s="15">
        <v>0</v>
      </c>
      <c r="S924" s="15">
        <v>0</v>
      </c>
      <c r="T924" s="15">
        <v>0</v>
      </c>
      <c r="U924" s="15">
        <v>0</v>
      </c>
      <c r="V924" s="15">
        <v>1</v>
      </c>
      <c r="W924" s="15">
        <v>0</v>
      </c>
      <c r="X924" s="15">
        <f t="shared" si="0"/>
        <v>0</v>
      </c>
      <c r="Y924" s="15">
        <f t="shared" si="1"/>
        <v>0</v>
      </c>
      <c r="Z924" s="15">
        <f t="shared" si="2"/>
        <v>1</v>
      </c>
      <c r="AA924" s="15">
        <f t="shared" si="3"/>
        <v>0</v>
      </c>
    </row>
    <row r="925" spans="1:27" ht="13">
      <c r="A925" s="7">
        <v>211</v>
      </c>
      <c r="B925" s="7">
        <v>41069476</v>
      </c>
      <c r="C925" s="7">
        <v>491635380</v>
      </c>
      <c r="D925" s="7">
        <v>9</v>
      </c>
      <c r="E925" s="7" t="s">
        <v>930</v>
      </c>
      <c r="F925" s="7" t="s">
        <v>953</v>
      </c>
      <c r="G925" s="15">
        <v>0</v>
      </c>
      <c r="H925" s="15">
        <v>0</v>
      </c>
      <c r="I925" s="15">
        <v>0</v>
      </c>
      <c r="J925" s="15">
        <v>0</v>
      </c>
      <c r="K925" s="15">
        <v>0</v>
      </c>
      <c r="L925" s="15">
        <v>0</v>
      </c>
      <c r="M925" s="15">
        <v>0</v>
      </c>
      <c r="N925" s="15">
        <v>0</v>
      </c>
      <c r="O925" s="15">
        <v>0</v>
      </c>
      <c r="P925" s="15">
        <v>0</v>
      </c>
      <c r="Q925" s="15">
        <v>0</v>
      </c>
      <c r="R925" s="15">
        <v>0</v>
      </c>
      <c r="S925" s="15">
        <v>0</v>
      </c>
      <c r="T925" s="15">
        <v>0</v>
      </c>
      <c r="U925" s="15">
        <v>0</v>
      </c>
      <c r="V925" s="15">
        <v>0</v>
      </c>
      <c r="W925" s="15">
        <v>0</v>
      </c>
      <c r="X925" s="15">
        <f t="shared" si="0"/>
        <v>0</v>
      </c>
      <c r="Y925" s="15">
        <f t="shared" si="1"/>
        <v>0</v>
      </c>
      <c r="Z925" s="15">
        <f t="shared" si="2"/>
        <v>0</v>
      </c>
      <c r="AA925" s="15">
        <f t="shared" si="3"/>
        <v>1</v>
      </c>
    </row>
    <row r="926" spans="1:27" ht="13">
      <c r="A926" s="7">
        <v>169</v>
      </c>
      <c r="B926" s="7">
        <v>48862706</v>
      </c>
      <c r="C926" s="7">
        <v>126851739</v>
      </c>
      <c r="D926" s="7">
        <v>23</v>
      </c>
      <c r="E926" s="7" t="s">
        <v>930</v>
      </c>
      <c r="F926" s="7" t="s">
        <v>954</v>
      </c>
      <c r="G926" s="15">
        <v>0</v>
      </c>
      <c r="H926" s="15">
        <v>0</v>
      </c>
      <c r="I926" s="15">
        <v>0</v>
      </c>
      <c r="J926" s="15">
        <v>0</v>
      </c>
      <c r="K926" s="15">
        <v>0</v>
      </c>
      <c r="L926" s="15">
        <v>0</v>
      </c>
      <c r="M926" s="15">
        <v>0</v>
      </c>
      <c r="N926" s="15">
        <v>0</v>
      </c>
      <c r="O926" s="15">
        <v>0</v>
      </c>
      <c r="P926" s="15">
        <v>0</v>
      </c>
      <c r="Q926" s="15">
        <v>1</v>
      </c>
      <c r="R926" s="15">
        <v>0</v>
      </c>
      <c r="S926" s="15">
        <v>0</v>
      </c>
      <c r="T926" s="15">
        <v>0</v>
      </c>
      <c r="U926" s="15">
        <v>0</v>
      </c>
      <c r="V926" s="15">
        <v>0</v>
      </c>
      <c r="W926" s="15">
        <v>0</v>
      </c>
      <c r="X926" s="15">
        <f t="shared" si="0"/>
        <v>0</v>
      </c>
      <c r="Y926" s="15">
        <f t="shared" si="1"/>
        <v>1</v>
      </c>
      <c r="Z926" s="15">
        <f t="shared" si="2"/>
        <v>0</v>
      </c>
      <c r="AA926" s="15">
        <f t="shared" si="3"/>
        <v>0</v>
      </c>
    </row>
    <row r="927" spans="1:27" ht="13">
      <c r="A927" s="7">
        <v>33</v>
      </c>
      <c r="B927" s="7">
        <v>40424611</v>
      </c>
      <c r="C927" s="7">
        <v>52878624</v>
      </c>
      <c r="D927" s="7">
        <v>7</v>
      </c>
      <c r="E927" s="7" t="s">
        <v>930</v>
      </c>
      <c r="F927" s="7" t="s">
        <v>955</v>
      </c>
      <c r="G927" s="15">
        <v>0</v>
      </c>
      <c r="H927" s="15">
        <v>0</v>
      </c>
      <c r="I927" s="15">
        <v>0</v>
      </c>
      <c r="J927" s="15">
        <v>0</v>
      </c>
      <c r="K927" s="15">
        <v>0</v>
      </c>
      <c r="L927" s="15">
        <v>0</v>
      </c>
      <c r="M927" s="15">
        <v>0</v>
      </c>
      <c r="N927" s="15">
        <v>0</v>
      </c>
      <c r="O927" s="15">
        <v>0</v>
      </c>
      <c r="P927" s="15">
        <v>0</v>
      </c>
      <c r="Q927" s="15">
        <v>0</v>
      </c>
      <c r="R927" s="15">
        <v>0</v>
      </c>
      <c r="S927" s="15">
        <v>0</v>
      </c>
      <c r="T927" s="15">
        <v>0</v>
      </c>
      <c r="U927" s="15">
        <v>0</v>
      </c>
      <c r="V927" s="15">
        <v>0</v>
      </c>
      <c r="W927" s="15">
        <v>0</v>
      </c>
      <c r="X927" s="15">
        <f t="shared" si="0"/>
        <v>0</v>
      </c>
      <c r="Y927" s="15">
        <f t="shared" si="1"/>
        <v>0</v>
      </c>
      <c r="Z927" s="15">
        <f t="shared" si="2"/>
        <v>0</v>
      </c>
      <c r="AA927" s="15">
        <f t="shared" si="3"/>
        <v>1</v>
      </c>
    </row>
    <row r="928" spans="1:27" ht="13">
      <c r="A928" s="7">
        <v>60</v>
      </c>
      <c r="B928" s="7">
        <v>46863474</v>
      </c>
      <c r="C928" s="7">
        <v>60556763</v>
      </c>
      <c r="D928" s="7">
        <v>21</v>
      </c>
      <c r="E928" s="7" t="s">
        <v>930</v>
      </c>
      <c r="F928" s="7" t="s">
        <v>956</v>
      </c>
      <c r="G928" s="15">
        <v>0</v>
      </c>
      <c r="H928" s="15">
        <v>0</v>
      </c>
      <c r="I928" s="15">
        <v>0</v>
      </c>
      <c r="J928" s="15">
        <v>0</v>
      </c>
      <c r="K928" s="15">
        <v>0</v>
      </c>
      <c r="L928" s="15">
        <v>0</v>
      </c>
      <c r="M928" s="15">
        <v>0</v>
      </c>
      <c r="N928" s="15">
        <v>0</v>
      </c>
      <c r="O928" s="15">
        <v>0</v>
      </c>
      <c r="P928" s="15">
        <v>0</v>
      </c>
      <c r="Q928" s="15">
        <v>0</v>
      </c>
      <c r="R928" s="15">
        <v>0</v>
      </c>
      <c r="S928" s="15">
        <v>0</v>
      </c>
      <c r="T928" s="15">
        <v>0</v>
      </c>
      <c r="U928" s="15">
        <v>0</v>
      </c>
      <c r="V928" s="15">
        <v>0</v>
      </c>
      <c r="W928" s="15">
        <v>0</v>
      </c>
      <c r="X928" s="15">
        <f t="shared" si="0"/>
        <v>0</v>
      </c>
      <c r="Y928" s="15">
        <f t="shared" si="1"/>
        <v>0</v>
      </c>
      <c r="Z928" s="15">
        <f t="shared" si="2"/>
        <v>0</v>
      </c>
      <c r="AA928" s="15">
        <f t="shared" si="3"/>
        <v>1</v>
      </c>
    </row>
    <row r="929" spans="1:27" ht="13">
      <c r="A929" s="7">
        <v>11</v>
      </c>
      <c r="B929" s="7">
        <v>39352338</v>
      </c>
      <c r="C929" s="7">
        <v>51285028</v>
      </c>
      <c r="D929" s="7">
        <v>2</v>
      </c>
      <c r="E929" s="7" t="s">
        <v>930</v>
      </c>
      <c r="F929" s="7" t="s">
        <v>957</v>
      </c>
      <c r="G929" s="15">
        <v>0</v>
      </c>
      <c r="H929" s="15">
        <v>0</v>
      </c>
      <c r="I929" s="15">
        <v>0</v>
      </c>
      <c r="J929" s="15">
        <v>0</v>
      </c>
      <c r="K929" s="15">
        <v>0</v>
      </c>
      <c r="L929" s="15">
        <v>0</v>
      </c>
      <c r="M929" s="15">
        <v>0</v>
      </c>
      <c r="N929" s="15">
        <v>0</v>
      </c>
      <c r="O929" s="15">
        <v>0</v>
      </c>
      <c r="P929" s="15">
        <v>0</v>
      </c>
      <c r="Q929" s="15">
        <v>0</v>
      </c>
      <c r="R929" s="15">
        <v>0</v>
      </c>
      <c r="S929" s="15">
        <v>0</v>
      </c>
      <c r="T929" s="15">
        <v>0</v>
      </c>
      <c r="U929" s="15">
        <v>0</v>
      </c>
      <c r="V929" s="15">
        <v>0</v>
      </c>
      <c r="W929" s="15">
        <v>0</v>
      </c>
      <c r="X929" s="15">
        <f t="shared" si="0"/>
        <v>0</v>
      </c>
      <c r="Y929" s="15">
        <f t="shared" si="1"/>
        <v>0</v>
      </c>
      <c r="Z929" s="15">
        <f t="shared" si="2"/>
        <v>0</v>
      </c>
      <c r="AA929" s="15">
        <f t="shared" si="3"/>
        <v>1</v>
      </c>
    </row>
    <row r="930" spans="1:27" ht="13">
      <c r="A930" s="7">
        <v>120</v>
      </c>
      <c r="B930" s="7">
        <v>40319280</v>
      </c>
      <c r="C930" s="7">
        <v>69989828</v>
      </c>
      <c r="D930" s="7">
        <v>6</v>
      </c>
      <c r="E930" s="7" t="s">
        <v>930</v>
      </c>
      <c r="F930" s="7" t="s">
        <v>958</v>
      </c>
      <c r="G930" s="15">
        <v>0</v>
      </c>
      <c r="H930" s="15">
        <v>0</v>
      </c>
      <c r="I930" s="15">
        <v>0</v>
      </c>
      <c r="J930" s="15">
        <v>0</v>
      </c>
      <c r="K930" s="15">
        <v>0</v>
      </c>
      <c r="L930" s="15">
        <v>0</v>
      </c>
      <c r="M930" s="15">
        <v>0</v>
      </c>
      <c r="N930" s="15">
        <v>0</v>
      </c>
      <c r="O930" s="15">
        <v>0</v>
      </c>
      <c r="P930" s="15">
        <v>0</v>
      </c>
      <c r="Q930" s="15">
        <v>0</v>
      </c>
      <c r="R930" s="15">
        <v>0</v>
      </c>
      <c r="S930" s="15">
        <v>0</v>
      </c>
      <c r="T930" s="15">
        <v>0</v>
      </c>
      <c r="U930" s="15">
        <v>0</v>
      </c>
      <c r="V930" s="15">
        <v>0</v>
      </c>
      <c r="W930" s="15">
        <v>0</v>
      </c>
      <c r="X930" s="15">
        <f t="shared" si="0"/>
        <v>0</v>
      </c>
      <c r="Y930" s="15">
        <f t="shared" si="1"/>
        <v>0</v>
      </c>
      <c r="Z930" s="15">
        <f t="shared" si="2"/>
        <v>0</v>
      </c>
      <c r="AA930" s="15">
        <f t="shared" si="3"/>
        <v>1</v>
      </c>
    </row>
    <row r="931" spans="1:27" ht="13">
      <c r="A931" s="7">
        <v>198</v>
      </c>
      <c r="B931" s="7">
        <v>337343465</v>
      </c>
      <c r="C931" s="7">
        <v>401863234</v>
      </c>
      <c r="D931" s="7">
        <v>81</v>
      </c>
      <c r="E931" s="7" t="s">
        <v>930</v>
      </c>
      <c r="F931" s="7" t="s">
        <v>959</v>
      </c>
      <c r="G931" s="15">
        <v>0</v>
      </c>
      <c r="H931" s="15">
        <v>0</v>
      </c>
      <c r="I931" s="15">
        <v>0</v>
      </c>
      <c r="J931" s="15">
        <v>0</v>
      </c>
      <c r="K931" s="15">
        <v>0</v>
      </c>
      <c r="L931" s="15">
        <v>0</v>
      </c>
      <c r="M931" s="15">
        <v>0</v>
      </c>
      <c r="N931" s="15">
        <v>0</v>
      </c>
      <c r="O931" s="15">
        <v>0</v>
      </c>
      <c r="P931" s="15">
        <v>0</v>
      </c>
      <c r="Q931" s="15">
        <v>0</v>
      </c>
      <c r="R931" s="15">
        <v>0</v>
      </c>
      <c r="S931" s="15">
        <v>0</v>
      </c>
      <c r="T931" s="15">
        <v>0</v>
      </c>
      <c r="U931" s="15">
        <v>0</v>
      </c>
      <c r="V931" s="15">
        <v>0</v>
      </c>
      <c r="W931" s="15">
        <v>0</v>
      </c>
      <c r="X931" s="15">
        <f t="shared" si="0"/>
        <v>0</v>
      </c>
      <c r="Y931" s="15">
        <f t="shared" si="1"/>
        <v>0</v>
      </c>
      <c r="Z931" s="15">
        <f t="shared" si="2"/>
        <v>0</v>
      </c>
      <c r="AA931" s="15">
        <f t="shared" si="3"/>
        <v>1</v>
      </c>
    </row>
    <row r="932" spans="1:27" ht="13">
      <c r="A932" s="7">
        <v>63</v>
      </c>
      <c r="B932" s="7">
        <v>46863474</v>
      </c>
      <c r="C932" s="7">
        <v>60632993</v>
      </c>
      <c r="D932" s="7">
        <v>21</v>
      </c>
      <c r="E932" s="7" t="s">
        <v>930</v>
      </c>
      <c r="F932" s="7" t="s">
        <v>960</v>
      </c>
      <c r="G932" s="15">
        <v>0</v>
      </c>
      <c r="H932" s="15">
        <v>0</v>
      </c>
      <c r="I932" s="15">
        <v>0</v>
      </c>
      <c r="J932" s="15">
        <v>0</v>
      </c>
      <c r="K932" s="15">
        <v>0</v>
      </c>
      <c r="L932" s="15">
        <v>0</v>
      </c>
      <c r="M932" s="15">
        <v>0</v>
      </c>
      <c r="N932" s="15">
        <v>0</v>
      </c>
      <c r="O932" s="15">
        <v>0</v>
      </c>
      <c r="P932" s="15">
        <v>0</v>
      </c>
      <c r="Q932" s="15">
        <v>0</v>
      </c>
      <c r="R932" s="15">
        <v>0</v>
      </c>
      <c r="S932" s="15">
        <v>0</v>
      </c>
      <c r="T932" s="15">
        <v>0</v>
      </c>
      <c r="U932" s="15">
        <v>0</v>
      </c>
      <c r="V932" s="15">
        <v>0</v>
      </c>
      <c r="W932" s="15">
        <v>0</v>
      </c>
      <c r="X932" s="15">
        <f t="shared" si="0"/>
        <v>0</v>
      </c>
      <c r="Y932" s="15">
        <f t="shared" si="1"/>
        <v>0</v>
      </c>
      <c r="Z932" s="15">
        <f t="shared" si="2"/>
        <v>0</v>
      </c>
      <c r="AA932" s="15">
        <f t="shared" si="3"/>
        <v>1</v>
      </c>
    </row>
    <row r="933" spans="1:27" ht="13">
      <c r="A933" s="7">
        <v>14</v>
      </c>
      <c r="B933" s="7">
        <v>39042234</v>
      </c>
      <c r="C933" s="7">
        <v>51676208</v>
      </c>
      <c r="D933" s="7">
        <v>1</v>
      </c>
      <c r="E933" s="7" t="s">
        <v>930</v>
      </c>
      <c r="F933" s="7" t="s">
        <v>961</v>
      </c>
      <c r="G933" s="15">
        <v>0</v>
      </c>
      <c r="H933" s="15">
        <v>0</v>
      </c>
      <c r="I933" s="15">
        <v>0</v>
      </c>
      <c r="J933" s="15">
        <v>0</v>
      </c>
      <c r="K933" s="15">
        <v>0</v>
      </c>
      <c r="L933" s="15">
        <v>0</v>
      </c>
      <c r="M933" s="15">
        <v>0</v>
      </c>
      <c r="N933" s="15">
        <v>0</v>
      </c>
      <c r="O933" s="15">
        <v>0</v>
      </c>
      <c r="P933" s="15">
        <v>0</v>
      </c>
      <c r="Q933" s="15">
        <v>0</v>
      </c>
      <c r="R933" s="15">
        <v>0</v>
      </c>
      <c r="S933" s="15">
        <v>0</v>
      </c>
      <c r="T933" s="15">
        <v>0</v>
      </c>
      <c r="U933" s="15">
        <v>0</v>
      </c>
      <c r="V933" s="15">
        <v>0</v>
      </c>
      <c r="W933" s="15">
        <v>0</v>
      </c>
      <c r="X933" s="15">
        <f t="shared" si="0"/>
        <v>0</v>
      </c>
      <c r="Y933" s="15">
        <f t="shared" si="1"/>
        <v>0</v>
      </c>
      <c r="Z933" s="15">
        <f t="shared" si="2"/>
        <v>0</v>
      </c>
      <c r="AA933" s="15">
        <f t="shared" si="3"/>
        <v>1</v>
      </c>
    </row>
    <row r="934" spans="1:27" ht="13">
      <c r="A934" s="7">
        <v>119</v>
      </c>
      <c r="B934" s="7">
        <v>52206790</v>
      </c>
      <c r="C934" s="7">
        <v>69498085</v>
      </c>
      <c r="D934" s="7">
        <v>30</v>
      </c>
      <c r="E934" s="7" t="s">
        <v>930</v>
      </c>
      <c r="F934" s="7" t="s">
        <v>962</v>
      </c>
      <c r="G934" s="15">
        <v>0</v>
      </c>
      <c r="H934" s="15">
        <v>0</v>
      </c>
      <c r="I934" s="15">
        <v>0</v>
      </c>
      <c r="J934" s="15">
        <v>0</v>
      </c>
      <c r="K934" s="15">
        <v>0</v>
      </c>
      <c r="L934" s="15">
        <v>0</v>
      </c>
      <c r="M934" s="15">
        <v>0</v>
      </c>
      <c r="N934" s="15">
        <v>0</v>
      </c>
      <c r="O934" s="15">
        <v>0</v>
      </c>
      <c r="P934" s="15">
        <v>0</v>
      </c>
      <c r="Q934" s="15">
        <v>0</v>
      </c>
      <c r="R934" s="15">
        <v>0</v>
      </c>
      <c r="S934" s="15">
        <v>0</v>
      </c>
      <c r="T934" s="15">
        <v>0</v>
      </c>
      <c r="U934" s="15">
        <v>0</v>
      </c>
      <c r="V934" s="15">
        <v>0</v>
      </c>
      <c r="W934" s="15">
        <v>0</v>
      </c>
      <c r="X934" s="15">
        <f t="shared" si="0"/>
        <v>0</v>
      </c>
      <c r="Y934" s="15">
        <f t="shared" si="1"/>
        <v>0</v>
      </c>
      <c r="Z934" s="15">
        <f t="shared" si="2"/>
        <v>0</v>
      </c>
      <c r="AA934" s="15">
        <f t="shared" si="3"/>
        <v>1</v>
      </c>
    </row>
    <row r="935" spans="1:27" ht="13">
      <c r="A935" s="7">
        <v>218</v>
      </c>
      <c r="B935" s="7">
        <v>674278641</v>
      </c>
      <c r="C935" s="7">
        <v>670064738</v>
      </c>
      <c r="D935" s="7">
        <v>95</v>
      </c>
      <c r="E935" s="7" t="s">
        <v>930</v>
      </c>
      <c r="F935" s="7" t="s">
        <v>963</v>
      </c>
      <c r="G935" s="15">
        <v>0</v>
      </c>
      <c r="H935" s="15">
        <v>0</v>
      </c>
      <c r="I935" s="15">
        <v>0</v>
      </c>
      <c r="J935" s="15">
        <v>0</v>
      </c>
      <c r="K935" s="15">
        <v>0</v>
      </c>
      <c r="L935" s="15">
        <v>0</v>
      </c>
      <c r="M935" s="15">
        <v>0</v>
      </c>
      <c r="N935" s="15">
        <v>0</v>
      </c>
      <c r="O935" s="15">
        <v>0</v>
      </c>
      <c r="P935" s="15">
        <v>0</v>
      </c>
      <c r="Q935" s="15">
        <v>0</v>
      </c>
      <c r="R935" s="15">
        <v>0</v>
      </c>
      <c r="S935" s="15">
        <v>0</v>
      </c>
      <c r="T935" s="15">
        <v>0</v>
      </c>
      <c r="U935" s="15">
        <v>0</v>
      </c>
      <c r="V935" s="15">
        <v>0</v>
      </c>
      <c r="W935" s="15">
        <v>0</v>
      </c>
      <c r="X935" s="15">
        <f t="shared" si="0"/>
        <v>0</v>
      </c>
      <c r="Y935" s="15">
        <f t="shared" si="1"/>
        <v>0</v>
      </c>
      <c r="Z935" s="15">
        <f t="shared" si="2"/>
        <v>0</v>
      </c>
      <c r="AA935" s="15">
        <f t="shared" si="3"/>
        <v>1</v>
      </c>
    </row>
    <row r="936" spans="1:27" ht="13">
      <c r="A936" s="7">
        <v>20</v>
      </c>
      <c r="B936" s="7">
        <v>40319280</v>
      </c>
      <c r="C936" s="7">
        <v>52346271</v>
      </c>
      <c r="D936" s="7">
        <v>6</v>
      </c>
      <c r="E936" s="7" t="s">
        <v>930</v>
      </c>
      <c r="F936" s="7" t="s">
        <v>964</v>
      </c>
      <c r="G936" s="15">
        <v>0</v>
      </c>
      <c r="H936" s="15">
        <v>0</v>
      </c>
      <c r="I936" s="15">
        <v>0</v>
      </c>
      <c r="J936" s="15">
        <v>0</v>
      </c>
      <c r="K936" s="15">
        <v>0</v>
      </c>
      <c r="L936" s="15">
        <v>0</v>
      </c>
      <c r="M936" s="15">
        <v>0</v>
      </c>
      <c r="N936" s="15">
        <v>0</v>
      </c>
      <c r="O936" s="15">
        <v>0</v>
      </c>
      <c r="P936" s="15">
        <v>0</v>
      </c>
      <c r="Q936" s="15">
        <v>0</v>
      </c>
      <c r="R936" s="15">
        <v>0</v>
      </c>
      <c r="S936" s="15">
        <v>0</v>
      </c>
      <c r="T936" s="15">
        <v>0</v>
      </c>
      <c r="U936" s="15">
        <v>0</v>
      </c>
      <c r="V936" s="15">
        <v>0</v>
      </c>
      <c r="W936" s="15">
        <v>0</v>
      </c>
      <c r="X936" s="15">
        <f t="shared" si="0"/>
        <v>0</v>
      </c>
      <c r="Y936" s="15">
        <f t="shared" si="1"/>
        <v>0</v>
      </c>
      <c r="Z936" s="15">
        <f t="shared" si="2"/>
        <v>0</v>
      </c>
      <c r="AA936" s="15">
        <f t="shared" si="3"/>
        <v>1</v>
      </c>
    </row>
    <row r="937" spans="1:27" ht="13">
      <c r="A937" s="7">
        <v>86</v>
      </c>
      <c r="B937" s="7">
        <v>42134409</v>
      </c>
      <c r="C937" s="7">
        <v>61491780</v>
      </c>
      <c r="D937" s="7">
        <v>10</v>
      </c>
      <c r="E937" s="7" t="s">
        <v>930</v>
      </c>
      <c r="F937" s="7" t="s">
        <v>965</v>
      </c>
      <c r="G937" s="15">
        <v>0</v>
      </c>
      <c r="H937" s="15">
        <v>0</v>
      </c>
      <c r="I937" s="15">
        <v>0</v>
      </c>
      <c r="J937" s="15">
        <v>0</v>
      </c>
      <c r="K937" s="15">
        <v>0</v>
      </c>
      <c r="L937" s="15">
        <v>0</v>
      </c>
      <c r="M937" s="15">
        <v>0</v>
      </c>
      <c r="N937" s="15">
        <v>0</v>
      </c>
      <c r="O937" s="15">
        <v>0</v>
      </c>
      <c r="P937" s="15">
        <v>0</v>
      </c>
      <c r="Q937" s="15">
        <v>1</v>
      </c>
      <c r="R937" s="15">
        <v>0</v>
      </c>
      <c r="S937" s="15">
        <v>0</v>
      </c>
      <c r="T937" s="15">
        <v>0</v>
      </c>
      <c r="U937" s="15">
        <v>0</v>
      </c>
      <c r="V937" s="15">
        <v>0</v>
      </c>
      <c r="W937" s="15">
        <v>0</v>
      </c>
      <c r="X937" s="15">
        <f t="shared" si="0"/>
        <v>0</v>
      </c>
      <c r="Y937" s="15">
        <f t="shared" si="1"/>
        <v>1</v>
      </c>
      <c r="Z937" s="15">
        <f t="shared" si="2"/>
        <v>0</v>
      </c>
      <c r="AA937" s="15">
        <f t="shared" si="3"/>
        <v>0</v>
      </c>
    </row>
    <row r="938" spans="1:27" ht="13">
      <c r="A938" s="7">
        <v>100</v>
      </c>
      <c r="B938" s="7">
        <v>41069476</v>
      </c>
      <c r="C938" s="7">
        <v>65167286</v>
      </c>
      <c r="D938" s="7">
        <v>9</v>
      </c>
      <c r="E938" s="7" t="s">
        <v>930</v>
      </c>
      <c r="F938" s="7" t="s">
        <v>966</v>
      </c>
      <c r="G938" s="15">
        <v>0</v>
      </c>
      <c r="H938" s="15">
        <v>0</v>
      </c>
      <c r="I938" s="15">
        <v>0</v>
      </c>
      <c r="J938" s="15">
        <v>0</v>
      </c>
      <c r="K938" s="15">
        <v>0</v>
      </c>
      <c r="L938" s="15">
        <v>0</v>
      </c>
      <c r="M938" s="15">
        <v>0</v>
      </c>
      <c r="N938" s="15">
        <v>0</v>
      </c>
      <c r="O938" s="15">
        <v>0</v>
      </c>
      <c r="P938" s="15">
        <v>0</v>
      </c>
      <c r="Q938" s="15">
        <v>0</v>
      </c>
      <c r="R938" s="15">
        <v>0</v>
      </c>
      <c r="S938" s="15">
        <v>0</v>
      </c>
      <c r="T938" s="15">
        <v>0</v>
      </c>
      <c r="U938" s="15">
        <v>0</v>
      </c>
      <c r="V938" s="15">
        <v>0</v>
      </c>
      <c r="W938" s="15">
        <v>0</v>
      </c>
      <c r="X938" s="15">
        <f t="shared" si="0"/>
        <v>0</v>
      </c>
      <c r="Y938" s="15">
        <f t="shared" si="1"/>
        <v>0</v>
      </c>
      <c r="Z938" s="15">
        <f t="shared" si="2"/>
        <v>0</v>
      </c>
      <c r="AA938" s="15">
        <f t="shared" si="3"/>
        <v>1</v>
      </c>
    </row>
    <row r="939" spans="1:27" ht="13">
      <c r="A939" s="7">
        <v>128</v>
      </c>
      <c r="B939" s="7">
        <v>41069476</v>
      </c>
      <c r="C939" s="7">
        <v>71532351</v>
      </c>
      <c r="D939" s="7">
        <v>9</v>
      </c>
      <c r="E939" s="7" t="s">
        <v>930</v>
      </c>
      <c r="F939" s="7" t="s">
        <v>967</v>
      </c>
      <c r="G939" s="15">
        <v>0</v>
      </c>
      <c r="H939" s="15">
        <v>0</v>
      </c>
      <c r="I939" s="15">
        <v>0</v>
      </c>
      <c r="J939" s="15">
        <v>0</v>
      </c>
      <c r="K939" s="15">
        <v>0</v>
      </c>
      <c r="L939" s="15">
        <v>0</v>
      </c>
      <c r="M939" s="15">
        <v>0</v>
      </c>
      <c r="N939" s="15">
        <v>0</v>
      </c>
      <c r="O939" s="15">
        <v>0</v>
      </c>
      <c r="P939" s="15">
        <v>0</v>
      </c>
      <c r="Q939" s="15">
        <v>0</v>
      </c>
      <c r="R939" s="15">
        <v>0</v>
      </c>
      <c r="S939" s="15">
        <v>0</v>
      </c>
      <c r="T939" s="15">
        <v>0</v>
      </c>
      <c r="U939" s="15">
        <v>0</v>
      </c>
      <c r="V939" s="15">
        <v>0</v>
      </c>
      <c r="W939" s="15">
        <v>0</v>
      </c>
      <c r="X939" s="15">
        <f t="shared" si="0"/>
        <v>0</v>
      </c>
      <c r="Y939" s="15">
        <f t="shared" si="1"/>
        <v>0</v>
      </c>
      <c r="Z939" s="15">
        <f t="shared" si="2"/>
        <v>0</v>
      </c>
      <c r="AA939" s="15">
        <f t="shared" si="3"/>
        <v>1</v>
      </c>
    </row>
    <row r="940" spans="1:27" ht="13">
      <c r="A940" s="7">
        <v>92</v>
      </c>
      <c r="B940" s="7">
        <v>42134409</v>
      </c>
      <c r="C940" s="7">
        <v>62646395</v>
      </c>
      <c r="D940" s="7">
        <v>10</v>
      </c>
      <c r="E940" s="7" t="s">
        <v>930</v>
      </c>
      <c r="F940" s="7" t="s">
        <v>968</v>
      </c>
      <c r="G940" s="15">
        <v>0</v>
      </c>
      <c r="H940" s="15">
        <v>0</v>
      </c>
      <c r="I940" s="15">
        <v>0</v>
      </c>
      <c r="J940" s="15">
        <v>0</v>
      </c>
      <c r="K940" s="15">
        <v>0</v>
      </c>
      <c r="L940" s="15">
        <v>0</v>
      </c>
      <c r="M940" s="15">
        <v>0</v>
      </c>
      <c r="N940" s="15">
        <v>0</v>
      </c>
      <c r="O940" s="15">
        <v>0</v>
      </c>
      <c r="P940" s="15">
        <v>0</v>
      </c>
      <c r="Q940" s="15">
        <v>0</v>
      </c>
      <c r="R940" s="15">
        <v>0</v>
      </c>
      <c r="S940" s="15">
        <v>0</v>
      </c>
      <c r="T940" s="15">
        <v>0</v>
      </c>
      <c r="U940" s="15">
        <v>0</v>
      </c>
      <c r="V940" s="15">
        <v>0</v>
      </c>
      <c r="W940" s="15">
        <v>0</v>
      </c>
      <c r="X940" s="15">
        <f t="shared" si="0"/>
        <v>0</v>
      </c>
      <c r="Y940" s="15">
        <f t="shared" si="1"/>
        <v>0</v>
      </c>
      <c r="Z940" s="15">
        <f t="shared" si="2"/>
        <v>0</v>
      </c>
      <c r="AA940" s="15">
        <f t="shared" si="3"/>
        <v>1</v>
      </c>
    </row>
    <row r="941" spans="1:27" ht="13">
      <c r="A941" s="7">
        <v>66</v>
      </c>
      <c r="B941" s="7">
        <v>46863474</v>
      </c>
      <c r="C941" s="7">
        <v>60650761</v>
      </c>
      <c r="D941" s="7">
        <v>21</v>
      </c>
      <c r="E941" s="7" t="s">
        <v>930</v>
      </c>
      <c r="F941" s="7" t="s">
        <v>969</v>
      </c>
      <c r="G941" s="15">
        <v>0</v>
      </c>
      <c r="H941" s="15">
        <v>0</v>
      </c>
      <c r="I941" s="15">
        <v>0</v>
      </c>
      <c r="J941" s="15">
        <v>0</v>
      </c>
      <c r="K941" s="15">
        <v>0</v>
      </c>
      <c r="L941" s="15">
        <v>0</v>
      </c>
      <c r="M941" s="15">
        <v>0</v>
      </c>
      <c r="N941" s="15">
        <v>0</v>
      </c>
      <c r="O941" s="15">
        <v>0</v>
      </c>
      <c r="P941" s="15">
        <v>0</v>
      </c>
      <c r="Q941" s="15">
        <v>0</v>
      </c>
      <c r="R941" s="15">
        <v>0</v>
      </c>
      <c r="S941" s="15">
        <v>0</v>
      </c>
      <c r="T941" s="15">
        <v>0</v>
      </c>
      <c r="U941" s="15">
        <v>0</v>
      </c>
      <c r="V941" s="15">
        <v>0</v>
      </c>
      <c r="W941" s="15">
        <v>0</v>
      </c>
      <c r="X941" s="15">
        <f t="shared" si="0"/>
        <v>0</v>
      </c>
      <c r="Y941" s="15">
        <f t="shared" si="1"/>
        <v>0</v>
      </c>
      <c r="Z941" s="15">
        <f t="shared" si="2"/>
        <v>0</v>
      </c>
      <c r="AA941" s="15">
        <f t="shared" si="3"/>
        <v>1</v>
      </c>
    </row>
    <row r="942" spans="1:27" ht="13">
      <c r="A942" s="7">
        <v>190</v>
      </c>
      <c r="B942" s="7">
        <v>56287516</v>
      </c>
      <c r="C942" s="7">
        <v>387708660</v>
      </c>
      <c r="D942" s="7">
        <v>44</v>
      </c>
      <c r="E942" s="7" t="s">
        <v>930</v>
      </c>
      <c r="F942" s="7" t="s">
        <v>970</v>
      </c>
      <c r="G942" s="15">
        <v>0</v>
      </c>
      <c r="H942" s="15">
        <v>0</v>
      </c>
      <c r="I942" s="15">
        <v>0</v>
      </c>
      <c r="J942" s="15">
        <v>1</v>
      </c>
      <c r="K942" s="15">
        <v>0</v>
      </c>
      <c r="L942" s="15">
        <v>0</v>
      </c>
      <c r="M942" s="15">
        <v>0</v>
      </c>
      <c r="N942" s="15">
        <v>0</v>
      </c>
      <c r="O942" s="15">
        <v>0</v>
      </c>
      <c r="P942" s="15">
        <v>0</v>
      </c>
      <c r="Q942" s="15">
        <v>0</v>
      </c>
      <c r="R942" s="15">
        <v>0</v>
      </c>
      <c r="S942" s="15">
        <v>0</v>
      </c>
      <c r="T942" s="15">
        <v>0</v>
      </c>
      <c r="U942" s="15">
        <v>0</v>
      </c>
      <c r="V942" s="15">
        <v>0</v>
      </c>
      <c r="W942" s="15">
        <v>0</v>
      </c>
      <c r="X942" s="15">
        <f t="shared" si="0"/>
        <v>1</v>
      </c>
      <c r="Y942" s="15">
        <f t="shared" si="1"/>
        <v>0</v>
      </c>
      <c r="Z942" s="15">
        <f t="shared" si="2"/>
        <v>0</v>
      </c>
      <c r="AA942" s="15">
        <f t="shared" si="3"/>
        <v>0</v>
      </c>
    </row>
    <row r="943" spans="1:27" ht="13">
      <c r="A943" s="7">
        <v>38</v>
      </c>
      <c r="B943" s="7">
        <v>41069476</v>
      </c>
      <c r="C943" s="7">
        <v>53422218</v>
      </c>
      <c r="D943" s="7">
        <v>9</v>
      </c>
      <c r="E943" s="7" t="s">
        <v>930</v>
      </c>
      <c r="F943" s="7" t="s">
        <v>971</v>
      </c>
      <c r="G943" s="15">
        <v>0</v>
      </c>
      <c r="H943" s="15">
        <v>0</v>
      </c>
      <c r="I943" s="15">
        <v>0</v>
      </c>
      <c r="J943" s="15">
        <v>0</v>
      </c>
      <c r="K943" s="15">
        <v>0</v>
      </c>
      <c r="L943" s="15">
        <v>0</v>
      </c>
      <c r="M943" s="15">
        <v>0</v>
      </c>
      <c r="N943" s="15">
        <v>0</v>
      </c>
      <c r="O943" s="15">
        <v>0</v>
      </c>
      <c r="P943" s="15">
        <v>0</v>
      </c>
      <c r="Q943" s="15">
        <v>0</v>
      </c>
      <c r="R943" s="15">
        <v>0</v>
      </c>
      <c r="S943" s="15">
        <v>0</v>
      </c>
      <c r="T943" s="15">
        <v>0</v>
      </c>
      <c r="U943" s="15">
        <v>0</v>
      </c>
      <c r="V943" s="15">
        <v>0</v>
      </c>
      <c r="W943" s="15">
        <v>0</v>
      </c>
      <c r="X943" s="15">
        <f t="shared" si="0"/>
        <v>0</v>
      </c>
      <c r="Y943" s="15">
        <f t="shared" si="1"/>
        <v>0</v>
      </c>
      <c r="Z943" s="15">
        <f t="shared" si="2"/>
        <v>0</v>
      </c>
      <c r="AA943" s="15">
        <f t="shared" si="3"/>
        <v>1</v>
      </c>
    </row>
    <row r="944" spans="1:27" ht="13">
      <c r="A944" s="7">
        <v>104</v>
      </c>
      <c r="B944" s="7">
        <v>50602623</v>
      </c>
      <c r="C944" s="7">
        <v>65997195</v>
      </c>
      <c r="D944" s="7">
        <v>27</v>
      </c>
      <c r="E944" s="7" t="s">
        <v>930</v>
      </c>
      <c r="F944" s="7" t="s">
        <v>972</v>
      </c>
      <c r="G944" s="15">
        <v>0</v>
      </c>
      <c r="H944" s="15">
        <v>0</v>
      </c>
      <c r="I944" s="15">
        <v>0</v>
      </c>
      <c r="J944" s="15">
        <v>0</v>
      </c>
      <c r="K944" s="15">
        <v>0</v>
      </c>
      <c r="L944" s="15">
        <v>0</v>
      </c>
      <c r="M944" s="15">
        <v>0</v>
      </c>
      <c r="N944" s="15">
        <v>0</v>
      </c>
      <c r="O944" s="15">
        <v>0</v>
      </c>
      <c r="P944" s="15">
        <v>0</v>
      </c>
      <c r="Q944" s="15">
        <v>0</v>
      </c>
      <c r="R944" s="15">
        <v>0</v>
      </c>
      <c r="S944" s="15">
        <v>0</v>
      </c>
      <c r="T944" s="15">
        <v>0</v>
      </c>
      <c r="U944" s="15">
        <v>0</v>
      </c>
      <c r="V944" s="15">
        <v>0</v>
      </c>
      <c r="W944" s="15">
        <v>0</v>
      </c>
      <c r="X944" s="15">
        <f t="shared" si="0"/>
        <v>0</v>
      </c>
      <c r="Y944" s="15">
        <f t="shared" si="1"/>
        <v>0</v>
      </c>
      <c r="Z944" s="15">
        <f t="shared" si="2"/>
        <v>0</v>
      </c>
      <c r="AA944" s="15">
        <f t="shared" si="3"/>
        <v>1</v>
      </c>
    </row>
    <row r="945" spans="1:27" ht="13">
      <c r="A945" s="7">
        <v>140</v>
      </c>
      <c r="B945" s="7">
        <v>66632807</v>
      </c>
      <c r="C945" s="7">
        <v>90142407</v>
      </c>
      <c r="D945" s="7">
        <v>50</v>
      </c>
      <c r="E945" s="7" t="s">
        <v>930</v>
      </c>
      <c r="F945" s="7" t="s">
        <v>973</v>
      </c>
      <c r="G945" s="15">
        <v>0</v>
      </c>
      <c r="H945" s="15">
        <v>0</v>
      </c>
      <c r="I945" s="15">
        <v>0</v>
      </c>
      <c r="J945" s="15">
        <v>0</v>
      </c>
      <c r="K945" s="15">
        <v>0</v>
      </c>
      <c r="L945" s="15">
        <v>0</v>
      </c>
      <c r="M945" s="15">
        <v>0</v>
      </c>
      <c r="N945" s="15">
        <v>0</v>
      </c>
      <c r="O945" s="15">
        <v>0</v>
      </c>
      <c r="P945" s="15">
        <v>0</v>
      </c>
      <c r="Q945" s="15">
        <v>0</v>
      </c>
      <c r="R945" s="15">
        <v>0</v>
      </c>
      <c r="S945" s="15">
        <v>0</v>
      </c>
      <c r="T945" s="15">
        <v>0</v>
      </c>
      <c r="U945" s="15">
        <v>0</v>
      </c>
      <c r="V945" s="15">
        <v>0</v>
      </c>
      <c r="W945" s="15">
        <v>0</v>
      </c>
      <c r="X945" s="15">
        <f t="shared" si="0"/>
        <v>0</v>
      </c>
      <c r="Y945" s="15">
        <f t="shared" si="1"/>
        <v>0</v>
      </c>
      <c r="Z945" s="15">
        <f t="shared" si="2"/>
        <v>0</v>
      </c>
      <c r="AA945" s="15">
        <f t="shared" si="3"/>
        <v>1</v>
      </c>
    </row>
    <row r="946" spans="1:27" ht="13">
      <c r="A946" s="7">
        <v>65</v>
      </c>
      <c r="B946" s="7">
        <v>46863474</v>
      </c>
      <c r="C946" s="7">
        <v>60635388</v>
      </c>
      <c r="D946" s="7">
        <v>21</v>
      </c>
      <c r="E946" s="7" t="s">
        <v>930</v>
      </c>
      <c r="F946" s="7" t="s">
        <v>974</v>
      </c>
      <c r="G946" s="15">
        <v>0</v>
      </c>
      <c r="H946" s="15">
        <v>0</v>
      </c>
      <c r="I946" s="15">
        <v>0</v>
      </c>
      <c r="J946" s="15">
        <v>0</v>
      </c>
      <c r="K946" s="15">
        <v>0</v>
      </c>
      <c r="L946" s="15">
        <v>0</v>
      </c>
      <c r="M946" s="15">
        <v>0</v>
      </c>
      <c r="N946" s="15">
        <v>0</v>
      </c>
      <c r="O946" s="15">
        <v>0</v>
      </c>
      <c r="P946" s="15">
        <v>0</v>
      </c>
      <c r="Q946" s="15">
        <v>0</v>
      </c>
      <c r="R946" s="15">
        <v>0</v>
      </c>
      <c r="S946" s="15">
        <v>0</v>
      </c>
      <c r="T946" s="15">
        <v>0</v>
      </c>
      <c r="U946" s="15">
        <v>0</v>
      </c>
      <c r="V946" s="15">
        <v>0</v>
      </c>
      <c r="W946" s="15">
        <v>0</v>
      </c>
      <c r="X946" s="15">
        <f t="shared" si="0"/>
        <v>0</v>
      </c>
      <c r="Y946" s="15">
        <f t="shared" si="1"/>
        <v>0</v>
      </c>
      <c r="Z946" s="15">
        <f t="shared" si="2"/>
        <v>0</v>
      </c>
      <c r="AA946" s="15">
        <f t="shared" si="3"/>
        <v>1</v>
      </c>
    </row>
    <row r="947" spans="1:27" ht="13">
      <c r="A947" s="7">
        <v>103</v>
      </c>
      <c r="B947" s="7">
        <v>50602623</v>
      </c>
      <c r="C947" s="7">
        <v>65963137</v>
      </c>
      <c r="D947" s="7">
        <v>27</v>
      </c>
      <c r="E947" s="7" t="s">
        <v>930</v>
      </c>
      <c r="F947" s="7" t="s">
        <v>975</v>
      </c>
      <c r="G947" s="15">
        <v>0</v>
      </c>
      <c r="H947" s="15">
        <v>0</v>
      </c>
      <c r="I947" s="15">
        <v>0</v>
      </c>
      <c r="J947" s="15">
        <v>0</v>
      </c>
      <c r="K947" s="15">
        <v>0</v>
      </c>
      <c r="L947" s="15">
        <v>0</v>
      </c>
      <c r="M947" s="15">
        <v>0</v>
      </c>
      <c r="N947" s="15">
        <v>0</v>
      </c>
      <c r="O947" s="15">
        <v>0</v>
      </c>
      <c r="P947" s="15">
        <v>0</v>
      </c>
      <c r="Q947" s="15">
        <v>0</v>
      </c>
      <c r="R947" s="15">
        <v>0</v>
      </c>
      <c r="S947" s="15">
        <v>0</v>
      </c>
      <c r="T947" s="15">
        <v>0</v>
      </c>
      <c r="U947" s="15">
        <v>0</v>
      </c>
      <c r="V947" s="15">
        <v>0</v>
      </c>
      <c r="W947" s="15">
        <v>0</v>
      </c>
      <c r="X947" s="15">
        <f t="shared" si="0"/>
        <v>0</v>
      </c>
      <c r="Y947" s="15">
        <f t="shared" si="1"/>
        <v>0</v>
      </c>
      <c r="Z947" s="15">
        <f t="shared" si="2"/>
        <v>0</v>
      </c>
      <c r="AA947" s="15">
        <f t="shared" si="3"/>
        <v>1</v>
      </c>
    </row>
    <row r="948" spans="1:27" ht="13">
      <c r="A948" s="7">
        <v>47</v>
      </c>
      <c r="B948" s="7">
        <v>39810536</v>
      </c>
      <c r="C948" s="7">
        <v>56001459</v>
      </c>
      <c r="D948" s="7">
        <v>5</v>
      </c>
      <c r="E948" s="7" t="s">
        <v>930</v>
      </c>
      <c r="F948" s="7" t="s">
        <v>976</v>
      </c>
      <c r="G948" s="15">
        <v>0</v>
      </c>
      <c r="H948" s="15">
        <v>0</v>
      </c>
      <c r="I948" s="15">
        <v>0</v>
      </c>
      <c r="J948" s="15">
        <v>0</v>
      </c>
      <c r="K948" s="15">
        <v>0</v>
      </c>
      <c r="L948" s="15">
        <v>0</v>
      </c>
      <c r="M948" s="15">
        <v>0</v>
      </c>
      <c r="N948" s="15">
        <v>0</v>
      </c>
      <c r="O948" s="15">
        <v>0</v>
      </c>
      <c r="P948" s="15">
        <v>0</v>
      </c>
      <c r="Q948" s="15">
        <v>0</v>
      </c>
      <c r="R948" s="15">
        <v>0</v>
      </c>
      <c r="S948" s="15">
        <v>0</v>
      </c>
      <c r="T948" s="15">
        <v>0</v>
      </c>
      <c r="U948" s="15">
        <v>0</v>
      </c>
      <c r="V948" s="15">
        <v>0</v>
      </c>
      <c r="W948" s="15">
        <v>0</v>
      </c>
      <c r="X948" s="15">
        <f t="shared" si="0"/>
        <v>0</v>
      </c>
      <c r="Y948" s="15">
        <f t="shared" si="1"/>
        <v>0</v>
      </c>
      <c r="Z948" s="15">
        <f t="shared" si="2"/>
        <v>0</v>
      </c>
      <c r="AA948" s="15">
        <f t="shared" si="3"/>
        <v>1</v>
      </c>
    </row>
    <row r="949" spans="1:27" ht="13">
      <c r="A949" s="7">
        <v>18</v>
      </c>
      <c r="B949" s="7">
        <v>39439831</v>
      </c>
      <c r="C949" s="7">
        <v>51725959</v>
      </c>
      <c r="D949" s="7">
        <v>3</v>
      </c>
      <c r="E949" s="7" t="s">
        <v>930</v>
      </c>
      <c r="F949" s="7" t="s">
        <v>977</v>
      </c>
      <c r="G949" s="15">
        <v>0</v>
      </c>
      <c r="H949" s="15">
        <v>0</v>
      </c>
      <c r="I949" s="15">
        <v>0</v>
      </c>
      <c r="J949" s="15">
        <v>0</v>
      </c>
      <c r="K949" s="15">
        <v>0</v>
      </c>
      <c r="L949" s="15">
        <v>0</v>
      </c>
      <c r="M949" s="15">
        <v>0</v>
      </c>
      <c r="N949" s="15">
        <v>0</v>
      </c>
      <c r="O949" s="15">
        <v>0</v>
      </c>
      <c r="P949" s="15">
        <v>0</v>
      </c>
      <c r="Q949" s="15">
        <v>1</v>
      </c>
      <c r="R949" s="15">
        <v>0</v>
      </c>
      <c r="S949" s="15">
        <v>0</v>
      </c>
      <c r="T949" s="15">
        <v>0</v>
      </c>
      <c r="U949" s="15">
        <v>0</v>
      </c>
      <c r="V949" s="15">
        <v>0</v>
      </c>
      <c r="W949" s="15">
        <v>0</v>
      </c>
      <c r="X949" s="15">
        <f t="shared" si="0"/>
        <v>0</v>
      </c>
      <c r="Y949" s="15">
        <f t="shared" si="1"/>
        <v>1</v>
      </c>
      <c r="Z949" s="15">
        <f t="shared" si="2"/>
        <v>0</v>
      </c>
      <c r="AA949" s="15">
        <f t="shared" si="3"/>
        <v>0</v>
      </c>
    </row>
    <row r="950" spans="1:27" ht="13">
      <c r="A950" s="7">
        <v>5</v>
      </c>
      <c r="B950" s="7">
        <v>39042234</v>
      </c>
      <c r="C950" s="7">
        <v>50966675</v>
      </c>
      <c r="D950" s="7">
        <v>1</v>
      </c>
      <c r="E950" s="7" t="s">
        <v>930</v>
      </c>
      <c r="F950" s="7" t="s">
        <v>978</v>
      </c>
      <c r="G950" s="15">
        <v>0</v>
      </c>
      <c r="H950" s="15">
        <v>0</v>
      </c>
      <c r="I950" s="15">
        <v>0</v>
      </c>
      <c r="J950" s="15">
        <v>0</v>
      </c>
      <c r="K950" s="15">
        <v>0</v>
      </c>
      <c r="L950" s="15">
        <v>0</v>
      </c>
      <c r="M950" s="15">
        <v>0</v>
      </c>
      <c r="N950" s="15">
        <v>0</v>
      </c>
      <c r="O950" s="15">
        <v>0</v>
      </c>
      <c r="P950" s="15">
        <v>0</v>
      </c>
      <c r="Q950" s="15">
        <v>0</v>
      </c>
      <c r="R950" s="15">
        <v>0</v>
      </c>
      <c r="S950" s="15">
        <v>0</v>
      </c>
      <c r="T950" s="15">
        <v>0</v>
      </c>
      <c r="U950" s="15">
        <v>0</v>
      </c>
      <c r="V950" s="15">
        <v>0</v>
      </c>
      <c r="W950" s="15">
        <v>0</v>
      </c>
      <c r="X950" s="15">
        <f t="shared" si="0"/>
        <v>0</v>
      </c>
      <c r="Y950" s="15">
        <f t="shared" si="1"/>
        <v>0</v>
      </c>
      <c r="Z950" s="15">
        <f t="shared" si="2"/>
        <v>0</v>
      </c>
      <c r="AA950" s="15">
        <f t="shared" si="3"/>
        <v>1</v>
      </c>
    </row>
    <row r="951" spans="1:27" ht="13">
      <c r="A951" s="7">
        <v>129</v>
      </c>
      <c r="B951" s="7">
        <v>46060976</v>
      </c>
      <c r="C951" s="7">
        <v>71980399</v>
      </c>
      <c r="D951" s="7">
        <v>13</v>
      </c>
      <c r="E951" s="7" t="s">
        <v>930</v>
      </c>
      <c r="F951" s="7" t="s">
        <v>979</v>
      </c>
      <c r="G951" s="15">
        <v>0</v>
      </c>
      <c r="H951" s="15">
        <v>0</v>
      </c>
      <c r="I951" s="15">
        <v>0</v>
      </c>
      <c r="J951" s="15">
        <v>0</v>
      </c>
      <c r="K951" s="15">
        <v>0</v>
      </c>
      <c r="L951" s="15">
        <v>0</v>
      </c>
      <c r="M951" s="15">
        <v>0</v>
      </c>
      <c r="N951" s="15">
        <v>0</v>
      </c>
      <c r="O951" s="15">
        <v>0</v>
      </c>
      <c r="P951" s="15">
        <v>0</v>
      </c>
      <c r="Q951" s="15">
        <v>0</v>
      </c>
      <c r="R951" s="15">
        <v>0</v>
      </c>
      <c r="S951" s="15">
        <v>0</v>
      </c>
      <c r="T951" s="15">
        <v>0</v>
      </c>
      <c r="U951" s="15">
        <v>0</v>
      </c>
      <c r="V951" s="15">
        <v>0</v>
      </c>
      <c r="W951" s="15">
        <v>0</v>
      </c>
      <c r="X951" s="15">
        <f t="shared" si="0"/>
        <v>0</v>
      </c>
      <c r="Y951" s="15">
        <f t="shared" si="1"/>
        <v>0</v>
      </c>
      <c r="Z951" s="15">
        <f t="shared" si="2"/>
        <v>0</v>
      </c>
      <c r="AA951" s="15">
        <f t="shared" si="3"/>
        <v>1</v>
      </c>
    </row>
    <row r="952" spans="1:27" ht="13">
      <c r="A952" s="7">
        <v>54</v>
      </c>
      <c r="B952" s="7">
        <v>39810536</v>
      </c>
      <c r="C952" s="7">
        <v>59082208</v>
      </c>
      <c r="D952" s="7">
        <v>5</v>
      </c>
      <c r="E952" s="7" t="s">
        <v>930</v>
      </c>
      <c r="F952" s="7" t="s">
        <v>980</v>
      </c>
      <c r="G952" s="15">
        <v>0</v>
      </c>
      <c r="H952" s="15">
        <v>0</v>
      </c>
      <c r="I952" s="15">
        <v>0</v>
      </c>
      <c r="J952" s="15">
        <v>0</v>
      </c>
      <c r="K952" s="15">
        <v>0</v>
      </c>
      <c r="L952" s="15">
        <v>0</v>
      </c>
      <c r="M952" s="15">
        <v>0</v>
      </c>
      <c r="N952" s="15">
        <v>0</v>
      </c>
      <c r="O952" s="15">
        <v>0</v>
      </c>
      <c r="P952" s="15">
        <v>0</v>
      </c>
      <c r="Q952" s="15">
        <v>0</v>
      </c>
      <c r="R952" s="15">
        <v>0</v>
      </c>
      <c r="S952" s="15">
        <v>0</v>
      </c>
      <c r="T952" s="15">
        <v>0</v>
      </c>
      <c r="U952" s="15">
        <v>0</v>
      </c>
      <c r="V952" s="15">
        <v>0</v>
      </c>
      <c r="W952" s="15">
        <v>0</v>
      </c>
      <c r="X952" s="15">
        <f t="shared" si="0"/>
        <v>0</v>
      </c>
      <c r="Y952" s="15">
        <f t="shared" si="1"/>
        <v>0</v>
      </c>
      <c r="Z952" s="15">
        <f t="shared" si="2"/>
        <v>0</v>
      </c>
      <c r="AA952" s="15">
        <f t="shared" si="3"/>
        <v>1</v>
      </c>
    </row>
    <row r="953" spans="1:27" ht="13">
      <c r="A953" s="7">
        <v>189</v>
      </c>
      <c r="B953" s="7">
        <v>167900700</v>
      </c>
      <c r="C953" s="7">
        <v>387707229</v>
      </c>
      <c r="D953" s="7">
        <v>71</v>
      </c>
      <c r="E953" s="7" t="s">
        <v>930</v>
      </c>
      <c r="F953" s="7" t="s">
        <v>981</v>
      </c>
      <c r="G953" s="15">
        <v>0</v>
      </c>
      <c r="H953" s="15">
        <v>0</v>
      </c>
      <c r="I953" s="15">
        <v>0</v>
      </c>
      <c r="J953" s="15">
        <v>0</v>
      </c>
      <c r="K953" s="15">
        <v>0</v>
      </c>
      <c r="L953" s="15">
        <v>0</v>
      </c>
      <c r="M953" s="15">
        <v>0</v>
      </c>
      <c r="N953" s="15">
        <v>0</v>
      </c>
      <c r="O953" s="15">
        <v>0</v>
      </c>
      <c r="P953" s="15">
        <v>0</v>
      </c>
      <c r="Q953" s="15">
        <v>0</v>
      </c>
      <c r="R953" s="15">
        <v>0</v>
      </c>
      <c r="S953" s="15">
        <v>0</v>
      </c>
      <c r="T953" s="15">
        <v>0</v>
      </c>
      <c r="U953" s="15">
        <v>0</v>
      </c>
      <c r="V953" s="15">
        <v>0</v>
      </c>
      <c r="W953" s="15">
        <v>0</v>
      </c>
      <c r="X953" s="15">
        <f t="shared" si="0"/>
        <v>0</v>
      </c>
      <c r="Y953" s="15">
        <f t="shared" si="1"/>
        <v>0</v>
      </c>
      <c r="Z953" s="15">
        <f t="shared" si="2"/>
        <v>0</v>
      </c>
      <c r="AA953" s="15">
        <f t="shared" si="3"/>
        <v>1</v>
      </c>
    </row>
    <row r="954" spans="1:27" ht="13">
      <c r="A954" s="7">
        <v>195</v>
      </c>
      <c r="B954" s="7">
        <v>326812051</v>
      </c>
      <c r="C954" s="7">
        <v>392337357</v>
      </c>
      <c r="D954" s="7">
        <v>80</v>
      </c>
      <c r="E954" s="7" t="s">
        <v>930</v>
      </c>
      <c r="F954" s="7" t="s">
        <v>982</v>
      </c>
      <c r="G954" s="15">
        <v>0</v>
      </c>
      <c r="H954" s="15">
        <v>0</v>
      </c>
      <c r="I954" s="15">
        <v>0</v>
      </c>
      <c r="J954" s="15">
        <v>0</v>
      </c>
      <c r="K954" s="15">
        <v>0</v>
      </c>
      <c r="L954" s="15">
        <v>0</v>
      </c>
      <c r="M954" s="15">
        <v>0</v>
      </c>
      <c r="N954" s="15">
        <v>0</v>
      </c>
      <c r="O954" s="15">
        <v>0</v>
      </c>
      <c r="P954" s="15">
        <v>0</v>
      </c>
      <c r="Q954" s="15">
        <v>0</v>
      </c>
      <c r="R954" s="15">
        <v>0</v>
      </c>
      <c r="S954" s="15">
        <v>0</v>
      </c>
      <c r="T954" s="15">
        <v>0</v>
      </c>
      <c r="U954" s="15">
        <v>0</v>
      </c>
      <c r="V954" s="15">
        <v>0</v>
      </c>
      <c r="W954" s="15">
        <v>0</v>
      </c>
      <c r="X954" s="15">
        <f t="shared" si="0"/>
        <v>0</v>
      </c>
      <c r="Y954" s="15">
        <f t="shared" si="1"/>
        <v>0</v>
      </c>
      <c r="Z954" s="15">
        <f t="shared" si="2"/>
        <v>0</v>
      </c>
      <c r="AA954" s="15">
        <f t="shared" si="3"/>
        <v>1</v>
      </c>
    </row>
    <row r="955" spans="1:27" ht="13">
      <c r="A955" s="7">
        <v>155</v>
      </c>
      <c r="B955" s="7">
        <v>69997416</v>
      </c>
      <c r="C955" s="7">
        <v>112765009</v>
      </c>
      <c r="D955" s="7">
        <v>51</v>
      </c>
      <c r="E955" s="7" t="s">
        <v>930</v>
      </c>
      <c r="F955" s="7" t="s">
        <v>983</v>
      </c>
      <c r="G955" s="15">
        <v>0</v>
      </c>
      <c r="H955" s="15">
        <v>0</v>
      </c>
      <c r="I955" s="15">
        <v>0</v>
      </c>
      <c r="J955" s="15">
        <v>0</v>
      </c>
      <c r="K955" s="15">
        <v>0</v>
      </c>
      <c r="L955" s="15">
        <v>0</v>
      </c>
      <c r="M955" s="15">
        <v>0</v>
      </c>
      <c r="N955" s="15">
        <v>0</v>
      </c>
      <c r="O955" s="15">
        <v>0</v>
      </c>
      <c r="P955" s="15">
        <v>0</v>
      </c>
      <c r="Q955" s="15">
        <v>0</v>
      </c>
      <c r="R955" s="15">
        <v>0</v>
      </c>
      <c r="S955" s="15">
        <v>0</v>
      </c>
      <c r="T955" s="15">
        <v>0</v>
      </c>
      <c r="U955" s="15">
        <v>0</v>
      </c>
      <c r="V955" s="15">
        <v>0</v>
      </c>
      <c r="W955" s="15">
        <v>0</v>
      </c>
      <c r="X955" s="15">
        <f t="shared" si="0"/>
        <v>0</v>
      </c>
      <c r="Y955" s="15">
        <f t="shared" si="1"/>
        <v>0</v>
      </c>
      <c r="Z955" s="15">
        <f t="shared" si="2"/>
        <v>0</v>
      </c>
      <c r="AA955" s="15">
        <f t="shared" si="3"/>
        <v>1</v>
      </c>
    </row>
    <row r="956" spans="1:27" ht="13">
      <c r="A956" s="7">
        <v>196</v>
      </c>
      <c r="B956" s="7">
        <v>284587387</v>
      </c>
      <c r="C956" s="7">
        <v>399748807</v>
      </c>
      <c r="D956" s="7">
        <v>75</v>
      </c>
      <c r="E956" s="7" t="s">
        <v>930</v>
      </c>
      <c r="F956" s="7" t="s">
        <v>984</v>
      </c>
      <c r="G956" s="15">
        <v>0</v>
      </c>
      <c r="H956" s="15">
        <v>0</v>
      </c>
      <c r="I956" s="15">
        <v>0</v>
      </c>
      <c r="J956" s="15">
        <v>0</v>
      </c>
      <c r="K956" s="15">
        <v>0</v>
      </c>
      <c r="L956" s="15">
        <v>0</v>
      </c>
      <c r="M956" s="15">
        <v>0</v>
      </c>
      <c r="N956" s="15">
        <v>0</v>
      </c>
      <c r="O956" s="15">
        <v>0</v>
      </c>
      <c r="P956" s="15">
        <v>0</v>
      </c>
      <c r="Q956" s="15">
        <v>0</v>
      </c>
      <c r="R956" s="15">
        <v>0</v>
      </c>
      <c r="S956" s="15">
        <v>0</v>
      </c>
      <c r="T956" s="15">
        <v>0</v>
      </c>
      <c r="U956" s="15">
        <v>0</v>
      </c>
      <c r="V956" s="15">
        <v>0</v>
      </c>
      <c r="W956" s="15">
        <v>0</v>
      </c>
      <c r="X956" s="15">
        <f t="shared" si="0"/>
        <v>0</v>
      </c>
      <c r="Y956" s="15">
        <f t="shared" si="1"/>
        <v>0</v>
      </c>
      <c r="Z956" s="15">
        <f t="shared" si="2"/>
        <v>0</v>
      </c>
      <c r="AA956" s="15">
        <f t="shared" si="3"/>
        <v>1</v>
      </c>
    </row>
    <row r="957" spans="1:27" ht="13">
      <c r="A957" s="7">
        <v>148</v>
      </c>
      <c r="B957" s="7">
        <v>75075677</v>
      </c>
      <c r="C957" s="7">
        <v>101030189</v>
      </c>
      <c r="D957" s="7">
        <v>54</v>
      </c>
      <c r="E957" s="7" t="s">
        <v>930</v>
      </c>
      <c r="F957" s="7" t="s">
        <v>985</v>
      </c>
      <c r="G957" s="15">
        <v>0</v>
      </c>
      <c r="H957" s="15">
        <v>0</v>
      </c>
      <c r="I957" s="15">
        <v>0</v>
      </c>
      <c r="J957" s="15">
        <v>0</v>
      </c>
      <c r="K957" s="15">
        <v>0</v>
      </c>
      <c r="L957" s="15">
        <v>0</v>
      </c>
      <c r="M957" s="15">
        <v>0</v>
      </c>
      <c r="N957" s="15">
        <v>0</v>
      </c>
      <c r="O957" s="15">
        <v>0</v>
      </c>
      <c r="P957" s="15">
        <v>0</v>
      </c>
      <c r="Q957" s="15">
        <v>0</v>
      </c>
      <c r="R957" s="15">
        <v>0</v>
      </c>
      <c r="S957" s="15">
        <v>0</v>
      </c>
      <c r="T957" s="15">
        <v>0</v>
      </c>
      <c r="U957" s="15">
        <v>0</v>
      </c>
      <c r="V957" s="15">
        <v>0</v>
      </c>
      <c r="W957" s="15">
        <v>0</v>
      </c>
      <c r="X957" s="15">
        <f t="shared" si="0"/>
        <v>0</v>
      </c>
      <c r="Y957" s="15">
        <f t="shared" si="1"/>
        <v>0</v>
      </c>
      <c r="Z957" s="15">
        <f t="shared" si="2"/>
        <v>0</v>
      </c>
      <c r="AA957" s="15">
        <f t="shared" si="3"/>
        <v>1</v>
      </c>
    </row>
    <row r="958" spans="1:27" ht="13">
      <c r="A958" s="7">
        <v>19</v>
      </c>
      <c r="B958" s="7">
        <v>40319280</v>
      </c>
      <c r="C958" s="7">
        <v>52284713</v>
      </c>
      <c r="D958" s="7">
        <v>6</v>
      </c>
      <c r="E958" s="7" t="s">
        <v>930</v>
      </c>
      <c r="F958" s="7" t="s">
        <v>986</v>
      </c>
      <c r="G958" s="15">
        <v>0</v>
      </c>
      <c r="H958" s="15">
        <v>0</v>
      </c>
      <c r="I958" s="15">
        <v>0</v>
      </c>
      <c r="J958" s="15">
        <v>0</v>
      </c>
      <c r="K958" s="15">
        <v>0</v>
      </c>
      <c r="L958" s="15">
        <v>0</v>
      </c>
      <c r="M958" s="15">
        <v>0</v>
      </c>
      <c r="N958" s="15">
        <v>0</v>
      </c>
      <c r="O958" s="15">
        <v>0</v>
      </c>
      <c r="P958" s="15">
        <v>0</v>
      </c>
      <c r="Q958" s="15">
        <v>0</v>
      </c>
      <c r="R958" s="15">
        <v>0</v>
      </c>
      <c r="S958" s="15">
        <v>0</v>
      </c>
      <c r="T958" s="15">
        <v>0</v>
      </c>
      <c r="U958" s="15">
        <v>0</v>
      </c>
      <c r="V958" s="15">
        <v>0</v>
      </c>
      <c r="W958" s="15">
        <v>0</v>
      </c>
      <c r="X958" s="15">
        <f t="shared" si="0"/>
        <v>0</v>
      </c>
      <c r="Y958" s="15">
        <f t="shared" si="1"/>
        <v>0</v>
      </c>
      <c r="Z958" s="15">
        <f t="shared" si="2"/>
        <v>0</v>
      </c>
      <c r="AA958" s="15">
        <f t="shared" si="3"/>
        <v>1</v>
      </c>
    </row>
    <row r="959" spans="1:27" ht="13">
      <c r="A959" s="7">
        <v>193</v>
      </c>
      <c r="B959" s="7">
        <v>167900700</v>
      </c>
      <c r="C959" s="7">
        <v>387711333</v>
      </c>
      <c r="D959" s="7">
        <v>71</v>
      </c>
      <c r="E959" s="7" t="s">
        <v>930</v>
      </c>
      <c r="F959" s="7" t="s">
        <v>987</v>
      </c>
      <c r="G959" s="15">
        <v>0</v>
      </c>
      <c r="H959" s="15">
        <v>0</v>
      </c>
      <c r="I959" s="15">
        <v>0</v>
      </c>
      <c r="J959" s="15">
        <v>0</v>
      </c>
      <c r="K959" s="15">
        <v>0</v>
      </c>
      <c r="L959" s="15">
        <v>0</v>
      </c>
      <c r="M959" s="15">
        <v>0</v>
      </c>
      <c r="N959" s="15">
        <v>0</v>
      </c>
      <c r="O959" s="15">
        <v>0</v>
      </c>
      <c r="P959" s="15">
        <v>0</v>
      </c>
      <c r="Q959" s="15">
        <v>0</v>
      </c>
      <c r="R959" s="15">
        <v>0</v>
      </c>
      <c r="S959" s="15">
        <v>0</v>
      </c>
      <c r="T959" s="15">
        <v>0</v>
      </c>
      <c r="U959" s="15">
        <v>0</v>
      </c>
      <c r="V959" s="15">
        <v>0</v>
      </c>
      <c r="W959" s="15">
        <v>0</v>
      </c>
      <c r="X959" s="15">
        <f t="shared" si="0"/>
        <v>0</v>
      </c>
      <c r="Y959" s="15">
        <f t="shared" si="1"/>
        <v>0</v>
      </c>
      <c r="Z959" s="15">
        <f t="shared" si="2"/>
        <v>0</v>
      </c>
      <c r="AA959" s="15">
        <f t="shared" si="3"/>
        <v>1</v>
      </c>
    </row>
    <row r="960" spans="1:27" ht="13">
      <c r="A960" s="7">
        <v>77</v>
      </c>
      <c r="B960" s="7">
        <v>42134409</v>
      </c>
      <c r="C960" s="7">
        <v>61369154</v>
      </c>
      <c r="D960" s="7">
        <v>10</v>
      </c>
      <c r="E960" s="7" t="s">
        <v>930</v>
      </c>
      <c r="F960" s="7" t="s">
        <v>988</v>
      </c>
      <c r="G960" s="15">
        <v>0</v>
      </c>
      <c r="H960" s="15">
        <v>0</v>
      </c>
      <c r="I960" s="15">
        <v>0</v>
      </c>
      <c r="J960" s="15">
        <v>0</v>
      </c>
      <c r="K960" s="15">
        <v>0</v>
      </c>
      <c r="L960" s="15">
        <v>0</v>
      </c>
      <c r="M960" s="15">
        <v>0</v>
      </c>
      <c r="N960" s="15">
        <v>0</v>
      </c>
      <c r="O960" s="15">
        <v>0</v>
      </c>
      <c r="P960" s="15">
        <v>0</v>
      </c>
      <c r="Q960" s="15">
        <v>1</v>
      </c>
      <c r="R960" s="15">
        <v>0</v>
      </c>
      <c r="S960" s="15">
        <v>0</v>
      </c>
      <c r="T960" s="15">
        <v>0</v>
      </c>
      <c r="U960" s="15">
        <v>0</v>
      </c>
      <c r="V960" s="15">
        <v>0</v>
      </c>
      <c r="W960" s="15">
        <v>0</v>
      </c>
      <c r="X960" s="15">
        <f t="shared" si="0"/>
        <v>0</v>
      </c>
      <c r="Y960" s="15">
        <f t="shared" si="1"/>
        <v>1</v>
      </c>
      <c r="Z960" s="15">
        <f t="shared" si="2"/>
        <v>0</v>
      </c>
      <c r="AA960" s="15">
        <f t="shared" si="3"/>
        <v>0</v>
      </c>
    </row>
    <row r="961" spans="1:27" ht="13">
      <c r="A961" s="7">
        <v>61</v>
      </c>
      <c r="B961" s="7">
        <v>46863474</v>
      </c>
      <c r="C961" s="7">
        <v>60585439</v>
      </c>
      <c r="D961" s="7">
        <v>21</v>
      </c>
      <c r="E961" s="7" t="s">
        <v>930</v>
      </c>
      <c r="F961" s="7" t="s">
        <v>989</v>
      </c>
      <c r="G961" s="15">
        <v>0</v>
      </c>
      <c r="H961" s="15">
        <v>0</v>
      </c>
      <c r="I961" s="15">
        <v>0</v>
      </c>
      <c r="J961" s="15">
        <v>0</v>
      </c>
      <c r="K961" s="15">
        <v>0</v>
      </c>
      <c r="L961" s="15">
        <v>0</v>
      </c>
      <c r="M961" s="15">
        <v>0</v>
      </c>
      <c r="N961" s="15">
        <v>0</v>
      </c>
      <c r="O961" s="15">
        <v>0</v>
      </c>
      <c r="P961" s="15">
        <v>0</v>
      </c>
      <c r="Q961" s="15">
        <v>0</v>
      </c>
      <c r="R961" s="15">
        <v>0</v>
      </c>
      <c r="S961" s="15">
        <v>0</v>
      </c>
      <c r="T961" s="15">
        <v>0</v>
      </c>
      <c r="U961" s="15">
        <v>0</v>
      </c>
      <c r="V961" s="15">
        <v>0</v>
      </c>
      <c r="W961" s="15">
        <v>0</v>
      </c>
      <c r="X961" s="15">
        <f t="shared" si="0"/>
        <v>0</v>
      </c>
      <c r="Y961" s="15">
        <f t="shared" si="1"/>
        <v>0</v>
      </c>
      <c r="Z961" s="15">
        <f t="shared" si="2"/>
        <v>0</v>
      </c>
      <c r="AA961" s="15">
        <f t="shared" si="3"/>
        <v>1</v>
      </c>
    </row>
    <row r="962" spans="1:27" ht="13">
      <c r="A962" s="7">
        <v>122</v>
      </c>
      <c r="B962" s="7">
        <v>54710952</v>
      </c>
      <c r="C962" s="7">
        <v>70527509</v>
      </c>
      <c r="D962" s="7">
        <v>38</v>
      </c>
      <c r="E962" s="7" t="s">
        <v>930</v>
      </c>
      <c r="F962" s="7" t="s">
        <v>990</v>
      </c>
      <c r="G962" s="15">
        <v>0</v>
      </c>
      <c r="H962" s="15">
        <v>0</v>
      </c>
      <c r="I962" s="15">
        <v>0</v>
      </c>
      <c r="J962" s="15">
        <v>0</v>
      </c>
      <c r="K962" s="15">
        <v>0</v>
      </c>
      <c r="L962" s="15">
        <v>0</v>
      </c>
      <c r="M962" s="15">
        <v>0</v>
      </c>
      <c r="N962" s="15">
        <v>0</v>
      </c>
      <c r="O962" s="15">
        <v>0</v>
      </c>
      <c r="P962" s="15">
        <v>0</v>
      </c>
      <c r="Q962" s="15">
        <v>0</v>
      </c>
      <c r="R962" s="15">
        <v>0</v>
      </c>
      <c r="S962" s="15">
        <v>0</v>
      </c>
      <c r="T962" s="15">
        <v>0</v>
      </c>
      <c r="U962" s="15">
        <v>0</v>
      </c>
      <c r="V962" s="15">
        <v>0</v>
      </c>
      <c r="W962" s="15">
        <v>0</v>
      </c>
      <c r="X962" s="15">
        <f t="shared" si="0"/>
        <v>0</v>
      </c>
      <c r="Y962" s="15">
        <f t="shared" si="1"/>
        <v>0</v>
      </c>
      <c r="Z962" s="15">
        <f t="shared" si="2"/>
        <v>0</v>
      </c>
      <c r="AA962" s="15">
        <f t="shared" si="3"/>
        <v>1</v>
      </c>
    </row>
    <row r="963" spans="1:27" ht="13">
      <c r="A963" s="7">
        <v>132</v>
      </c>
      <c r="B963" s="7">
        <v>39439831</v>
      </c>
      <c r="C963" s="7">
        <v>72151698</v>
      </c>
      <c r="D963" s="7">
        <v>3</v>
      </c>
      <c r="E963" s="7" t="s">
        <v>930</v>
      </c>
      <c r="F963" s="7" t="s">
        <v>991</v>
      </c>
      <c r="G963" s="15">
        <v>0</v>
      </c>
      <c r="H963" s="15">
        <v>0</v>
      </c>
      <c r="I963" s="15">
        <v>0</v>
      </c>
      <c r="J963" s="15">
        <v>0</v>
      </c>
      <c r="K963" s="15">
        <v>0</v>
      </c>
      <c r="L963" s="15">
        <v>0</v>
      </c>
      <c r="M963" s="15">
        <v>0</v>
      </c>
      <c r="N963" s="15">
        <v>0</v>
      </c>
      <c r="O963" s="15">
        <v>0</v>
      </c>
      <c r="P963" s="15">
        <v>0</v>
      </c>
      <c r="Q963" s="15">
        <v>1</v>
      </c>
      <c r="R963" s="15">
        <v>0</v>
      </c>
      <c r="S963" s="15">
        <v>0</v>
      </c>
      <c r="T963" s="15">
        <v>0</v>
      </c>
      <c r="U963" s="15">
        <v>0</v>
      </c>
      <c r="V963" s="15">
        <v>0</v>
      </c>
      <c r="W963" s="15">
        <v>0</v>
      </c>
      <c r="X963" s="15">
        <f t="shared" si="0"/>
        <v>0</v>
      </c>
      <c r="Y963" s="15">
        <f t="shared" si="1"/>
        <v>1</v>
      </c>
      <c r="Z963" s="15">
        <f t="shared" si="2"/>
        <v>0</v>
      </c>
      <c r="AA963" s="15">
        <f t="shared" si="3"/>
        <v>0</v>
      </c>
    </row>
    <row r="964" spans="1:27" ht="13">
      <c r="A964" s="7">
        <v>44</v>
      </c>
      <c r="B964" s="7">
        <v>39810536</v>
      </c>
      <c r="C964" s="7">
        <v>55760174</v>
      </c>
      <c r="D964" s="7">
        <v>5</v>
      </c>
      <c r="E964" s="7" t="s">
        <v>930</v>
      </c>
      <c r="F964" s="7" t="s">
        <v>992</v>
      </c>
      <c r="G964" s="15">
        <v>0</v>
      </c>
      <c r="H964" s="15">
        <v>0</v>
      </c>
      <c r="I964" s="15">
        <v>0</v>
      </c>
      <c r="J964" s="15">
        <v>0</v>
      </c>
      <c r="K964" s="15">
        <v>0</v>
      </c>
      <c r="L964" s="15">
        <v>0</v>
      </c>
      <c r="M964" s="15">
        <v>0</v>
      </c>
      <c r="N964" s="15">
        <v>0</v>
      </c>
      <c r="O964" s="15">
        <v>0</v>
      </c>
      <c r="P964" s="15">
        <v>0</v>
      </c>
      <c r="Q964" s="15">
        <v>0</v>
      </c>
      <c r="R964" s="15">
        <v>0</v>
      </c>
      <c r="S964" s="15">
        <v>0</v>
      </c>
      <c r="T964" s="15">
        <v>0</v>
      </c>
      <c r="U964" s="15">
        <v>0</v>
      </c>
      <c r="V964" s="15">
        <v>0</v>
      </c>
      <c r="W964" s="15">
        <v>0</v>
      </c>
      <c r="X964" s="15">
        <f t="shared" si="0"/>
        <v>0</v>
      </c>
      <c r="Y964" s="15">
        <f t="shared" si="1"/>
        <v>0</v>
      </c>
      <c r="Z964" s="15">
        <f t="shared" si="2"/>
        <v>0</v>
      </c>
      <c r="AA964" s="15">
        <f t="shared" si="3"/>
        <v>1</v>
      </c>
    </row>
    <row r="965" spans="1:27" ht="13">
      <c r="A965" s="7">
        <v>32</v>
      </c>
      <c r="B965" s="7">
        <v>40424611</v>
      </c>
      <c r="C965" s="7">
        <v>52724387</v>
      </c>
      <c r="D965" s="7">
        <v>7</v>
      </c>
      <c r="E965" s="7" t="s">
        <v>930</v>
      </c>
      <c r="F965" s="7" t="s">
        <v>993</v>
      </c>
      <c r="G965" s="15">
        <v>0</v>
      </c>
      <c r="H965" s="15">
        <v>0</v>
      </c>
      <c r="I965" s="15">
        <v>0</v>
      </c>
      <c r="J965" s="15">
        <v>0</v>
      </c>
      <c r="K965" s="15">
        <v>0</v>
      </c>
      <c r="L965" s="15">
        <v>0</v>
      </c>
      <c r="M965" s="15">
        <v>0</v>
      </c>
      <c r="N965" s="15">
        <v>0</v>
      </c>
      <c r="O965" s="15">
        <v>0</v>
      </c>
      <c r="P965" s="15">
        <v>0</v>
      </c>
      <c r="Q965" s="15">
        <v>0</v>
      </c>
      <c r="R965" s="15">
        <v>0</v>
      </c>
      <c r="S965" s="15">
        <v>0</v>
      </c>
      <c r="T965" s="15">
        <v>0</v>
      </c>
      <c r="U965" s="15">
        <v>0</v>
      </c>
      <c r="V965" s="15">
        <v>0</v>
      </c>
      <c r="W965" s="15">
        <v>0</v>
      </c>
      <c r="X965" s="15">
        <f t="shared" si="0"/>
        <v>0</v>
      </c>
      <c r="Y965" s="15">
        <f t="shared" si="1"/>
        <v>0</v>
      </c>
      <c r="Z965" s="15">
        <f t="shared" si="2"/>
        <v>0</v>
      </c>
      <c r="AA965" s="15">
        <f t="shared" si="3"/>
        <v>1</v>
      </c>
    </row>
    <row r="966" spans="1:27" ht="13">
      <c r="A966" s="7">
        <v>50</v>
      </c>
      <c r="B966" s="7">
        <v>45465215</v>
      </c>
      <c r="C966" s="7">
        <v>58649601</v>
      </c>
      <c r="D966" s="7">
        <v>11</v>
      </c>
      <c r="E966" s="7" t="s">
        <v>930</v>
      </c>
      <c r="F966" s="7" t="s">
        <v>994</v>
      </c>
      <c r="G966" s="15">
        <v>0</v>
      </c>
      <c r="H966" s="15">
        <v>0</v>
      </c>
      <c r="I966" s="15">
        <v>0</v>
      </c>
      <c r="J966" s="15">
        <v>0</v>
      </c>
      <c r="K966" s="15">
        <v>0</v>
      </c>
      <c r="L966" s="15">
        <v>0</v>
      </c>
      <c r="M966" s="15">
        <v>0</v>
      </c>
      <c r="N966" s="15">
        <v>0</v>
      </c>
      <c r="O966" s="15">
        <v>0</v>
      </c>
      <c r="P966" s="15">
        <v>0</v>
      </c>
      <c r="Q966" s="15">
        <v>0</v>
      </c>
      <c r="R966" s="15">
        <v>0</v>
      </c>
      <c r="S966" s="15">
        <v>0</v>
      </c>
      <c r="T966" s="15">
        <v>0</v>
      </c>
      <c r="U966" s="15">
        <v>0</v>
      </c>
      <c r="V966" s="15">
        <v>0</v>
      </c>
      <c r="W966" s="15">
        <v>0</v>
      </c>
      <c r="X966" s="15">
        <f t="shared" si="0"/>
        <v>0</v>
      </c>
      <c r="Y966" s="15">
        <f t="shared" si="1"/>
        <v>0</v>
      </c>
      <c r="Z966" s="15">
        <f t="shared" si="2"/>
        <v>0</v>
      </c>
      <c r="AA966" s="15">
        <f t="shared" si="3"/>
        <v>1</v>
      </c>
    </row>
    <row r="967" spans="1:27" ht="13">
      <c r="A967" s="7">
        <v>202</v>
      </c>
      <c r="B967" s="7">
        <v>380361797</v>
      </c>
      <c r="C967" s="7">
        <v>438387722</v>
      </c>
      <c r="D967" s="7">
        <v>86</v>
      </c>
      <c r="E967" s="7" t="s">
        <v>930</v>
      </c>
      <c r="F967" s="7" t="s">
        <v>995</v>
      </c>
      <c r="G967" s="15">
        <v>0</v>
      </c>
      <c r="H967" s="15">
        <v>0</v>
      </c>
      <c r="I967" s="15">
        <v>0</v>
      </c>
      <c r="J967" s="15">
        <v>0</v>
      </c>
      <c r="K967" s="15">
        <v>0</v>
      </c>
      <c r="L967" s="15">
        <v>0</v>
      </c>
      <c r="M967" s="15">
        <v>0</v>
      </c>
      <c r="N967" s="15">
        <v>0</v>
      </c>
      <c r="O967" s="15">
        <v>0</v>
      </c>
      <c r="P967" s="15">
        <v>0</v>
      </c>
      <c r="Q967" s="15">
        <v>0</v>
      </c>
      <c r="R967" s="15">
        <v>0</v>
      </c>
      <c r="S967" s="15">
        <v>0</v>
      </c>
      <c r="T967" s="15">
        <v>0</v>
      </c>
      <c r="U967" s="15">
        <v>0</v>
      </c>
      <c r="V967" s="15">
        <v>0</v>
      </c>
      <c r="W967" s="15">
        <v>0</v>
      </c>
      <c r="X967" s="15">
        <f t="shared" si="0"/>
        <v>0</v>
      </c>
      <c r="Y967" s="15">
        <f t="shared" si="1"/>
        <v>0</v>
      </c>
      <c r="Z967" s="15">
        <f t="shared" si="2"/>
        <v>0</v>
      </c>
      <c r="AA967" s="15">
        <f t="shared" si="3"/>
        <v>1</v>
      </c>
    </row>
    <row r="968" spans="1:27" ht="13">
      <c r="A968" s="7">
        <v>125</v>
      </c>
      <c r="B968" s="7">
        <v>54710952</v>
      </c>
      <c r="C968" s="7">
        <v>71011374</v>
      </c>
      <c r="D968" s="7">
        <v>38</v>
      </c>
      <c r="E968" s="7" t="s">
        <v>930</v>
      </c>
      <c r="F968" s="7" t="s">
        <v>996</v>
      </c>
      <c r="G968" s="15">
        <v>0</v>
      </c>
      <c r="H968" s="15">
        <v>0</v>
      </c>
      <c r="I968" s="15">
        <v>0</v>
      </c>
      <c r="J968" s="15">
        <v>0</v>
      </c>
      <c r="K968" s="15">
        <v>0</v>
      </c>
      <c r="L968" s="15">
        <v>0</v>
      </c>
      <c r="M968" s="15">
        <v>0</v>
      </c>
      <c r="N968" s="15">
        <v>0</v>
      </c>
      <c r="O968" s="15">
        <v>0</v>
      </c>
      <c r="P968" s="15">
        <v>0</v>
      </c>
      <c r="Q968" s="15">
        <v>0</v>
      </c>
      <c r="R968" s="15">
        <v>0</v>
      </c>
      <c r="S968" s="15">
        <v>0</v>
      </c>
      <c r="T968" s="15">
        <v>0</v>
      </c>
      <c r="U968" s="15">
        <v>0</v>
      </c>
      <c r="V968" s="15">
        <v>0</v>
      </c>
      <c r="W968" s="15">
        <v>0</v>
      </c>
      <c r="X968" s="15">
        <f t="shared" si="0"/>
        <v>0</v>
      </c>
      <c r="Y968" s="15">
        <f t="shared" si="1"/>
        <v>0</v>
      </c>
      <c r="Z968" s="15">
        <f t="shared" si="2"/>
        <v>0</v>
      </c>
      <c r="AA968" s="15">
        <f t="shared" si="3"/>
        <v>1</v>
      </c>
    </row>
    <row r="969" spans="1:27" ht="13">
      <c r="A969" s="7">
        <v>200</v>
      </c>
      <c r="B969" s="7">
        <v>345845902</v>
      </c>
      <c r="C969" s="7">
        <v>409274513</v>
      </c>
      <c r="D969" s="7">
        <v>83</v>
      </c>
      <c r="E969" s="7" t="s">
        <v>930</v>
      </c>
      <c r="F969" s="7" t="s">
        <v>997</v>
      </c>
      <c r="G969" s="15">
        <v>0</v>
      </c>
      <c r="H969" s="15">
        <v>0</v>
      </c>
      <c r="I969" s="15">
        <v>0</v>
      </c>
      <c r="J969" s="15">
        <v>0</v>
      </c>
      <c r="K969" s="15">
        <v>0</v>
      </c>
      <c r="L969" s="15">
        <v>0</v>
      </c>
      <c r="M969" s="15">
        <v>0</v>
      </c>
      <c r="N969" s="15">
        <v>0</v>
      </c>
      <c r="O969" s="15">
        <v>0</v>
      </c>
      <c r="P969" s="15">
        <v>0</v>
      </c>
      <c r="Q969" s="15">
        <v>0</v>
      </c>
      <c r="R969" s="15">
        <v>0</v>
      </c>
      <c r="S969" s="15">
        <v>0</v>
      </c>
      <c r="T969" s="15">
        <v>0</v>
      </c>
      <c r="U969" s="15">
        <v>0</v>
      </c>
      <c r="V969" s="15">
        <v>0</v>
      </c>
      <c r="W969" s="15">
        <v>0</v>
      </c>
      <c r="X969" s="15">
        <f t="shared" si="0"/>
        <v>0</v>
      </c>
      <c r="Y969" s="15">
        <f t="shared" si="1"/>
        <v>0</v>
      </c>
      <c r="Z969" s="15">
        <f t="shared" si="2"/>
        <v>0</v>
      </c>
      <c r="AA969" s="15">
        <f t="shared" si="3"/>
        <v>1</v>
      </c>
    </row>
    <row r="970" spans="1:27" ht="13">
      <c r="A970" s="7">
        <v>204</v>
      </c>
      <c r="B970" s="7">
        <v>380361797</v>
      </c>
      <c r="C970" s="7">
        <v>438430086</v>
      </c>
      <c r="D970" s="7">
        <v>86</v>
      </c>
      <c r="E970" s="7" t="s">
        <v>930</v>
      </c>
      <c r="F970" s="7" t="s">
        <v>998</v>
      </c>
      <c r="G970" s="15">
        <v>0</v>
      </c>
      <c r="H970" s="15">
        <v>0</v>
      </c>
      <c r="I970" s="15">
        <v>0</v>
      </c>
      <c r="J970" s="15">
        <v>0</v>
      </c>
      <c r="K970" s="15">
        <v>0</v>
      </c>
      <c r="L970" s="15">
        <v>0</v>
      </c>
      <c r="M970" s="15">
        <v>0</v>
      </c>
      <c r="N970" s="15">
        <v>0</v>
      </c>
      <c r="O970" s="15">
        <v>0</v>
      </c>
      <c r="P970" s="15">
        <v>0</v>
      </c>
      <c r="Q970" s="15">
        <v>0</v>
      </c>
      <c r="R970" s="15">
        <v>0</v>
      </c>
      <c r="S970" s="15">
        <v>0</v>
      </c>
      <c r="T970" s="15">
        <v>0</v>
      </c>
      <c r="U970" s="15">
        <v>0</v>
      </c>
      <c r="V970" s="15">
        <v>0</v>
      </c>
      <c r="W970" s="15">
        <v>0</v>
      </c>
      <c r="X970" s="15">
        <f t="shared" si="0"/>
        <v>0</v>
      </c>
      <c r="Y970" s="15">
        <f t="shared" si="1"/>
        <v>0</v>
      </c>
      <c r="Z970" s="15">
        <f t="shared" si="2"/>
        <v>0</v>
      </c>
      <c r="AA970" s="15">
        <f t="shared" si="3"/>
        <v>1</v>
      </c>
    </row>
    <row r="971" spans="1:27" ht="13">
      <c r="A971" s="7">
        <v>12</v>
      </c>
      <c r="B971" s="7">
        <v>39352338</v>
      </c>
      <c r="C971" s="7">
        <v>51528245</v>
      </c>
      <c r="D971" s="7">
        <v>2</v>
      </c>
      <c r="E971" s="7" t="s">
        <v>930</v>
      </c>
      <c r="F971" s="7" t="s">
        <v>999</v>
      </c>
      <c r="G971" s="15">
        <v>0</v>
      </c>
      <c r="H971" s="15">
        <v>0</v>
      </c>
      <c r="I971" s="15">
        <v>0</v>
      </c>
      <c r="J971" s="15">
        <v>0</v>
      </c>
      <c r="K971" s="15">
        <v>0</v>
      </c>
      <c r="L971" s="15">
        <v>0</v>
      </c>
      <c r="M971" s="15">
        <v>0</v>
      </c>
      <c r="N971" s="15">
        <v>0</v>
      </c>
      <c r="O971" s="15">
        <v>0</v>
      </c>
      <c r="P971" s="15">
        <v>0</v>
      </c>
      <c r="Q971" s="15">
        <v>0</v>
      </c>
      <c r="R971" s="15">
        <v>0</v>
      </c>
      <c r="S971" s="15">
        <v>0</v>
      </c>
      <c r="T971" s="15">
        <v>0</v>
      </c>
      <c r="U971" s="15">
        <v>0</v>
      </c>
      <c r="V971" s="15">
        <v>0</v>
      </c>
      <c r="W971" s="15">
        <v>0</v>
      </c>
      <c r="X971" s="15">
        <f t="shared" si="0"/>
        <v>0</v>
      </c>
      <c r="Y971" s="15">
        <f t="shared" si="1"/>
        <v>0</v>
      </c>
      <c r="Z971" s="15">
        <f t="shared" si="2"/>
        <v>0</v>
      </c>
      <c r="AA971" s="15">
        <f t="shared" si="3"/>
        <v>1</v>
      </c>
    </row>
    <row r="972" spans="1:27" ht="13">
      <c r="A972" s="7">
        <v>116</v>
      </c>
      <c r="B972" s="7">
        <v>40319280</v>
      </c>
      <c r="C972" s="7">
        <v>69046195</v>
      </c>
      <c r="D972" s="7">
        <v>6</v>
      </c>
      <c r="E972" s="7" t="s">
        <v>930</v>
      </c>
      <c r="F972" s="7" t="s">
        <v>1000</v>
      </c>
      <c r="G972" s="15">
        <v>0</v>
      </c>
      <c r="H972" s="15">
        <v>0</v>
      </c>
      <c r="I972" s="15">
        <v>0</v>
      </c>
      <c r="J972" s="15">
        <v>0</v>
      </c>
      <c r="K972" s="15">
        <v>0</v>
      </c>
      <c r="L972" s="15">
        <v>0</v>
      </c>
      <c r="M972" s="15">
        <v>0</v>
      </c>
      <c r="N972" s="15">
        <v>0</v>
      </c>
      <c r="O972" s="15">
        <v>0</v>
      </c>
      <c r="P972" s="15">
        <v>0</v>
      </c>
      <c r="Q972" s="15">
        <v>0</v>
      </c>
      <c r="R972" s="15">
        <v>0</v>
      </c>
      <c r="S972" s="15">
        <v>0</v>
      </c>
      <c r="T972" s="15">
        <v>0</v>
      </c>
      <c r="U972" s="15">
        <v>0</v>
      </c>
      <c r="V972" s="15">
        <v>0</v>
      </c>
      <c r="W972" s="15">
        <v>0</v>
      </c>
      <c r="X972" s="15">
        <f t="shared" si="0"/>
        <v>0</v>
      </c>
      <c r="Y972" s="15">
        <f t="shared" si="1"/>
        <v>0</v>
      </c>
      <c r="Z972" s="15">
        <f t="shared" si="2"/>
        <v>0</v>
      </c>
      <c r="AA972" s="15">
        <f t="shared" si="3"/>
        <v>1</v>
      </c>
    </row>
    <row r="973" spans="1:27" ht="13">
      <c r="A973" s="7">
        <v>90</v>
      </c>
      <c r="B973" s="7">
        <v>47597482</v>
      </c>
      <c r="C973" s="7">
        <v>61623317</v>
      </c>
      <c r="D973" s="7">
        <v>22</v>
      </c>
      <c r="E973" s="7" t="s">
        <v>930</v>
      </c>
      <c r="F973" s="7" t="s">
        <v>1001</v>
      </c>
      <c r="G973" s="15">
        <v>0</v>
      </c>
      <c r="H973" s="15">
        <v>0</v>
      </c>
      <c r="I973" s="15">
        <v>0</v>
      </c>
      <c r="J973" s="15">
        <v>0</v>
      </c>
      <c r="K973" s="15">
        <v>0</v>
      </c>
      <c r="L973" s="15">
        <v>0</v>
      </c>
      <c r="M973" s="15">
        <v>0</v>
      </c>
      <c r="N973" s="15">
        <v>0</v>
      </c>
      <c r="O973" s="15">
        <v>0</v>
      </c>
      <c r="P973" s="15">
        <v>0</v>
      </c>
      <c r="Q973" s="15">
        <v>0</v>
      </c>
      <c r="R973" s="15">
        <v>0</v>
      </c>
      <c r="S973" s="15">
        <v>0</v>
      </c>
      <c r="T973" s="15">
        <v>0</v>
      </c>
      <c r="U973" s="15">
        <v>0</v>
      </c>
      <c r="V973" s="15">
        <v>0</v>
      </c>
      <c r="W973" s="15">
        <v>0</v>
      </c>
      <c r="X973" s="15">
        <f t="shared" si="0"/>
        <v>0</v>
      </c>
      <c r="Y973" s="15">
        <f t="shared" si="1"/>
        <v>0</v>
      </c>
      <c r="Z973" s="15">
        <f t="shared" si="2"/>
        <v>0</v>
      </c>
      <c r="AA973" s="15">
        <f t="shared" si="3"/>
        <v>1</v>
      </c>
    </row>
    <row r="974" spans="1:27" ht="13">
      <c r="A974" s="7">
        <v>166</v>
      </c>
      <c r="B974" s="7">
        <v>98115921</v>
      </c>
      <c r="C974" s="7">
        <v>126344063</v>
      </c>
      <c r="D974" s="7">
        <v>56</v>
      </c>
      <c r="E974" s="7" t="s">
        <v>930</v>
      </c>
      <c r="F974" s="7" t="s">
        <v>1002</v>
      </c>
      <c r="G974" s="15">
        <v>0</v>
      </c>
      <c r="H974" s="15">
        <v>0</v>
      </c>
      <c r="I974" s="15">
        <v>0</v>
      </c>
      <c r="J974" s="15">
        <v>0</v>
      </c>
      <c r="K974" s="15">
        <v>0</v>
      </c>
      <c r="L974" s="15">
        <v>0</v>
      </c>
      <c r="M974" s="15">
        <v>0</v>
      </c>
      <c r="N974" s="15">
        <v>0</v>
      </c>
      <c r="O974" s="15">
        <v>0</v>
      </c>
      <c r="P974" s="15">
        <v>0</v>
      </c>
      <c r="Q974" s="15">
        <v>0</v>
      </c>
      <c r="R974" s="15">
        <v>0</v>
      </c>
      <c r="S974" s="15">
        <v>0</v>
      </c>
      <c r="T974" s="15">
        <v>0</v>
      </c>
      <c r="U974" s="15">
        <v>0</v>
      </c>
      <c r="V974" s="15">
        <v>0</v>
      </c>
      <c r="W974" s="15">
        <v>0</v>
      </c>
      <c r="X974" s="15">
        <f t="shared" si="0"/>
        <v>0</v>
      </c>
      <c r="Y974" s="15">
        <f t="shared" si="1"/>
        <v>0</v>
      </c>
      <c r="Z974" s="15">
        <f t="shared" si="2"/>
        <v>0</v>
      </c>
      <c r="AA974" s="15">
        <f t="shared" si="3"/>
        <v>1</v>
      </c>
    </row>
    <row r="975" spans="1:27" ht="13">
      <c r="A975" s="7">
        <v>213</v>
      </c>
      <c r="B975" s="7">
        <v>153865361</v>
      </c>
      <c r="C975" s="7">
        <v>583076931</v>
      </c>
      <c r="D975" s="7">
        <v>69</v>
      </c>
      <c r="E975" s="7" t="s">
        <v>930</v>
      </c>
      <c r="F975" s="7" t="s">
        <v>1003</v>
      </c>
      <c r="G975" s="15">
        <v>0</v>
      </c>
      <c r="H975" s="15">
        <v>0</v>
      </c>
      <c r="I975" s="15">
        <v>0</v>
      </c>
      <c r="J975" s="15">
        <v>0</v>
      </c>
      <c r="K975" s="15">
        <v>0</v>
      </c>
      <c r="L975" s="15">
        <v>0</v>
      </c>
      <c r="M975" s="15">
        <v>0</v>
      </c>
      <c r="N975" s="15">
        <v>0</v>
      </c>
      <c r="O975" s="15">
        <v>0</v>
      </c>
      <c r="P975" s="15">
        <v>0</v>
      </c>
      <c r="Q975" s="15">
        <v>0</v>
      </c>
      <c r="R975" s="15">
        <v>0</v>
      </c>
      <c r="S975" s="15">
        <v>0</v>
      </c>
      <c r="T975" s="15">
        <v>0</v>
      </c>
      <c r="U975" s="15">
        <v>0</v>
      </c>
      <c r="V975" s="15">
        <v>0</v>
      </c>
      <c r="W975" s="15">
        <v>0</v>
      </c>
      <c r="X975" s="15">
        <f t="shared" si="0"/>
        <v>0</v>
      </c>
      <c r="Y975" s="15">
        <f t="shared" si="1"/>
        <v>0</v>
      </c>
      <c r="Z975" s="15">
        <f t="shared" si="2"/>
        <v>0</v>
      </c>
      <c r="AA975" s="15">
        <f t="shared" si="3"/>
        <v>1</v>
      </c>
    </row>
    <row r="976" spans="1:27" ht="13">
      <c r="A976" s="7">
        <v>113</v>
      </c>
      <c r="B976" s="7">
        <v>50337814</v>
      </c>
      <c r="C976" s="7">
        <v>68449033</v>
      </c>
      <c r="D976" s="7">
        <v>25</v>
      </c>
      <c r="E976" s="7" t="s">
        <v>930</v>
      </c>
      <c r="F976" s="7" t="s">
        <v>1004</v>
      </c>
      <c r="G976" s="15">
        <v>0</v>
      </c>
      <c r="H976" s="15">
        <v>0</v>
      </c>
      <c r="I976" s="15">
        <v>0</v>
      </c>
      <c r="J976" s="15">
        <v>0</v>
      </c>
      <c r="K976" s="15">
        <v>0</v>
      </c>
      <c r="L976" s="15">
        <v>0</v>
      </c>
      <c r="M976" s="15">
        <v>0</v>
      </c>
      <c r="N976" s="15">
        <v>0</v>
      </c>
      <c r="O976" s="15">
        <v>0</v>
      </c>
      <c r="P976" s="15">
        <v>0</v>
      </c>
      <c r="Q976" s="15">
        <v>0</v>
      </c>
      <c r="R976" s="15">
        <v>0</v>
      </c>
      <c r="S976" s="15">
        <v>0</v>
      </c>
      <c r="T976" s="15">
        <v>0</v>
      </c>
      <c r="U976" s="15">
        <v>0</v>
      </c>
      <c r="V976" s="15">
        <v>0</v>
      </c>
      <c r="W976" s="15">
        <v>0</v>
      </c>
      <c r="X976" s="15">
        <f t="shared" si="0"/>
        <v>0</v>
      </c>
      <c r="Y976" s="15">
        <f t="shared" si="1"/>
        <v>0</v>
      </c>
      <c r="Z976" s="15">
        <f t="shared" si="2"/>
        <v>0</v>
      </c>
      <c r="AA976" s="15">
        <f t="shared" si="3"/>
        <v>1</v>
      </c>
    </row>
    <row r="977" spans="1:27" ht="13">
      <c r="A977" s="7">
        <v>131</v>
      </c>
      <c r="B977" s="7">
        <v>55864857</v>
      </c>
      <c r="C977" s="7">
        <v>72082007</v>
      </c>
      <c r="D977" s="7">
        <v>41</v>
      </c>
      <c r="E977" s="7" t="s">
        <v>930</v>
      </c>
      <c r="F977" s="7" t="s">
        <v>1005</v>
      </c>
      <c r="G977" s="15">
        <v>0</v>
      </c>
      <c r="H977" s="15">
        <v>0</v>
      </c>
      <c r="I977" s="15">
        <v>0</v>
      </c>
      <c r="J977" s="15">
        <v>0</v>
      </c>
      <c r="K977" s="15">
        <v>0</v>
      </c>
      <c r="L977" s="15">
        <v>0</v>
      </c>
      <c r="M977" s="15">
        <v>0</v>
      </c>
      <c r="N977" s="15">
        <v>0</v>
      </c>
      <c r="O977" s="15">
        <v>0</v>
      </c>
      <c r="P977" s="15">
        <v>0</v>
      </c>
      <c r="Q977" s="15">
        <v>0</v>
      </c>
      <c r="R977" s="15">
        <v>0</v>
      </c>
      <c r="S977" s="15">
        <v>0</v>
      </c>
      <c r="T977" s="15">
        <v>0</v>
      </c>
      <c r="U977" s="15">
        <v>0</v>
      </c>
      <c r="V977" s="15">
        <v>0</v>
      </c>
      <c r="W977" s="15">
        <v>0</v>
      </c>
      <c r="X977" s="15">
        <f t="shared" si="0"/>
        <v>0</v>
      </c>
      <c r="Y977" s="15">
        <f t="shared" si="1"/>
        <v>0</v>
      </c>
      <c r="Z977" s="15">
        <f t="shared" si="2"/>
        <v>0</v>
      </c>
      <c r="AA977" s="15">
        <f t="shared" si="3"/>
        <v>1</v>
      </c>
    </row>
    <row r="978" spans="1:27" ht="13">
      <c r="A978" s="7">
        <v>13</v>
      </c>
      <c r="B978" s="7">
        <v>39810536</v>
      </c>
      <c r="C978" s="7">
        <v>51586427</v>
      </c>
      <c r="D978" s="7">
        <v>5</v>
      </c>
      <c r="E978" s="7" t="s">
        <v>930</v>
      </c>
      <c r="F978" s="7" t="s">
        <v>1006</v>
      </c>
      <c r="G978" s="15">
        <v>0</v>
      </c>
      <c r="H978" s="15">
        <v>0</v>
      </c>
      <c r="I978" s="15">
        <v>0</v>
      </c>
      <c r="J978" s="15">
        <v>0</v>
      </c>
      <c r="K978" s="15">
        <v>0</v>
      </c>
      <c r="L978" s="15">
        <v>0</v>
      </c>
      <c r="M978" s="15">
        <v>0</v>
      </c>
      <c r="N978" s="15">
        <v>0</v>
      </c>
      <c r="O978" s="15">
        <v>0</v>
      </c>
      <c r="P978" s="15">
        <v>0</v>
      </c>
      <c r="Q978" s="15">
        <v>1</v>
      </c>
      <c r="R978" s="15">
        <v>0</v>
      </c>
      <c r="S978" s="15">
        <v>0</v>
      </c>
      <c r="T978" s="15">
        <v>0</v>
      </c>
      <c r="U978" s="15">
        <v>0</v>
      </c>
      <c r="V978" s="15">
        <v>0</v>
      </c>
      <c r="W978" s="15">
        <v>0</v>
      </c>
      <c r="X978" s="15">
        <f t="shared" si="0"/>
        <v>0</v>
      </c>
      <c r="Y978" s="15">
        <f t="shared" si="1"/>
        <v>1</v>
      </c>
      <c r="Z978" s="15">
        <f t="shared" si="2"/>
        <v>0</v>
      </c>
      <c r="AA978" s="15">
        <f t="shared" si="3"/>
        <v>0</v>
      </c>
    </row>
    <row r="979" spans="1:27" ht="13">
      <c r="A979" s="7">
        <v>138</v>
      </c>
      <c r="B979" s="7">
        <v>55859781</v>
      </c>
      <c r="C979" s="7">
        <v>75310916</v>
      </c>
      <c r="D979" s="7">
        <v>40</v>
      </c>
      <c r="E979" s="7" t="s">
        <v>930</v>
      </c>
      <c r="F979" s="7" t="s">
        <v>1007</v>
      </c>
      <c r="G979" s="15">
        <v>0</v>
      </c>
      <c r="H979" s="15">
        <v>0</v>
      </c>
      <c r="I979" s="15">
        <v>0</v>
      </c>
      <c r="J979" s="15">
        <v>0</v>
      </c>
      <c r="K979" s="15">
        <v>0</v>
      </c>
      <c r="L979" s="15">
        <v>0</v>
      </c>
      <c r="M979" s="15">
        <v>0</v>
      </c>
      <c r="N979" s="15">
        <v>0</v>
      </c>
      <c r="O979" s="15">
        <v>0</v>
      </c>
      <c r="P979" s="15">
        <v>0</v>
      </c>
      <c r="Q979" s="15">
        <v>0</v>
      </c>
      <c r="R979" s="15">
        <v>0</v>
      </c>
      <c r="S979" s="15">
        <v>0</v>
      </c>
      <c r="T979" s="15">
        <v>0</v>
      </c>
      <c r="U979" s="15">
        <v>0</v>
      </c>
      <c r="V979" s="15">
        <v>0</v>
      </c>
      <c r="W979" s="15">
        <v>0</v>
      </c>
      <c r="X979" s="15">
        <f t="shared" si="0"/>
        <v>0</v>
      </c>
      <c r="Y979" s="15">
        <f t="shared" si="1"/>
        <v>0</v>
      </c>
      <c r="Z979" s="15">
        <f t="shared" si="2"/>
        <v>0</v>
      </c>
      <c r="AA979" s="15">
        <f t="shared" si="3"/>
        <v>1</v>
      </c>
    </row>
    <row r="980" spans="1:27" ht="13">
      <c r="A980" s="7">
        <v>197</v>
      </c>
      <c r="B980" s="7">
        <v>337343465</v>
      </c>
      <c r="C980" s="7">
        <v>401730910</v>
      </c>
      <c r="D980" s="7">
        <v>81</v>
      </c>
      <c r="E980" s="7" t="s">
        <v>930</v>
      </c>
      <c r="F980" s="7" t="s">
        <v>1008</v>
      </c>
      <c r="G980" s="15">
        <v>0</v>
      </c>
      <c r="H980" s="15">
        <v>0</v>
      </c>
      <c r="I980" s="15">
        <v>0</v>
      </c>
      <c r="J980" s="15">
        <v>0</v>
      </c>
      <c r="K980" s="15">
        <v>0</v>
      </c>
      <c r="L980" s="15">
        <v>0</v>
      </c>
      <c r="M980" s="15">
        <v>0</v>
      </c>
      <c r="N980" s="15">
        <v>0</v>
      </c>
      <c r="O980" s="15">
        <v>0</v>
      </c>
      <c r="P980" s="15">
        <v>0</v>
      </c>
      <c r="Q980" s="15">
        <v>0</v>
      </c>
      <c r="R980" s="15">
        <v>0</v>
      </c>
      <c r="S980" s="15">
        <v>0</v>
      </c>
      <c r="T980" s="15">
        <v>0</v>
      </c>
      <c r="U980" s="15">
        <v>0</v>
      </c>
      <c r="V980" s="15">
        <v>0</v>
      </c>
      <c r="W980" s="15">
        <v>0</v>
      </c>
      <c r="X980" s="15">
        <f t="shared" si="0"/>
        <v>0</v>
      </c>
      <c r="Y980" s="15">
        <f t="shared" si="1"/>
        <v>0</v>
      </c>
      <c r="Z980" s="15">
        <f t="shared" si="2"/>
        <v>0</v>
      </c>
      <c r="AA980" s="15">
        <f t="shared" si="3"/>
        <v>1</v>
      </c>
    </row>
    <row r="981" spans="1:27" ht="13">
      <c r="A981" s="7">
        <v>51</v>
      </c>
      <c r="B981" s="7">
        <v>45465215</v>
      </c>
      <c r="C981" s="7">
        <v>58731256</v>
      </c>
      <c r="D981" s="7">
        <v>11</v>
      </c>
      <c r="E981" s="7" t="s">
        <v>930</v>
      </c>
      <c r="F981" s="7" t="s">
        <v>1009</v>
      </c>
      <c r="G981" s="15">
        <v>0</v>
      </c>
      <c r="H981" s="15">
        <v>0</v>
      </c>
      <c r="I981" s="15">
        <v>0</v>
      </c>
      <c r="J981" s="15">
        <v>0</v>
      </c>
      <c r="K981" s="15">
        <v>0</v>
      </c>
      <c r="L981" s="15">
        <v>0</v>
      </c>
      <c r="M981" s="15">
        <v>0</v>
      </c>
      <c r="N981" s="15">
        <v>0</v>
      </c>
      <c r="O981" s="15">
        <v>0</v>
      </c>
      <c r="P981" s="15">
        <v>0</v>
      </c>
      <c r="Q981" s="15">
        <v>0</v>
      </c>
      <c r="R981" s="15">
        <v>0</v>
      </c>
      <c r="S981" s="15">
        <v>0</v>
      </c>
      <c r="T981" s="15">
        <v>0</v>
      </c>
      <c r="U981" s="15">
        <v>0</v>
      </c>
      <c r="V981" s="15">
        <v>0</v>
      </c>
      <c r="W981" s="15">
        <v>0</v>
      </c>
      <c r="X981" s="15">
        <f t="shared" si="0"/>
        <v>0</v>
      </c>
      <c r="Y981" s="15">
        <f t="shared" si="1"/>
        <v>0</v>
      </c>
      <c r="Z981" s="15">
        <f t="shared" si="2"/>
        <v>0</v>
      </c>
      <c r="AA981" s="15">
        <f t="shared" si="3"/>
        <v>1</v>
      </c>
    </row>
    <row r="982" spans="1:27" ht="13">
      <c r="A982" s="7">
        <v>171</v>
      </c>
      <c r="B982" s="7">
        <v>102910467</v>
      </c>
      <c r="C982" s="7">
        <v>134418805</v>
      </c>
      <c r="D982" s="7">
        <v>59</v>
      </c>
      <c r="E982" s="7" t="s">
        <v>930</v>
      </c>
      <c r="F982" s="7" t="s">
        <v>1010</v>
      </c>
      <c r="G982" s="15">
        <v>0</v>
      </c>
      <c r="H982" s="15">
        <v>0</v>
      </c>
      <c r="I982" s="15">
        <v>0</v>
      </c>
      <c r="J982" s="15">
        <v>0</v>
      </c>
      <c r="K982" s="15">
        <v>0</v>
      </c>
      <c r="L982" s="15">
        <v>0</v>
      </c>
      <c r="M982" s="15">
        <v>0</v>
      </c>
      <c r="N982" s="15">
        <v>0</v>
      </c>
      <c r="O982" s="15">
        <v>0</v>
      </c>
      <c r="P982" s="15">
        <v>0</v>
      </c>
      <c r="Q982" s="15">
        <v>0</v>
      </c>
      <c r="R982" s="15">
        <v>0</v>
      </c>
      <c r="S982" s="15">
        <v>0</v>
      </c>
      <c r="T982" s="15">
        <v>0</v>
      </c>
      <c r="U982" s="15">
        <v>0</v>
      </c>
      <c r="V982" s="15">
        <v>0</v>
      </c>
      <c r="W982" s="15">
        <v>0</v>
      </c>
      <c r="X982" s="15">
        <f t="shared" si="0"/>
        <v>0</v>
      </c>
      <c r="Y982" s="15">
        <f t="shared" si="1"/>
        <v>0</v>
      </c>
      <c r="Z982" s="15">
        <f t="shared" si="2"/>
        <v>0</v>
      </c>
      <c r="AA982" s="15">
        <f t="shared" si="3"/>
        <v>1</v>
      </c>
    </row>
    <row r="983" spans="1:27" ht="13">
      <c r="A983" s="7">
        <v>41</v>
      </c>
      <c r="B983" s="7">
        <v>39810536</v>
      </c>
      <c r="C983" s="7">
        <v>55569971</v>
      </c>
      <c r="D983" s="7">
        <v>5</v>
      </c>
      <c r="E983" s="7" t="s">
        <v>930</v>
      </c>
      <c r="F983" s="7" t="s">
        <v>1011</v>
      </c>
      <c r="G983" s="15">
        <v>0</v>
      </c>
      <c r="H983" s="15">
        <v>0</v>
      </c>
      <c r="I983" s="15">
        <v>0</v>
      </c>
      <c r="J983" s="15">
        <v>0</v>
      </c>
      <c r="K983" s="15">
        <v>0</v>
      </c>
      <c r="L983" s="15">
        <v>0</v>
      </c>
      <c r="M983" s="15">
        <v>0</v>
      </c>
      <c r="N983" s="15">
        <v>0</v>
      </c>
      <c r="O983" s="15">
        <v>0</v>
      </c>
      <c r="P983" s="15">
        <v>0</v>
      </c>
      <c r="Q983" s="15">
        <v>1</v>
      </c>
      <c r="R983" s="15">
        <v>0</v>
      </c>
      <c r="S983" s="15">
        <v>0</v>
      </c>
      <c r="T983" s="15">
        <v>0</v>
      </c>
      <c r="U983" s="15">
        <v>0</v>
      </c>
      <c r="V983" s="15">
        <v>0</v>
      </c>
      <c r="W983" s="15">
        <v>0</v>
      </c>
      <c r="X983" s="15">
        <f t="shared" si="0"/>
        <v>0</v>
      </c>
      <c r="Y983" s="15">
        <f t="shared" si="1"/>
        <v>1</v>
      </c>
      <c r="Z983" s="15">
        <f t="shared" si="2"/>
        <v>0</v>
      </c>
      <c r="AA983" s="15">
        <f t="shared" si="3"/>
        <v>0</v>
      </c>
    </row>
    <row r="984" spans="1:27" ht="13">
      <c r="A984" s="7">
        <v>173</v>
      </c>
      <c r="B984" s="7">
        <v>56139773</v>
      </c>
      <c r="C984" s="7">
        <v>139670311</v>
      </c>
      <c r="D984" s="7">
        <v>43</v>
      </c>
      <c r="E984" s="7" t="s">
        <v>930</v>
      </c>
      <c r="F984" s="7" t="s">
        <v>1012</v>
      </c>
      <c r="G984" s="15">
        <v>0</v>
      </c>
      <c r="H984" s="15">
        <v>0</v>
      </c>
      <c r="I984" s="15">
        <v>0</v>
      </c>
      <c r="J984" s="15">
        <v>0</v>
      </c>
      <c r="K984" s="15">
        <v>0</v>
      </c>
      <c r="L984" s="15">
        <v>0</v>
      </c>
      <c r="M984" s="15">
        <v>0</v>
      </c>
      <c r="N984" s="15">
        <v>0</v>
      </c>
      <c r="O984" s="15">
        <v>0</v>
      </c>
      <c r="P984" s="15">
        <v>0</v>
      </c>
      <c r="Q984" s="15">
        <v>1</v>
      </c>
      <c r="R984" s="15">
        <v>0</v>
      </c>
      <c r="S984" s="15">
        <v>0</v>
      </c>
      <c r="T984" s="15">
        <v>0</v>
      </c>
      <c r="U984" s="15">
        <v>0</v>
      </c>
      <c r="V984" s="15">
        <v>0</v>
      </c>
      <c r="W984" s="15">
        <v>0</v>
      </c>
      <c r="X984" s="15">
        <f t="shared" si="0"/>
        <v>0</v>
      </c>
      <c r="Y984" s="15">
        <f t="shared" si="1"/>
        <v>1</v>
      </c>
      <c r="Z984" s="15">
        <f t="shared" si="2"/>
        <v>0</v>
      </c>
      <c r="AA984" s="15">
        <f t="shared" si="3"/>
        <v>0</v>
      </c>
    </row>
    <row r="985" spans="1:27" ht="13">
      <c r="A985" s="7">
        <v>205</v>
      </c>
      <c r="B985" s="7">
        <v>380361797</v>
      </c>
      <c r="C985" s="7">
        <v>438469047</v>
      </c>
      <c r="D985" s="7">
        <v>86</v>
      </c>
      <c r="E985" s="7" t="s">
        <v>930</v>
      </c>
      <c r="F985" s="7" t="s">
        <v>1013</v>
      </c>
      <c r="G985" s="15">
        <v>0</v>
      </c>
      <c r="H985" s="15">
        <v>0</v>
      </c>
      <c r="I985" s="15">
        <v>0</v>
      </c>
      <c r="J985" s="15">
        <v>0</v>
      </c>
      <c r="K985" s="15">
        <v>0</v>
      </c>
      <c r="L985" s="15">
        <v>0</v>
      </c>
      <c r="M985" s="15">
        <v>0</v>
      </c>
      <c r="N985" s="15">
        <v>0</v>
      </c>
      <c r="O985" s="15">
        <v>0</v>
      </c>
      <c r="P985" s="15">
        <v>0</v>
      </c>
      <c r="Q985" s="15">
        <v>0</v>
      </c>
      <c r="R985" s="15">
        <v>0</v>
      </c>
      <c r="S985" s="15">
        <v>0</v>
      </c>
      <c r="T985" s="15">
        <v>0</v>
      </c>
      <c r="U985" s="15">
        <v>0</v>
      </c>
      <c r="V985" s="15">
        <v>0</v>
      </c>
      <c r="W985" s="15">
        <v>0</v>
      </c>
      <c r="X985" s="15">
        <f t="shared" si="0"/>
        <v>0</v>
      </c>
      <c r="Y985" s="15">
        <f t="shared" si="1"/>
        <v>0</v>
      </c>
      <c r="Z985" s="15">
        <f t="shared" si="2"/>
        <v>0</v>
      </c>
      <c r="AA985" s="15">
        <f t="shared" si="3"/>
        <v>1</v>
      </c>
    </row>
    <row r="986" spans="1:27" ht="13">
      <c r="A986" s="7">
        <v>212</v>
      </c>
      <c r="B986" s="7">
        <v>73087842</v>
      </c>
      <c r="C986" s="7">
        <v>536080747</v>
      </c>
      <c r="D986" s="7">
        <v>52</v>
      </c>
      <c r="E986" s="7" t="s">
        <v>930</v>
      </c>
      <c r="F986" s="7" t="s">
        <v>1014</v>
      </c>
      <c r="G986" s="15">
        <v>0</v>
      </c>
      <c r="H986" s="15">
        <v>0</v>
      </c>
      <c r="I986" s="15">
        <v>0</v>
      </c>
      <c r="J986" s="15">
        <v>0</v>
      </c>
      <c r="K986" s="15">
        <v>0</v>
      </c>
      <c r="L986" s="15">
        <v>0</v>
      </c>
      <c r="M986" s="15">
        <v>0</v>
      </c>
      <c r="N986" s="15">
        <v>0</v>
      </c>
      <c r="O986" s="15">
        <v>0</v>
      </c>
      <c r="P986" s="15">
        <v>0</v>
      </c>
      <c r="Q986" s="15">
        <v>0</v>
      </c>
      <c r="R986" s="15">
        <v>0</v>
      </c>
      <c r="S986" s="15">
        <v>0</v>
      </c>
      <c r="T986" s="15">
        <v>0</v>
      </c>
      <c r="U986" s="15">
        <v>0</v>
      </c>
      <c r="V986" s="15">
        <v>0</v>
      </c>
      <c r="W986" s="15">
        <v>0</v>
      </c>
      <c r="X986" s="15">
        <f t="shared" si="0"/>
        <v>0</v>
      </c>
      <c r="Y986" s="15">
        <f t="shared" si="1"/>
        <v>0</v>
      </c>
      <c r="Z986" s="15">
        <f t="shared" si="2"/>
        <v>0</v>
      </c>
      <c r="AA986" s="15">
        <f t="shared" si="3"/>
        <v>1</v>
      </c>
    </row>
    <row r="987" spans="1:27" ht="13">
      <c r="A987" s="7">
        <v>101</v>
      </c>
      <c r="B987" s="7">
        <v>51062885</v>
      </c>
      <c r="C987" s="7">
        <v>65750920</v>
      </c>
      <c r="D987" s="7">
        <v>29</v>
      </c>
      <c r="E987" s="7" t="s">
        <v>930</v>
      </c>
      <c r="F987" s="7" t="s">
        <v>1015</v>
      </c>
      <c r="G987" s="15">
        <v>0</v>
      </c>
      <c r="H987" s="15">
        <v>0</v>
      </c>
      <c r="I987" s="15">
        <v>0</v>
      </c>
      <c r="J987" s="15">
        <v>0</v>
      </c>
      <c r="K987" s="15">
        <v>0</v>
      </c>
      <c r="L987" s="15">
        <v>0</v>
      </c>
      <c r="M987" s="15">
        <v>0</v>
      </c>
      <c r="N987" s="15">
        <v>0</v>
      </c>
      <c r="O987" s="15">
        <v>0</v>
      </c>
      <c r="P987" s="15">
        <v>0</v>
      </c>
      <c r="Q987" s="15">
        <v>0</v>
      </c>
      <c r="R987" s="15">
        <v>0</v>
      </c>
      <c r="S987" s="15">
        <v>0</v>
      </c>
      <c r="T987" s="15">
        <v>0</v>
      </c>
      <c r="U987" s="15">
        <v>0</v>
      </c>
      <c r="V987" s="15">
        <v>0</v>
      </c>
      <c r="W987" s="15">
        <v>0</v>
      </c>
      <c r="X987" s="15">
        <f t="shared" si="0"/>
        <v>0</v>
      </c>
      <c r="Y987" s="15">
        <f t="shared" si="1"/>
        <v>0</v>
      </c>
      <c r="Z987" s="15">
        <f t="shared" si="2"/>
        <v>0</v>
      </c>
      <c r="AA987" s="15">
        <f t="shared" si="3"/>
        <v>1</v>
      </c>
    </row>
    <row r="988" spans="1:27" ht="13">
      <c r="A988" s="7">
        <v>99</v>
      </c>
      <c r="B988" s="7">
        <v>40319280</v>
      </c>
      <c r="C988" s="7">
        <v>65165108</v>
      </c>
      <c r="D988" s="7">
        <v>6</v>
      </c>
      <c r="E988" s="7" t="s">
        <v>930</v>
      </c>
      <c r="F988" s="7" t="s">
        <v>1016</v>
      </c>
      <c r="G988" s="15">
        <v>0</v>
      </c>
      <c r="H988" s="15">
        <v>0</v>
      </c>
      <c r="I988" s="15">
        <v>0</v>
      </c>
      <c r="J988" s="15">
        <v>0</v>
      </c>
      <c r="K988" s="15">
        <v>0</v>
      </c>
      <c r="L988" s="15">
        <v>0</v>
      </c>
      <c r="M988" s="15">
        <v>0</v>
      </c>
      <c r="N988" s="15">
        <v>0</v>
      </c>
      <c r="O988" s="15">
        <v>0</v>
      </c>
      <c r="P988" s="15">
        <v>0</v>
      </c>
      <c r="Q988" s="15">
        <v>0</v>
      </c>
      <c r="R988" s="15">
        <v>0</v>
      </c>
      <c r="S988" s="15">
        <v>0</v>
      </c>
      <c r="T988" s="15">
        <v>0</v>
      </c>
      <c r="U988" s="15">
        <v>0</v>
      </c>
      <c r="V988" s="15">
        <v>0</v>
      </c>
      <c r="W988" s="15">
        <v>0</v>
      </c>
      <c r="X988" s="15">
        <f t="shared" si="0"/>
        <v>0</v>
      </c>
      <c r="Y988" s="15">
        <f t="shared" si="1"/>
        <v>0</v>
      </c>
      <c r="Z988" s="15">
        <f t="shared" si="2"/>
        <v>0</v>
      </c>
      <c r="AA988" s="15">
        <f t="shared" si="3"/>
        <v>1</v>
      </c>
    </row>
    <row r="989" spans="1:27" ht="13">
      <c r="A989" s="7">
        <v>216</v>
      </c>
      <c r="B989" s="7">
        <v>101211780</v>
      </c>
      <c r="C989" s="7">
        <v>609082633</v>
      </c>
      <c r="D989" s="7">
        <v>58</v>
      </c>
      <c r="E989" s="7" t="s">
        <v>930</v>
      </c>
      <c r="F989" s="7" t="s">
        <v>1017</v>
      </c>
      <c r="G989" s="15">
        <v>0</v>
      </c>
      <c r="H989" s="15">
        <v>0</v>
      </c>
      <c r="I989" s="15">
        <v>0</v>
      </c>
      <c r="J989" s="15">
        <v>0</v>
      </c>
      <c r="K989" s="15">
        <v>0</v>
      </c>
      <c r="L989" s="15">
        <v>0</v>
      </c>
      <c r="M989" s="15">
        <v>0</v>
      </c>
      <c r="N989" s="15">
        <v>0</v>
      </c>
      <c r="O989" s="15">
        <v>0</v>
      </c>
      <c r="P989" s="15">
        <v>0</v>
      </c>
      <c r="Q989" s="15">
        <v>0</v>
      </c>
      <c r="R989" s="15">
        <v>0</v>
      </c>
      <c r="S989" s="15">
        <v>0</v>
      </c>
      <c r="T989" s="15">
        <v>0</v>
      </c>
      <c r="U989" s="15">
        <v>0</v>
      </c>
      <c r="V989" s="15">
        <v>0</v>
      </c>
      <c r="W989" s="15">
        <v>0</v>
      </c>
      <c r="X989" s="15">
        <f t="shared" si="0"/>
        <v>0</v>
      </c>
      <c r="Y989" s="15">
        <f t="shared" si="1"/>
        <v>0</v>
      </c>
      <c r="Z989" s="15">
        <f t="shared" si="2"/>
        <v>0</v>
      </c>
      <c r="AA989" s="15">
        <f t="shared" si="3"/>
        <v>1</v>
      </c>
    </row>
    <row r="990" spans="1:27" ht="13">
      <c r="A990" s="7">
        <v>107</v>
      </c>
      <c r="B990" s="7">
        <v>52207080</v>
      </c>
      <c r="C990" s="7">
        <v>67351125</v>
      </c>
      <c r="D990" s="7">
        <v>32</v>
      </c>
      <c r="E990" s="7" t="s">
        <v>930</v>
      </c>
      <c r="F990" s="7" t="s">
        <v>1018</v>
      </c>
      <c r="G990" s="15">
        <v>0</v>
      </c>
      <c r="H990" s="15">
        <v>0</v>
      </c>
      <c r="I990" s="15">
        <v>0</v>
      </c>
      <c r="J990" s="15">
        <v>0</v>
      </c>
      <c r="K990" s="15">
        <v>0</v>
      </c>
      <c r="L990" s="15">
        <v>0</v>
      </c>
      <c r="M990" s="15">
        <v>0</v>
      </c>
      <c r="N990" s="15">
        <v>0</v>
      </c>
      <c r="O990" s="15">
        <v>0</v>
      </c>
      <c r="P990" s="15">
        <v>0</v>
      </c>
      <c r="Q990" s="15">
        <v>0</v>
      </c>
      <c r="R990" s="15">
        <v>0</v>
      </c>
      <c r="S990" s="15">
        <v>0</v>
      </c>
      <c r="T990" s="15">
        <v>0</v>
      </c>
      <c r="U990" s="15">
        <v>0</v>
      </c>
      <c r="V990" s="15">
        <v>0</v>
      </c>
      <c r="W990" s="15">
        <v>0</v>
      </c>
      <c r="X990" s="15">
        <f t="shared" si="0"/>
        <v>0</v>
      </c>
      <c r="Y990" s="15">
        <f t="shared" si="1"/>
        <v>0</v>
      </c>
      <c r="Z990" s="15">
        <f t="shared" si="2"/>
        <v>0</v>
      </c>
      <c r="AA990" s="15">
        <f t="shared" si="3"/>
        <v>1</v>
      </c>
    </row>
    <row r="991" spans="1:27" ht="13">
      <c r="A991" s="7">
        <v>192</v>
      </c>
      <c r="B991" s="7">
        <v>284587387</v>
      </c>
      <c r="C991" s="7">
        <v>387710358</v>
      </c>
      <c r="D991" s="7">
        <v>75</v>
      </c>
      <c r="E991" s="7" t="s">
        <v>930</v>
      </c>
      <c r="F991" s="7" t="s">
        <v>1019</v>
      </c>
      <c r="G991" s="15">
        <v>0</v>
      </c>
      <c r="H991" s="15">
        <v>0</v>
      </c>
      <c r="I991" s="15">
        <v>0</v>
      </c>
      <c r="J991" s="15">
        <v>0</v>
      </c>
      <c r="K991" s="15">
        <v>0</v>
      </c>
      <c r="L991" s="15">
        <v>0</v>
      </c>
      <c r="M991" s="15">
        <v>0</v>
      </c>
      <c r="N991" s="15">
        <v>0</v>
      </c>
      <c r="O991" s="15">
        <v>0</v>
      </c>
      <c r="P991" s="15">
        <v>0</v>
      </c>
      <c r="Q991" s="15">
        <v>0</v>
      </c>
      <c r="R991" s="15">
        <v>0</v>
      </c>
      <c r="S991" s="15">
        <v>0</v>
      </c>
      <c r="T991" s="15">
        <v>0</v>
      </c>
      <c r="U991" s="15">
        <v>0</v>
      </c>
      <c r="V991" s="15">
        <v>0</v>
      </c>
      <c r="W991" s="15">
        <v>0</v>
      </c>
      <c r="X991" s="15">
        <f t="shared" si="0"/>
        <v>0</v>
      </c>
      <c r="Y991" s="15">
        <f t="shared" si="1"/>
        <v>0</v>
      </c>
      <c r="Z991" s="15">
        <f t="shared" si="2"/>
        <v>0</v>
      </c>
      <c r="AA991" s="15">
        <f t="shared" si="3"/>
        <v>1</v>
      </c>
    </row>
    <row r="992" spans="1:27" ht="13">
      <c r="A992" s="7">
        <v>83</v>
      </c>
      <c r="B992" s="7">
        <v>42134409</v>
      </c>
      <c r="C992" s="7">
        <v>61373272</v>
      </c>
      <c r="D992" s="7">
        <v>10</v>
      </c>
      <c r="E992" s="7" t="s">
        <v>930</v>
      </c>
      <c r="F992" s="7" t="s">
        <v>1020</v>
      </c>
      <c r="G992" s="15">
        <v>0</v>
      </c>
      <c r="H992" s="15">
        <v>0</v>
      </c>
      <c r="I992" s="15">
        <v>0</v>
      </c>
      <c r="J992" s="15">
        <v>0</v>
      </c>
      <c r="K992" s="15">
        <v>0</v>
      </c>
      <c r="L992" s="15">
        <v>0</v>
      </c>
      <c r="M992" s="15">
        <v>0</v>
      </c>
      <c r="N992" s="15">
        <v>0</v>
      </c>
      <c r="O992" s="15">
        <v>0</v>
      </c>
      <c r="P992" s="15">
        <v>0</v>
      </c>
      <c r="Q992" s="15">
        <v>0</v>
      </c>
      <c r="R992" s="15">
        <v>0</v>
      </c>
      <c r="S992" s="15">
        <v>0</v>
      </c>
      <c r="T992" s="15">
        <v>0</v>
      </c>
      <c r="U992" s="15">
        <v>0</v>
      </c>
      <c r="V992" s="15">
        <v>0</v>
      </c>
      <c r="W992" s="15">
        <v>0</v>
      </c>
      <c r="X992" s="15">
        <f t="shared" si="0"/>
        <v>0</v>
      </c>
      <c r="Y992" s="15">
        <f t="shared" si="1"/>
        <v>0</v>
      </c>
      <c r="Z992" s="15">
        <f t="shared" si="2"/>
        <v>0</v>
      </c>
      <c r="AA992" s="15">
        <f t="shared" si="3"/>
        <v>1</v>
      </c>
    </row>
    <row r="993" spans="1:27" ht="13">
      <c r="A993" s="7">
        <v>22</v>
      </c>
      <c r="B993" s="7">
        <v>40319280</v>
      </c>
      <c r="C993" s="7">
        <v>52372652</v>
      </c>
      <c r="D993" s="7">
        <v>6</v>
      </c>
      <c r="E993" s="7" t="s">
        <v>930</v>
      </c>
      <c r="F993" s="7" t="s">
        <v>1021</v>
      </c>
      <c r="G993" s="15">
        <v>0</v>
      </c>
      <c r="H993" s="15">
        <v>0</v>
      </c>
      <c r="I993" s="15">
        <v>0</v>
      </c>
      <c r="J993" s="15">
        <v>0</v>
      </c>
      <c r="K993" s="15">
        <v>0</v>
      </c>
      <c r="L993" s="15">
        <v>0</v>
      </c>
      <c r="M993" s="15">
        <v>0</v>
      </c>
      <c r="N993" s="15">
        <v>0</v>
      </c>
      <c r="O993" s="15">
        <v>0</v>
      </c>
      <c r="P993" s="15">
        <v>0</v>
      </c>
      <c r="Q993" s="15">
        <v>0</v>
      </c>
      <c r="R993" s="15">
        <v>0</v>
      </c>
      <c r="S993" s="15">
        <v>0</v>
      </c>
      <c r="T993" s="15">
        <v>0</v>
      </c>
      <c r="U993" s="15">
        <v>0</v>
      </c>
      <c r="V993" s="15">
        <v>0</v>
      </c>
      <c r="W993" s="15">
        <v>0</v>
      </c>
      <c r="X993" s="15">
        <f t="shared" si="0"/>
        <v>0</v>
      </c>
      <c r="Y993" s="15">
        <f t="shared" si="1"/>
        <v>0</v>
      </c>
      <c r="Z993" s="15">
        <f t="shared" si="2"/>
        <v>0</v>
      </c>
      <c r="AA993" s="15">
        <f t="shared" si="3"/>
        <v>1</v>
      </c>
    </row>
    <row r="994" spans="1:27" ht="13">
      <c r="A994" s="7">
        <v>163</v>
      </c>
      <c r="B994" s="7">
        <v>94978897</v>
      </c>
      <c r="C994" s="7">
        <v>121306161</v>
      </c>
      <c r="D994" s="7">
        <v>55</v>
      </c>
      <c r="E994" s="7" t="s">
        <v>930</v>
      </c>
      <c r="F994" s="7" t="s">
        <v>1022</v>
      </c>
      <c r="G994" s="15">
        <v>0</v>
      </c>
      <c r="H994" s="15">
        <v>0</v>
      </c>
      <c r="I994" s="15">
        <v>0</v>
      </c>
      <c r="J994" s="15">
        <v>0</v>
      </c>
      <c r="K994" s="15">
        <v>0</v>
      </c>
      <c r="L994" s="15">
        <v>0</v>
      </c>
      <c r="M994" s="15">
        <v>0</v>
      </c>
      <c r="N994" s="15">
        <v>0</v>
      </c>
      <c r="O994" s="15">
        <v>0</v>
      </c>
      <c r="P994" s="15">
        <v>0</v>
      </c>
      <c r="Q994" s="15">
        <v>0</v>
      </c>
      <c r="R994" s="15">
        <v>0</v>
      </c>
      <c r="S994" s="15">
        <v>0</v>
      </c>
      <c r="T994" s="15">
        <v>0</v>
      </c>
      <c r="U994" s="15">
        <v>0</v>
      </c>
      <c r="V994" s="15">
        <v>0</v>
      </c>
      <c r="W994" s="15">
        <v>0</v>
      </c>
      <c r="X994" s="15">
        <f t="shared" si="0"/>
        <v>0</v>
      </c>
      <c r="Y994" s="15">
        <f t="shared" si="1"/>
        <v>0</v>
      </c>
      <c r="Z994" s="15">
        <f t="shared" si="2"/>
        <v>0</v>
      </c>
      <c r="AA994" s="15">
        <f t="shared" si="3"/>
        <v>1</v>
      </c>
    </row>
    <row r="995" spans="1:27" ht="13">
      <c r="A995" s="7">
        <v>2</v>
      </c>
      <c r="B995" s="7">
        <v>39042234</v>
      </c>
      <c r="C995" s="7">
        <v>50842739</v>
      </c>
      <c r="D995" s="7">
        <v>1</v>
      </c>
      <c r="E995" s="7" t="s">
        <v>930</v>
      </c>
      <c r="F995" s="7" t="s">
        <v>1023</v>
      </c>
      <c r="G995" s="15">
        <v>0</v>
      </c>
      <c r="H995" s="15">
        <v>0</v>
      </c>
      <c r="I995" s="15">
        <v>0</v>
      </c>
      <c r="J995" s="15">
        <v>0</v>
      </c>
      <c r="K995" s="15">
        <v>0</v>
      </c>
      <c r="L995" s="15">
        <v>0</v>
      </c>
      <c r="M995" s="15">
        <v>0</v>
      </c>
      <c r="N995" s="15">
        <v>0</v>
      </c>
      <c r="O995" s="15">
        <v>1</v>
      </c>
      <c r="P995" s="15">
        <v>0</v>
      </c>
      <c r="Q995" s="15">
        <v>0</v>
      </c>
      <c r="R995" s="15">
        <v>0</v>
      </c>
      <c r="S995" s="15">
        <v>0</v>
      </c>
      <c r="T995" s="15">
        <v>0</v>
      </c>
      <c r="U995" s="15">
        <v>0</v>
      </c>
      <c r="V995" s="15">
        <v>0</v>
      </c>
      <c r="W995" s="15">
        <v>0</v>
      </c>
      <c r="X995" s="15">
        <f t="shared" si="0"/>
        <v>0</v>
      </c>
      <c r="Y995" s="15">
        <f t="shared" si="1"/>
        <v>1</v>
      </c>
      <c r="Z995" s="15">
        <f t="shared" si="2"/>
        <v>0</v>
      </c>
      <c r="AA995" s="15">
        <f t="shared" si="3"/>
        <v>0</v>
      </c>
    </row>
    <row r="996" spans="1:27" ht="13">
      <c r="A996" s="7">
        <v>78</v>
      </c>
      <c r="B996" s="7">
        <v>39810536</v>
      </c>
      <c r="C996" s="7">
        <v>61369311</v>
      </c>
      <c r="D996" s="7">
        <v>5</v>
      </c>
      <c r="E996" s="7" t="s">
        <v>930</v>
      </c>
      <c r="F996" s="7" t="s">
        <v>1024</v>
      </c>
      <c r="G996" s="15">
        <v>0</v>
      </c>
      <c r="H996" s="15">
        <v>0</v>
      </c>
      <c r="I996" s="15">
        <v>0</v>
      </c>
      <c r="J996" s="15">
        <v>0</v>
      </c>
      <c r="K996" s="15">
        <v>0</v>
      </c>
      <c r="L996" s="15">
        <v>0</v>
      </c>
      <c r="M996" s="15">
        <v>0</v>
      </c>
      <c r="N996" s="15">
        <v>0</v>
      </c>
      <c r="O996" s="15">
        <v>0</v>
      </c>
      <c r="P996" s="15">
        <v>0</v>
      </c>
      <c r="Q996" s="15">
        <v>0</v>
      </c>
      <c r="R996" s="15">
        <v>0</v>
      </c>
      <c r="S996" s="15">
        <v>0</v>
      </c>
      <c r="T996" s="15">
        <v>0</v>
      </c>
      <c r="U996" s="15">
        <v>0</v>
      </c>
      <c r="V996" s="15">
        <v>0</v>
      </c>
      <c r="W996" s="15">
        <v>0</v>
      </c>
      <c r="X996" s="15">
        <f t="shared" si="0"/>
        <v>0</v>
      </c>
      <c r="Y996" s="15">
        <f t="shared" si="1"/>
        <v>0</v>
      </c>
      <c r="Z996" s="15">
        <f t="shared" si="2"/>
        <v>0</v>
      </c>
      <c r="AA996" s="15">
        <f t="shared" si="3"/>
        <v>1</v>
      </c>
    </row>
    <row r="997" spans="1:27" ht="13">
      <c r="A997" s="7">
        <v>93</v>
      </c>
      <c r="B997" s="7">
        <v>42134409</v>
      </c>
      <c r="C997" s="7">
        <v>63121413</v>
      </c>
      <c r="D997" s="7">
        <v>10</v>
      </c>
      <c r="E997" s="7" t="s">
        <v>930</v>
      </c>
      <c r="F997" s="7" t="s">
        <v>1025</v>
      </c>
      <c r="G997" s="15">
        <v>0</v>
      </c>
      <c r="H997" s="15">
        <v>0</v>
      </c>
      <c r="I997" s="15">
        <v>0</v>
      </c>
      <c r="J997" s="15">
        <v>0</v>
      </c>
      <c r="K997" s="15">
        <v>0</v>
      </c>
      <c r="L997" s="15">
        <v>0</v>
      </c>
      <c r="M997" s="15">
        <v>0</v>
      </c>
      <c r="N997" s="15">
        <v>0</v>
      </c>
      <c r="O997" s="15">
        <v>0</v>
      </c>
      <c r="P997" s="15">
        <v>0</v>
      </c>
      <c r="Q997" s="15">
        <v>0</v>
      </c>
      <c r="R997" s="15">
        <v>0</v>
      </c>
      <c r="S997" s="15">
        <v>0</v>
      </c>
      <c r="T997" s="15">
        <v>0</v>
      </c>
      <c r="U997" s="15">
        <v>0</v>
      </c>
      <c r="V997" s="15">
        <v>0</v>
      </c>
      <c r="W997" s="15">
        <v>0</v>
      </c>
      <c r="X997" s="15">
        <f t="shared" si="0"/>
        <v>0</v>
      </c>
      <c r="Y997" s="15">
        <f t="shared" si="1"/>
        <v>0</v>
      </c>
      <c r="Z997" s="15">
        <f t="shared" si="2"/>
        <v>0</v>
      </c>
      <c r="AA997" s="15">
        <f t="shared" si="3"/>
        <v>1</v>
      </c>
    </row>
    <row r="998" spans="1:27" ht="13">
      <c r="A998" s="7">
        <v>177</v>
      </c>
      <c r="B998" s="7">
        <v>127115777</v>
      </c>
      <c r="C998" s="7">
        <v>175361127</v>
      </c>
      <c r="D998" s="7">
        <v>65</v>
      </c>
      <c r="E998" s="7" t="s">
        <v>930</v>
      </c>
      <c r="F998" s="7" t="s">
        <v>1026</v>
      </c>
      <c r="G998" s="15">
        <v>0</v>
      </c>
      <c r="H998" s="15">
        <v>0</v>
      </c>
      <c r="I998" s="15">
        <v>0</v>
      </c>
      <c r="J998" s="15">
        <v>0</v>
      </c>
      <c r="K998" s="15">
        <v>0</v>
      </c>
      <c r="L998" s="15">
        <v>0</v>
      </c>
      <c r="M998" s="15">
        <v>0</v>
      </c>
      <c r="N998" s="15">
        <v>0</v>
      </c>
      <c r="O998" s="15">
        <v>0</v>
      </c>
      <c r="P998" s="15">
        <v>0</v>
      </c>
      <c r="Q998" s="15">
        <v>0</v>
      </c>
      <c r="R998" s="15">
        <v>0</v>
      </c>
      <c r="S998" s="15">
        <v>0</v>
      </c>
      <c r="T998" s="15">
        <v>0</v>
      </c>
      <c r="U998" s="15">
        <v>0</v>
      </c>
      <c r="V998" s="15">
        <v>0</v>
      </c>
      <c r="W998" s="15">
        <v>0</v>
      </c>
      <c r="X998" s="15">
        <f t="shared" si="0"/>
        <v>0</v>
      </c>
      <c r="Y998" s="15">
        <f t="shared" si="1"/>
        <v>0</v>
      </c>
      <c r="Z998" s="15">
        <f t="shared" si="2"/>
        <v>0</v>
      </c>
      <c r="AA998" s="15">
        <f t="shared" si="3"/>
        <v>1</v>
      </c>
    </row>
    <row r="999" spans="1:27" ht="13">
      <c r="A999" s="7">
        <v>6</v>
      </c>
      <c r="B999" s="7">
        <v>39352338</v>
      </c>
      <c r="C999" s="7">
        <v>50974914</v>
      </c>
      <c r="D999" s="7">
        <v>2</v>
      </c>
      <c r="E999" s="7" t="s">
        <v>930</v>
      </c>
      <c r="F999" s="7" t="s">
        <v>1027</v>
      </c>
      <c r="G999" s="15">
        <v>0</v>
      </c>
      <c r="H999" s="15">
        <v>0</v>
      </c>
      <c r="I999" s="15">
        <v>0</v>
      </c>
      <c r="J999" s="15">
        <v>0</v>
      </c>
      <c r="K999" s="15">
        <v>0</v>
      </c>
      <c r="L999" s="15">
        <v>0</v>
      </c>
      <c r="M999" s="15">
        <v>0</v>
      </c>
      <c r="N999" s="15">
        <v>0</v>
      </c>
      <c r="O999" s="15">
        <v>0</v>
      </c>
      <c r="P999" s="15">
        <v>0</v>
      </c>
      <c r="Q999" s="15">
        <v>0</v>
      </c>
      <c r="R999" s="15">
        <v>0</v>
      </c>
      <c r="S999" s="15">
        <v>0</v>
      </c>
      <c r="T999" s="15">
        <v>0</v>
      </c>
      <c r="U999" s="15">
        <v>0</v>
      </c>
      <c r="V999" s="15">
        <v>0</v>
      </c>
      <c r="W999" s="15">
        <v>0</v>
      </c>
      <c r="X999" s="15">
        <f t="shared" si="0"/>
        <v>0</v>
      </c>
      <c r="Y999" s="15">
        <f t="shared" si="1"/>
        <v>0</v>
      </c>
      <c r="Z999" s="15">
        <f t="shared" si="2"/>
        <v>0</v>
      </c>
      <c r="AA999" s="15">
        <f t="shared" si="3"/>
        <v>1</v>
      </c>
    </row>
    <row r="1000" spans="1:27" ht="13">
      <c r="A1000" s="7">
        <v>180</v>
      </c>
      <c r="B1000" s="7">
        <v>181517964</v>
      </c>
      <c r="C1000" s="7">
        <v>252080260</v>
      </c>
      <c r="D1000" s="7">
        <v>72</v>
      </c>
      <c r="E1000" s="7" t="s">
        <v>930</v>
      </c>
      <c r="F1000" s="7" t="s">
        <v>1028</v>
      </c>
      <c r="G1000" s="15">
        <v>0</v>
      </c>
      <c r="H1000" s="15">
        <v>0</v>
      </c>
      <c r="I1000" s="15">
        <v>0</v>
      </c>
      <c r="J1000" s="15">
        <v>0</v>
      </c>
      <c r="K1000" s="15">
        <v>0</v>
      </c>
      <c r="L1000" s="15">
        <v>0</v>
      </c>
      <c r="M1000" s="15">
        <v>0</v>
      </c>
      <c r="N1000" s="15">
        <v>0</v>
      </c>
      <c r="O1000" s="15">
        <v>0</v>
      </c>
      <c r="P1000" s="15">
        <v>0</v>
      </c>
      <c r="Q1000" s="15">
        <v>0</v>
      </c>
      <c r="R1000" s="15">
        <v>0</v>
      </c>
      <c r="S1000" s="15">
        <v>0</v>
      </c>
      <c r="T1000" s="15">
        <v>0</v>
      </c>
      <c r="U1000" s="15">
        <v>0</v>
      </c>
      <c r="V1000" s="15">
        <v>0</v>
      </c>
      <c r="W1000" s="15">
        <v>0</v>
      </c>
      <c r="X1000" s="15">
        <f t="shared" si="0"/>
        <v>0</v>
      </c>
      <c r="Y1000" s="15">
        <f t="shared" si="1"/>
        <v>0</v>
      </c>
      <c r="Z1000" s="15">
        <f t="shared" si="2"/>
        <v>0</v>
      </c>
      <c r="AA1000" s="15">
        <f t="shared" si="3"/>
        <v>1</v>
      </c>
    </row>
    <row r="1001" spans="1:27" ht="13">
      <c r="A1001" s="7">
        <v>0</v>
      </c>
      <c r="B1001" s="7">
        <v>39042234</v>
      </c>
      <c r="C1001" s="7">
        <v>50572589</v>
      </c>
      <c r="D1001" s="7">
        <v>1</v>
      </c>
      <c r="E1001" s="7" t="s">
        <v>930</v>
      </c>
      <c r="F1001" s="7" t="s">
        <v>1029</v>
      </c>
      <c r="G1001" s="15">
        <v>0</v>
      </c>
      <c r="H1001" s="15">
        <v>0</v>
      </c>
      <c r="I1001" s="15">
        <v>0</v>
      </c>
      <c r="J1001" s="15">
        <v>0</v>
      </c>
      <c r="K1001" s="15">
        <v>0</v>
      </c>
      <c r="L1001" s="15">
        <v>0</v>
      </c>
      <c r="M1001" s="15">
        <v>0</v>
      </c>
      <c r="N1001" s="15">
        <v>0</v>
      </c>
      <c r="O1001" s="15">
        <v>0</v>
      </c>
      <c r="P1001" s="15">
        <v>0</v>
      </c>
      <c r="Q1001" s="15">
        <v>0</v>
      </c>
      <c r="R1001" s="15">
        <v>0</v>
      </c>
      <c r="S1001" s="15">
        <v>0</v>
      </c>
      <c r="T1001" s="15">
        <v>0</v>
      </c>
      <c r="U1001" s="15">
        <v>0</v>
      </c>
      <c r="V1001" s="15">
        <v>0</v>
      </c>
      <c r="W1001" s="15">
        <v>0</v>
      </c>
      <c r="X1001" s="15">
        <f t="shared" si="0"/>
        <v>0</v>
      </c>
      <c r="Y1001" s="15">
        <f t="shared" si="1"/>
        <v>0</v>
      </c>
      <c r="Z1001" s="15">
        <f t="shared" si="2"/>
        <v>0</v>
      </c>
      <c r="AA1001" s="15">
        <f t="shared" si="3"/>
        <v>1</v>
      </c>
    </row>
    <row r="1002" spans="1:27" ht="13">
      <c r="A1002" s="7">
        <v>203</v>
      </c>
      <c r="B1002" s="7">
        <v>380361797</v>
      </c>
      <c r="C1002" s="7">
        <v>438424304</v>
      </c>
      <c r="D1002" s="7">
        <v>86</v>
      </c>
      <c r="E1002" s="7" t="s">
        <v>930</v>
      </c>
      <c r="F1002" s="7" t="s">
        <v>1030</v>
      </c>
      <c r="G1002" s="15">
        <v>0</v>
      </c>
      <c r="H1002" s="15">
        <v>0</v>
      </c>
      <c r="I1002" s="15">
        <v>0</v>
      </c>
      <c r="J1002" s="15">
        <v>0</v>
      </c>
      <c r="K1002" s="15">
        <v>0</v>
      </c>
      <c r="L1002" s="15">
        <v>0</v>
      </c>
      <c r="M1002" s="15">
        <v>0</v>
      </c>
      <c r="N1002" s="15">
        <v>0</v>
      </c>
      <c r="O1002" s="15">
        <v>0</v>
      </c>
      <c r="P1002" s="15">
        <v>0</v>
      </c>
      <c r="Q1002" s="15">
        <v>0</v>
      </c>
      <c r="R1002" s="15">
        <v>0</v>
      </c>
      <c r="S1002" s="15">
        <v>0</v>
      </c>
      <c r="T1002" s="15">
        <v>0</v>
      </c>
      <c r="U1002" s="15">
        <v>0</v>
      </c>
      <c r="V1002" s="15">
        <v>0</v>
      </c>
      <c r="W1002" s="15">
        <v>0</v>
      </c>
      <c r="X1002" s="15">
        <f t="shared" si="0"/>
        <v>0</v>
      </c>
      <c r="Y1002" s="15">
        <f t="shared" si="1"/>
        <v>0</v>
      </c>
      <c r="Z1002" s="15">
        <f t="shared" si="2"/>
        <v>0</v>
      </c>
      <c r="AA1002" s="15">
        <f t="shared" si="3"/>
        <v>1</v>
      </c>
    </row>
    <row r="1003" spans="1:27" ht="13">
      <c r="A1003" s="7">
        <v>6426</v>
      </c>
      <c r="B1003" s="7">
        <v>155952562</v>
      </c>
      <c r="C1003" s="7">
        <v>226997419</v>
      </c>
      <c r="D1003" s="7">
        <v>2571</v>
      </c>
      <c r="E1003" s="7" t="s">
        <v>1031</v>
      </c>
      <c r="F1003" s="7" t="s">
        <v>1032</v>
      </c>
      <c r="G1003" s="15">
        <v>0</v>
      </c>
      <c r="H1003" s="15">
        <v>0</v>
      </c>
      <c r="I1003" s="15">
        <v>0</v>
      </c>
      <c r="J1003" s="15">
        <v>0</v>
      </c>
      <c r="K1003" s="15">
        <v>0</v>
      </c>
      <c r="L1003" s="15">
        <v>0</v>
      </c>
      <c r="M1003" s="15">
        <v>0</v>
      </c>
      <c r="N1003" s="15">
        <v>0</v>
      </c>
      <c r="O1003" s="15">
        <v>0</v>
      </c>
      <c r="P1003" s="15">
        <v>0</v>
      </c>
      <c r="Q1003" s="15">
        <v>0</v>
      </c>
      <c r="R1003" s="15">
        <v>0</v>
      </c>
      <c r="S1003" s="15">
        <v>0</v>
      </c>
      <c r="T1003" s="15">
        <v>0</v>
      </c>
      <c r="U1003" s="15">
        <v>0</v>
      </c>
      <c r="V1003" s="15">
        <v>0</v>
      </c>
      <c r="W1003" s="15">
        <v>0</v>
      </c>
      <c r="X1003" s="15">
        <f t="shared" si="0"/>
        <v>0</v>
      </c>
      <c r="Y1003" s="15">
        <f t="shared" si="1"/>
        <v>0</v>
      </c>
      <c r="Z1003" s="15">
        <f t="shared" si="2"/>
        <v>0</v>
      </c>
      <c r="AA1003" s="15">
        <f t="shared" si="3"/>
        <v>1</v>
      </c>
    </row>
    <row r="1004" spans="1:27" ht="13">
      <c r="A1004" s="7">
        <v>14290</v>
      </c>
      <c r="B1004" s="7">
        <v>324362957</v>
      </c>
      <c r="C1004" s="7">
        <v>390464815</v>
      </c>
      <c r="D1004" s="7">
        <v>5433</v>
      </c>
      <c r="E1004" s="7" t="s">
        <v>1031</v>
      </c>
      <c r="F1004" s="7" t="s">
        <v>1033</v>
      </c>
      <c r="G1004" s="15">
        <v>0</v>
      </c>
      <c r="H1004" s="15">
        <v>1</v>
      </c>
      <c r="I1004" s="15">
        <v>0</v>
      </c>
      <c r="J1004" s="15">
        <v>0</v>
      </c>
      <c r="K1004" s="15">
        <v>0</v>
      </c>
      <c r="L1004" s="15">
        <v>0</v>
      </c>
      <c r="M1004" s="15">
        <v>0</v>
      </c>
      <c r="N1004" s="15">
        <v>0</v>
      </c>
      <c r="O1004" s="15">
        <v>0</v>
      </c>
      <c r="P1004" s="15">
        <v>0</v>
      </c>
      <c r="Q1004" s="15">
        <v>0</v>
      </c>
      <c r="R1004" s="15">
        <v>0</v>
      </c>
      <c r="S1004" s="15">
        <v>0</v>
      </c>
      <c r="T1004" s="15">
        <v>0</v>
      </c>
      <c r="U1004" s="15">
        <v>0</v>
      </c>
      <c r="V1004" s="15">
        <v>0</v>
      </c>
      <c r="W1004" s="15">
        <v>0</v>
      </c>
      <c r="X1004" s="15">
        <f t="shared" si="0"/>
        <v>1</v>
      </c>
      <c r="Y1004" s="15">
        <f t="shared" si="1"/>
        <v>0</v>
      </c>
      <c r="Z1004" s="15">
        <f t="shared" si="2"/>
        <v>0</v>
      </c>
      <c r="AA1004" s="15">
        <f t="shared" si="3"/>
        <v>0</v>
      </c>
    </row>
    <row r="1005" spans="1:27" ht="13">
      <c r="A1005" s="7">
        <v>4774</v>
      </c>
      <c r="B1005" s="7">
        <v>131099105</v>
      </c>
      <c r="C1005" s="7">
        <v>179452268</v>
      </c>
      <c r="D1005" s="7">
        <v>2215</v>
      </c>
      <c r="E1005" s="7" t="s">
        <v>1031</v>
      </c>
      <c r="F1005" s="7" t="s">
        <v>1034</v>
      </c>
      <c r="G1005" s="15">
        <v>0</v>
      </c>
      <c r="H1005" s="15">
        <v>0</v>
      </c>
      <c r="I1005" s="15">
        <v>0</v>
      </c>
      <c r="J1005" s="15">
        <v>0</v>
      </c>
      <c r="K1005" s="15">
        <v>0</v>
      </c>
      <c r="L1005" s="15">
        <v>0</v>
      </c>
      <c r="M1005" s="15">
        <v>0</v>
      </c>
      <c r="N1005" s="15">
        <v>0</v>
      </c>
      <c r="O1005" s="15">
        <v>0</v>
      </c>
      <c r="P1005" s="15">
        <v>0</v>
      </c>
      <c r="Q1005" s="15">
        <v>0</v>
      </c>
      <c r="R1005" s="15">
        <v>0</v>
      </c>
      <c r="S1005" s="15">
        <v>0</v>
      </c>
      <c r="T1005" s="15">
        <v>0</v>
      </c>
      <c r="U1005" s="15">
        <v>0</v>
      </c>
      <c r="V1005" s="15">
        <v>0</v>
      </c>
      <c r="W1005" s="15">
        <v>0</v>
      </c>
      <c r="X1005" s="15">
        <f t="shared" si="0"/>
        <v>0</v>
      </c>
      <c r="Y1005" s="15">
        <f t="shared" si="1"/>
        <v>0</v>
      </c>
      <c r="Z1005" s="15">
        <f t="shared" si="2"/>
        <v>0</v>
      </c>
      <c r="AA1005" s="15">
        <f t="shared" si="3"/>
        <v>1</v>
      </c>
    </row>
    <row r="1006" spans="1:27" ht="13">
      <c r="A1006" s="7">
        <v>21387</v>
      </c>
      <c r="B1006" s="7">
        <v>608283085</v>
      </c>
      <c r="C1006" s="7">
        <v>624007230</v>
      </c>
      <c r="D1006" s="7">
        <v>8852</v>
      </c>
      <c r="E1006" s="7" t="s">
        <v>1031</v>
      </c>
      <c r="F1006" s="7" t="s">
        <v>1035</v>
      </c>
      <c r="G1006" s="15">
        <v>0</v>
      </c>
      <c r="H1006" s="15">
        <v>0</v>
      </c>
      <c r="I1006" s="15">
        <v>0</v>
      </c>
      <c r="J1006" s="15">
        <v>0</v>
      </c>
      <c r="K1006" s="15">
        <v>0</v>
      </c>
      <c r="L1006" s="15">
        <v>0</v>
      </c>
      <c r="M1006" s="15">
        <v>0</v>
      </c>
      <c r="N1006" s="15">
        <v>0</v>
      </c>
      <c r="O1006" s="15">
        <v>0</v>
      </c>
      <c r="P1006" s="15">
        <v>0</v>
      </c>
      <c r="Q1006" s="15">
        <v>0</v>
      </c>
      <c r="R1006" s="15">
        <v>0</v>
      </c>
      <c r="S1006" s="15">
        <v>0</v>
      </c>
      <c r="T1006" s="15">
        <v>0</v>
      </c>
      <c r="U1006" s="15">
        <v>0</v>
      </c>
      <c r="V1006" s="15">
        <v>0</v>
      </c>
      <c r="W1006" s="15">
        <v>0</v>
      </c>
      <c r="X1006" s="15">
        <f t="shared" si="0"/>
        <v>0</v>
      </c>
      <c r="Y1006" s="15">
        <f t="shared" si="1"/>
        <v>0</v>
      </c>
      <c r="Z1006" s="15">
        <f t="shared" si="2"/>
        <v>0</v>
      </c>
      <c r="AA1006" s="15">
        <f t="shared" si="3"/>
        <v>1</v>
      </c>
    </row>
    <row r="1007" spans="1:27" ht="13">
      <c r="A1007" s="7">
        <v>6261</v>
      </c>
      <c r="B1007" s="7">
        <v>158545635</v>
      </c>
      <c r="C1007" s="7">
        <v>225408181</v>
      </c>
      <c r="D1007" s="7">
        <v>2659</v>
      </c>
      <c r="E1007" s="7" t="s">
        <v>1031</v>
      </c>
      <c r="F1007" s="7" t="s">
        <v>1036</v>
      </c>
      <c r="G1007" s="15">
        <v>0</v>
      </c>
      <c r="H1007" s="15">
        <v>0</v>
      </c>
      <c r="I1007" s="15">
        <v>0</v>
      </c>
      <c r="J1007" s="15">
        <v>0</v>
      </c>
      <c r="K1007" s="15">
        <v>0</v>
      </c>
      <c r="L1007" s="15">
        <v>0</v>
      </c>
      <c r="M1007" s="15">
        <v>0</v>
      </c>
      <c r="N1007" s="15">
        <v>0</v>
      </c>
      <c r="O1007" s="15">
        <v>0</v>
      </c>
      <c r="P1007" s="15">
        <v>0</v>
      </c>
      <c r="Q1007" s="15">
        <v>0</v>
      </c>
      <c r="R1007" s="15">
        <v>0</v>
      </c>
      <c r="S1007" s="15">
        <v>0</v>
      </c>
      <c r="T1007" s="15">
        <v>0</v>
      </c>
      <c r="U1007" s="15">
        <v>0</v>
      </c>
      <c r="V1007" s="15">
        <v>0</v>
      </c>
      <c r="W1007" s="15">
        <v>0</v>
      </c>
      <c r="X1007" s="15">
        <f t="shared" si="0"/>
        <v>0</v>
      </c>
      <c r="Y1007" s="15">
        <f t="shared" si="1"/>
        <v>0</v>
      </c>
      <c r="Z1007" s="15">
        <f t="shared" si="2"/>
        <v>0</v>
      </c>
      <c r="AA1007" s="15">
        <f t="shared" si="3"/>
        <v>1</v>
      </c>
    </row>
    <row r="1008" spans="1:27" ht="13">
      <c r="A1008" s="7">
        <v>12351</v>
      </c>
      <c r="B1008" s="7">
        <v>238374840</v>
      </c>
      <c r="C1008" s="7">
        <v>336184575</v>
      </c>
      <c r="D1008" s="7">
        <v>3967</v>
      </c>
      <c r="E1008" s="7" t="s">
        <v>1031</v>
      </c>
      <c r="F1008" s="7" t="s">
        <v>1037</v>
      </c>
      <c r="G1008" s="15">
        <v>0</v>
      </c>
      <c r="H1008" s="15">
        <v>0</v>
      </c>
      <c r="I1008" s="15">
        <v>0</v>
      </c>
      <c r="J1008" s="15">
        <v>0</v>
      </c>
      <c r="K1008" s="15">
        <v>0</v>
      </c>
      <c r="L1008" s="15">
        <v>0</v>
      </c>
      <c r="M1008" s="15">
        <v>0</v>
      </c>
      <c r="N1008" s="15">
        <v>0</v>
      </c>
      <c r="O1008" s="15">
        <v>0</v>
      </c>
      <c r="P1008" s="15">
        <v>0</v>
      </c>
      <c r="Q1008" s="15">
        <v>0</v>
      </c>
      <c r="R1008" s="15">
        <v>0</v>
      </c>
      <c r="S1008" s="15">
        <v>0</v>
      </c>
      <c r="T1008" s="15">
        <v>0</v>
      </c>
      <c r="U1008" s="15">
        <v>0</v>
      </c>
      <c r="V1008" s="15">
        <v>0</v>
      </c>
      <c r="W1008" s="15">
        <v>0</v>
      </c>
      <c r="X1008" s="15">
        <f t="shared" si="0"/>
        <v>0</v>
      </c>
      <c r="Y1008" s="15">
        <f t="shared" si="1"/>
        <v>0</v>
      </c>
      <c r="Z1008" s="15">
        <f t="shared" si="2"/>
        <v>0</v>
      </c>
      <c r="AA1008" s="15">
        <f t="shared" si="3"/>
        <v>1</v>
      </c>
    </row>
    <row r="1009" spans="1:27" ht="13">
      <c r="A1009" s="7">
        <v>16272</v>
      </c>
      <c r="B1009" s="7">
        <v>376528055</v>
      </c>
      <c r="C1009" s="7">
        <v>435689468</v>
      </c>
      <c r="D1009" s="7">
        <v>6244</v>
      </c>
      <c r="E1009" s="7" t="s">
        <v>1031</v>
      </c>
      <c r="F1009" s="7" t="s">
        <v>1038</v>
      </c>
      <c r="G1009" s="15">
        <v>0</v>
      </c>
      <c r="H1009" s="15">
        <v>0</v>
      </c>
      <c r="I1009" s="15">
        <v>0</v>
      </c>
      <c r="J1009" s="15">
        <v>0</v>
      </c>
      <c r="K1009" s="15">
        <v>0</v>
      </c>
      <c r="L1009" s="15">
        <v>0</v>
      </c>
      <c r="M1009" s="15">
        <v>0</v>
      </c>
      <c r="N1009" s="15">
        <v>0</v>
      </c>
      <c r="O1009" s="15">
        <v>0</v>
      </c>
      <c r="P1009" s="15">
        <v>0</v>
      </c>
      <c r="Q1009" s="15">
        <v>0</v>
      </c>
      <c r="R1009" s="15">
        <v>0</v>
      </c>
      <c r="S1009" s="15">
        <v>0</v>
      </c>
      <c r="T1009" s="15">
        <v>0</v>
      </c>
      <c r="U1009" s="15">
        <v>0</v>
      </c>
      <c r="V1009" s="15">
        <v>0</v>
      </c>
      <c r="W1009" s="15">
        <v>0</v>
      </c>
      <c r="X1009" s="15">
        <f t="shared" si="0"/>
        <v>0</v>
      </c>
      <c r="Y1009" s="15">
        <f t="shared" si="1"/>
        <v>0</v>
      </c>
      <c r="Z1009" s="15">
        <f t="shared" si="2"/>
        <v>0</v>
      </c>
      <c r="AA1009" s="15">
        <f t="shared" si="3"/>
        <v>1</v>
      </c>
    </row>
    <row r="1010" spans="1:27" ht="13">
      <c r="A1010" s="7">
        <v>5051</v>
      </c>
      <c r="B1010" s="7">
        <v>132014204</v>
      </c>
      <c r="C1010" s="7">
        <v>193851253</v>
      </c>
      <c r="D1010" s="7">
        <v>2224</v>
      </c>
      <c r="E1010" s="7" t="s">
        <v>1031</v>
      </c>
      <c r="F1010" s="7" t="s">
        <v>1039</v>
      </c>
      <c r="G1010" s="15">
        <v>0</v>
      </c>
      <c r="H1010" s="15">
        <v>0</v>
      </c>
      <c r="I1010" s="15">
        <v>0</v>
      </c>
      <c r="J1010" s="15">
        <v>0</v>
      </c>
      <c r="K1010" s="15">
        <v>0</v>
      </c>
      <c r="L1010" s="15">
        <v>0</v>
      </c>
      <c r="M1010" s="15">
        <v>0</v>
      </c>
      <c r="N1010" s="15">
        <v>0</v>
      </c>
      <c r="O1010" s="15">
        <v>0</v>
      </c>
      <c r="P1010" s="15">
        <v>0</v>
      </c>
      <c r="Q1010" s="15">
        <v>0</v>
      </c>
      <c r="R1010" s="15">
        <v>0</v>
      </c>
      <c r="S1010" s="15">
        <v>0</v>
      </c>
      <c r="T1010" s="15">
        <v>0</v>
      </c>
      <c r="U1010" s="15">
        <v>0</v>
      </c>
      <c r="V1010" s="15">
        <v>0</v>
      </c>
      <c r="W1010" s="15">
        <v>0</v>
      </c>
      <c r="X1010" s="15">
        <f t="shared" si="0"/>
        <v>0</v>
      </c>
      <c r="Y1010" s="15">
        <f t="shared" si="1"/>
        <v>0</v>
      </c>
      <c r="Z1010" s="15">
        <f t="shared" si="2"/>
        <v>0</v>
      </c>
      <c r="AA1010" s="15">
        <f t="shared" si="3"/>
        <v>1</v>
      </c>
    </row>
    <row r="1011" spans="1:27" ht="13">
      <c r="A1011" s="7">
        <v>6445</v>
      </c>
      <c r="B1011" s="7">
        <v>158098551</v>
      </c>
      <c r="C1011" s="7">
        <v>227024995</v>
      </c>
      <c r="D1011" s="7">
        <v>2645</v>
      </c>
      <c r="E1011" s="7" t="s">
        <v>1031</v>
      </c>
      <c r="F1011" s="7" t="s">
        <v>1040</v>
      </c>
      <c r="G1011" s="15">
        <v>1</v>
      </c>
      <c r="H1011" s="15">
        <v>0</v>
      </c>
      <c r="I1011" s="15">
        <v>0</v>
      </c>
      <c r="J1011" s="15">
        <v>0</v>
      </c>
      <c r="K1011" s="15">
        <v>0</v>
      </c>
      <c r="L1011" s="15">
        <v>0</v>
      </c>
      <c r="M1011" s="15">
        <v>0</v>
      </c>
      <c r="N1011" s="15">
        <v>0</v>
      </c>
      <c r="O1011" s="15">
        <v>0</v>
      </c>
      <c r="P1011" s="15">
        <v>0</v>
      </c>
      <c r="Q1011" s="15">
        <v>0</v>
      </c>
      <c r="R1011" s="15">
        <v>0</v>
      </c>
      <c r="S1011" s="15">
        <v>0</v>
      </c>
      <c r="T1011" s="15">
        <v>0</v>
      </c>
      <c r="U1011" s="15">
        <v>0</v>
      </c>
      <c r="V1011" s="15">
        <v>0</v>
      </c>
      <c r="W1011" s="15">
        <v>0</v>
      </c>
      <c r="X1011" s="15">
        <f t="shared" si="0"/>
        <v>1</v>
      </c>
      <c r="Y1011" s="15">
        <f t="shared" si="1"/>
        <v>0</v>
      </c>
      <c r="Z1011" s="15">
        <f t="shared" si="2"/>
        <v>0</v>
      </c>
      <c r="AA1011" s="15">
        <f t="shared" si="3"/>
        <v>0</v>
      </c>
    </row>
    <row r="1012" spans="1:27" ht="13">
      <c r="A1012" s="7">
        <v>18149</v>
      </c>
      <c r="B1012" s="7">
        <v>459205745</v>
      </c>
      <c r="C1012" s="7">
        <v>505376856</v>
      </c>
      <c r="D1012" s="7">
        <v>7079</v>
      </c>
      <c r="E1012" s="7" t="s">
        <v>1031</v>
      </c>
      <c r="F1012" s="7" t="s">
        <v>1041</v>
      </c>
      <c r="G1012" s="15">
        <v>0</v>
      </c>
      <c r="H1012" s="15">
        <v>0</v>
      </c>
      <c r="I1012" s="15">
        <v>0</v>
      </c>
      <c r="J1012" s="15">
        <v>1</v>
      </c>
      <c r="K1012" s="15">
        <v>0</v>
      </c>
      <c r="L1012" s="15">
        <v>0</v>
      </c>
      <c r="M1012" s="15">
        <v>0</v>
      </c>
      <c r="N1012" s="15">
        <v>0</v>
      </c>
      <c r="O1012" s="15">
        <v>0</v>
      </c>
      <c r="P1012" s="15">
        <v>0</v>
      </c>
      <c r="Q1012" s="15">
        <v>0</v>
      </c>
      <c r="R1012" s="15">
        <v>0</v>
      </c>
      <c r="S1012" s="15">
        <v>0</v>
      </c>
      <c r="T1012" s="15">
        <v>0</v>
      </c>
      <c r="U1012" s="15">
        <v>0</v>
      </c>
      <c r="V1012" s="15">
        <v>1</v>
      </c>
      <c r="W1012" s="15">
        <v>0</v>
      </c>
      <c r="X1012" s="15">
        <f t="shared" si="0"/>
        <v>1</v>
      </c>
      <c r="Y1012" s="15">
        <f t="shared" si="1"/>
        <v>0</v>
      </c>
      <c r="Z1012" s="15">
        <f t="shared" si="2"/>
        <v>1</v>
      </c>
      <c r="AA1012" s="15">
        <f t="shared" si="3"/>
        <v>0</v>
      </c>
    </row>
    <row r="1013" spans="1:27" ht="13">
      <c r="A1013" s="7">
        <v>22542</v>
      </c>
      <c r="B1013" s="7">
        <v>494819066</v>
      </c>
      <c r="C1013" s="7">
        <v>665241921</v>
      </c>
      <c r="D1013" s="7">
        <v>7570</v>
      </c>
      <c r="E1013" s="7" t="s">
        <v>1031</v>
      </c>
      <c r="F1013" s="7" t="s">
        <v>1042</v>
      </c>
      <c r="G1013" s="15">
        <v>0</v>
      </c>
      <c r="H1013" s="15">
        <v>0</v>
      </c>
      <c r="I1013" s="15">
        <v>0</v>
      </c>
      <c r="J1013" s="15">
        <v>0</v>
      </c>
      <c r="K1013" s="15">
        <v>0</v>
      </c>
      <c r="L1013" s="15">
        <v>0</v>
      </c>
      <c r="M1013" s="15">
        <v>0</v>
      </c>
      <c r="N1013" s="15">
        <v>0</v>
      </c>
      <c r="O1013" s="15">
        <v>0</v>
      </c>
      <c r="P1013" s="15">
        <v>0</v>
      </c>
      <c r="Q1013" s="15">
        <v>0</v>
      </c>
      <c r="R1013" s="15">
        <v>0</v>
      </c>
      <c r="S1013" s="15">
        <v>0</v>
      </c>
      <c r="T1013" s="15">
        <v>0</v>
      </c>
      <c r="U1013" s="15">
        <v>0</v>
      </c>
      <c r="V1013" s="15">
        <v>0</v>
      </c>
      <c r="W1013" s="15">
        <v>0</v>
      </c>
      <c r="X1013" s="15">
        <f t="shared" si="0"/>
        <v>0</v>
      </c>
      <c r="Y1013" s="15">
        <f t="shared" si="1"/>
        <v>0</v>
      </c>
      <c r="Z1013" s="15">
        <f t="shared" si="2"/>
        <v>0</v>
      </c>
      <c r="AA1013" s="15">
        <f t="shared" si="3"/>
        <v>1</v>
      </c>
    </row>
    <row r="1014" spans="1:27" ht="13">
      <c r="A1014" s="7">
        <v>13136</v>
      </c>
      <c r="B1014" s="7">
        <v>156699052</v>
      </c>
      <c r="C1014" s="7">
        <v>354662796</v>
      </c>
      <c r="D1014" s="7">
        <v>2594</v>
      </c>
      <c r="E1014" s="7" t="s">
        <v>1031</v>
      </c>
      <c r="F1014" s="7" t="s">
        <v>1043</v>
      </c>
      <c r="G1014" s="15">
        <v>0</v>
      </c>
      <c r="H1014" s="15">
        <v>0</v>
      </c>
      <c r="I1014" s="15">
        <v>0</v>
      </c>
      <c r="J1014" s="15">
        <v>0</v>
      </c>
      <c r="K1014" s="15">
        <v>0</v>
      </c>
      <c r="L1014" s="15">
        <v>0</v>
      </c>
      <c r="M1014" s="15">
        <v>0</v>
      </c>
      <c r="N1014" s="15">
        <v>0</v>
      </c>
      <c r="O1014" s="15">
        <v>0</v>
      </c>
      <c r="P1014" s="15">
        <v>0</v>
      </c>
      <c r="Q1014" s="15">
        <v>0</v>
      </c>
      <c r="R1014" s="15">
        <v>0</v>
      </c>
      <c r="S1014" s="15">
        <v>0</v>
      </c>
      <c r="T1014" s="15">
        <v>0</v>
      </c>
      <c r="U1014" s="15">
        <v>0</v>
      </c>
      <c r="V1014" s="15">
        <v>0</v>
      </c>
      <c r="W1014" s="15">
        <v>0</v>
      </c>
      <c r="X1014" s="15">
        <f t="shared" si="0"/>
        <v>0</v>
      </c>
      <c r="Y1014" s="15">
        <f t="shared" si="1"/>
        <v>0</v>
      </c>
      <c r="Z1014" s="15">
        <f t="shared" si="2"/>
        <v>0</v>
      </c>
      <c r="AA1014" s="15">
        <f t="shared" si="3"/>
        <v>1</v>
      </c>
    </row>
    <row r="1015" spans="1:27" ht="13">
      <c r="A1015" s="7">
        <v>13146</v>
      </c>
      <c r="B1015" s="7">
        <v>285307983</v>
      </c>
      <c r="C1015" s="7">
        <v>355222069</v>
      </c>
      <c r="D1015" s="7">
        <v>4891</v>
      </c>
      <c r="E1015" s="7" t="s">
        <v>1031</v>
      </c>
      <c r="F1015" s="7" t="s">
        <v>1044</v>
      </c>
      <c r="G1015" s="15">
        <v>0</v>
      </c>
      <c r="H1015" s="15">
        <v>0</v>
      </c>
      <c r="I1015" s="15">
        <v>0</v>
      </c>
      <c r="J1015" s="15">
        <v>0</v>
      </c>
      <c r="K1015" s="15">
        <v>0</v>
      </c>
      <c r="L1015" s="15">
        <v>0</v>
      </c>
      <c r="M1015" s="15">
        <v>0</v>
      </c>
      <c r="N1015" s="15">
        <v>0</v>
      </c>
      <c r="O1015" s="15">
        <v>0</v>
      </c>
      <c r="P1015" s="15">
        <v>0</v>
      </c>
      <c r="Q1015" s="15">
        <v>0</v>
      </c>
      <c r="R1015" s="15">
        <v>0</v>
      </c>
      <c r="S1015" s="15">
        <v>0</v>
      </c>
      <c r="T1015" s="15">
        <v>0</v>
      </c>
      <c r="U1015" s="15">
        <v>0</v>
      </c>
      <c r="V1015" s="15">
        <v>0</v>
      </c>
      <c r="W1015" s="15">
        <v>0</v>
      </c>
      <c r="X1015" s="15">
        <f t="shared" si="0"/>
        <v>0</v>
      </c>
      <c r="Y1015" s="15">
        <f t="shared" si="1"/>
        <v>0</v>
      </c>
      <c r="Z1015" s="15">
        <f t="shared" si="2"/>
        <v>0</v>
      </c>
      <c r="AA1015" s="15">
        <f t="shared" si="3"/>
        <v>1</v>
      </c>
    </row>
    <row r="1016" spans="1:27" ht="13">
      <c r="A1016" s="7">
        <v>23311</v>
      </c>
      <c r="B1016" s="7">
        <v>712748874</v>
      </c>
      <c r="C1016" s="7">
        <v>703128994</v>
      </c>
      <c r="D1016" s="7">
        <v>9928</v>
      </c>
      <c r="E1016" s="7" t="s">
        <v>1031</v>
      </c>
      <c r="F1016" s="7" t="s">
        <v>1045</v>
      </c>
      <c r="G1016" s="15">
        <v>1</v>
      </c>
      <c r="H1016" s="15">
        <v>0</v>
      </c>
      <c r="I1016" s="15">
        <v>0</v>
      </c>
      <c r="J1016" s="15">
        <v>0</v>
      </c>
      <c r="K1016" s="15">
        <v>0</v>
      </c>
      <c r="L1016" s="15">
        <v>0</v>
      </c>
      <c r="M1016" s="15">
        <v>0</v>
      </c>
      <c r="N1016" s="15">
        <v>0</v>
      </c>
      <c r="O1016" s="15">
        <v>0</v>
      </c>
      <c r="P1016" s="15">
        <v>0</v>
      </c>
      <c r="Q1016" s="15">
        <v>0</v>
      </c>
      <c r="R1016" s="15">
        <v>0</v>
      </c>
      <c r="S1016" s="15">
        <v>0</v>
      </c>
      <c r="T1016" s="15">
        <v>0</v>
      </c>
      <c r="U1016" s="15">
        <v>0</v>
      </c>
      <c r="V1016" s="15">
        <v>0</v>
      </c>
      <c r="W1016" s="15">
        <v>0</v>
      </c>
      <c r="X1016" s="15">
        <f t="shared" si="0"/>
        <v>1</v>
      </c>
      <c r="Y1016" s="15">
        <f t="shared" si="1"/>
        <v>0</v>
      </c>
      <c r="Z1016" s="15">
        <f t="shared" si="2"/>
        <v>0</v>
      </c>
      <c r="AA1016" s="15">
        <f t="shared" si="3"/>
        <v>0</v>
      </c>
    </row>
    <row r="1017" spans="1:27" ht="13">
      <c r="A1017" s="7">
        <v>9097</v>
      </c>
      <c r="B1017" s="7">
        <v>191720117</v>
      </c>
      <c r="C1017" s="7">
        <v>263731456</v>
      </c>
      <c r="D1017" s="7">
        <v>3298</v>
      </c>
      <c r="E1017" s="7" t="s">
        <v>1031</v>
      </c>
      <c r="F1017" s="7" t="s">
        <v>1046</v>
      </c>
      <c r="G1017" s="15">
        <v>0</v>
      </c>
      <c r="H1017" s="15">
        <v>0</v>
      </c>
      <c r="I1017" s="15">
        <v>0</v>
      </c>
      <c r="J1017" s="15">
        <v>0</v>
      </c>
      <c r="K1017" s="15">
        <v>0</v>
      </c>
      <c r="L1017" s="15">
        <v>0</v>
      </c>
      <c r="M1017" s="15">
        <v>0</v>
      </c>
      <c r="N1017" s="15">
        <v>0</v>
      </c>
      <c r="O1017" s="15">
        <v>0</v>
      </c>
      <c r="P1017" s="15">
        <v>0</v>
      </c>
      <c r="Q1017" s="15">
        <v>0</v>
      </c>
      <c r="R1017" s="15">
        <v>0</v>
      </c>
      <c r="S1017" s="15">
        <v>0</v>
      </c>
      <c r="T1017" s="15">
        <v>0</v>
      </c>
      <c r="U1017" s="15">
        <v>0</v>
      </c>
      <c r="V1017" s="15">
        <v>0</v>
      </c>
      <c r="W1017" s="15">
        <v>0</v>
      </c>
      <c r="X1017" s="15">
        <f t="shared" si="0"/>
        <v>0</v>
      </c>
      <c r="Y1017" s="15">
        <f t="shared" si="1"/>
        <v>0</v>
      </c>
      <c r="Z1017" s="15">
        <f t="shared" si="2"/>
        <v>0</v>
      </c>
      <c r="AA1017" s="15">
        <f t="shared" si="3"/>
        <v>1</v>
      </c>
    </row>
    <row r="1018" spans="1:27" ht="13">
      <c r="A1018" s="7">
        <v>22321</v>
      </c>
      <c r="B1018" s="7">
        <v>652536230</v>
      </c>
      <c r="C1018" s="7">
        <v>655186005</v>
      </c>
      <c r="D1018" s="7">
        <v>9405</v>
      </c>
      <c r="E1018" s="7" t="s">
        <v>1031</v>
      </c>
      <c r="F1018" s="7" t="s">
        <v>1047</v>
      </c>
      <c r="G1018" s="15">
        <v>0</v>
      </c>
      <c r="H1018" s="15">
        <v>0</v>
      </c>
      <c r="I1018" s="15">
        <v>0</v>
      </c>
      <c r="J1018" s="15">
        <v>0</v>
      </c>
      <c r="K1018" s="15">
        <v>0</v>
      </c>
      <c r="L1018" s="15">
        <v>0</v>
      </c>
      <c r="M1018" s="15">
        <v>0</v>
      </c>
      <c r="N1018" s="15">
        <v>0</v>
      </c>
      <c r="O1018" s="15">
        <v>0</v>
      </c>
      <c r="P1018" s="15">
        <v>0</v>
      </c>
      <c r="Q1018" s="15">
        <v>0</v>
      </c>
      <c r="R1018" s="15">
        <v>0</v>
      </c>
      <c r="S1018" s="15">
        <v>0</v>
      </c>
      <c r="T1018" s="15">
        <v>0</v>
      </c>
      <c r="U1018" s="15">
        <v>0</v>
      </c>
      <c r="V1018" s="15">
        <v>0</v>
      </c>
      <c r="W1018" s="15">
        <v>0</v>
      </c>
      <c r="X1018" s="15">
        <f t="shared" si="0"/>
        <v>0</v>
      </c>
      <c r="Y1018" s="15">
        <f t="shared" si="1"/>
        <v>0</v>
      </c>
      <c r="Z1018" s="15">
        <f t="shared" si="2"/>
        <v>0</v>
      </c>
      <c r="AA1018" s="15">
        <f t="shared" si="3"/>
        <v>1</v>
      </c>
    </row>
    <row r="1019" spans="1:27" ht="13">
      <c r="A1019" s="7">
        <v>768</v>
      </c>
      <c r="B1019" s="7">
        <v>32478242</v>
      </c>
      <c r="C1019" s="7">
        <v>41956535</v>
      </c>
      <c r="D1019" s="7">
        <v>618</v>
      </c>
      <c r="E1019" s="7" t="s">
        <v>1031</v>
      </c>
      <c r="F1019" s="7" t="s">
        <v>1048</v>
      </c>
      <c r="G1019" s="15">
        <v>0</v>
      </c>
      <c r="H1019" s="15">
        <v>0</v>
      </c>
      <c r="I1019" s="15">
        <v>0</v>
      </c>
      <c r="J1019" s="15">
        <v>0</v>
      </c>
      <c r="K1019" s="15">
        <v>0</v>
      </c>
      <c r="L1019" s="15">
        <v>0</v>
      </c>
      <c r="M1019" s="15">
        <v>0</v>
      </c>
      <c r="N1019" s="15">
        <v>0</v>
      </c>
      <c r="O1019" s="15">
        <v>0</v>
      </c>
      <c r="P1019" s="15">
        <v>0</v>
      </c>
      <c r="Q1019" s="15">
        <v>0</v>
      </c>
      <c r="R1019" s="15">
        <v>0</v>
      </c>
      <c r="S1019" s="15">
        <v>0</v>
      </c>
      <c r="T1019" s="15">
        <v>0</v>
      </c>
      <c r="U1019" s="15">
        <v>0</v>
      </c>
      <c r="V1019" s="15">
        <v>0</v>
      </c>
      <c r="W1019" s="15">
        <v>0</v>
      </c>
      <c r="X1019" s="15">
        <f t="shared" si="0"/>
        <v>0</v>
      </c>
      <c r="Y1019" s="15">
        <f t="shared" si="1"/>
        <v>0</v>
      </c>
      <c r="Z1019" s="15">
        <f t="shared" si="2"/>
        <v>0</v>
      </c>
      <c r="AA1019" s="15">
        <f t="shared" si="3"/>
        <v>1</v>
      </c>
    </row>
    <row r="1020" spans="1:27" ht="13">
      <c r="A1020" s="7">
        <v>21710</v>
      </c>
      <c r="B1020" s="7">
        <v>432833739</v>
      </c>
      <c r="C1020" s="7">
        <v>636533048</v>
      </c>
      <c r="D1020" s="7">
        <v>6820</v>
      </c>
      <c r="E1020" s="7" t="s">
        <v>1031</v>
      </c>
      <c r="F1020" s="7" t="s">
        <v>1049</v>
      </c>
      <c r="G1020" s="15">
        <v>0</v>
      </c>
      <c r="H1020" s="15">
        <v>0</v>
      </c>
      <c r="I1020" s="15">
        <v>0</v>
      </c>
      <c r="J1020" s="15">
        <v>0</v>
      </c>
      <c r="K1020" s="15">
        <v>0</v>
      </c>
      <c r="L1020" s="15">
        <v>0</v>
      </c>
      <c r="M1020" s="15">
        <v>0</v>
      </c>
      <c r="N1020" s="15">
        <v>0</v>
      </c>
      <c r="O1020" s="15">
        <v>0</v>
      </c>
      <c r="P1020" s="15">
        <v>0</v>
      </c>
      <c r="Q1020" s="15">
        <v>0</v>
      </c>
      <c r="R1020" s="15">
        <v>0</v>
      </c>
      <c r="S1020" s="15">
        <v>0</v>
      </c>
      <c r="T1020" s="15">
        <v>0</v>
      </c>
      <c r="U1020" s="15">
        <v>0</v>
      </c>
      <c r="V1020" s="15">
        <v>0</v>
      </c>
      <c r="W1020" s="15">
        <v>0</v>
      </c>
      <c r="X1020" s="15">
        <f t="shared" si="0"/>
        <v>0</v>
      </c>
      <c r="Y1020" s="15">
        <f t="shared" si="1"/>
        <v>0</v>
      </c>
      <c r="Z1020" s="15">
        <f t="shared" si="2"/>
        <v>0</v>
      </c>
      <c r="AA1020" s="15">
        <f t="shared" si="3"/>
        <v>1</v>
      </c>
    </row>
    <row r="1021" spans="1:27" ht="13">
      <c r="A1021" s="7">
        <v>6848</v>
      </c>
      <c r="B1021" s="7">
        <v>166552779</v>
      </c>
      <c r="C1021" s="7">
        <v>233918648</v>
      </c>
      <c r="D1021" s="7">
        <v>2841</v>
      </c>
      <c r="E1021" s="7" t="s">
        <v>1031</v>
      </c>
      <c r="F1021" s="7" t="s">
        <v>1050</v>
      </c>
      <c r="G1021" s="15">
        <v>0</v>
      </c>
      <c r="H1021" s="15">
        <v>0</v>
      </c>
      <c r="I1021" s="15">
        <v>0</v>
      </c>
      <c r="J1021" s="15">
        <v>0</v>
      </c>
      <c r="K1021" s="15">
        <v>0</v>
      </c>
      <c r="L1021" s="15">
        <v>0</v>
      </c>
      <c r="M1021" s="15">
        <v>0</v>
      </c>
      <c r="N1021" s="15">
        <v>0</v>
      </c>
      <c r="O1021" s="15">
        <v>0</v>
      </c>
      <c r="P1021" s="15">
        <v>0</v>
      </c>
      <c r="Q1021" s="15">
        <v>0</v>
      </c>
      <c r="R1021" s="15">
        <v>0</v>
      </c>
      <c r="S1021" s="15">
        <v>0</v>
      </c>
      <c r="T1021" s="15">
        <v>0</v>
      </c>
      <c r="U1021" s="15">
        <v>0</v>
      </c>
      <c r="V1021" s="15">
        <v>0</v>
      </c>
      <c r="W1021" s="15">
        <v>0</v>
      </c>
      <c r="X1021" s="15">
        <f t="shared" si="0"/>
        <v>0</v>
      </c>
      <c r="Y1021" s="15">
        <f t="shared" si="1"/>
        <v>0</v>
      </c>
      <c r="Z1021" s="15">
        <f t="shared" si="2"/>
        <v>0</v>
      </c>
      <c r="AA1021" s="15">
        <f t="shared" si="3"/>
        <v>1</v>
      </c>
    </row>
    <row r="1022" spans="1:27" ht="13">
      <c r="A1022" s="7">
        <v>17316</v>
      </c>
      <c r="B1022" s="7">
        <v>382217746</v>
      </c>
      <c r="C1022" s="7">
        <v>474879798</v>
      </c>
      <c r="D1022" s="7">
        <v>6290</v>
      </c>
      <c r="E1022" s="7" t="s">
        <v>1031</v>
      </c>
      <c r="F1022" s="7" t="s">
        <v>1051</v>
      </c>
      <c r="G1022" s="15">
        <v>0</v>
      </c>
      <c r="H1022" s="15">
        <v>0</v>
      </c>
      <c r="I1022" s="15">
        <v>0</v>
      </c>
      <c r="J1022" s="15">
        <v>0</v>
      </c>
      <c r="K1022" s="15">
        <v>0</v>
      </c>
      <c r="L1022" s="15">
        <v>0</v>
      </c>
      <c r="M1022" s="15">
        <v>0</v>
      </c>
      <c r="N1022" s="15">
        <v>0</v>
      </c>
      <c r="O1022" s="15">
        <v>0</v>
      </c>
      <c r="P1022" s="15">
        <v>0</v>
      </c>
      <c r="Q1022" s="15">
        <v>0</v>
      </c>
      <c r="R1022" s="15">
        <v>0</v>
      </c>
      <c r="S1022" s="15">
        <v>0</v>
      </c>
      <c r="T1022" s="15">
        <v>0</v>
      </c>
      <c r="U1022" s="15">
        <v>0</v>
      </c>
      <c r="V1022" s="15">
        <v>0</v>
      </c>
      <c r="W1022" s="15">
        <v>0</v>
      </c>
      <c r="X1022" s="15">
        <f t="shared" si="0"/>
        <v>0</v>
      </c>
      <c r="Y1022" s="15">
        <f t="shared" si="1"/>
        <v>0</v>
      </c>
      <c r="Z1022" s="15">
        <f t="shared" si="2"/>
        <v>0</v>
      </c>
      <c r="AA1022" s="15">
        <f t="shared" si="3"/>
        <v>1</v>
      </c>
    </row>
    <row r="1023" spans="1:27" ht="13">
      <c r="A1023" s="7">
        <v>389</v>
      </c>
      <c r="B1023" s="7">
        <v>8356304</v>
      </c>
      <c r="C1023" s="7">
        <v>10553314</v>
      </c>
      <c r="D1023" s="7">
        <v>350</v>
      </c>
      <c r="E1023" s="7" t="s">
        <v>1031</v>
      </c>
      <c r="F1023" s="7" t="s">
        <v>1052</v>
      </c>
      <c r="G1023" s="15">
        <v>0</v>
      </c>
      <c r="H1023" s="15">
        <v>0</v>
      </c>
      <c r="I1023" s="15">
        <v>0</v>
      </c>
      <c r="J1023" s="15">
        <v>0</v>
      </c>
      <c r="K1023" s="15">
        <v>0</v>
      </c>
      <c r="L1023" s="15">
        <v>0</v>
      </c>
      <c r="M1023" s="15">
        <v>0</v>
      </c>
      <c r="N1023" s="15">
        <v>0</v>
      </c>
      <c r="O1023" s="15">
        <v>0</v>
      </c>
      <c r="P1023" s="15">
        <v>0</v>
      </c>
      <c r="Q1023" s="15">
        <v>0</v>
      </c>
      <c r="R1023" s="15">
        <v>0</v>
      </c>
      <c r="S1023" s="15">
        <v>0</v>
      </c>
      <c r="T1023" s="15">
        <v>0</v>
      </c>
      <c r="U1023" s="15">
        <v>0</v>
      </c>
      <c r="V1023" s="15">
        <v>0</v>
      </c>
      <c r="W1023" s="15">
        <v>0</v>
      </c>
      <c r="X1023" s="15">
        <f t="shared" si="0"/>
        <v>0</v>
      </c>
      <c r="Y1023" s="15">
        <f t="shared" si="1"/>
        <v>0</v>
      </c>
      <c r="Z1023" s="15">
        <f t="shared" si="2"/>
        <v>0</v>
      </c>
      <c r="AA1023" s="15">
        <f t="shared" si="3"/>
        <v>1</v>
      </c>
    </row>
    <row r="1024" spans="1:27" ht="13">
      <c r="A1024" s="7">
        <v>11246</v>
      </c>
      <c r="B1024" s="7">
        <v>237956465</v>
      </c>
      <c r="C1024" s="7">
        <v>311587376</v>
      </c>
      <c r="D1024" s="7">
        <v>3955</v>
      </c>
      <c r="E1024" s="7" t="s">
        <v>1031</v>
      </c>
      <c r="F1024" s="7" t="s">
        <v>1053</v>
      </c>
      <c r="G1024" s="15">
        <v>0</v>
      </c>
      <c r="H1024" s="15">
        <v>0</v>
      </c>
      <c r="I1024" s="15">
        <v>0</v>
      </c>
      <c r="J1024" s="15">
        <v>0</v>
      </c>
      <c r="K1024" s="15">
        <v>0</v>
      </c>
      <c r="L1024" s="15">
        <v>0</v>
      </c>
      <c r="M1024" s="15">
        <v>0</v>
      </c>
      <c r="N1024" s="15">
        <v>0</v>
      </c>
      <c r="O1024" s="15">
        <v>0</v>
      </c>
      <c r="P1024" s="15">
        <v>0</v>
      </c>
      <c r="Q1024" s="15">
        <v>0</v>
      </c>
      <c r="R1024" s="15">
        <v>0</v>
      </c>
      <c r="S1024" s="15">
        <v>0</v>
      </c>
      <c r="T1024" s="15">
        <v>0</v>
      </c>
      <c r="U1024" s="15">
        <v>0</v>
      </c>
      <c r="V1024" s="15">
        <v>0</v>
      </c>
      <c r="W1024" s="15">
        <v>0</v>
      </c>
      <c r="X1024" s="15">
        <f t="shared" si="0"/>
        <v>0</v>
      </c>
      <c r="Y1024" s="15">
        <f t="shared" si="1"/>
        <v>0</v>
      </c>
      <c r="Z1024" s="15">
        <f t="shared" si="2"/>
        <v>0</v>
      </c>
      <c r="AA1024" s="15">
        <f t="shared" si="3"/>
        <v>1</v>
      </c>
    </row>
    <row r="1025" spans="1:27" ht="13">
      <c r="A1025" s="7">
        <v>5819</v>
      </c>
      <c r="B1025" s="7">
        <v>152441497</v>
      </c>
      <c r="C1025" s="7">
        <v>219278549</v>
      </c>
      <c r="D1025" s="7">
        <v>2509</v>
      </c>
      <c r="E1025" s="7" t="s">
        <v>1031</v>
      </c>
      <c r="F1025" s="7" t="s">
        <v>1054</v>
      </c>
      <c r="G1025" s="15">
        <v>0</v>
      </c>
      <c r="H1025" s="15">
        <v>0</v>
      </c>
      <c r="I1025" s="15">
        <v>0</v>
      </c>
      <c r="J1025" s="15">
        <v>0</v>
      </c>
      <c r="K1025" s="15">
        <v>0</v>
      </c>
      <c r="L1025" s="15">
        <v>0</v>
      </c>
      <c r="M1025" s="15">
        <v>0</v>
      </c>
      <c r="N1025" s="15">
        <v>0</v>
      </c>
      <c r="O1025" s="15">
        <v>0</v>
      </c>
      <c r="P1025" s="15">
        <v>0</v>
      </c>
      <c r="Q1025" s="15">
        <v>0</v>
      </c>
      <c r="R1025" s="15">
        <v>0</v>
      </c>
      <c r="S1025" s="15">
        <v>0</v>
      </c>
      <c r="T1025" s="15">
        <v>0</v>
      </c>
      <c r="U1025" s="15">
        <v>0</v>
      </c>
      <c r="V1025" s="15">
        <v>0</v>
      </c>
      <c r="W1025" s="15">
        <v>0</v>
      </c>
      <c r="X1025" s="15">
        <f t="shared" si="0"/>
        <v>0</v>
      </c>
      <c r="Y1025" s="15">
        <f t="shared" si="1"/>
        <v>0</v>
      </c>
      <c r="Z1025" s="15">
        <f t="shared" si="2"/>
        <v>0</v>
      </c>
      <c r="AA1025" s="15">
        <f t="shared" si="3"/>
        <v>1</v>
      </c>
    </row>
    <row r="1026" spans="1:27" ht="13">
      <c r="A1026" s="7">
        <v>13655</v>
      </c>
      <c r="B1026" s="7">
        <v>300794326</v>
      </c>
      <c r="C1026" s="7">
        <v>370210909</v>
      </c>
      <c r="D1026" s="7">
        <v>5080</v>
      </c>
      <c r="E1026" s="7" t="s">
        <v>1031</v>
      </c>
      <c r="F1026" s="7" t="s">
        <v>1055</v>
      </c>
      <c r="G1026" s="15">
        <v>0</v>
      </c>
      <c r="H1026" s="15">
        <v>0</v>
      </c>
      <c r="I1026" s="15">
        <v>0</v>
      </c>
      <c r="J1026" s="15">
        <v>0</v>
      </c>
      <c r="K1026" s="15">
        <v>0</v>
      </c>
      <c r="L1026" s="15">
        <v>0</v>
      </c>
      <c r="M1026" s="15">
        <v>0</v>
      </c>
      <c r="N1026" s="15">
        <v>0</v>
      </c>
      <c r="O1026" s="15">
        <v>0</v>
      </c>
      <c r="P1026" s="15">
        <v>0</v>
      </c>
      <c r="Q1026" s="15">
        <v>0</v>
      </c>
      <c r="R1026" s="15">
        <v>0</v>
      </c>
      <c r="S1026" s="15">
        <v>0</v>
      </c>
      <c r="T1026" s="15">
        <v>0</v>
      </c>
      <c r="U1026" s="15">
        <v>0</v>
      </c>
      <c r="V1026" s="15">
        <v>0</v>
      </c>
      <c r="W1026" s="15">
        <v>0</v>
      </c>
      <c r="X1026" s="15">
        <f t="shared" si="0"/>
        <v>0</v>
      </c>
      <c r="Y1026" s="15">
        <f t="shared" si="1"/>
        <v>0</v>
      </c>
      <c r="Z1026" s="15">
        <f t="shared" si="2"/>
        <v>0</v>
      </c>
      <c r="AA1026" s="15">
        <f t="shared" si="3"/>
        <v>1</v>
      </c>
    </row>
    <row r="1027" spans="1:27" ht="13">
      <c r="A1027" s="7">
        <v>16971</v>
      </c>
      <c r="B1027" s="7">
        <v>408545500</v>
      </c>
      <c r="C1027" s="7">
        <v>466643218</v>
      </c>
      <c r="D1027" s="7">
        <v>6530</v>
      </c>
      <c r="E1027" s="7" t="s">
        <v>1031</v>
      </c>
      <c r="F1027" s="7" t="s">
        <v>1056</v>
      </c>
      <c r="G1027" s="15">
        <v>0</v>
      </c>
      <c r="H1027" s="15">
        <v>0</v>
      </c>
      <c r="I1027" s="15">
        <v>0</v>
      </c>
      <c r="J1027" s="15">
        <v>0</v>
      </c>
      <c r="K1027" s="15">
        <v>0</v>
      </c>
      <c r="L1027" s="15">
        <v>0</v>
      </c>
      <c r="M1027" s="15">
        <v>0</v>
      </c>
      <c r="N1027" s="15">
        <v>0</v>
      </c>
      <c r="O1027" s="15">
        <v>0</v>
      </c>
      <c r="P1027" s="15">
        <v>0</v>
      </c>
      <c r="Q1027" s="15">
        <v>0</v>
      </c>
      <c r="R1027" s="15">
        <v>0</v>
      </c>
      <c r="S1027" s="15">
        <v>0</v>
      </c>
      <c r="T1027" s="15">
        <v>0</v>
      </c>
      <c r="U1027" s="15">
        <v>0</v>
      </c>
      <c r="V1027" s="15">
        <v>0</v>
      </c>
      <c r="W1027" s="15">
        <v>0</v>
      </c>
      <c r="X1027" s="15">
        <f t="shared" si="0"/>
        <v>0</v>
      </c>
      <c r="Y1027" s="15">
        <f t="shared" si="1"/>
        <v>0</v>
      </c>
      <c r="Z1027" s="15">
        <f t="shared" si="2"/>
        <v>0</v>
      </c>
      <c r="AA1027" s="15">
        <f t="shared" si="3"/>
        <v>1</v>
      </c>
    </row>
    <row r="1028" spans="1:27" ht="13">
      <c r="A1028" s="7">
        <v>942</v>
      </c>
      <c r="B1028" s="7">
        <v>32953920</v>
      </c>
      <c r="C1028" s="7">
        <v>47457467</v>
      </c>
      <c r="D1028" s="7">
        <v>632</v>
      </c>
      <c r="E1028" s="7" t="s">
        <v>1031</v>
      </c>
      <c r="F1028" s="7" t="s">
        <v>1057</v>
      </c>
      <c r="G1028" s="15">
        <v>0</v>
      </c>
      <c r="H1028" s="15">
        <v>0</v>
      </c>
      <c r="I1028" s="15">
        <v>0</v>
      </c>
      <c r="J1028" s="15">
        <v>0</v>
      </c>
      <c r="K1028" s="15">
        <v>0</v>
      </c>
      <c r="L1028" s="15">
        <v>0</v>
      </c>
      <c r="M1028" s="15">
        <v>0</v>
      </c>
      <c r="N1028" s="15">
        <v>0</v>
      </c>
      <c r="O1028" s="15">
        <v>0</v>
      </c>
      <c r="P1028" s="15">
        <v>0</v>
      </c>
      <c r="Q1028" s="15">
        <v>0</v>
      </c>
      <c r="R1028" s="15">
        <v>0</v>
      </c>
      <c r="S1028" s="15">
        <v>0</v>
      </c>
      <c r="T1028" s="15">
        <v>0</v>
      </c>
      <c r="U1028" s="15">
        <v>0</v>
      </c>
      <c r="V1028" s="15">
        <v>0</v>
      </c>
      <c r="W1028" s="15">
        <v>0</v>
      </c>
      <c r="X1028" s="15">
        <f t="shared" si="0"/>
        <v>0</v>
      </c>
      <c r="Y1028" s="15">
        <f t="shared" si="1"/>
        <v>0</v>
      </c>
      <c r="Z1028" s="15">
        <f t="shared" si="2"/>
        <v>0</v>
      </c>
      <c r="AA1028" s="15">
        <f t="shared" si="3"/>
        <v>1</v>
      </c>
    </row>
    <row r="1029" spans="1:27" ht="13">
      <c r="A1029" s="7">
        <v>8971</v>
      </c>
      <c r="B1029" s="7">
        <v>164721800</v>
      </c>
      <c r="C1029" s="7">
        <v>262778487</v>
      </c>
      <c r="D1029" s="7">
        <v>2805</v>
      </c>
      <c r="E1029" s="7" t="s">
        <v>1031</v>
      </c>
      <c r="F1029" s="7" t="s">
        <v>1058</v>
      </c>
      <c r="G1029" s="15">
        <v>0</v>
      </c>
      <c r="H1029" s="15">
        <v>0</v>
      </c>
      <c r="I1029" s="15">
        <v>0</v>
      </c>
      <c r="J1029" s="15">
        <v>0</v>
      </c>
      <c r="K1029" s="15">
        <v>0</v>
      </c>
      <c r="L1029" s="15">
        <v>0</v>
      </c>
      <c r="M1029" s="15">
        <v>0</v>
      </c>
      <c r="N1029" s="15">
        <v>0</v>
      </c>
      <c r="O1029" s="15">
        <v>0</v>
      </c>
      <c r="P1029" s="15">
        <v>0</v>
      </c>
      <c r="Q1029" s="15">
        <v>0</v>
      </c>
      <c r="R1029" s="15">
        <v>0</v>
      </c>
      <c r="S1029" s="15">
        <v>0</v>
      </c>
      <c r="T1029" s="15">
        <v>0</v>
      </c>
      <c r="U1029" s="15">
        <v>0</v>
      </c>
      <c r="V1029" s="15">
        <v>0</v>
      </c>
      <c r="W1029" s="15">
        <v>0</v>
      </c>
      <c r="X1029" s="15">
        <f t="shared" si="0"/>
        <v>0</v>
      </c>
      <c r="Y1029" s="15">
        <f t="shared" si="1"/>
        <v>0</v>
      </c>
      <c r="Z1029" s="15">
        <f t="shared" si="2"/>
        <v>0</v>
      </c>
      <c r="AA1029" s="15">
        <f t="shared" si="3"/>
        <v>1</v>
      </c>
    </row>
    <row r="1030" spans="1:27" ht="13">
      <c r="A1030" s="7">
        <v>21641</v>
      </c>
      <c r="B1030" s="7">
        <v>620808034</v>
      </c>
      <c r="C1030" s="7">
        <v>633149866</v>
      </c>
      <c r="D1030" s="7">
        <v>9001</v>
      </c>
      <c r="E1030" s="7" t="s">
        <v>1031</v>
      </c>
      <c r="F1030" s="7" t="s">
        <v>1059</v>
      </c>
      <c r="G1030" s="15">
        <v>0</v>
      </c>
      <c r="H1030" s="15">
        <v>0</v>
      </c>
      <c r="I1030" s="15">
        <v>0</v>
      </c>
      <c r="J1030" s="15">
        <v>0</v>
      </c>
      <c r="K1030" s="15">
        <v>0</v>
      </c>
      <c r="L1030" s="15">
        <v>0</v>
      </c>
      <c r="M1030" s="15">
        <v>0</v>
      </c>
      <c r="N1030" s="15">
        <v>0</v>
      </c>
      <c r="O1030" s="15">
        <v>0</v>
      </c>
      <c r="P1030" s="15">
        <v>0</v>
      </c>
      <c r="Q1030" s="15">
        <v>0</v>
      </c>
      <c r="R1030" s="15">
        <v>0</v>
      </c>
      <c r="S1030" s="15">
        <v>0</v>
      </c>
      <c r="T1030" s="15">
        <v>0</v>
      </c>
      <c r="U1030" s="15">
        <v>0</v>
      </c>
      <c r="V1030" s="15">
        <v>0</v>
      </c>
      <c r="W1030" s="15">
        <v>0</v>
      </c>
      <c r="X1030" s="15">
        <f t="shared" si="0"/>
        <v>0</v>
      </c>
      <c r="Y1030" s="15">
        <f t="shared" si="1"/>
        <v>0</v>
      </c>
      <c r="Z1030" s="15">
        <f t="shared" si="2"/>
        <v>0</v>
      </c>
      <c r="AA1030" s="15">
        <f t="shared" si="3"/>
        <v>1</v>
      </c>
    </row>
    <row r="1031" spans="1:27" ht="13">
      <c r="A1031" s="7">
        <v>12615</v>
      </c>
      <c r="B1031" s="7">
        <v>269747387</v>
      </c>
      <c r="C1031" s="7">
        <v>342436941</v>
      </c>
      <c r="D1031" s="7">
        <v>4670</v>
      </c>
      <c r="E1031" s="7" t="s">
        <v>1031</v>
      </c>
      <c r="F1031" s="7" t="s">
        <v>1060</v>
      </c>
      <c r="G1031" s="15">
        <v>0</v>
      </c>
      <c r="H1031" s="15">
        <v>0</v>
      </c>
      <c r="I1031" s="15">
        <v>0</v>
      </c>
      <c r="J1031" s="15">
        <v>1</v>
      </c>
      <c r="K1031" s="15">
        <v>0</v>
      </c>
      <c r="L1031" s="15">
        <v>0</v>
      </c>
      <c r="M1031" s="15">
        <v>0</v>
      </c>
      <c r="N1031" s="15">
        <v>0</v>
      </c>
      <c r="O1031" s="15">
        <v>0</v>
      </c>
      <c r="P1031" s="15">
        <v>0</v>
      </c>
      <c r="Q1031" s="15">
        <v>0</v>
      </c>
      <c r="R1031" s="15">
        <v>0</v>
      </c>
      <c r="S1031" s="15">
        <v>0</v>
      </c>
      <c r="T1031" s="15">
        <v>0</v>
      </c>
      <c r="U1031" s="15">
        <v>0</v>
      </c>
      <c r="V1031" s="15">
        <v>0</v>
      </c>
      <c r="W1031" s="15">
        <v>0</v>
      </c>
      <c r="X1031" s="15">
        <f t="shared" si="0"/>
        <v>1</v>
      </c>
      <c r="Y1031" s="15">
        <f t="shared" si="1"/>
        <v>0</v>
      </c>
      <c r="Z1031" s="15">
        <f t="shared" si="2"/>
        <v>0</v>
      </c>
      <c r="AA1031" s="15">
        <f t="shared" si="3"/>
        <v>0</v>
      </c>
    </row>
    <row r="1032" spans="1:27" ht="13">
      <c r="A1032" s="7">
        <v>10792</v>
      </c>
      <c r="B1032" s="7">
        <v>228382529</v>
      </c>
      <c r="C1032" s="7">
        <v>301297832</v>
      </c>
      <c r="D1032" s="7">
        <v>3769</v>
      </c>
      <c r="E1032" s="7" t="s">
        <v>1031</v>
      </c>
      <c r="F1032" s="7" t="s">
        <v>1061</v>
      </c>
      <c r="G1032" s="15">
        <v>0</v>
      </c>
      <c r="H1032" s="15">
        <v>0</v>
      </c>
      <c r="I1032" s="15">
        <v>0</v>
      </c>
      <c r="J1032" s="15">
        <v>0</v>
      </c>
      <c r="K1032" s="15">
        <v>0</v>
      </c>
      <c r="L1032" s="15">
        <v>0</v>
      </c>
      <c r="M1032" s="15">
        <v>0</v>
      </c>
      <c r="N1032" s="15">
        <v>0</v>
      </c>
      <c r="O1032" s="15">
        <v>0</v>
      </c>
      <c r="P1032" s="15">
        <v>0</v>
      </c>
      <c r="Q1032" s="15">
        <v>0</v>
      </c>
      <c r="R1032" s="15">
        <v>0</v>
      </c>
      <c r="S1032" s="15">
        <v>0</v>
      </c>
      <c r="T1032" s="15">
        <v>0</v>
      </c>
      <c r="U1032" s="15">
        <v>0</v>
      </c>
      <c r="V1032" s="15">
        <v>0</v>
      </c>
      <c r="W1032" s="15">
        <v>0</v>
      </c>
      <c r="X1032" s="15">
        <f t="shared" si="0"/>
        <v>0</v>
      </c>
      <c r="Y1032" s="15">
        <f t="shared" si="1"/>
        <v>0</v>
      </c>
      <c r="Z1032" s="15">
        <f t="shared" si="2"/>
        <v>0</v>
      </c>
      <c r="AA1032" s="15">
        <f t="shared" si="3"/>
        <v>1</v>
      </c>
    </row>
    <row r="1033" spans="1:27" ht="13">
      <c r="A1033" s="7">
        <v>10635</v>
      </c>
      <c r="B1033" s="7">
        <v>224214891</v>
      </c>
      <c r="C1033" s="7">
        <v>297673137</v>
      </c>
      <c r="D1033" s="7">
        <v>3703</v>
      </c>
      <c r="E1033" s="7" t="s">
        <v>1031</v>
      </c>
      <c r="F1033" s="7" t="s">
        <v>1062</v>
      </c>
      <c r="G1033" s="15">
        <v>0</v>
      </c>
      <c r="H1033" s="15">
        <v>0</v>
      </c>
      <c r="I1033" s="15">
        <v>0</v>
      </c>
      <c r="J1033" s="15">
        <v>0</v>
      </c>
      <c r="K1033" s="15">
        <v>0</v>
      </c>
      <c r="L1033" s="15">
        <v>0</v>
      </c>
      <c r="M1033" s="15">
        <v>0</v>
      </c>
      <c r="N1033" s="15">
        <v>0</v>
      </c>
      <c r="O1033" s="15">
        <v>1</v>
      </c>
      <c r="P1033" s="15">
        <v>0</v>
      </c>
      <c r="Q1033" s="15">
        <v>0</v>
      </c>
      <c r="R1033" s="15">
        <v>0</v>
      </c>
      <c r="S1033" s="15">
        <v>0</v>
      </c>
      <c r="T1033" s="15">
        <v>0</v>
      </c>
      <c r="U1033" s="15">
        <v>0</v>
      </c>
      <c r="V1033" s="15">
        <v>0</v>
      </c>
      <c r="W1033" s="15">
        <v>0</v>
      </c>
      <c r="X1033" s="15">
        <f t="shared" si="0"/>
        <v>0</v>
      </c>
      <c r="Y1033" s="15">
        <f t="shared" si="1"/>
        <v>1</v>
      </c>
      <c r="Z1033" s="15">
        <f t="shared" si="2"/>
        <v>0</v>
      </c>
      <c r="AA1033" s="15">
        <f t="shared" si="3"/>
        <v>0</v>
      </c>
    </row>
    <row r="1034" spans="1:27" ht="13">
      <c r="A1034" s="7">
        <v>2351</v>
      </c>
      <c r="B1034" s="7">
        <v>94538645</v>
      </c>
      <c r="C1034" s="7">
        <v>121016192</v>
      </c>
      <c r="D1034" s="7">
        <v>1457</v>
      </c>
      <c r="E1034" s="7" t="s">
        <v>1031</v>
      </c>
      <c r="F1034" s="7" t="s">
        <v>1063</v>
      </c>
      <c r="G1034" s="15">
        <v>0</v>
      </c>
      <c r="H1034" s="15">
        <v>0</v>
      </c>
      <c r="I1034" s="15">
        <v>0</v>
      </c>
      <c r="J1034" s="15">
        <v>0</v>
      </c>
      <c r="K1034" s="15">
        <v>0</v>
      </c>
      <c r="L1034" s="15">
        <v>0</v>
      </c>
      <c r="M1034" s="15">
        <v>0</v>
      </c>
      <c r="N1034" s="15">
        <v>0</v>
      </c>
      <c r="O1034" s="15">
        <v>0</v>
      </c>
      <c r="P1034" s="15">
        <v>0</v>
      </c>
      <c r="Q1034" s="15">
        <v>1</v>
      </c>
      <c r="R1034" s="15">
        <v>0</v>
      </c>
      <c r="S1034" s="15">
        <v>0</v>
      </c>
      <c r="T1034" s="15">
        <v>0</v>
      </c>
      <c r="U1034" s="15">
        <v>0</v>
      </c>
      <c r="V1034" s="15">
        <v>0</v>
      </c>
      <c r="W1034" s="15">
        <v>0</v>
      </c>
      <c r="X1034" s="15">
        <f t="shared" si="0"/>
        <v>0</v>
      </c>
      <c r="Y1034" s="15">
        <f t="shared" si="1"/>
        <v>1</v>
      </c>
      <c r="Z1034" s="15">
        <f t="shared" si="2"/>
        <v>0</v>
      </c>
      <c r="AA1034" s="15">
        <f t="shared" si="3"/>
        <v>0</v>
      </c>
    </row>
    <row r="1035" spans="1:27" ht="13">
      <c r="A1035" s="7">
        <v>24536</v>
      </c>
      <c r="B1035" s="7">
        <v>142059478</v>
      </c>
      <c r="C1035" s="7">
        <v>767156953</v>
      </c>
      <c r="D1035" s="7">
        <v>2349</v>
      </c>
      <c r="E1035" s="7" t="s">
        <v>1031</v>
      </c>
      <c r="F1035" s="7" t="s">
        <v>1064</v>
      </c>
      <c r="G1035" s="15">
        <v>0</v>
      </c>
      <c r="H1035" s="15">
        <v>0</v>
      </c>
      <c r="I1035" s="15">
        <v>0</v>
      </c>
      <c r="J1035" s="15">
        <v>0</v>
      </c>
      <c r="K1035" s="15">
        <v>0</v>
      </c>
      <c r="L1035" s="15">
        <v>0</v>
      </c>
      <c r="M1035" s="15">
        <v>0</v>
      </c>
      <c r="N1035" s="15">
        <v>0</v>
      </c>
      <c r="O1035" s="15">
        <v>0</v>
      </c>
      <c r="P1035" s="15">
        <v>0</v>
      </c>
      <c r="Q1035" s="15">
        <v>0</v>
      </c>
      <c r="R1035" s="15">
        <v>0</v>
      </c>
      <c r="S1035" s="15">
        <v>0</v>
      </c>
      <c r="T1035" s="15">
        <v>0</v>
      </c>
      <c r="U1035" s="15">
        <v>0</v>
      </c>
      <c r="V1035" s="15">
        <v>0</v>
      </c>
      <c r="W1035" s="15">
        <v>0</v>
      </c>
      <c r="X1035" s="15">
        <f t="shared" si="0"/>
        <v>0</v>
      </c>
      <c r="Y1035" s="15">
        <f t="shared" si="1"/>
        <v>0</v>
      </c>
      <c r="Z1035" s="15">
        <f t="shared" si="2"/>
        <v>0</v>
      </c>
      <c r="AA1035" s="15">
        <f t="shared" si="3"/>
        <v>1</v>
      </c>
    </row>
    <row r="1036" spans="1:27" ht="13">
      <c r="A1036" s="7">
        <v>9608</v>
      </c>
      <c r="B1036" s="7">
        <v>197615687</v>
      </c>
      <c r="C1036" s="7">
        <v>272436340</v>
      </c>
      <c r="D1036" s="7">
        <v>3368</v>
      </c>
      <c r="E1036" s="7" t="s">
        <v>1031</v>
      </c>
      <c r="F1036" s="7" t="s">
        <v>1065</v>
      </c>
      <c r="G1036" s="15">
        <v>0</v>
      </c>
      <c r="H1036" s="15">
        <v>0</v>
      </c>
      <c r="I1036" s="15">
        <v>0</v>
      </c>
      <c r="J1036" s="15">
        <v>0</v>
      </c>
      <c r="K1036" s="15">
        <v>0</v>
      </c>
      <c r="L1036" s="15">
        <v>0</v>
      </c>
      <c r="M1036" s="15">
        <v>0</v>
      </c>
      <c r="N1036" s="15">
        <v>0</v>
      </c>
      <c r="O1036" s="15">
        <v>0</v>
      </c>
      <c r="P1036" s="15">
        <v>0</v>
      </c>
      <c r="Q1036" s="15">
        <v>0</v>
      </c>
      <c r="R1036" s="15">
        <v>0</v>
      </c>
      <c r="S1036" s="15">
        <v>0</v>
      </c>
      <c r="T1036" s="15">
        <v>0</v>
      </c>
      <c r="U1036" s="15">
        <v>0</v>
      </c>
      <c r="V1036" s="15">
        <v>0</v>
      </c>
      <c r="W1036" s="15">
        <v>0</v>
      </c>
      <c r="X1036" s="15">
        <f t="shared" si="0"/>
        <v>0</v>
      </c>
      <c r="Y1036" s="15">
        <f t="shared" si="1"/>
        <v>0</v>
      </c>
      <c r="Z1036" s="15">
        <f t="shared" si="2"/>
        <v>0</v>
      </c>
      <c r="AA1036" s="15">
        <f t="shared" si="3"/>
        <v>1</v>
      </c>
    </row>
    <row r="1037" spans="1:27" ht="13">
      <c r="A1037" s="7">
        <v>16037</v>
      </c>
      <c r="B1037" s="7">
        <v>296181467</v>
      </c>
      <c r="C1037" s="7">
        <v>429674479</v>
      </c>
      <c r="D1037" s="7">
        <v>5011</v>
      </c>
      <c r="E1037" s="7" t="s">
        <v>1031</v>
      </c>
      <c r="F1037" s="7" t="s">
        <v>1066</v>
      </c>
      <c r="G1037" s="15">
        <v>0</v>
      </c>
      <c r="H1037" s="15">
        <v>0</v>
      </c>
      <c r="I1037" s="15">
        <v>0</v>
      </c>
      <c r="J1037" s="15">
        <v>0</v>
      </c>
      <c r="K1037" s="15">
        <v>0</v>
      </c>
      <c r="L1037" s="15">
        <v>0</v>
      </c>
      <c r="M1037" s="15">
        <v>0</v>
      </c>
      <c r="N1037" s="15">
        <v>0</v>
      </c>
      <c r="O1037" s="15">
        <v>0</v>
      </c>
      <c r="P1037" s="15">
        <v>0</v>
      </c>
      <c r="Q1037" s="15">
        <v>0</v>
      </c>
      <c r="R1037" s="15">
        <v>0</v>
      </c>
      <c r="S1037" s="15">
        <v>0</v>
      </c>
      <c r="T1037" s="15">
        <v>0</v>
      </c>
      <c r="U1037" s="15">
        <v>0</v>
      </c>
      <c r="V1037" s="15">
        <v>0</v>
      </c>
      <c r="W1037" s="15">
        <v>0</v>
      </c>
      <c r="X1037" s="15">
        <f t="shared" si="0"/>
        <v>0</v>
      </c>
      <c r="Y1037" s="15">
        <f t="shared" si="1"/>
        <v>0</v>
      </c>
      <c r="Z1037" s="15">
        <f t="shared" si="2"/>
        <v>0</v>
      </c>
      <c r="AA1037" s="15">
        <f t="shared" si="3"/>
        <v>1</v>
      </c>
    </row>
    <row r="1038" spans="1:27" ht="13">
      <c r="A1038" s="7">
        <v>16325</v>
      </c>
      <c r="B1038" s="7">
        <v>222778613</v>
      </c>
      <c r="C1038" s="7">
        <v>438678985</v>
      </c>
      <c r="D1038" s="7">
        <v>3683</v>
      </c>
      <c r="E1038" s="7" t="s">
        <v>1031</v>
      </c>
      <c r="F1038" s="7" t="s">
        <v>1067</v>
      </c>
      <c r="G1038" s="15">
        <v>0</v>
      </c>
      <c r="H1038" s="15">
        <v>0</v>
      </c>
      <c r="I1038" s="15">
        <v>0</v>
      </c>
      <c r="J1038" s="15">
        <v>1</v>
      </c>
      <c r="K1038" s="15">
        <v>0</v>
      </c>
      <c r="L1038" s="15">
        <v>0</v>
      </c>
      <c r="M1038" s="15">
        <v>0</v>
      </c>
      <c r="N1038" s="15">
        <v>0</v>
      </c>
      <c r="O1038" s="15">
        <v>0</v>
      </c>
      <c r="P1038" s="15">
        <v>0</v>
      </c>
      <c r="Q1038" s="15">
        <v>0</v>
      </c>
      <c r="R1038" s="15">
        <v>0</v>
      </c>
      <c r="S1038" s="15">
        <v>0</v>
      </c>
      <c r="T1038" s="15">
        <v>0</v>
      </c>
      <c r="U1038" s="15">
        <v>0</v>
      </c>
      <c r="V1038" s="15">
        <v>0</v>
      </c>
      <c r="W1038" s="15">
        <v>0</v>
      </c>
      <c r="X1038" s="15">
        <f t="shared" si="0"/>
        <v>1</v>
      </c>
      <c r="Y1038" s="15">
        <f t="shared" si="1"/>
        <v>0</v>
      </c>
      <c r="Z1038" s="15">
        <f t="shared" si="2"/>
        <v>0</v>
      </c>
      <c r="AA1038" s="15">
        <f t="shared" si="3"/>
        <v>0</v>
      </c>
    </row>
    <row r="1039" spans="1:27" ht="13">
      <c r="A1039" s="7">
        <v>10315</v>
      </c>
      <c r="B1039" s="7">
        <v>217707765</v>
      </c>
      <c r="C1039" s="7">
        <v>290510915</v>
      </c>
      <c r="D1039" s="7">
        <v>3598</v>
      </c>
      <c r="E1039" s="7" t="s">
        <v>1031</v>
      </c>
      <c r="F1039" s="7" t="s">
        <v>1068</v>
      </c>
      <c r="G1039" s="15">
        <v>0</v>
      </c>
      <c r="H1039" s="15">
        <v>0</v>
      </c>
      <c r="I1039" s="15">
        <v>0</v>
      </c>
      <c r="J1039" s="15">
        <v>0</v>
      </c>
      <c r="K1039" s="15">
        <v>0</v>
      </c>
      <c r="L1039" s="15">
        <v>0</v>
      </c>
      <c r="M1039" s="15">
        <v>0</v>
      </c>
      <c r="N1039" s="15">
        <v>0</v>
      </c>
      <c r="O1039" s="15">
        <v>0</v>
      </c>
      <c r="P1039" s="15">
        <v>0</v>
      </c>
      <c r="Q1039" s="15">
        <v>0</v>
      </c>
      <c r="R1039" s="15">
        <v>0</v>
      </c>
      <c r="S1039" s="15">
        <v>0</v>
      </c>
      <c r="T1039" s="15">
        <v>0</v>
      </c>
      <c r="U1039" s="15">
        <v>0</v>
      </c>
      <c r="V1039" s="15">
        <v>0</v>
      </c>
      <c r="W1039" s="15">
        <v>0</v>
      </c>
      <c r="X1039" s="15">
        <f t="shared" si="0"/>
        <v>0</v>
      </c>
      <c r="Y1039" s="15">
        <f t="shared" si="1"/>
        <v>0</v>
      </c>
      <c r="Z1039" s="15">
        <f t="shared" si="2"/>
        <v>0</v>
      </c>
      <c r="AA1039" s="15">
        <f t="shared" si="3"/>
        <v>1</v>
      </c>
    </row>
    <row r="1040" spans="1:27" ht="13">
      <c r="A1040" s="7">
        <v>3010</v>
      </c>
      <c r="B1040" s="7">
        <v>105069918</v>
      </c>
      <c r="C1040" s="7">
        <v>141333001</v>
      </c>
      <c r="D1040" s="7">
        <v>1659</v>
      </c>
      <c r="E1040" s="7" t="s">
        <v>1031</v>
      </c>
      <c r="F1040" s="7" t="s">
        <v>1069</v>
      </c>
      <c r="G1040" s="15">
        <v>0</v>
      </c>
      <c r="H1040" s="15">
        <v>0</v>
      </c>
      <c r="I1040" s="15">
        <v>0</v>
      </c>
      <c r="J1040" s="15">
        <v>0</v>
      </c>
      <c r="K1040" s="15">
        <v>0</v>
      </c>
      <c r="L1040" s="15">
        <v>0</v>
      </c>
      <c r="M1040" s="15">
        <v>0</v>
      </c>
      <c r="N1040" s="15">
        <v>0</v>
      </c>
      <c r="O1040" s="15">
        <v>0</v>
      </c>
      <c r="P1040" s="15">
        <v>0</v>
      </c>
      <c r="Q1040" s="15">
        <v>0</v>
      </c>
      <c r="R1040" s="15">
        <v>0</v>
      </c>
      <c r="S1040" s="15">
        <v>0</v>
      </c>
      <c r="T1040" s="15">
        <v>0</v>
      </c>
      <c r="U1040" s="15">
        <v>0</v>
      </c>
      <c r="V1040" s="15">
        <v>0</v>
      </c>
      <c r="W1040" s="15">
        <v>0</v>
      </c>
      <c r="X1040" s="15">
        <f t="shared" si="0"/>
        <v>0</v>
      </c>
      <c r="Y1040" s="15">
        <f t="shared" si="1"/>
        <v>0</v>
      </c>
      <c r="Z1040" s="15">
        <f t="shared" si="2"/>
        <v>0</v>
      </c>
      <c r="AA1040" s="15">
        <f t="shared" si="3"/>
        <v>1</v>
      </c>
    </row>
    <row r="1041" spans="1:27" ht="13">
      <c r="A1041" s="7">
        <v>25296</v>
      </c>
      <c r="B1041" s="7">
        <v>833645207</v>
      </c>
      <c r="C1041" s="7">
        <v>801025959</v>
      </c>
      <c r="D1041" s="7">
        <v>11178</v>
      </c>
      <c r="E1041" s="7" t="s">
        <v>1031</v>
      </c>
      <c r="F1041" s="7" t="s">
        <v>1070</v>
      </c>
      <c r="G1041" s="15">
        <v>0</v>
      </c>
      <c r="H1041" s="15">
        <v>0</v>
      </c>
      <c r="I1041" s="15">
        <v>0</v>
      </c>
      <c r="J1041" s="15">
        <v>0</v>
      </c>
      <c r="K1041" s="15">
        <v>0</v>
      </c>
      <c r="L1041" s="15">
        <v>0</v>
      </c>
      <c r="M1041" s="15">
        <v>0</v>
      </c>
      <c r="N1041" s="15">
        <v>0</v>
      </c>
      <c r="O1041" s="15">
        <v>0</v>
      </c>
      <c r="P1041" s="15">
        <v>0</v>
      </c>
      <c r="Q1041" s="15">
        <v>0</v>
      </c>
      <c r="R1041" s="15">
        <v>0</v>
      </c>
      <c r="S1041" s="15">
        <v>0</v>
      </c>
      <c r="T1041" s="15">
        <v>0</v>
      </c>
      <c r="U1041" s="15">
        <v>0</v>
      </c>
      <c r="V1041" s="15">
        <v>0</v>
      </c>
      <c r="W1041" s="15">
        <v>0</v>
      </c>
      <c r="X1041" s="15">
        <f t="shared" si="0"/>
        <v>0</v>
      </c>
      <c r="Y1041" s="15">
        <f t="shared" si="1"/>
        <v>0</v>
      </c>
      <c r="Z1041" s="15">
        <f t="shared" si="2"/>
        <v>0</v>
      </c>
      <c r="AA1041" s="15">
        <f t="shared" si="3"/>
        <v>1</v>
      </c>
    </row>
    <row r="1042" spans="1:27" ht="13">
      <c r="A1042" s="7">
        <v>6195</v>
      </c>
      <c r="B1042" s="7">
        <v>158679580</v>
      </c>
      <c r="C1042" s="7">
        <v>223968930</v>
      </c>
      <c r="D1042" s="7">
        <v>2669</v>
      </c>
      <c r="E1042" s="7" t="s">
        <v>1031</v>
      </c>
      <c r="F1042" s="7" t="s">
        <v>1071</v>
      </c>
      <c r="G1042" s="15">
        <v>0</v>
      </c>
      <c r="H1042" s="15">
        <v>0</v>
      </c>
      <c r="I1042" s="15">
        <v>0</v>
      </c>
      <c r="J1042" s="15">
        <v>0</v>
      </c>
      <c r="K1042" s="15">
        <v>0</v>
      </c>
      <c r="L1042" s="15">
        <v>0</v>
      </c>
      <c r="M1042" s="15">
        <v>0</v>
      </c>
      <c r="N1042" s="15">
        <v>0</v>
      </c>
      <c r="O1042" s="15">
        <v>0</v>
      </c>
      <c r="P1042" s="15">
        <v>0</v>
      </c>
      <c r="Q1042" s="15">
        <v>0</v>
      </c>
      <c r="R1042" s="15">
        <v>0</v>
      </c>
      <c r="S1042" s="15">
        <v>0</v>
      </c>
      <c r="T1042" s="15">
        <v>0</v>
      </c>
      <c r="U1042" s="15">
        <v>0</v>
      </c>
      <c r="V1042" s="15">
        <v>0</v>
      </c>
      <c r="W1042" s="15">
        <v>0</v>
      </c>
      <c r="X1042" s="15">
        <f t="shared" si="0"/>
        <v>0</v>
      </c>
      <c r="Y1042" s="15">
        <f t="shared" si="1"/>
        <v>0</v>
      </c>
      <c r="Z1042" s="15">
        <f t="shared" si="2"/>
        <v>0</v>
      </c>
      <c r="AA1042" s="15">
        <f t="shared" si="3"/>
        <v>1</v>
      </c>
    </row>
    <row r="1043" spans="1:27" ht="13">
      <c r="A1043" s="7">
        <v>15000</v>
      </c>
      <c r="B1043" s="7">
        <v>232210814</v>
      </c>
      <c r="C1043" s="7">
        <v>406029801</v>
      </c>
      <c r="D1043" s="7">
        <v>3855</v>
      </c>
      <c r="E1043" s="7" t="s">
        <v>1031</v>
      </c>
      <c r="F1043" s="7" t="s">
        <v>1072</v>
      </c>
      <c r="G1043" s="15">
        <v>0</v>
      </c>
      <c r="H1043" s="15">
        <v>0</v>
      </c>
      <c r="I1043" s="15">
        <v>0</v>
      </c>
      <c r="J1043" s="15">
        <v>0</v>
      </c>
      <c r="K1043" s="15">
        <v>0</v>
      </c>
      <c r="L1043" s="15">
        <v>0</v>
      </c>
      <c r="M1043" s="15">
        <v>0</v>
      </c>
      <c r="N1043" s="15">
        <v>0</v>
      </c>
      <c r="O1043" s="15">
        <v>0</v>
      </c>
      <c r="P1043" s="15">
        <v>0</v>
      </c>
      <c r="Q1043" s="15">
        <v>0</v>
      </c>
      <c r="R1043" s="15">
        <v>0</v>
      </c>
      <c r="S1043" s="15">
        <v>0</v>
      </c>
      <c r="T1043" s="15">
        <v>0</v>
      </c>
      <c r="U1043" s="15">
        <v>0</v>
      </c>
      <c r="V1043" s="15">
        <v>0</v>
      </c>
      <c r="W1043" s="15">
        <v>0</v>
      </c>
      <c r="X1043" s="15">
        <f t="shared" si="0"/>
        <v>0</v>
      </c>
      <c r="Y1043" s="15">
        <f t="shared" si="1"/>
        <v>0</v>
      </c>
      <c r="Z1043" s="15">
        <f t="shared" si="2"/>
        <v>0</v>
      </c>
      <c r="AA1043" s="15">
        <f t="shared" si="3"/>
        <v>1</v>
      </c>
    </row>
    <row r="1044" spans="1:27" ht="13">
      <c r="A1044" s="7">
        <v>22158</v>
      </c>
      <c r="B1044" s="7">
        <v>118844428</v>
      </c>
      <c r="C1044" s="7">
        <v>649976967</v>
      </c>
      <c r="D1044" s="7">
        <v>1953</v>
      </c>
      <c r="E1044" s="7" t="s">
        <v>1031</v>
      </c>
      <c r="F1044" s="7" t="s">
        <v>1073</v>
      </c>
      <c r="G1044" s="15">
        <v>0</v>
      </c>
      <c r="H1044" s="15">
        <v>0</v>
      </c>
      <c r="I1044" s="15">
        <v>0</v>
      </c>
      <c r="J1044" s="15">
        <v>1</v>
      </c>
      <c r="K1044" s="15">
        <v>0</v>
      </c>
      <c r="L1044" s="15">
        <v>0</v>
      </c>
      <c r="M1044" s="15">
        <v>0</v>
      </c>
      <c r="N1044" s="15">
        <v>0</v>
      </c>
      <c r="O1044" s="15">
        <v>0</v>
      </c>
      <c r="P1044" s="15">
        <v>0</v>
      </c>
      <c r="Q1044" s="15">
        <v>0</v>
      </c>
      <c r="R1044" s="15">
        <v>0</v>
      </c>
      <c r="S1044" s="15">
        <v>0</v>
      </c>
      <c r="T1044" s="15">
        <v>0</v>
      </c>
      <c r="U1044" s="15">
        <v>0</v>
      </c>
      <c r="V1044" s="15">
        <v>0</v>
      </c>
      <c r="W1044" s="15">
        <v>0</v>
      </c>
      <c r="X1044" s="15">
        <f t="shared" si="0"/>
        <v>1</v>
      </c>
      <c r="Y1044" s="15">
        <f t="shared" si="1"/>
        <v>0</v>
      </c>
      <c r="Z1044" s="15">
        <f t="shared" si="2"/>
        <v>0</v>
      </c>
      <c r="AA1044" s="15">
        <f t="shared" si="3"/>
        <v>0</v>
      </c>
    </row>
    <row r="1045" spans="1:27" ht="13">
      <c r="A1045" s="7">
        <v>10357</v>
      </c>
      <c r="B1045" s="7">
        <v>187944856</v>
      </c>
      <c r="C1045" s="7">
        <v>291469433</v>
      </c>
      <c r="D1045" s="7">
        <v>3248</v>
      </c>
      <c r="E1045" s="7" t="s">
        <v>1031</v>
      </c>
      <c r="F1045" s="7" t="s">
        <v>1074</v>
      </c>
      <c r="G1045" s="15">
        <v>0</v>
      </c>
      <c r="H1045" s="15">
        <v>0</v>
      </c>
      <c r="I1045" s="15">
        <v>0</v>
      </c>
      <c r="J1045" s="15">
        <v>0</v>
      </c>
      <c r="K1045" s="15">
        <v>0</v>
      </c>
      <c r="L1045" s="15">
        <v>0</v>
      </c>
      <c r="M1045" s="15">
        <v>0</v>
      </c>
      <c r="N1045" s="15">
        <v>0</v>
      </c>
      <c r="O1045" s="15">
        <v>0</v>
      </c>
      <c r="P1045" s="15">
        <v>0</v>
      </c>
      <c r="Q1045" s="15">
        <v>0</v>
      </c>
      <c r="R1045" s="15">
        <v>0</v>
      </c>
      <c r="S1045" s="15">
        <v>0</v>
      </c>
      <c r="T1045" s="15">
        <v>0</v>
      </c>
      <c r="U1045" s="15">
        <v>0</v>
      </c>
      <c r="V1045" s="15">
        <v>0</v>
      </c>
      <c r="W1045" s="15">
        <v>0</v>
      </c>
      <c r="X1045" s="15">
        <f t="shared" si="0"/>
        <v>0</v>
      </c>
      <c r="Y1045" s="15">
        <f t="shared" si="1"/>
        <v>0</v>
      </c>
      <c r="Z1045" s="15">
        <f t="shared" si="2"/>
        <v>0</v>
      </c>
      <c r="AA1045" s="15">
        <f t="shared" si="3"/>
        <v>1</v>
      </c>
    </row>
    <row r="1046" spans="1:27" ht="13">
      <c r="A1046" s="7">
        <v>18703</v>
      </c>
      <c r="B1046" s="7">
        <v>472985938</v>
      </c>
      <c r="C1046" s="7">
        <v>516199297</v>
      </c>
      <c r="D1046" s="7">
        <v>7328</v>
      </c>
      <c r="E1046" s="7" t="s">
        <v>1031</v>
      </c>
      <c r="F1046" s="7" t="s">
        <v>1075</v>
      </c>
      <c r="G1046" s="15">
        <v>0</v>
      </c>
      <c r="H1046" s="15">
        <v>0</v>
      </c>
      <c r="I1046" s="15">
        <v>0</v>
      </c>
      <c r="J1046" s="15">
        <v>1</v>
      </c>
      <c r="K1046" s="15">
        <v>0</v>
      </c>
      <c r="L1046" s="15">
        <v>1</v>
      </c>
      <c r="M1046" s="15">
        <v>0</v>
      </c>
      <c r="N1046" s="15">
        <v>0</v>
      </c>
      <c r="O1046" s="15">
        <v>0</v>
      </c>
      <c r="P1046" s="15">
        <v>0</v>
      </c>
      <c r="Q1046" s="15">
        <v>0</v>
      </c>
      <c r="R1046" s="15">
        <v>0</v>
      </c>
      <c r="S1046" s="15">
        <v>0</v>
      </c>
      <c r="T1046" s="15">
        <v>0</v>
      </c>
      <c r="U1046" s="15">
        <v>0</v>
      </c>
      <c r="V1046" s="15">
        <v>1</v>
      </c>
      <c r="W1046" s="15">
        <v>0</v>
      </c>
      <c r="X1046" s="15">
        <f t="shared" si="0"/>
        <v>1</v>
      </c>
      <c r="Y1046" s="15">
        <f t="shared" si="1"/>
        <v>0</v>
      </c>
      <c r="Z1046" s="15">
        <f t="shared" si="2"/>
        <v>1</v>
      </c>
      <c r="AA1046" s="15">
        <f t="shared" si="3"/>
        <v>0</v>
      </c>
    </row>
    <row r="1047" spans="1:27" ht="13">
      <c r="A1047" s="7">
        <v>12870</v>
      </c>
      <c r="B1047" s="7">
        <v>276871840</v>
      </c>
      <c r="C1047" s="7">
        <v>348763022</v>
      </c>
      <c r="D1047" s="7">
        <v>4806</v>
      </c>
      <c r="E1047" s="7" t="s">
        <v>1031</v>
      </c>
      <c r="F1047" s="7" t="s">
        <v>1076</v>
      </c>
      <c r="G1047" s="15">
        <v>0</v>
      </c>
      <c r="H1047" s="15">
        <v>0</v>
      </c>
      <c r="I1047" s="15">
        <v>0</v>
      </c>
      <c r="J1047" s="15">
        <v>0</v>
      </c>
      <c r="K1047" s="15">
        <v>0</v>
      </c>
      <c r="L1047" s="15">
        <v>0</v>
      </c>
      <c r="M1047" s="15">
        <v>0</v>
      </c>
      <c r="N1047" s="15">
        <v>0</v>
      </c>
      <c r="O1047" s="15">
        <v>0</v>
      </c>
      <c r="P1047" s="15">
        <v>0</v>
      </c>
      <c r="Q1047" s="15">
        <v>0</v>
      </c>
      <c r="R1047" s="15">
        <v>0</v>
      </c>
      <c r="S1047" s="15">
        <v>0</v>
      </c>
      <c r="T1047" s="15">
        <v>0</v>
      </c>
      <c r="U1047" s="15">
        <v>0</v>
      </c>
      <c r="V1047" s="15">
        <v>0</v>
      </c>
      <c r="W1047" s="15">
        <v>0</v>
      </c>
      <c r="X1047" s="15">
        <f t="shared" si="0"/>
        <v>0</v>
      </c>
      <c r="Y1047" s="15">
        <f t="shared" si="1"/>
        <v>0</v>
      </c>
      <c r="Z1047" s="15">
        <f t="shared" si="2"/>
        <v>0</v>
      </c>
      <c r="AA1047" s="15">
        <f t="shared" si="3"/>
        <v>1</v>
      </c>
    </row>
    <row r="1048" spans="1:27" ht="13">
      <c r="A1048" s="7">
        <v>2114</v>
      </c>
      <c r="B1048" s="7">
        <v>72688360</v>
      </c>
      <c r="C1048" s="7">
        <v>113709927</v>
      </c>
      <c r="D1048" s="7">
        <v>1161</v>
      </c>
      <c r="E1048" s="7" t="s">
        <v>1031</v>
      </c>
      <c r="F1048" s="7" t="s">
        <v>1077</v>
      </c>
      <c r="G1048" s="15">
        <v>0</v>
      </c>
      <c r="H1048" s="15">
        <v>0</v>
      </c>
      <c r="I1048" s="15">
        <v>0</v>
      </c>
      <c r="J1048" s="15">
        <v>0</v>
      </c>
      <c r="K1048" s="15">
        <v>0</v>
      </c>
      <c r="L1048" s="15">
        <v>0</v>
      </c>
      <c r="M1048" s="15">
        <v>0</v>
      </c>
      <c r="N1048" s="15">
        <v>0</v>
      </c>
      <c r="O1048" s="15">
        <v>0</v>
      </c>
      <c r="P1048" s="15">
        <v>0</v>
      </c>
      <c r="Q1048" s="15">
        <v>0</v>
      </c>
      <c r="R1048" s="15">
        <v>0</v>
      </c>
      <c r="S1048" s="15">
        <v>0</v>
      </c>
      <c r="T1048" s="15">
        <v>0</v>
      </c>
      <c r="U1048" s="15">
        <v>0</v>
      </c>
      <c r="V1048" s="15">
        <v>0</v>
      </c>
      <c r="W1048" s="15">
        <v>0</v>
      </c>
      <c r="X1048" s="15">
        <f t="shared" si="0"/>
        <v>0</v>
      </c>
      <c r="Y1048" s="15">
        <f t="shared" si="1"/>
        <v>0</v>
      </c>
      <c r="Z1048" s="15">
        <f t="shared" si="2"/>
        <v>0</v>
      </c>
      <c r="AA1048" s="15">
        <f t="shared" si="3"/>
        <v>1</v>
      </c>
    </row>
    <row r="1049" spans="1:27" ht="13">
      <c r="A1049" s="7">
        <v>9088</v>
      </c>
      <c r="B1049" s="7">
        <v>192234811</v>
      </c>
      <c r="C1049" s="7">
        <v>263565751</v>
      </c>
      <c r="D1049" s="7">
        <v>3308</v>
      </c>
      <c r="E1049" s="7" t="s">
        <v>1031</v>
      </c>
      <c r="F1049" s="7" t="s">
        <v>1078</v>
      </c>
      <c r="G1049" s="15">
        <v>0</v>
      </c>
      <c r="H1049" s="15">
        <v>0</v>
      </c>
      <c r="I1049" s="15">
        <v>0</v>
      </c>
      <c r="J1049" s="15">
        <v>0</v>
      </c>
      <c r="K1049" s="15">
        <v>0</v>
      </c>
      <c r="L1049" s="15">
        <v>0</v>
      </c>
      <c r="M1049" s="15">
        <v>0</v>
      </c>
      <c r="N1049" s="15">
        <v>0</v>
      </c>
      <c r="O1049" s="15">
        <v>0</v>
      </c>
      <c r="P1049" s="15">
        <v>0</v>
      </c>
      <c r="Q1049" s="15">
        <v>0</v>
      </c>
      <c r="R1049" s="15">
        <v>0</v>
      </c>
      <c r="S1049" s="15">
        <v>0</v>
      </c>
      <c r="T1049" s="15">
        <v>0</v>
      </c>
      <c r="U1049" s="15">
        <v>0</v>
      </c>
      <c r="V1049" s="15">
        <v>0</v>
      </c>
      <c r="W1049" s="15">
        <v>0</v>
      </c>
      <c r="X1049" s="15">
        <f t="shared" si="0"/>
        <v>0</v>
      </c>
      <c r="Y1049" s="15">
        <f t="shared" si="1"/>
        <v>0</v>
      </c>
      <c r="Z1049" s="15">
        <f t="shared" si="2"/>
        <v>0</v>
      </c>
      <c r="AA1049" s="15">
        <f t="shared" si="3"/>
        <v>1</v>
      </c>
    </row>
    <row r="1050" spans="1:27" ht="13">
      <c r="A1050" s="7">
        <v>8061</v>
      </c>
      <c r="B1050" s="7">
        <v>119086778</v>
      </c>
      <c r="C1050" s="7">
        <v>247851610</v>
      </c>
      <c r="D1050" s="7">
        <v>1971</v>
      </c>
      <c r="E1050" s="7" t="s">
        <v>1031</v>
      </c>
      <c r="F1050" s="7" t="s">
        <v>1079</v>
      </c>
      <c r="G1050" s="15">
        <v>0</v>
      </c>
      <c r="H1050" s="15">
        <v>0</v>
      </c>
      <c r="I1050" s="15">
        <v>0</v>
      </c>
      <c r="J1050" s="15">
        <v>0</v>
      </c>
      <c r="K1050" s="15">
        <v>0</v>
      </c>
      <c r="L1050" s="15">
        <v>0</v>
      </c>
      <c r="M1050" s="15">
        <v>0</v>
      </c>
      <c r="N1050" s="15">
        <v>0</v>
      </c>
      <c r="O1050" s="15">
        <v>0</v>
      </c>
      <c r="P1050" s="15">
        <v>0</v>
      </c>
      <c r="Q1050" s="15">
        <v>0</v>
      </c>
      <c r="R1050" s="15">
        <v>0</v>
      </c>
      <c r="S1050" s="15">
        <v>0</v>
      </c>
      <c r="T1050" s="15">
        <v>0</v>
      </c>
      <c r="U1050" s="15">
        <v>0</v>
      </c>
      <c r="V1050" s="15">
        <v>0</v>
      </c>
      <c r="W1050" s="15">
        <v>0</v>
      </c>
      <c r="X1050" s="15">
        <f t="shared" si="0"/>
        <v>0</v>
      </c>
      <c r="Y1050" s="15">
        <f t="shared" si="1"/>
        <v>0</v>
      </c>
      <c r="Z1050" s="15">
        <f t="shared" si="2"/>
        <v>0</v>
      </c>
      <c r="AA1050" s="15">
        <f t="shared" si="3"/>
        <v>1</v>
      </c>
    </row>
    <row r="1051" spans="1:27" ht="13">
      <c r="A1051" s="7">
        <v>10233</v>
      </c>
      <c r="B1051" s="7">
        <v>182029442</v>
      </c>
      <c r="C1051" s="7">
        <v>289616225</v>
      </c>
      <c r="D1051" s="7">
        <v>3164</v>
      </c>
      <c r="E1051" s="7" t="s">
        <v>1031</v>
      </c>
      <c r="F1051" s="7" t="s">
        <v>1080</v>
      </c>
      <c r="G1051" s="15">
        <v>0</v>
      </c>
      <c r="H1051" s="15">
        <v>0</v>
      </c>
      <c r="I1051" s="15">
        <v>0</v>
      </c>
      <c r="J1051" s="15">
        <v>0</v>
      </c>
      <c r="K1051" s="15">
        <v>0</v>
      </c>
      <c r="L1051" s="15">
        <v>0</v>
      </c>
      <c r="M1051" s="15">
        <v>0</v>
      </c>
      <c r="N1051" s="15">
        <v>0</v>
      </c>
      <c r="O1051" s="15">
        <v>0</v>
      </c>
      <c r="P1051" s="15">
        <v>0</v>
      </c>
      <c r="Q1051" s="15">
        <v>0</v>
      </c>
      <c r="R1051" s="15">
        <v>0</v>
      </c>
      <c r="S1051" s="15">
        <v>0</v>
      </c>
      <c r="T1051" s="15">
        <v>0</v>
      </c>
      <c r="U1051" s="15">
        <v>0</v>
      </c>
      <c r="V1051" s="15">
        <v>0</v>
      </c>
      <c r="W1051" s="15">
        <v>0</v>
      </c>
      <c r="X1051" s="15">
        <f t="shared" si="0"/>
        <v>0</v>
      </c>
      <c r="Y1051" s="15">
        <f t="shared" si="1"/>
        <v>0</v>
      </c>
      <c r="Z1051" s="15">
        <f t="shared" si="2"/>
        <v>0</v>
      </c>
      <c r="AA1051" s="15">
        <f t="shared" si="3"/>
        <v>1</v>
      </c>
    </row>
    <row r="1052" spans="1:27" ht="13">
      <c r="A1052" s="7">
        <v>1682</v>
      </c>
      <c r="B1052" s="7">
        <v>73415367</v>
      </c>
      <c r="C1052" s="7">
        <v>103165488</v>
      </c>
      <c r="D1052" s="7">
        <v>1182</v>
      </c>
      <c r="E1052" s="7" t="s">
        <v>1031</v>
      </c>
      <c r="F1052" s="7" t="s">
        <v>1081</v>
      </c>
      <c r="G1052" s="15">
        <v>0</v>
      </c>
      <c r="H1052" s="15">
        <v>0</v>
      </c>
      <c r="I1052" s="15">
        <v>0</v>
      </c>
      <c r="J1052" s="15">
        <v>0</v>
      </c>
      <c r="K1052" s="15">
        <v>0</v>
      </c>
      <c r="L1052" s="15">
        <v>1</v>
      </c>
      <c r="M1052" s="15">
        <v>0</v>
      </c>
      <c r="N1052" s="15">
        <v>0</v>
      </c>
      <c r="O1052" s="15">
        <v>0</v>
      </c>
      <c r="P1052" s="15">
        <v>0</v>
      </c>
      <c r="Q1052" s="15">
        <v>0</v>
      </c>
      <c r="R1052" s="15">
        <v>0</v>
      </c>
      <c r="S1052" s="15">
        <v>0</v>
      </c>
      <c r="T1052" s="15">
        <v>0</v>
      </c>
      <c r="U1052" s="15">
        <v>0</v>
      </c>
      <c r="V1052" s="15">
        <v>0</v>
      </c>
      <c r="W1052" s="15">
        <v>0</v>
      </c>
      <c r="X1052" s="15">
        <f t="shared" si="0"/>
        <v>1</v>
      </c>
      <c r="Y1052" s="15">
        <f t="shared" si="1"/>
        <v>0</v>
      </c>
      <c r="Z1052" s="15">
        <f t="shared" si="2"/>
        <v>0</v>
      </c>
      <c r="AA1052" s="15">
        <f t="shared" si="3"/>
        <v>0</v>
      </c>
    </row>
    <row r="1053" spans="1:27" ht="13">
      <c r="A1053" s="7">
        <v>7969</v>
      </c>
      <c r="B1053" s="7">
        <v>176636163</v>
      </c>
      <c r="C1053" s="7">
        <v>247322344</v>
      </c>
      <c r="D1053" s="7">
        <v>3070</v>
      </c>
      <c r="E1053" s="7" t="s">
        <v>1031</v>
      </c>
      <c r="F1053" s="7" t="s">
        <v>1082</v>
      </c>
      <c r="G1053" s="15">
        <v>0</v>
      </c>
      <c r="H1053" s="15">
        <v>0</v>
      </c>
      <c r="I1053" s="15">
        <v>0</v>
      </c>
      <c r="J1053" s="15">
        <v>0</v>
      </c>
      <c r="K1053" s="15">
        <v>0</v>
      </c>
      <c r="L1053" s="15">
        <v>0</v>
      </c>
      <c r="M1053" s="15">
        <v>0</v>
      </c>
      <c r="N1053" s="15">
        <v>0</v>
      </c>
      <c r="O1053" s="15">
        <v>0</v>
      </c>
      <c r="P1053" s="15">
        <v>0</v>
      </c>
      <c r="Q1053" s="15">
        <v>0</v>
      </c>
      <c r="R1053" s="15">
        <v>0</v>
      </c>
      <c r="S1053" s="15">
        <v>0</v>
      </c>
      <c r="T1053" s="15">
        <v>0</v>
      </c>
      <c r="U1053" s="15">
        <v>0</v>
      </c>
      <c r="V1053" s="15">
        <v>0</v>
      </c>
      <c r="W1053" s="15">
        <v>0</v>
      </c>
      <c r="X1053" s="15">
        <f t="shared" si="0"/>
        <v>0</v>
      </c>
      <c r="Y1053" s="15">
        <f t="shared" si="1"/>
        <v>0</v>
      </c>
      <c r="Z1053" s="15">
        <f t="shared" si="2"/>
        <v>0</v>
      </c>
      <c r="AA1053" s="15">
        <f t="shared" si="3"/>
        <v>1</v>
      </c>
    </row>
    <row r="1054" spans="1:27" ht="13">
      <c r="A1054" s="7">
        <v>17128</v>
      </c>
      <c r="B1054" s="7">
        <v>417566679</v>
      </c>
      <c r="C1054" s="7">
        <v>470237857</v>
      </c>
      <c r="D1054" s="7">
        <v>6621</v>
      </c>
      <c r="E1054" s="7" t="s">
        <v>1031</v>
      </c>
      <c r="F1054" s="7" t="s">
        <v>1083</v>
      </c>
      <c r="G1054" s="15">
        <v>0</v>
      </c>
      <c r="H1054" s="15">
        <v>0</v>
      </c>
      <c r="I1054" s="15">
        <v>0</v>
      </c>
      <c r="J1054" s="15">
        <v>0</v>
      </c>
      <c r="K1054" s="15">
        <v>0</v>
      </c>
      <c r="L1054" s="15">
        <v>0</v>
      </c>
      <c r="M1054" s="15">
        <v>0</v>
      </c>
      <c r="N1054" s="15">
        <v>0</v>
      </c>
      <c r="O1054" s="15">
        <v>0</v>
      </c>
      <c r="P1054" s="15">
        <v>0</v>
      </c>
      <c r="Q1054" s="15">
        <v>0</v>
      </c>
      <c r="R1054" s="15">
        <v>0</v>
      </c>
      <c r="S1054" s="15">
        <v>0</v>
      </c>
      <c r="T1054" s="15">
        <v>0</v>
      </c>
      <c r="U1054" s="15">
        <v>0</v>
      </c>
      <c r="V1054" s="15">
        <v>0</v>
      </c>
      <c r="W1054" s="15">
        <v>0</v>
      </c>
      <c r="X1054" s="15">
        <f t="shared" si="0"/>
        <v>0</v>
      </c>
      <c r="Y1054" s="15">
        <f t="shared" si="1"/>
        <v>0</v>
      </c>
      <c r="Z1054" s="15">
        <f t="shared" si="2"/>
        <v>0</v>
      </c>
      <c r="AA1054" s="15">
        <f t="shared" si="3"/>
        <v>1</v>
      </c>
    </row>
    <row r="1055" spans="1:27" ht="13">
      <c r="A1055" s="7">
        <v>13704</v>
      </c>
      <c r="B1055" s="7">
        <v>301192358</v>
      </c>
      <c r="C1055" s="7">
        <v>372118619</v>
      </c>
      <c r="D1055" s="7">
        <v>5085</v>
      </c>
      <c r="E1055" s="7" t="s">
        <v>1031</v>
      </c>
      <c r="F1055" s="7" t="s">
        <v>1084</v>
      </c>
      <c r="G1055" s="15">
        <v>0</v>
      </c>
      <c r="H1055" s="15">
        <v>0</v>
      </c>
      <c r="I1055" s="15">
        <v>0</v>
      </c>
      <c r="J1055" s="15">
        <v>0</v>
      </c>
      <c r="K1055" s="15">
        <v>0</v>
      </c>
      <c r="L1055" s="15">
        <v>0</v>
      </c>
      <c r="M1055" s="15">
        <v>0</v>
      </c>
      <c r="N1055" s="15">
        <v>0</v>
      </c>
      <c r="O1055" s="15">
        <v>0</v>
      </c>
      <c r="P1055" s="15">
        <v>0</v>
      </c>
      <c r="Q1055" s="15">
        <v>0</v>
      </c>
      <c r="R1055" s="15">
        <v>0</v>
      </c>
      <c r="S1055" s="15">
        <v>0</v>
      </c>
      <c r="T1055" s="15">
        <v>0</v>
      </c>
      <c r="U1055" s="15">
        <v>0</v>
      </c>
      <c r="V1055" s="15">
        <v>0</v>
      </c>
      <c r="W1055" s="15">
        <v>0</v>
      </c>
      <c r="X1055" s="15">
        <f t="shared" si="0"/>
        <v>0</v>
      </c>
      <c r="Y1055" s="15">
        <f t="shared" si="1"/>
        <v>0</v>
      </c>
      <c r="Z1055" s="15">
        <f t="shared" si="2"/>
        <v>0</v>
      </c>
      <c r="AA1055" s="15">
        <f t="shared" si="3"/>
        <v>1</v>
      </c>
    </row>
    <row r="1056" spans="1:27" ht="13">
      <c r="A1056" s="7">
        <v>1211</v>
      </c>
      <c r="B1056" s="7">
        <v>32953920</v>
      </c>
      <c r="C1056" s="7">
        <v>57722947</v>
      </c>
      <c r="D1056" s="7">
        <v>632</v>
      </c>
      <c r="E1056" s="7" t="s">
        <v>1031</v>
      </c>
      <c r="F1056" s="7" t="s">
        <v>1085</v>
      </c>
      <c r="G1056" s="15">
        <v>0</v>
      </c>
      <c r="H1056" s="15">
        <v>0</v>
      </c>
      <c r="I1056" s="15">
        <v>0</v>
      </c>
      <c r="J1056" s="15">
        <v>0</v>
      </c>
      <c r="K1056" s="15">
        <v>0</v>
      </c>
      <c r="L1056" s="15">
        <v>0</v>
      </c>
      <c r="M1056" s="15">
        <v>0</v>
      </c>
      <c r="N1056" s="15">
        <v>0</v>
      </c>
      <c r="O1056" s="15">
        <v>0</v>
      </c>
      <c r="P1056" s="15">
        <v>0</v>
      </c>
      <c r="Q1056" s="15">
        <v>0</v>
      </c>
      <c r="R1056" s="15">
        <v>0</v>
      </c>
      <c r="S1056" s="15">
        <v>0</v>
      </c>
      <c r="T1056" s="15">
        <v>0</v>
      </c>
      <c r="U1056" s="15">
        <v>0</v>
      </c>
      <c r="V1056" s="15">
        <v>1</v>
      </c>
      <c r="W1056" s="15">
        <v>0</v>
      </c>
      <c r="X1056" s="15">
        <f t="shared" si="0"/>
        <v>0</v>
      </c>
      <c r="Y1056" s="15">
        <f t="shared" si="1"/>
        <v>0</v>
      </c>
      <c r="Z1056" s="15">
        <f t="shared" si="2"/>
        <v>1</v>
      </c>
      <c r="AA1056" s="15">
        <f t="shared" si="3"/>
        <v>0</v>
      </c>
    </row>
    <row r="1057" spans="1:27" ht="13">
      <c r="A1057" s="7">
        <v>7103</v>
      </c>
      <c r="B1057" s="7">
        <v>114547971</v>
      </c>
      <c r="C1057" s="7">
        <v>236371307</v>
      </c>
      <c r="D1057" s="7">
        <v>1862</v>
      </c>
      <c r="E1057" s="7" t="s">
        <v>1031</v>
      </c>
      <c r="F1057" s="7" t="s">
        <v>1086</v>
      </c>
      <c r="G1057" s="15">
        <v>0</v>
      </c>
      <c r="H1057" s="15">
        <v>0</v>
      </c>
      <c r="I1057" s="15">
        <v>0</v>
      </c>
      <c r="J1057" s="15">
        <v>0</v>
      </c>
      <c r="K1057" s="15">
        <v>0</v>
      </c>
      <c r="L1057" s="15">
        <v>0</v>
      </c>
      <c r="M1057" s="15">
        <v>0</v>
      </c>
      <c r="N1057" s="15">
        <v>0</v>
      </c>
      <c r="O1057" s="15">
        <v>0</v>
      </c>
      <c r="P1057" s="15">
        <v>0</v>
      </c>
      <c r="Q1057" s="15">
        <v>0</v>
      </c>
      <c r="R1057" s="15">
        <v>0</v>
      </c>
      <c r="S1057" s="15">
        <v>0</v>
      </c>
      <c r="T1057" s="15">
        <v>0</v>
      </c>
      <c r="U1057" s="15">
        <v>0</v>
      </c>
      <c r="V1057" s="15">
        <v>1</v>
      </c>
      <c r="W1057" s="15">
        <v>0</v>
      </c>
      <c r="X1057" s="15">
        <f t="shared" si="0"/>
        <v>0</v>
      </c>
      <c r="Y1057" s="15">
        <f t="shared" si="1"/>
        <v>0</v>
      </c>
      <c r="Z1057" s="15">
        <f t="shared" si="2"/>
        <v>1</v>
      </c>
      <c r="AA1057" s="15">
        <f t="shared" si="3"/>
        <v>0</v>
      </c>
    </row>
    <row r="1058" spans="1:27" ht="13">
      <c r="A1058" s="7">
        <v>12154</v>
      </c>
      <c r="B1058" s="7">
        <v>258747647</v>
      </c>
      <c r="C1058" s="7">
        <v>330946510</v>
      </c>
      <c r="D1058" s="7">
        <v>4454</v>
      </c>
      <c r="E1058" s="7" t="s">
        <v>1031</v>
      </c>
      <c r="F1058" s="7" t="s">
        <v>1087</v>
      </c>
      <c r="G1058" s="15">
        <v>0</v>
      </c>
      <c r="H1058" s="15">
        <v>0</v>
      </c>
      <c r="I1058" s="15">
        <v>0</v>
      </c>
      <c r="J1058" s="15">
        <v>0</v>
      </c>
      <c r="K1058" s="15">
        <v>0</v>
      </c>
      <c r="L1058" s="15">
        <v>0</v>
      </c>
      <c r="M1058" s="15">
        <v>0</v>
      </c>
      <c r="N1058" s="15">
        <v>0</v>
      </c>
      <c r="O1058" s="15">
        <v>0</v>
      </c>
      <c r="P1058" s="15">
        <v>0</v>
      </c>
      <c r="Q1058" s="15">
        <v>0</v>
      </c>
      <c r="R1058" s="15">
        <v>0</v>
      </c>
      <c r="S1058" s="15">
        <v>0</v>
      </c>
      <c r="T1058" s="15">
        <v>1</v>
      </c>
      <c r="U1058" s="15">
        <v>0</v>
      </c>
      <c r="V1058" s="15">
        <v>0</v>
      </c>
      <c r="W1058" s="15">
        <v>0</v>
      </c>
      <c r="X1058" s="15">
        <f t="shared" si="0"/>
        <v>0</v>
      </c>
      <c r="Y1058" s="15">
        <f t="shared" si="1"/>
        <v>0</v>
      </c>
      <c r="Z1058" s="15">
        <f t="shared" si="2"/>
        <v>1</v>
      </c>
      <c r="AA1058" s="15">
        <f t="shared" si="3"/>
        <v>0</v>
      </c>
    </row>
    <row r="1059" spans="1:27" ht="13">
      <c r="A1059" s="7">
        <v>21091</v>
      </c>
      <c r="B1059" s="7">
        <v>511358840</v>
      </c>
      <c r="C1059" s="7">
        <v>603532314</v>
      </c>
      <c r="D1059" s="7">
        <v>7729</v>
      </c>
      <c r="E1059" s="7" t="s">
        <v>1031</v>
      </c>
      <c r="F1059" s="7" t="s">
        <v>1088</v>
      </c>
      <c r="G1059" s="15">
        <v>0</v>
      </c>
      <c r="H1059" s="15">
        <v>0</v>
      </c>
      <c r="I1059" s="15">
        <v>0</v>
      </c>
      <c r="J1059" s="15">
        <v>0</v>
      </c>
      <c r="K1059" s="15">
        <v>0</v>
      </c>
      <c r="L1059" s="15">
        <v>0</v>
      </c>
      <c r="M1059" s="15">
        <v>0</v>
      </c>
      <c r="N1059" s="15">
        <v>0</v>
      </c>
      <c r="O1059" s="15">
        <v>0</v>
      </c>
      <c r="P1059" s="15">
        <v>0</v>
      </c>
      <c r="Q1059" s="15">
        <v>0</v>
      </c>
      <c r="R1059" s="15">
        <v>0</v>
      </c>
      <c r="S1059" s="15">
        <v>0</v>
      </c>
      <c r="T1059" s="15">
        <v>0</v>
      </c>
      <c r="U1059" s="15">
        <v>0</v>
      </c>
      <c r="V1059" s="15">
        <v>0</v>
      </c>
      <c r="W1059" s="15">
        <v>0</v>
      </c>
      <c r="X1059" s="15">
        <f t="shared" si="0"/>
        <v>0</v>
      </c>
      <c r="Y1059" s="15">
        <f t="shared" si="1"/>
        <v>0</v>
      </c>
      <c r="Z1059" s="15">
        <f t="shared" si="2"/>
        <v>0</v>
      </c>
      <c r="AA1059" s="15">
        <f t="shared" si="3"/>
        <v>1</v>
      </c>
    </row>
    <row r="1060" spans="1:27" ht="13">
      <c r="A1060" s="7">
        <v>11286</v>
      </c>
      <c r="B1060" s="7">
        <v>239431020</v>
      </c>
      <c r="C1060" s="7">
        <v>311953281</v>
      </c>
      <c r="D1060" s="7">
        <v>3996</v>
      </c>
      <c r="E1060" s="7" t="s">
        <v>1031</v>
      </c>
      <c r="F1060" s="7" t="s">
        <v>1089</v>
      </c>
      <c r="G1060" s="15">
        <v>0</v>
      </c>
      <c r="H1060" s="15">
        <v>0</v>
      </c>
      <c r="I1060" s="15">
        <v>0</v>
      </c>
      <c r="J1060" s="15">
        <v>0</v>
      </c>
      <c r="K1060" s="15">
        <v>0</v>
      </c>
      <c r="L1060" s="15">
        <v>0</v>
      </c>
      <c r="M1060" s="15">
        <v>0</v>
      </c>
      <c r="N1060" s="15">
        <v>0</v>
      </c>
      <c r="O1060" s="15">
        <v>0</v>
      </c>
      <c r="P1060" s="15">
        <v>0</v>
      </c>
      <c r="Q1060" s="15">
        <v>0</v>
      </c>
      <c r="R1060" s="15">
        <v>0</v>
      </c>
      <c r="S1060" s="15">
        <v>0</v>
      </c>
      <c r="T1060" s="15">
        <v>0</v>
      </c>
      <c r="U1060" s="15">
        <v>0</v>
      </c>
      <c r="V1060" s="15">
        <v>0</v>
      </c>
      <c r="W1060" s="15">
        <v>0</v>
      </c>
      <c r="X1060" s="15">
        <f t="shared" si="0"/>
        <v>0</v>
      </c>
      <c r="Y1060" s="15">
        <f t="shared" si="1"/>
        <v>0</v>
      </c>
      <c r="Z1060" s="15">
        <f t="shared" si="2"/>
        <v>0</v>
      </c>
      <c r="AA1060" s="15">
        <f t="shared" si="3"/>
        <v>1</v>
      </c>
    </row>
    <row r="1061" spans="1:27" ht="13">
      <c r="A1061" s="7">
        <v>9645</v>
      </c>
      <c r="B1061" s="7">
        <v>199926138</v>
      </c>
      <c r="C1061" s="7">
        <v>273616278</v>
      </c>
      <c r="D1061" s="7">
        <v>3410</v>
      </c>
      <c r="E1061" s="7" t="s">
        <v>1031</v>
      </c>
      <c r="F1061" s="7" t="s">
        <v>1090</v>
      </c>
      <c r="G1061" s="15">
        <v>0</v>
      </c>
      <c r="H1061" s="15">
        <v>0</v>
      </c>
      <c r="I1061" s="15">
        <v>0</v>
      </c>
      <c r="J1061" s="15">
        <v>0</v>
      </c>
      <c r="K1061" s="15">
        <v>0</v>
      </c>
      <c r="L1061" s="15">
        <v>0</v>
      </c>
      <c r="M1061" s="15">
        <v>0</v>
      </c>
      <c r="N1061" s="15">
        <v>0</v>
      </c>
      <c r="O1061" s="15">
        <v>0</v>
      </c>
      <c r="P1061" s="15">
        <v>0</v>
      </c>
      <c r="Q1061" s="15">
        <v>0</v>
      </c>
      <c r="R1061" s="15">
        <v>0</v>
      </c>
      <c r="S1061" s="15">
        <v>0</v>
      </c>
      <c r="T1061" s="15">
        <v>0</v>
      </c>
      <c r="U1061" s="15">
        <v>0</v>
      </c>
      <c r="V1061" s="15">
        <v>0</v>
      </c>
      <c r="W1061" s="15">
        <v>0</v>
      </c>
      <c r="X1061" s="15">
        <f t="shared" si="0"/>
        <v>0</v>
      </c>
      <c r="Y1061" s="15">
        <f t="shared" si="1"/>
        <v>0</v>
      </c>
      <c r="Z1061" s="15">
        <f t="shared" si="2"/>
        <v>0</v>
      </c>
      <c r="AA1061" s="15">
        <f t="shared" si="3"/>
        <v>1</v>
      </c>
    </row>
    <row r="1062" spans="1:27" ht="13">
      <c r="A1062" s="7">
        <v>21478</v>
      </c>
      <c r="B1062" s="7">
        <v>592816424</v>
      </c>
      <c r="C1062" s="7">
        <v>626575891</v>
      </c>
      <c r="D1062" s="7">
        <v>8749</v>
      </c>
      <c r="E1062" s="7" t="s">
        <v>1031</v>
      </c>
      <c r="F1062" s="7" t="s">
        <v>1091</v>
      </c>
      <c r="G1062" s="15">
        <v>0</v>
      </c>
      <c r="H1062" s="15">
        <v>0</v>
      </c>
      <c r="I1062" s="15">
        <v>0</v>
      </c>
      <c r="J1062" s="15">
        <v>0</v>
      </c>
      <c r="K1062" s="15">
        <v>0</v>
      </c>
      <c r="L1062" s="15">
        <v>0</v>
      </c>
      <c r="M1062" s="15">
        <v>0</v>
      </c>
      <c r="N1062" s="15">
        <v>0</v>
      </c>
      <c r="O1062" s="15">
        <v>0</v>
      </c>
      <c r="P1062" s="15">
        <v>0</v>
      </c>
      <c r="Q1062" s="15">
        <v>0</v>
      </c>
      <c r="R1062" s="15">
        <v>0</v>
      </c>
      <c r="S1062" s="15">
        <v>0</v>
      </c>
      <c r="T1062" s="15">
        <v>0</v>
      </c>
      <c r="U1062" s="15">
        <v>0</v>
      </c>
      <c r="V1062" s="15">
        <v>0</v>
      </c>
      <c r="W1062" s="15">
        <v>0</v>
      </c>
      <c r="X1062" s="15">
        <f t="shared" si="0"/>
        <v>0</v>
      </c>
      <c r="Y1062" s="15">
        <f t="shared" si="1"/>
        <v>0</v>
      </c>
      <c r="Z1062" s="15">
        <f t="shared" si="2"/>
        <v>0</v>
      </c>
      <c r="AA1062" s="15">
        <f t="shared" si="3"/>
        <v>1</v>
      </c>
    </row>
    <row r="1063" spans="1:27" ht="13">
      <c r="A1063" s="7">
        <v>13287</v>
      </c>
      <c r="B1063" s="7">
        <v>283311360</v>
      </c>
      <c r="C1063" s="7">
        <v>359368050</v>
      </c>
      <c r="D1063" s="7">
        <v>4867</v>
      </c>
      <c r="E1063" s="7" t="s">
        <v>1031</v>
      </c>
      <c r="F1063" s="7" t="s">
        <v>1092</v>
      </c>
      <c r="G1063" s="15">
        <v>0</v>
      </c>
      <c r="H1063" s="15">
        <v>0</v>
      </c>
      <c r="I1063" s="15">
        <v>0</v>
      </c>
      <c r="J1063" s="15">
        <v>0</v>
      </c>
      <c r="K1063" s="15">
        <v>0</v>
      </c>
      <c r="L1063" s="15">
        <v>0</v>
      </c>
      <c r="M1063" s="15">
        <v>0</v>
      </c>
      <c r="N1063" s="15">
        <v>0</v>
      </c>
      <c r="O1063" s="15">
        <v>0</v>
      </c>
      <c r="P1063" s="15">
        <v>0</v>
      </c>
      <c r="Q1063" s="15">
        <v>0</v>
      </c>
      <c r="R1063" s="15">
        <v>0</v>
      </c>
      <c r="S1063" s="15">
        <v>0</v>
      </c>
      <c r="T1063" s="15">
        <v>0</v>
      </c>
      <c r="U1063" s="15">
        <v>0</v>
      </c>
      <c r="V1063" s="15">
        <v>0</v>
      </c>
      <c r="W1063" s="15">
        <v>0</v>
      </c>
      <c r="X1063" s="15">
        <f t="shared" si="0"/>
        <v>0</v>
      </c>
      <c r="Y1063" s="15">
        <f t="shared" si="1"/>
        <v>0</v>
      </c>
      <c r="Z1063" s="15">
        <f t="shared" si="2"/>
        <v>0</v>
      </c>
      <c r="AA1063" s="15">
        <f t="shared" si="3"/>
        <v>1</v>
      </c>
    </row>
    <row r="1064" spans="1:27" ht="13">
      <c r="A1064" s="7">
        <v>3689</v>
      </c>
      <c r="B1064" s="7">
        <v>115910928</v>
      </c>
      <c r="C1064" s="7">
        <v>156403755</v>
      </c>
      <c r="D1064" s="7">
        <v>1892</v>
      </c>
      <c r="E1064" s="7" t="s">
        <v>1031</v>
      </c>
      <c r="F1064" s="7" t="s">
        <v>1093</v>
      </c>
      <c r="G1064" s="15">
        <v>0</v>
      </c>
      <c r="H1064" s="15">
        <v>0</v>
      </c>
      <c r="I1064" s="15">
        <v>0</v>
      </c>
      <c r="J1064" s="15">
        <v>0</v>
      </c>
      <c r="K1064" s="15">
        <v>0</v>
      </c>
      <c r="L1064" s="15">
        <v>0</v>
      </c>
      <c r="M1064" s="15">
        <v>0</v>
      </c>
      <c r="N1064" s="15">
        <v>0</v>
      </c>
      <c r="O1064" s="15">
        <v>0</v>
      </c>
      <c r="P1064" s="15">
        <v>0</v>
      </c>
      <c r="Q1064" s="15">
        <v>0</v>
      </c>
      <c r="R1064" s="15">
        <v>0</v>
      </c>
      <c r="S1064" s="15">
        <v>0</v>
      </c>
      <c r="T1064" s="15">
        <v>0</v>
      </c>
      <c r="U1064" s="15">
        <v>0</v>
      </c>
      <c r="V1064" s="15">
        <v>0</v>
      </c>
      <c r="W1064" s="15">
        <v>0</v>
      </c>
      <c r="X1064" s="15">
        <f t="shared" si="0"/>
        <v>0</v>
      </c>
      <c r="Y1064" s="15">
        <f t="shared" si="1"/>
        <v>0</v>
      </c>
      <c r="Z1064" s="15">
        <f t="shared" si="2"/>
        <v>0</v>
      </c>
      <c r="AA1064" s="15">
        <f t="shared" si="3"/>
        <v>1</v>
      </c>
    </row>
    <row r="1065" spans="1:27" ht="13">
      <c r="A1065" s="7">
        <v>15693</v>
      </c>
      <c r="B1065" s="7">
        <v>346971541</v>
      </c>
      <c r="C1065" s="7">
        <v>421342927</v>
      </c>
      <c r="D1065" s="7">
        <v>5768</v>
      </c>
      <c r="E1065" s="7" t="s">
        <v>1031</v>
      </c>
      <c r="F1065" s="7" t="s">
        <v>1094</v>
      </c>
      <c r="G1065" s="15">
        <v>0</v>
      </c>
      <c r="H1065" s="15">
        <v>0</v>
      </c>
      <c r="I1065" s="15">
        <v>0</v>
      </c>
      <c r="J1065" s="15">
        <v>0</v>
      </c>
      <c r="K1065" s="15">
        <v>0</v>
      </c>
      <c r="L1065" s="15">
        <v>0</v>
      </c>
      <c r="M1065" s="15">
        <v>0</v>
      </c>
      <c r="N1065" s="15">
        <v>0</v>
      </c>
      <c r="O1065" s="15">
        <v>1</v>
      </c>
      <c r="P1065" s="15">
        <v>0</v>
      </c>
      <c r="Q1065" s="15">
        <v>0</v>
      </c>
      <c r="R1065" s="15">
        <v>0</v>
      </c>
      <c r="S1065" s="15">
        <v>0</v>
      </c>
      <c r="T1065" s="15">
        <v>0</v>
      </c>
      <c r="U1065" s="15">
        <v>0</v>
      </c>
      <c r="V1065" s="15">
        <v>0</v>
      </c>
      <c r="W1065" s="15">
        <v>0</v>
      </c>
      <c r="X1065" s="15">
        <f t="shared" si="0"/>
        <v>0</v>
      </c>
      <c r="Y1065" s="15">
        <f t="shared" si="1"/>
        <v>1</v>
      </c>
      <c r="Z1065" s="15">
        <f t="shared" si="2"/>
        <v>0</v>
      </c>
      <c r="AA1065" s="15">
        <f t="shared" si="3"/>
        <v>0</v>
      </c>
    </row>
    <row r="1066" spans="1:27" ht="13">
      <c r="A1066" s="7">
        <v>5489</v>
      </c>
      <c r="B1066" s="7">
        <v>147484139</v>
      </c>
      <c r="C1066" s="7">
        <v>209666317</v>
      </c>
      <c r="D1066" s="7">
        <v>2449</v>
      </c>
      <c r="E1066" s="7" t="s">
        <v>1031</v>
      </c>
      <c r="F1066" s="7" t="s">
        <v>1095</v>
      </c>
      <c r="G1066" s="15">
        <v>0</v>
      </c>
      <c r="H1066" s="15">
        <v>0</v>
      </c>
      <c r="I1066" s="15">
        <v>0</v>
      </c>
      <c r="J1066" s="15">
        <v>0</v>
      </c>
      <c r="K1066" s="15">
        <v>0</v>
      </c>
      <c r="L1066" s="15">
        <v>0</v>
      </c>
      <c r="M1066" s="15">
        <v>0</v>
      </c>
      <c r="N1066" s="15">
        <v>0</v>
      </c>
      <c r="O1066" s="15">
        <v>0</v>
      </c>
      <c r="P1066" s="15">
        <v>0</v>
      </c>
      <c r="Q1066" s="15">
        <v>0</v>
      </c>
      <c r="R1066" s="15">
        <v>0</v>
      </c>
      <c r="S1066" s="15">
        <v>0</v>
      </c>
      <c r="T1066" s="15">
        <v>0</v>
      </c>
      <c r="U1066" s="15">
        <v>0</v>
      </c>
      <c r="V1066" s="15">
        <v>0</v>
      </c>
      <c r="W1066" s="15">
        <v>0</v>
      </c>
      <c r="X1066" s="15">
        <f t="shared" si="0"/>
        <v>0</v>
      </c>
      <c r="Y1066" s="15">
        <f t="shared" si="1"/>
        <v>0</v>
      </c>
      <c r="Z1066" s="15">
        <f t="shared" si="2"/>
        <v>0</v>
      </c>
      <c r="AA1066" s="15">
        <f t="shared" si="3"/>
        <v>1</v>
      </c>
    </row>
    <row r="1067" spans="1:27" ht="13">
      <c r="A1067" s="7">
        <v>5177</v>
      </c>
      <c r="B1067" s="7">
        <v>72688360</v>
      </c>
      <c r="C1067" s="7">
        <v>199878040</v>
      </c>
      <c r="D1067" s="7">
        <v>1161</v>
      </c>
      <c r="E1067" s="7" t="s">
        <v>1031</v>
      </c>
      <c r="F1067" s="7" t="s">
        <v>1096</v>
      </c>
      <c r="G1067" s="15">
        <v>1</v>
      </c>
      <c r="H1067" s="15">
        <v>0</v>
      </c>
      <c r="I1067" s="15">
        <v>0</v>
      </c>
      <c r="J1067" s="15">
        <v>0</v>
      </c>
      <c r="K1067" s="15">
        <v>0</v>
      </c>
      <c r="L1067" s="15">
        <v>0</v>
      </c>
      <c r="M1067" s="15">
        <v>0</v>
      </c>
      <c r="N1067" s="15">
        <v>0</v>
      </c>
      <c r="O1067" s="15">
        <v>0</v>
      </c>
      <c r="P1067" s="15">
        <v>0</v>
      </c>
      <c r="Q1067" s="15">
        <v>0</v>
      </c>
      <c r="R1067" s="15">
        <v>0</v>
      </c>
      <c r="S1067" s="15">
        <v>0</v>
      </c>
      <c r="T1067" s="15">
        <v>0</v>
      </c>
      <c r="U1067" s="15">
        <v>0</v>
      </c>
      <c r="V1067" s="15">
        <v>0</v>
      </c>
      <c r="W1067" s="15">
        <v>0</v>
      </c>
      <c r="X1067" s="15">
        <f t="shared" si="0"/>
        <v>1</v>
      </c>
      <c r="Y1067" s="15">
        <f t="shared" si="1"/>
        <v>0</v>
      </c>
      <c r="Z1067" s="15">
        <f t="shared" si="2"/>
        <v>0</v>
      </c>
      <c r="AA1067" s="15">
        <f t="shared" si="3"/>
        <v>0</v>
      </c>
    </row>
    <row r="1068" spans="1:27" ht="13">
      <c r="A1068" s="7">
        <v>4163</v>
      </c>
      <c r="B1068" s="7">
        <v>121858726</v>
      </c>
      <c r="C1068" s="7">
        <v>164308764</v>
      </c>
      <c r="D1068" s="7">
        <v>2050</v>
      </c>
      <c r="E1068" s="7" t="s">
        <v>1031</v>
      </c>
      <c r="F1068" s="7" t="s">
        <v>1097</v>
      </c>
      <c r="G1068" s="15">
        <v>0</v>
      </c>
      <c r="H1068" s="15">
        <v>0</v>
      </c>
      <c r="I1068" s="15">
        <v>0</v>
      </c>
      <c r="J1068" s="15">
        <v>0</v>
      </c>
      <c r="K1068" s="15">
        <v>0</v>
      </c>
      <c r="L1068" s="15">
        <v>0</v>
      </c>
      <c r="M1068" s="15">
        <v>0</v>
      </c>
      <c r="N1068" s="15">
        <v>0</v>
      </c>
      <c r="O1068" s="15">
        <v>0</v>
      </c>
      <c r="P1068" s="15">
        <v>0</v>
      </c>
      <c r="Q1068" s="15">
        <v>0</v>
      </c>
      <c r="R1068" s="15">
        <v>0</v>
      </c>
      <c r="S1068" s="15">
        <v>0</v>
      </c>
      <c r="T1068" s="15">
        <v>0</v>
      </c>
      <c r="U1068" s="15">
        <v>0</v>
      </c>
      <c r="V1068" s="15">
        <v>0</v>
      </c>
      <c r="W1068" s="15">
        <v>0</v>
      </c>
      <c r="X1068" s="15">
        <f t="shared" si="0"/>
        <v>0</v>
      </c>
      <c r="Y1068" s="15">
        <f t="shared" si="1"/>
        <v>0</v>
      </c>
      <c r="Z1068" s="15">
        <f t="shared" si="2"/>
        <v>0</v>
      </c>
      <c r="AA1068" s="15">
        <f t="shared" si="3"/>
        <v>1</v>
      </c>
    </row>
    <row r="1069" spans="1:27" ht="13">
      <c r="A1069" s="7">
        <v>20581</v>
      </c>
      <c r="B1069" s="7">
        <v>405487501</v>
      </c>
      <c r="C1069" s="7">
        <v>580763512</v>
      </c>
      <c r="D1069" s="7">
        <v>6497</v>
      </c>
      <c r="E1069" s="7" t="s">
        <v>1031</v>
      </c>
      <c r="F1069" s="7" t="s">
        <v>1098</v>
      </c>
      <c r="G1069" s="15">
        <v>0</v>
      </c>
      <c r="H1069" s="15">
        <v>0</v>
      </c>
      <c r="I1069" s="15">
        <v>0</v>
      </c>
      <c r="J1069" s="15">
        <v>0</v>
      </c>
      <c r="K1069" s="15">
        <v>0</v>
      </c>
      <c r="L1069" s="15">
        <v>0</v>
      </c>
      <c r="M1069" s="15">
        <v>0</v>
      </c>
      <c r="N1069" s="15">
        <v>0</v>
      </c>
      <c r="O1069" s="15">
        <v>0</v>
      </c>
      <c r="P1069" s="15">
        <v>0</v>
      </c>
      <c r="Q1069" s="15">
        <v>0</v>
      </c>
      <c r="R1069" s="15">
        <v>0</v>
      </c>
      <c r="S1069" s="15">
        <v>0</v>
      </c>
      <c r="T1069" s="15">
        <v>0</v>
      </c>
      <c r="U1069" s="15">
        <v>0</v>
      </c>
      <c r="V1069" s="15">
        <v>0</v>
      </c>
      <c r="W1069" s="15">
        <v>0</v>
      </c>
      <c r="X1069" s="15">
        <f t="shared" si="0"/>
        <v>0</v>
      </c>
      <c r="Y1069" s="15">
        <f t="shared" si="1"/>
        <v>0</v>
      </c>
      <c r="Z1069" s="15">
        <f t="shared" si="2"/>
        <v>0</v>
      </c>
      <c r="AA1069" s="15">
        <f t="shared" si="3"/>
        <v>1</v>
      </c>
    </row>
    <row r="1070" spans="1:27" ht="13">
      <c r="A1070" s="7">
        <v>21811</v>
      </c>
      <c r="B1070" s="7">
        <v>518873587</v>
      </c>
      <c r="C1070" s="7">
        <v>640288635</v>
      </c>
      <c r="D1070" s="7">
        <v>7871</v>
      </c>
      <c r="E1070" s="7" t="s">
        <v>1031</v>
      </c>
      <c r="F1070" s="7" t="s">
        <v>1099</v>
      </c>
      <c r="G1070" s="15">
        <v>0</v>
      </c>
      <c r="H1070" s="15">
        <v>0</v>
      </c>
      <c r="I1070" s="15">
        <v>0</v>
      </c>
      <c r="J1070" s="15">
        <v>0</v>
      </c>
      <c r="K1070" s="15">
        <v>0</v>
      </c>
      <c r="L1070" s="15">
        <v>0</v>
      </c>
      <c r="M1070" s="15">
        <v>0</v>
      </c>
      <c r="N1070" s="15">
        <v>0</v>
      </c>
      <c r="O1070" s="15">
        <v>0</v>
      </c>
      <c r="P1070" s="15">
        <v>0</v>
      </c>
      <c r="Q1070" s="15">
        <v>0</v>
      </c>
      <c r="R1070" s="15">
        <v>0</v>
      </c>
      <c r="S1070" s="15">
        <v>0</v>
      </c>
      <c r="T1070" s="15">
        <v>0</v>
      </c>
      <c r="U1070" s="15">
        <v>0</v>
      </c>
      <c r="V1070" s="15">
        <v>0</v>
      </c>
      <c r="W1070" s="15">
        <v>0</v>
      </c>
      <c r="X1070" s="15">
        <f t="shared" si="0"/>
        <v>0</v>
      </c>
      <c r="Y1070" s="15">
        <f t="shared" si="1"/>
        <v>0</v>
      </c>
      <c r="Z1070" s="15">
        <f t="shared" si="2"/>
        <v>0</v>
      </c>
      <c r="AA1070" s="15">
        <f t="shared" si="3"/>
        <v>1</v>
      </c>
    </row>
    <row r="1071" spans="1:27" ht="13">
      <c r="A1071" s="7">
        <v>8232</v>
      </c>
      <c r="B1071" s="7">
        <v>179670991</v>
      </c>
      <c r="C1071" s="7">
        <v>250161991</v>
      </c>
      <c r="D1071" s="7">
        <v>3132</v>
      </c>
      <c r="E1071" s="7" t="s">
        <v>1031</v>
      </c>
      <c r="F1071" s="7" t="s">
        <v>1100</v>
      </c>
      <c r="G1071" s="15">
        <v>0</v>
      </c>
      <c r="H1071" s="15">
        <v>0</v>
      </c>
      <c r="I1071" s="15">
        <v>0</v>
      </c>
      <c r="J1071" s="15">
        <v>0</v>
      </c>
      <c r="K1071" s="15">
        <v>0</v>
      </c>
      <c r="L1071" s="15">
        <v>0</v>
      </c>
      <c r="M1071" s="15">
        <v>0</v>
      </c>
      <c r="N1071" s="15">
        <v>0</v>
      </c>
      <c r="O1071" s="15">
        <v>0</v>
      </c>
      <c r="P1071" s="15">
        <v>0</v>
      </c>
      <c r="Q1071" s="15">
        <v>0</v>
      </c>
      <c r="R1071" s="15">
        <v>0</v>
      </c>
      <c r="S1071" s="15">
        <v>0</v>
      </c>
      <c r="T1071" s="15">
        <v>0</v>
      </c>
      <c r="U1071" s="15">
        <v>0</v>
      </c>
      <c r="V1071" s="15">
        <v>0</v>
      </c>
      <c r="W1071" s="15">
        <v>0</v>
      </c>
      <c r="X1071" s="15">
        <f t="shared" si="0"/>
        <v>0</v>
      </c>
      <c r="Y1071" s="15">
        <f t="shared" si="1"/>
        <v>0</v>
      </c>
      <c r="Z1071" s="15">
        <f t="shared" si="2"/>
        <v>0</v>
      </c>
      <c r="AA1071" s="15">
        <f t="shared" si="3"/>
        <v>1</v>
      </c>
    </row>
    <row r="1072" spans="1:27" ht="13">
      <c r="A1072" s="7">
        <v>10397</v>
      </c>
      <c r="B1072" s="7">
        <v>220412095</v>
      </c>
      <c r="C1072" s="7">
        <v>292770245</v>
      </c>
      <c r="D1072" s="7">
        <v>3639</v>
      </c>
      <c r="E1072" s="7" t="s">
        <v>1031</v>
      </c>
      <c r="F1072" s="7" t="s">
        <v>1101</v>
      </c>
      <c r="G1072" s="15">
        <v>0</v>
      </c>
      <c r="H1072" s="15">
        <v>0</v>
      </c>
      <c r="I1072" s="15">
        <v>0</v>
      </c>
      <c r="J1072" s="15">
        <v>0</v>
      </c>
      <c r="K1072" s="15">
        <v>1</v>
      </c>
      <c r="L1072" s="15">
        <v>0</v>
      </c>
      <c r="M1072" s="15">
        <v>0</v>
      </c>
      <c r="N1072" s="15">
        <v>0</v>
      </c>
      <c r="O1072" s="15">
        <v>0</v>
      </c>
      <c r="P1072" s="15">
        <v>0</v>
      </c>
      <c r="Q1072" s="15">
        <v>0</v>
      </c>
      <c r="R1072" s="15">
        <v>0</v>
      </c>
      <c r="S1072" s="15">
        <v>0</v>
      </c>
      <c r="T1072" s="15">
        <v>0</v>
      </c>
      <c r="U1072" s="15">
        <v>0</v>
      </c>
      <c r="V1072" s="15">
        <v>0</v>
      </c>
      <c r="W1072" s="15">
        <v>0</v>
      </c>
      <c r="X1072" s="15">
        <f t="shared" si="0"/>
        <v>1</v>
      </c>
      <c r="Y1072" s="15">
        <f t="shared" si="1"/>
        <v>0</v>
      </c>
      <c r="Z1072" s="15">
        <f t="shared" si="2"/>
        <v>0</v>
      </c>
      <c r="AA1072" s="15">
        <f t="shared" si="3"/>
        <v>0</v>
      </c>
    </row>
    <row r="1073" spans="1:27" ht="13">
      <c r="A1073" s="7">
        <v>6400</v>
      </c>
      <c r="B1073" s="7">
        <v>155952562</v>
      </c>
      <c r="C1073" s="7">
        <v>226622108</v>
      </c>
      <c r="D1073" s="7">
        <v>2571</v>
      </c>
      <c r="E1073" s="7" t="s">
        <v>1031</v>
      </c>
      <c r="F1073" s="7" t="s">
        <v>1102</v>
      </c>
      <c r="G1073" s="15">
        <v>0</v>
      </c>
      <c r="H1073" s="15">
        <v>0</v>
      </c>
      <c r="I1073" s="15">
        <v>0</v>
      </c>
      <c r="J1073" s="15">
        <v>0</v>
      </c>
      <c r="K1073" s="15">
        <v>0</v>
      </c>
      <c r="L1073" s="15">
        <v>1</v>
      </c>
      <c r="M1073" s="15">
        <v>0</v>
      </c>
      <c r="N1073" s="15">
        <v>0</v>
      </c>
      <c r="O1073" s="15">
        <v>0</v>
      </c>
      <c r="P1073" s="15">
        <v>0</v>
      </c>
      <c r="Q1073" s="15">
        <v>0</v>
      </c>
      <c r="R1073" s="15">
        <v>0</v>
      </c>
      <c r="S1073" s="15">
        <v>0</v>
      </c>
      <c r="T1073" s="15">
        <v>0</v>
      </c>
      <c r="U1073" s="15">
        <v>0</v>
      </c>
      <c r="V1073" s="15">
        <v>1</v>
      </c>
      <c r="W1073" s="15">
        <v>0</v>
      </c>
      <c r="X1073" s="15">
        <f t="shared" si="0"/>
        <v>1</v>
      </c>
      <c r="Y1073" s="15">
        <f t="shared" si="1"/>
        <v>0</v>
      </c>
      <c r="Z1073" s="15">
        <f t="shared" si="2"/>
        <v>1</v>
      </c>
      <c r="AA1073" s="15">
        <f t="shared" si="3"/>
        <v>0</v>
      </c>
    </row>
    <row r="1074" spans="1:27" ht="13">
      <c r="A1074" s="7">
        <v>3087</v>
      </c>
      <c r="B1074" s="7">
        <v>107377442</v>
      </c>
      <c r="C1074" s="7">
        <v>141994284</v>
      </c>
      <c r="D1074" s="7">
        <v>1716</v>
      </c>
      <c r="E1074" s="7" t="s">
        <v>1031</v>
      </c>
      <c r="F1074" s="7" t="s">
        <v>1103</v>
      </c>
      <c r="G1074" s="15">
        <v>0</v>
      </c>
      <c r="H1074" s="15">
        <v>0</v>
      </c>
      <c r="I1074" s="15">
        <v>0</v>
      </c>
      <c r="J1074" s="15">
        <v>0</v>
      </c>
      <c r="K1074" s="15">
        <v>0</v>
      </c>
      <c r="L1074" s="15">
        <v>0</v>
      </c>
      <c r="M1074" s="15">
        <v>0</v>
      </c>
      <c r="N1074" s="15">
        <v>0</v>
      </c>
      <c r="O1074" s="15">
        <v>0</v>
      </c>
      <c r="P1074" s="15">
        <v>0</v>
      </c>
      <c r="Q1074" s="15">
        <v>0</v>
      </c>
      <c r="R1074" s="15">
        <v>0</v>
      </c>
      <c r="S1074" s="15">
        <v>0</v>
      </c>
      <c r="T1074" s="15">
        <v>0</v>
      </c>
      <c r="U1074" s="15">
        <v>0</v>
      </c>
      <c r="V1074" s="15">
        <v>0</v>
      </c>
      <c r="W1074" s="15">
        <v>0</v>
      </c>
      <c r="X1074" s="15">
        <f t="shared" si="0"/>
        <v>0</v>
      </c>
      <c r="Y1074" s="15">
        <f t="shared" si="1"/>
        <v>0</v>
      </c>
      <c r="Z1074" s="15">
        <f t="shared" si="2"/>
        <v>0</v>
      </c>
      <c r="AA1074" s="15">
        <f t="shared" si="3"/>
        <v>1</v>
      </c>
    </row>
    <row r="1075" spans="1:27" ht="13">
      <c r="A1075" s="7">
        <v>11667</v>
      </c>
      <c r="B1075" s="7">
        <v>231780689</v>
      </c>
      <c r="C1075" s="7">
        <v>316994722</v>
      </c>
      <c r="D1075" s="7">
        <v>3833</v>
      </c>
      <c r="E1075" s="7" t="s">
        <v>1031</v>
      </c>
      <c r="F1075" s="7" t="s">
        <v>1104</v>
      </c>
      <c r="G1075" s="15">
        <v>0</v>
      </c>
      <c r="H1075" s="15">
        <v>0</v>
      </c>
      <c r="I1075" s="15">
        <v>0</v>
      </c>
      <c r="J1075" s="15">
        <v>0</v>
      </c>
      <c r="K1075" s="15">
        <v>0</v>
      </c>
      <c r="L1075" s="15">
        <v>0</v>
      </c>
      <c r="M1075" s="15">
        <v>0</v>
      </c>
      <c r="N1075" s="15">
        <v>0</v>
      </c>
      <c r="O1075" s="15">
        <v>0</v>
      </c>
      <c r="P1075" s="15">
        <v>0</v>
      </c>
      <c r="Q1075" s="15">
        <v>0</v>
      </c>
      <c r="R1075" s="15">
        <v>0</v>
      </c>
      <c r="S1075" s="15">
        <v>0</v>
      </c>
      <c r="T1075" s="15">
        <v>0</v>
      </c>
      <c r="U1075" s="15">
        <v>0</v>
      </c>
      <c r="V1075" s="15">
        <v>0</v>
      </c>
      <c r="W1075" s="15">
        <v>0</v>
      </c>
      <c r="X1075" s="15">
        <f t="shared" si="0"/>
        <v>0</v>
      </c>
      <c r="Y1075" s="15">
        <f t="shared" si="1"/>
        <v>0</v>
      </c>
      <c r="Z1075" s="15">
        <f t="shared" si="2"/>
        <v>0</v>
      </c>
      <c r="AA1075" s="15">
        <f t="shared" si="3"/>
        <v>1</v>
      </c>
    </row>
    <row r="1076" spans="1:27" ht="13">
      <c r="A1076" s="7">
        <v>10168</v>
      </c>
      <c r="B1076" s="7">
        <v>216384492</v>
      </c>
      <c r="C1076" s="7">
        <v>289014834</v>
      </c>
      <c r="D1076" s="7">
        <v>3574</v>
      </c>
      <c r="E1076" s="7" t="s">
        <v>1031</v>
      </c>
      <c r="F1076" s="7" t="s">
        <v>1105</v>
      </c>
      <c r="G1076" s="15">
        <v>0</v>
      </c>
      <c r="H1076" s="15">
        <v>0</v>
      </c>
      <c r="I1076" s="15">
        <v>0</v>
      </c>
      <c r="J1076" s="15">
        <v>0</v>
      </c>
      <c r="K1076" s="15">
        <v>0</v>
      </c>
      <c r="L1076" s="15">
        <v>0</v>
      </c>
      <c r="M1076" s="15">
        <v>0</v>
      </c>
      <c r="N1076" s="15">
        <v>0</v>
      </c>
      <c r="O1076" s="15">
        <v>0</v>
      </c>
      <c r="P1076" s="15">
        <v>0</v>
      </c>
      <c r="Q1076" s="15">
        <v>0</v>
      </c>
      <c r="R1076" s="15">
        <v>0</v>
      </c>
      <c r="S1076" s="15">
        <v>0</v>
      </c>
      <c r="T1076" s="15">
        <v>0</v>
      </c>
      <c r="U1076" s="15">
        <v>0</v>
      </c>
      <c r="V1076" s="15">
        <v>0</v>
      </c>
      <c r="W1076" s="15">
        <v>0</v>
      </c>
      <c r="X1076" s="15">
        <f t="shared" si="0"/>
        <v>0</v>
      </c>
      <c r="Y1076" s="15">
        <f t="shared" si="1"/>
        <v>0</v>
      </c>
      <c r="Z1076" s="15">
        <f t="shared" si="2"/>
        <v>0</v>
      </c>
      <c r="AA1076" s="15">
        <f t="shared" si="3"/>
        <v>1</v>
      </c>
    </row>
    <row r="1077" spans="1:27" ht="13">
      <c r="A1077" s="7">
        <v>1540</v>
      </c>
      <c r="B1077" s="7">
        <v>74665303</v>
      </c>
      <c r="C1077" s="7">
        <v>100528689</v>
      </c>
      <c r="D1077" s="7">
        <v>1189</v>
      </c>
      <c r="E1077" s="7" t="s">
        <v>1031</v>
      </c>
      <c r="F1077" s="7" t="s">
        <v>1106</v>
      </c>
      <c r="G1077" s="15">
        <v>0</v>
      </c>
      <c r="H1077" s="15">
        <v>0</v>
      </c>
      <c r="I1077" s="15">
        <v>0</v>
      </c>
      <c r="J1077" s="15">
        <v>0</v>
      </c>
      <c r="K1077" s="15">
        <v>0</v>
      </c>
      <c r="L1077" s="15">
        <v>0</v>
      </c>
      <c r="M1077" s="15">
        <v>0</v>
      </c>
      <c r="N1077" s="15">
        <v>0</v>
      </c>
      <c r="O1077" s="15">
        <v>0</v>
      </c>
      <c r="P1077" s="15">
        <v>0</v>
      </c>
      <c r="Q1077" s="15">
        <v>0</v>
      </c>
      <c r="R1077" s="15">
        <v>0</v>
      </c>
      <c r="S1077" s="15">
        <v>0</v>
      </c>
      <c r="T1077" s="15">
        <v>0</v>
      </c>
      <c r="U1077" s="15">
        <v>0</v>
      </c>
      <c r="V1077" s="15">
        <v>0</v>
      </c>
      <c r="W1077" s="15">
        <v>0</v>
      </c>
      <c r="X1077" s="15">
        <f t="shared" si="0"/>
        <v>0</v>
      </c>
      <c r="Y1077" s="15">
        <f t="shared" si="1"/>
        <v>0</v>
      </c>
      <c r="Z1077" s="15">
        <f t="shared" si="2"/>
        <v>0</v>
      </c>
      <c r="AA1077" s="15">
        <f t="shared" si="3"/>
        <v>1</v>
      </c>
    </row>
    <row r="1078" spans="1:27" ht="13">
      <c r="A1078" s="7">
        <v>13262</v>
      </c>
      <c r="B1078" s="7">
        <v>271775875</v>
      </c>
      <c r="C1078" s="7">
        <v>359174383</v>
      </c>
      <c r="D1078" s="7">
        <v>4705</v>
      </c>
      <c r="E1078" s="7" t="s">
        <v>1031</v>
      </c>
      <c r="F1078" s="7" t="s">
        <v>1107</v>
      </c>
      <c r="G1078" s="15">
        <v>0</v>
      </c>
      <c r="H1078" s="15">
        <v>0</v>
      </c>
      <c r="I1078" s="15">
        <v>0</v>
      </c>
      <c r="J1078" s="15">
        <v>0</v>
      </c>
      <c r="K1078" s="15">
        <v>0</v>
      </c>
      <c r="L1078" s="15">
        <v>0</v>
      </c>
      <c r="M1078" s="15">
        <v>0</v>
      </c>
      <c r="N1078" s="15">
        <v>0</v>
      </c>
      <c r="O1078" s="15">
        <v>0</v>
      </c>
      <c r="P1078" s="15">
        <v>0</v>
      </c>
      <c r="Q1078" s="15">
        <v>0</v>
      </c>
      <c r="R1078" s="15">
        <v>0</v>
      </c>
      <c r="S1078" s="15">
        <v>0</v>
      </c>
      <c r="T1078" s="15">
        <v>0</v>
      </c>
      <c r="U1078" s="15">
        <v>0</v>
      </c>
      <c r="V1078" s="15">
        <v>0</v>
      </c>
      <c r="W1078" s="15">
        <v>0</v>
      </c>
      <c r="X1078" s="15">
        <f t="shared" si="0"/>
        <v>0</v>
      </c>
      <c r="Y1078" s="15">
        <f t="shared" si="1"/>
        <v>0</v>
      </c>
      <c r="Z1078" s="15">
        <f t="shared" si="2"/>
        <v>0</v>
      </c>
      <c r="AA1078" s="15">
        <f t="shared" si="3"/>
        <v>1</v>
      </c>
    </row>
    <row r="1079" spans="1:27" ht="13">
      <c r="A1079" s="7">
        <v>1463</v>
      </c>
      <c r="B1079" s="7">
        <v>70102841</v>
      </c>
      <c r="C1079" s="7">
        <v>96848611</v>
      </c>
      <c r="D1079" s="7">
        <v>1127</v>
      </c>
      <c r="E1079" s="7" t="s">
        <v>1031</v>
      </c>
      <c r="F1079" s="7" t="s">
        <v>1108</v>
      </c>
      <c r="G1079" s="15">
        <v>0</v>
      </c>
      <c r="H1079" s="15">
        <v>0</v>
      </c>
      <c r="I1079" s="15">
        <v>0</v>
      </c>
      <c r="J1079" s="15">
        <v>0</v>
      </c>
      <c r="K1079" s="15">
        <v>0</v>
      </c>
      <c r="L1079" s="15">
        <v>0</v>
      </c>
      <c r="M1079" s="15">
        <v>0</v>
      </c>
      <c r="N1079" s="15">
        <v>0</v>
      </c>
      <c r="O1079" s="15">
        <v>0</v>
      </c>
      <c r="P1079" s="15">
        <v>0</v>
      </c>
      <c r="Q1079" s="15">
        <v>0</v>
      </c>
      <c r="R1079" s="15">
        <v>0</v>
      </c>
      <c r="S1079" s="15">
        <v>0</v>
      </c>
      <c r="T1079" s="15">
        <v>0</v>
      </c>
      <c r="U1079" s="15">
        <v>0</v>
      </c>
      <c r="V1079" s="15">
        <v>0</v>
      </c>
      <c r="W1079" s="15">
        <v>0</v>
      </c>
      <c r="X1079" s="15">
        <f t="shared" si="0"/>
        <v>0</v>
      </c>
      <c r="Y1079" s="15">
        <f t="shared" si="1"/>
        <v>0</v>
      </c>
      <c r="Z1079" s="15">
        <f t="shared" si="2"/>
        <v>0</v>
      </c>
      <c r="AA1079" s="15">
        <f t="shared" si="3"/>
        <v>1</v>
      </c>
    </row>
    <row r="1080" spans="1:27" ht="13">
      <c r="A1080" s="7">
        <v>4741</v>
      </c>
      <c r="B1080" s="7">
        <v>130036156</v>
      </c>
      <c r="C1080" s="7">
        <v>177470114</v>
      </c>
      <c r="D1080" s="7">
        <v>2207</v>
      </c>
      <c r="E1080" s="7" t="s">
        <v>1031</v>
      </c>
      <c r="F1080" s="7" t="s">
        <v>1109</v>
      </c>
      <c r="G1080" s="15">
        <v>0</v>
      </c>
      <c r="H1080" s="15">
        <v>0</v>
      </c>
      <c r="I1080" s="15">
        <v>0</v>
      </c>
      <c r="J1080" s="15">
        <v>0</v>
      </c>
      <c r="K1080" s="15">
        <v>0</v>
      </c>
      <c r="L1080" s="15">
        <v>0</v>
      </c>
      <c r="M1080" s="15">
        <v>0</v>
      </c>
      <c r="N1080" s="15">
        <v>0</v>
      </c>
      <c r="O1080" s="15">
        <v>0</v>
      </c>
      <c r="P1080" s="15">
        <v>0</v>
      </c>
      <c r="Q1080" s="15">
        <v>0</v>
      </c>
      <c r="R1080" s="15">
        <v>0</v>
      </c>
      <c r="S1080" s="15">
        <v>0</v>
      </c>
      <c r="T1080" s="15">
        <v>0</v>
      </c>
      <c r="U1080" s="15">
        <v>0</v>
      </c>
      <c r="V1080" s="15">
        <v>0</v>
      </c>
      <c r="W1080" s="15">
        <v>0</v>
      </c>
      <c r="X1080" s="15">
        <f t="shared" si="0"/>
        <v>0</v>
      </c>
      <c r="Y1080" s="15">
        <f t="shared" si="1"/>
        <v>0</v>
      </c>
      <c r="Z1080" s="15">
        <f t="shared" si="2"/>
        <v>0</v>
      </c>
      <c r="AA1080" s="15">
        <f t="shared" si="3"/>
        <v>1</v>
      </c>
    </row>
    <row r="1081" spans="1:27" ht="13">
      <c r="A1081" s="7">
        <v>18723</v>
      </c>
      <c r="B1081" s="7">
        <v>459629523</v>
      </c>
      <c r="C1081" s="7">
        <v>516630649</v>
      </c>
      <c r="D1081" s="7">
        <v>7084</v>
      </c>
      <c r="E1081" s="7" t="s">
        <v>1031</v>
      </c>
      <c r="F1081" s="7" t="s">
        <v>1110</v>
      </c>
      <c r="G1081" s="15">
        <v>0</v>
      </c>
      <c r="H1081" s="15">
        <v>1</v>
      </c>
      <c r="I1081" s="15">
        <v>0</v>
      </c>
      <c r="J1081" s="15">
        <v>0</v>
      </c>
      <c r="K1081" s="15">
        <v>0</v>
      </c>
      <c r="L1081" s="15">
        <v>0</v>
      </c>
      <c r="M1081" s="15">
        <v>0</v>
      </c>
      <c r="N1081" s="15">
        <v>0</v>
      </c>
      <c r="O1081" s="15">
        <v>0</v>
      </c>
      <c r="P1081" s="15">
        <v>0</v>
      </c>
      <c r="Q1081" s="15">
        <v>0</v>
      </c>
      <c r="R1081" s="15">
        <v>0</v>
      </c>
      <c r="S1081" s="15">
        <v>0</v>
      </c>
      <c r="T1081" s="15">
        <v>0</v>
      </c>
      <c r="U1081" s="15">
        <v>0</v>
      </c>
      <c r="V1081" s="15">
        <v>0</v>
      </c>
      <c r="W1081" s="15">
        <v>0</v>
      </c>
      <c r="X1081" s="15">
        <f t="shared" si="0"/>
        <v>1</v>
      </c>
      <c r="Y1081" s="15">
        <f t="shared" si="1"/>
        <v>0</v>
      </c>
      <c r="Z1081" s="15">
        <f t="shared" si="2"/>
        <v>0</v>
      </c>
      <c r="AA1081" s="15">
        <f t="shared" si="3"/>
        <v>0</v>
      </c>
    </row>
    <row r="1082" spans="1:27" ht="13">
      <c r="A1082" s="7">
        <v>19125</v>
      </c>
      <c r="B1082" s="7">
        <v>490754307</v>
      </c>
      <c r="C1082" s="7">
        <v>529325719</v>
      </c>
      <c r="D1082" s="7">
        <v>7532</v>
      </c>
      <c r="E1082" s="7" t="s">
        <v>1031</v>
      </c>
      <c r="F1082" s="7" t="s">
        <v>1111</v>
      </c>
      <c r="G1082" s="15">
        <v>0</v>
      </c>
      <c r="H1082" s="15">
        <v>0</v>
      </c>
      <c r="I1082" s="15">
        <v>0</v>
      </c>
      <c r="J1082" s="15">
        <v>0</v>
      </c>
      <c r="K1082" s="15">
        <v>0</v>
      </c>
      <c r="L1082" s="15">
        <v>0</v>
      </c>
      <c r="M1082" s="15">
        <v>0</v>
      </c>
      <c r="N1082" s="15">
        <v>0</v>
      </c>
      <c r="O1082" s="15">
        <v>0</v>
      </c>
      <c r="P1082" s="15">
        <v>0</v>
      </c>
      <c r="Q1082" s="15">
        <v>0</v>
      </c>
      <c r="R1082" s="15">
        <v>0</v>
      </c>
      <c r="S1082" s="15">
        <v>0</v>
      </c>
      <c r="T1082" s="15">
        <v>0</v>
      </c>
      <c r="U1082" s="15">
        <v>0</v>
      </c>
      <c r="V1082" s="15">
        <v>0</v>
      </c>
      <c r="W1082" s="15">
        <v>0</v>
      </c>
      <c r="X1082" s="15">
        <f t="shared" si="0"/>
        <v>0</v>
      </c>
      <c r="Y1082" s="15">
        <f t="shared" si="1"/>
        <v>0</v>
      </c>
      <c r="Z1082" s="15">
        <f t="shared" si="2"/>
        <v>0</v>
      </c>
      <c r="AA1082" s="15">
        <f t="shared" si="3"/>
        <v>1</v>
      </c>
    </row>
    <row r="1083" spans="1:27" ht="13">
      <c r="A1083" s="7">
        <v>19045</v>
      </c>
      <c r="B1083" s="7">
        <v>487910097</v>
      </c>
      <c r="C1083" s="7">
        <v>527025684</v>
      </c>
      <c r="D1083" s="7">
        <v>7508</v>
      </c>
      <c r="E1083" s="7" t="s">
        <v>1031</v>
      </c>
      <c r="F1083" s="7" t="s">
        <v>1112</v>
      </c>
      <c r="G1083" s="15">
        <v>0</v>
      </c>
      <c r="H1083" s="15">
        <v>0</v>
      </c>
      <c r="I1083" s="15">
        <v>0</v>
      </c>
      <c r="J1083" s="15">
        <v>0</v>
      </c>
      <c r="K1083" s="15">
        <v>0</v>
      </c>
      <c r="L1083" s="15">
        <v>0</v>
      </c>
      <c r="M1083" s="15">
        <v>0</v>
      </c>
      <c r="N1083" s="15">
        <v>0</v>
      </c>
      <c r="O1083" s="15">
        <v>0</v>
      </c>
      <c r="P1083" s="15">
        <v>0</v>
      </c>
      <c r="Q1083" s="15">
        <v>0</v>
      </c>
      <c r="R1083" s="15">
        <v>0</v>
      </c>
      <c r="S1083" s="15">
        <v>0</v>
      </c>
      <c r="T1083" s="15">
        <v>0</v>
      </c>
      <c r="U1083" s="15">
        <v>0</v>
      </c>
      <c r="V1083" s="15">
        <v>0</v>
      </c>
      <c r="W1083" s="15">
        <v>0</v>
      </c>
      <c r="X1083" s="15">
        <f t="shared" si="0"/>
        <v>0</v>
      </c>
      <c r="Y1083" s="15">
        <f t="shared" si="1"/>
        <v>0</v>
      </c>
      <c r="Z1083" s="15">
        <f t="shared" si="2"/>
        <v>0</v>
      </c>
      <c r="AA1083" s="15">
        <f t="shared" si="3"/>
        <v>1</v>
      </c>
    </row>
    <row r="1084" spans="1:27" ht="13">
      <c r="A1084" s="7">
        <v>25130</v>
      </c>
      <c r="B1084" s="7">
        <v>814228004</v>
      </c>
      <c r="C1084" s="7">
        <v>788145919</v>
      </c>
      <c r="D1084" s="7">
        <v>10983</v>
      </c>
      <c r="E1084" s="7" t="s">
        <v>1031</v>
      </c>
      <c r="F1084" s="7" t="s">
        <v>1113</v>
      </c>
      <c r="G1084" s="15">
        <v>0</v>
      </c>
      <c r="H1084" s="15">
        <v>0</v>
      </c>
      <c r="I1084" s="15">
        <v>0</v>
      </c>
      <c r="J1084" s="15">
        <v>0</v>
      </c>
      <c r="K1084" s="15">
        <v>0</v>
      </c>
      <c r="L1084" s="15">
        <v>1</v>
      </c>
      <c r="M1084" s="15">
        <v>0</v>
      </c>
      <c r="N1084" s="15">
        <v>0</v>
      </c>
      <c r="O1084" s="15">
        <v>0</v>
      </c>
      <c r="P1084" s="15">
        <v>0</v>
      </c>
      <c r="Q1084" s="15">
        <v>0</v>
      </c>
      <c r="R1084" s="15">
        <v>0</v>
      </c>
      <c r="S1084" s="15">
        <v>0</v>
      </c>
      <c r="T1084" s="15">
        <v>0</v>
      </c>
      <c r="U1084" s="15">
        <v>0</v>
      </c>
      <c r="V1084" s="15">
        <v>1</v>
      </c>
      <c r="W1084" s="15">
        <v>0</v>
      </c>
      <c r="X1084" s="15">
        <f t="shared" si="0"/>
        <v>1</v>
      </c>
      <c r="Y1084" s="15">
        <f t="shared" si="1"/>
        <v>0</v>
      </c>
      <c r="Z1084" s="15">
        <f t="shared" si="2"/>
        <v>1</v>
      </c>
      <c r="AA1084" s="15">
        <f t="shared" si="3"/>
        <v>0</v>
      </c>
    </row>
    <row r="1085" spans="1:27" ht="13">
      <c r="A1085" s="7">
        <v>9056</v>
      </c>
      <c r="B1085" s="7">
        <v>188818999</v>
      </c>
      <c r="C1085" s="7">
        <v>263076340</v>
      </c>
      <c r="D1085" s="7">
        <v>3261</v>
      </c>
      <c r="E1085" s="7" t="s">
        <v>1031</v>
      </c>
      <c r="F1085" s="7" t="s">
        <v>1114</v>
      </c>
      <c r="G1085" s="15">
        <v>0</v>
      </c>
      <c r="H1085" s="15">
        <v>0</v>
      </c>
      <c r="I1085" s="15">
        <v>0</v>
      </c>
      <c r="J1085" s="15">
        <v>0</v>
      </c>
      <c r="K1085" s="15">
        <v>0</v>
      </c>
      <c r="L1085" s="15">
        <v>0</v>
      </c>
      <c r="M1085" s="15">
        <v>0</v>
      </c>
      <c r="N1085" s="15">
        <v>0</v>
      </c>
      <c r="O1085" s="15">
        <v>0</v>
      </c>
      <c r="P1085" s="15">
        <v>0</v>
      </c>
      <c r="Q1085" s="15">
        <v>0</v>
      </c>
      <c r="R1085" s="15">
        <v>0</v>
      </c>
      <c r="S1085" s="15">
        <v>0</v>
      </c>
      <c r="T1085" s="15">
        <v>0</v>
      </c>
      <c r="U1085" s="15">
        <v>0</v>
      </c>
      <c r="V1085" s="15">
        <v>0</v>
      </c>
      <c r="W1085" s="15">
        <v>0</v>
      </c>
      <c r="X1085" s="15">
        <f t="shared" si="0"/>
        <v>0</v>
      </c>
      <c r="Y1085" s="15">
        <f t="shared" si="1"/>
        <v>0</v>
      </c>
      <c r="Z1085" s="15">
        <f t="shared" si="2"/>
        <v>0</v>
      </c>
      <c r="AA1085" s="15">
        <f t="shared" si="3"/>
        <v>1</v>
      </c>
    </row>
    <row r="1086" spans="1:27" ht="13">
      <c r="A1086" s="7">
        <v>16199</v>
      </c>
      <c r="B1086" s="7">
        <v>375061156</v>
      </c>
      <c r="C1086" s="7">
        <v>433945692</v>
      </c>
      <c r="D1086" s="7">
        <v>6234</v>
      </c>
      <c r="E1086" s="7" t="s">
        <v>1031</v>
      </c>
      <c r="F1086" s="7" t="s">
        <v>1115</v>
      </c>
      <c r="G1086" s="15">
        <v>0</v>
      </c>
      <c r="H1086" s="15">
        <v>0</v>
      </c>
      <c r="I1086" s="15">
        <v>0</v>
      </c>
      <c r="J1086" s="15">
        <v>0</v>
      </c>
      <c r="K1086" s="15">
        <v>0</v>
      </c>
      <c r="L1086" s="15">
        <v>0</v>
      </c>
      <c r="M1086" s="15">
        <v>0</v>
      </c>
      <c r="N1086" s="15">
        <v>0</v>
      </c>
      <c r="O1086" s="15">
        <v>0</v>
      </c>
      <c r="P1086" s="15">
        <v>0</v>
      </c>
      <c r="Q1086" s="15">
        <v>0</v>
      </c>
      <c r="R1086" s="15">
        <v>0</v>
      </c>
      <c r="S1086" s="15">
        <v>0</v>
      </c>
      <c r="T1086" s="15">
        <v>0</v>
      </c>
      <c r="U1086" s="15">
        <v>0</v>
      </c>
      <c r="V1086" s="15">
        <v>0</v>
      </c>
      <c r="W1086" s="15">
        <v>0</v>
      </c>
      <c r="X1086" s="15">
        <f t="shared" si="0"/>
        <v>0</v>
      </c>
      <c r="Y1086" s="15">
        <f t="shared" si="1"/>
        <v>0</v>
      </c>
      <c r="Z1086" s="15">
        <f t="shared" si="2"/>
        <v>0</v>
      </c>
      <c r="AA1086" s="15">
        <f t="shared" si="3"/>
        <v>1</v>
      </c>
    </row>
    <row r="1087" spans="1:27" ht="13">
      <c r="A1087" s="7">
        <v>1322</v>
      </c>
      <c r="B1087" s="7">
        <v>51120826</v>
      </c>
      <c r="C1087" s="7">
        <v>66442689</v>
      </c>
      <c r="D1087" s="7">
        <v>990</v>
      </c>
      <c r="E1087" s="7" t="s">
        <v>1031</v>
      </c>
      <c r="F1087" s="7" t="s">
        <v>1116</v>
      </c>
      <c r="G1087" s="15">
        <v>0</v>
      </c>
      <c r="H1087" s="15">
        <v>0</v>
      </c>
      <c r="I1087" s="15">
        <v>0</v>
      </c>
      <c r="J1087" s="15">
        <v>0</v>
      </c>
      <c r="K1087" s="15">
        <v>0</v>
      </c>
      <c r="L1087" s="15">
        <v>0</v>
      </c>
      <c r="M1087" s="15">
        <v>0</v>
      </c>
      <c r="N1087" s="15">
        <v>0</v>
      </c>
      <c r="O1087" s="15">
        <v>0</v>
      </c>
      <c r="P1087" s="15">
        <v>0</v>
      </c>
      <c r="Q1087" s="15">
        <v>0</v>
      </c>
      <c r="R1087" s="15">
        <v>0</v>
      </c>
      <c r="S1087" s="15">
        <v>0</v>
      </c>
      <c r="T1087" s="15">
        <v>0</v>
      </c>
      <c r="U1087" s="15">
        <v>0</v>
      </c>
      <c r="V1087" s="15">
        <v>0</v>
      </c>
      <c r="W1087" s="15">
        <v>0</v>
      </c>
      <c r="X1087" s="15">
        <f t="shared" si="0"/>
        <v>0</v>
      </c>
      <c r="Y1087" s="15">
        <f t="shared" si="1"/>
        <v>0</v>
      </c>
      <c r="Z1087" s="15">
        <f t="shared" si="2"/>
        <v>0</v>
      </c>
      <c r="AA1087" s="15">
        <f t="shared" si="3"/>
        <v>1</v>
      </c>
    </row>
    <row r="1088" spans="1:27" ht="13">
      <c r="A1088" s="7">
        <v>25812</v>
      </c>
      <c r="B1088" s="7">
        <v>864140330</v>
      </c>
      <c r="C1088" s="7">
        <v>829459204</v>
      </c>
      <c r="D1088" s="7">
        <v>11495</v>
      </c>
      <c r="E1088" s="7" t="s">
        <v>1031</v>
      </c>
      <c r="F1088" s="7" t="s">
        <v>1117</v>
      </c>
      <c r="G1088" s="15">
        <v>0</v>
      </c>
      <c r="H1088" s="15">
        <v>0</v>
      </c>
      <c r="I1088" s="15">
        <v>0</v>
      </c>
      <c r="J1088" s="15">
        <v>0</v>
      </c>
      <c r="K1088" s="15">
        <v>0</v>
      </c>
      <c r="L1088" s="15">
        <v>0</v>
      </c>
      <c r="M1088" s="15">
        <v>0</v>
      </c>
      <c r="N1088" s="15">
        <v>0</v>
      </c>
      <c r="O1088" s="15">
        <v>0</v>
      </c>
      <c r="P1088" s="15">
        <v>0</v>
      </c>
      <c r="Q1088" s="15">
        <v>0</v>
      </c>
      <c r="R1088" s="15">
        <v>0</v>
      </c>
      <c r="S1088" s="15">
        <v>0</v>
      </c>
      <c r="T1088" s="15">
        <v>0</v>
      </c>
      <c r="U1088" s="15">
        <v>0</v>
      </c>
      <c r="V1088" s="15">
        <v>0</v>
      </c>
      <c r="W1088" s="15">
        <v>0</v>
      </c>
      <c r="X1088" s="15">
        <f t="shared" si="0"/>
        <v>0</v>
      </c>
      <c r="Y1088" s="15">
        <f t="shared" si="1"/>
        <v>0</v>
      </c>
      <c r="Z1088" s="15">
        <f t="shared" si="2"/>
        <v>0</v>
      </c>
      <c r="AA1088" s="15">
        <f t="shared" si="3"/>
        <v>1</v>
      </c>
    </row>
    <row r="1089" spans="1:27" ht="13">
      <c r="A1089" s="7">
        <v>23510</v>
      </c>
      <c r="B1089" s="7">
        <v>598588695</v>
      </c>
      <c r="C1089" s="7">
        <v>715351947</v>
      </c>
      <c r="D1089" s="7">
        <v>8788</v>
      </c>
      <c r="E1089" s="7" t="s">
        <v>1031</v>
      </c>
      <c r="F1089" s="7" t="s">
        <v>1118</v>
      </c>
      <c r="G1089" s="15">
        <v>0</v>
      </c>
      <c r="H1089" s="15">
        <v>0</v>
      </c>
      <c r="I1089" s="15">
        <v>0</v>
      </c>
      <c r="J1089" s="15">
        <v>0</v>
      </c>
      <c r="K1089" s="15">
        <v>0</v>
      </c>
      <c r="L1089" s="15">
        <v>1</v>
      </c>
      <c r="M1089" s="15">
        <v>0</v>
      </c>
      <c r="N1089" s="15">
        <v>0</v>
      </c>
      <c r="O1089" s="15">
        <v>0</v>
      </c>
      <c r="P1089" s="15">
        <v>0</v>
      </c>
      <c r="Q1089" s="15">
        <v>0</v>
      </c>
      <c r="R1089" s="15">
        <v>0</v>
      </c>
      <c r="S1089" s="15">
        <v>0</v>
      </c>
      <c r="T1089" s="15">
        <v>0</v>
      </c>
      <c r="U1089" s="15">
        <v>0</v>
      </c>
      <c r="V1089" s="15">
        <v>1</v>
      </c>
      <c r="W1089" s="15">
        <v>0</v>
      </c>
      <c r="X1089" s="15">
        <f t="shared" si="0"/>
        <v>1</v>
      </c>
      <c r="Y1089" s="15">
        <f t="shared" si="1"/>
        <v>0</v>
      </c>
      <c r="Z1089" s="15">
        <f t="shared" si="2"/>
        <v>1</v>
      </c>
      <c r="AA1089" s="15">
        <f t="shared" si="3"/>
        <v>0</v>
      </c>
    </row>
    <row r="1090" spans="1:27" ht="13">
      <c r="A1090" s="7">
        <v>14618</v>
      </c>
      <c r="B1090" s="7">
        <v>328747010</v>
      </c>
      <c r="C1090" s="7">
        <v>394171757</v>
      </c>
      <c r="D1090" s="7">
        <v>5535</v>
      </c>
      <c r="E1090" s="7" t="s">
        <v>1031</v>
      </c>
      <c r="F1090" s="7" t="s">
        <v>1119</v>
      </c>
      <c r="G1090" s="15">
        <v>0</v>
      </c>
      <c r="H1090" s="15">
        <v>0</v>
      </c>
      <c r="I1090" s="15">
        <v>0</v>
      </c>
      <c r="J1090" s="15">
        <v>0</v>
      </c>
      <c r="K1090" s="15">
        <v>0</v>
      </c>
      <c r="L1090" s="15">
        <v>0</v>
      </c>
      <c r="M1090" s="15">
        <v>0</v>
      </c>
      <c r="N1090" s="15">
        <v>0</v>
      </c>
      <c r="O1090" s="15">
        <v>0</v>
      </c>
      <c r="P1090" s="15">
        <v>0</v>
      </c>
      <c r="Q1090" s="15">
        <v>0</v>
      </c>
      <c r="R1090" s="15">
        <v>0</v>
      </c>
      <c r="S1090" s="15">
        <v>0</v>
      </c>
      <c r="T1090" s="15">
        <v>0</v>
      </c>
      <c r="U1090" s="15">
        <v>0</v>
      </c>
      <c r="V1090" s="15">
        <v>0</v>
      </c>
      <c r="W1090" s="15">
        <v>0</v>
      </c>
      <c r="X1090" s="15">
        <f t="shared" si="0"/>
        <v>0</v>
      </c>
      <c r="Y1090" s="15">
        <f t="shared" si="1"/>
        <v>0</v>
      </c>
      <c r="Z1090" s="15">
        <f t="shared" si="2"/>
        <v>0</v>
      </c>
      <c r="AA1090" s="15">
        <f t="shared" si="3"/>
        <v>1</v>
      </c>
    </row>
    <row r="1091" spans="1:27" ht="13">
      <c r="A1091" s="7">
        <v>22393</v>
      </c>
      <c r="B1091" s="7">
        <v>470762439</v>
      </c>
      <c r="C1091" s="7">
        <v>658394764</v>
      </c>
      <c r="D1091" s="7">
        <v>7300</v>
      </c>
      <c r="E1091" s="7" t="s">
        <v>1031</v>
      </c>
      <c r="F1091" s="7" t="s">
        <v>1120</v>
      </c>
      <c r="G1091" s="15">
        <v>0</v>
      </c>
      <c r="H1091" s="15">
        <v>0</v>
      </c>
      <c r="I1091" s="15">
        <v>0</v>
      </c>
      <c r="J1091" s="15">
        <v>1</v>
      </c>
      <c r="K1091" s="15">
        <v>0</v>
      </c>
      <c r="L1091" s="15">
        <v>0</v>
      </c>
      <c r="M1091" s="15">
        <v>0</v>
      </c>
      <c r="N1091" s="15">
        <v>0</v>
      </c>
      <c r="O1091" s="15">
        <v>0</v>
      </c>
      <c r="P1091" s="15">
        <v>0</v>
      </c>
      <c r="Q1091" s="15">
        <v>0</v>
      </c>
      <c r="R1091" s="15">
        <v>0</v>
      </c>
      <c r="S1091" s="15">
        <v>0</v>
      </c>
      <c r="T1091" s="15">
        <v>0</v>
      </c>
      <c r="U1091" s="15">
        <v>0</v>
      </c>
      <c r="V1091" s="15">
        <v>1</v>
      </c>
      <c r="W1091" s="15">
        <v>0</v>
      </c>
      <c r="X1091" s="15">
        <f t="shared" si="0"/>
        <v>1</v>
      </c>
      <c r="Y1091" s="15">
        <f t="shared" si="1"/>
        <v>0</v>
      </c>
      <c r="Z1091" s="15">
        <f t="shared" si="2"/>
        <v>1</v>
      </c>
      <c r="AA1091" s="15">
        <f t="shared" si="3"/>
        <v>0</v>
      </c>
    </row>
    <row r="1092" spans="1:27" ht="13">
      <c r="A1092" s="7">
        <v>5320</v>
      </c>
      <c r="B1092" s="7">
        <v>144404234</v>
      </c>
      <c r="C1092" s="7">
        <v>204407662</v>
      </c>
      <c r="D1092" s="7">
        <v>2386</v>
      </c>
      <c r="E1092" s="7" t="s">
        <v>1031</v>
      </c>
      <c r="F1092" s="7" t="s">
        <v>1121</v>
      </c>
      <c r="G1092" s="15">
        <v>0</v>
      </c>
      <c r="H1092" s="15">
        <v>0</v>
      </c>
      <c r="I1092" s="15">
        <v>0</v>
      </c>
      <c r="J1092" s="15">
        <v>0</v>
      </c>
      <c r="K1092" s="15">
        <v>0</v>
      </c>
      <c r="L1092" s="15">
        <v>0</v>
      </c>
      <c r="M1092" s="15">
        <v>0</v>
      </c>
      <c r="N1092" s="15">
        <v>0</v>
      </c>
      <c r="O1092" s="15">
        <v>0</v>
      </c>
      <c r="P1092" s="15">
        <v>0</v>
      </c>
      <c r="Q1092" s="15">
        <v>0</v>
      </c>
      <c r="R1092" s="15">
        <v>0</v>
      </c>
      <c r="S1092" s="15">
        <v>0</v>
      </c>
      <c r="T1092" s="15">
        <v>0</v>
      </c>
      <c r="U1092" s="15">
        <v>0</v>
      </c>
      <c r="V1092" s="15">
        <v>0</v>
      </c>
      <c r="W1092" s="15">
        <v>0</v>
      </c>
      <c r="X1092" s="15">
        <f t="shared" si="0"/>
        <v>0</v>
      </c>
      <c r="Y1092" s="15">
        <f t="shared" si="1"/>
        <v>0</v>
      </c>
      <c r="Z1092" s="15">
        <f t="shared" si="2"/>
        <v>0</v>
      </c>
      <c r="AA1092" s="15">
        <f t="shared" si="3"/>
        <v>1</v>
      </c>
    </row>
    <row r="1093" spans="1:27" ht="13">
      <c r="A1093" s="7">
        <v>23056</v>
      </c>
      <c r="B1093" s="7">
        <v>437971721</v>
      </c>
      <c r="C1093" s="7">
        <v>689046184</v>
      </c>
      <c r="D1093" s="7">
        <v>6878</v>
      </c>
      <c r="E1093" s="7" t="s">
        <v>1031</v>
      </c>
      <c r="F1093" s="7" t="s">
        <v>1122</v>
      </c>
      <c r="G1093" s="15">
        <v>0</v>
      </c>
      <c r="H1093" s="15">
        <v>0</v>
      </c>
      <c r="I1093" s="15">
        <v>0</v>
      </c>
      <c r="J1093" s="15">
        <v>0</v>
      </c>
      <c r="K1093" s="15">
        <v>0</v>
      </c>
      <c r="L1093" s="15">
        <v>0</v>
      </c>
      <c r="M1093" s="15">
        <v>0</v>
      </c>
      <c r="N1093" s="15">
        <v>0</v>
      </c>
      <c r="O1093" s="15">
        <v>0</v>
      </c>
      <c r="P1093" s="15">
        <v>0</v>
      </c>
      <c r="Q1093" s="15">
        <v>0</v>
      </c>
      <c r="R1093" s="15">
        <v>0</v>
      </c>
      <c r="S1093" s="15">
        <v>0</v>
      </c>
      <c r="T1093" s="15">
        <v>0</v>
      </c>
      <c r="U1093" s="15">
        <v>0</v>
      </c>
      <c r="V1093" s="15">
        <v>0</v>
      </c>
      <c r="W1093" s="15">
        <v>0</v>
      </c>
      <c r="X1093" s="15">
        <f t="shared" si="0"/>
        <v>0</v>
      </c>
      <c r="Y1093" s="15">
        <f t="shared" si="1"/>
        <v>0</v>
      </c>
      <c r="Z1093" s="15">
        <f t="shared" si="2"/>
        <v>0</v>
      </c>
      <c r="AA1093" s="15">
        <f t="shared" si="3"/>
        <v>1</v>
      </c>
    </row>
    <row r="1094" spans="1:27" ht="13">
      <c r="A1094" s="7">
        <v>6287</v>
      </c>
      <c r="B1094" s="7">
        <v>155560348</v>
      </c>
      <c r="C1094" s="7">
        <v>225462428</v>
      </c>
      <c r="D1094" s="7">
        <v>2566</v>
      </c>
      <c r="E1094" s="7" t="s">
        <v>1031</v>
      </c>
      <c r="F1094" s="7" t="s">
        <v>1123</v>
      </c>
      <c r="G1094" s="15">
        <v>0</v>
      </c>
      <c r="H1094" s="15">
        <v>0</v>
      </c>
      <c r="I1094" s="15">
        <v>0</v>
      </c>
      <c r="J1094" s="15">
        <v>0</v>
      </c>
      <c r="K1094" s="15">
        <v>0</v>
      </c>
      <c r="L1094" s="15">
        <v>0</v>
      </c>
      <c r="M1094" s="15">
        <v>0</v>
      </c>
      <c r="N1094" s="15">
        <v>0</v>
      </c>
      <c r="O1094" s="15">
        <v>0</v>
      </c>
      <c r="P1094" s="15">
        <v>0</v>
      </c>
      <c r="Q1094" s="15">
        <v>0</v>
      </c>
      <c r="R1094" s="15">
        <v>0</v>
      </c>
      <c r="S1094" s="15">
        <v>0</v>
      </c>
      <c r="T1094" s="15">
        <v>0</v>
      </c>
      <c r="U1094" s="15">
        <v>0</v>
      </c>
      <c r="V1094" s="15">
        <v>0</v>
      </c>
      <c r="W1094" s="15">
        <v>0</v>
      </c>
      <c r="X1094" s="15">
        <f t="shared" si="0"/>
        <v>0</v>
      </c>
      <c r="Y1094" s="15">
        <f t="shared" si="1"/>
        <v>0</v>
      </c>
      <c r="Z1094" s="15">
        <f t="shared" si="2"/>
        <v>0</v>
      </c>
      <c r="AA1094" s="15">
        <f t="shared" si="3"/>
        <v>1</v>
      </c>
    </row>
    <row r="1095" spans="1:27" ht="13">
      <c r="A1095" s="7">
        <v>17969</v>
      </c>
      <c r="B1095" s="7">
        <v>452408518</v>
      </c>
      <c r="C1095" s="7">
        <v>500113051</v>
      </c>
      <c r="D1095" s="7">
        <v>7011</v>
      </c>
      <c r="E1095" s="7" t="s">
        <v>1031</v>
      </c>
      <c r="F1095" s="7" t="s">
        <v>1124</v>
      </c>
      <c r="G1095" s="15">
        <v>0</v>
      </c>
      <c r="H1095" s="15">
        <v>0</v>
      </c>
      <c r="I1095" s="15">
        <v>0</v>
      </c>
      <c r="J1095" s="15">
        <v>0</v>
      </c>
      <c r="K1095" s="15">
        <v>0</v>
      </c>
      <c r="L1095" s="15">
        <v>0</v>
      </c>
      <c r="M1095" s="15">
        <v>0</v>
      </c>
      <c r="N1095" s="15">
        <v>0</v>
      </c>
      <c r="O1095" s="15">
        <v>0</v>
      </c>
      <c r="P1095" s="15">
        <v>0</v>
      </c>
      <c r="Q1095" s="15">
        <v>1</v>
      </c>
      <c r="R1095" s="15">
        <v>0</v>
      </c>
      <c r="S1095" s="15">
        <v>0</v>
      </c>
      <c r="T1095" s="15">
        <v>0</v>
      </c>
      <c r="U1095" s="15">
        <v>0</v>
      </c>
      <c r="V1095" s="15">
        <v>1</v>
      </c>
      <c r="W1095" s="15">
        <v>0</v>
      </c>
      <c r="X1095" s="15">
        <f t="shared" si="0"/>
        <v>0</v>
      </c>
      <c r="Y1095" s="15">
        <f t="shared" si="1"/>
        <v>1</v>
      </c>
      <c r="Z1095" s="15">
        <f t="shared" si="2"/>
        <v>1</v>
      </c>
      <c r="AA1095" s="15">
        <f t="shared" si="3"/>
        <v>0</v>
      </c>
    </row>
    <row r="1096" spans="1:27" ht="13">
      <c r="A1096" s="7">
        <v>8830</v>
      </c>
      <c r="B1096" s="7">
        <v>190310261</v>
      </c>
      <c r="C1096" s="7">
        <v>262268848</v>
      </c>
      <c r="D1096" s="7">
        <v>3274</v>
      </c>
      <c r="E1096" s="7" t="s">
        <v>1031</v>
      </c>
      <c r="F1096" s="7" t="s">
        <v>1125</v>
      </c>
      <c r="G1096" s="15">
        <v>0</v>
      </c>
      <c r="H1096" s="15">
        <v>0</v>
      </c>
      <c r="I1096" s="15">
        <v>0</v>
      </c>
      <c r="J1096" s="15">
        <v>0</v>
      </c>
      <c r="K1096" s="15">
        <v>0</v>
      </c>
      <c r="L1096" s="15">
        <v>0</v>
      </c>
      <c r="M1096" s="15">
        <v>0</v>
      </c>
      <c r="N1096" s="15">
        <v>0</v>
      </c>
      <c r="O1096" s="15">
        <v>0</v>
      </c>
      <c r="P1096" s="15">
        <v>0</v>
      </c>
      <c r="Q1096" s="15">
        <v>1</v>
      </c>
      <c r="R1096" s="15">
        <v>0</v>
      </c>
      <c r="S1096" s="15">
        <v>0</v>
      </c>
      <c r="T1096" s="15">
        <v>0</v>
      </c>
      <c r="U1096" s="15">
        <v>0</v>
      </c>
      <c r="V1096" s="15">
        <v>0</v>
      </c>
      <c r="W1096" s="15">
        <v>0</v>
      </c>
      <c r="X1096" s="15">
        <f t="shared" si="0"/>
        <v>0</v>
      </c>
      <c r="Y1096" s="15">
        <f t="shared" si="1"/>
        <v>1</v>
      </c>
      <c r="Z1096" s="15">
        <f t="shared" si="2"/>
        <v>0</v>
      </c>
      <c r="AA1096" s="15">
        <f t="shared" si="3"/>
        <v>0</v>
      </c>
    </row>
    <row r="1097" spans="1:27" ht="13">
      <c r="A1097" s="7">
        <v>5363</v>
      </c>
      <c r="B1097" s="7">
        <v>145245245</v>
      </c>
      <c r="C1097" s="7">
        <v>205296847</v>
      </c>
      <c r="D1097" s="7">
        <v>2407</v>
      </c>
      <c r="E1097" s="7" t="s">
        <v>1031</v>
      </c>
      <c r="F1097" s="7" t="s">
        <v>1126</v>
      </c>
      <c r="G1097" s="15">
        <v>0</v>
      </c>
      <c r="H1097" s="15">
        <v>0</v>
      </c>
      <c r="I1097" s="15">
        <v>0</v>
      </c>
      <c r="J1097" s="15">
        <v>0</v>
      </c>
      <c r="K1097" s="15">
        <v>0</v>
      </c>
      <c r="L1097" s="15">
        <v>0</v>
      </c>
      <c r="M1097" s="15">
        <v>0</v>
      </c>
      <c r="N1097" s="15">
        <v>0</v>
      </c>
      <c r="O1097" s="15">
        <v>0</v>
      </c>
      <c r="P1097" s="15">
        <v>0</v>
      </c>
      <c r="Q1097" s="15">
        <v>0</v>
      </c>
      <c r="R1097" s="15">
        <v>0</v>
      </c>
      <c r="S1097" s="15">
        <v>0</v>
      </c>
      <c r="T1097" s="15">
        <v>0</v>
      </c>
      <c r="U1097" s="15">
        <v>0</v>
      </c>
      <c r="V1097" s="15">
        <v>0</v>
      </c>
      <c r="W1097" s="15">
        <v>0</v>
      </c>
      <c r="X1097" s="15">
        <f t="shared" si="0"/>
        <v>0</v>
      </c>
      <c r="Y1097" s="15">
        <f t="shared" si="1"/>
        <v>0</v>
      </c>
      <c r="Z1097" s="15">
        <f t="shared" si="2"/>
        <v>0</v>
      </c>
      <c r="AA1097" s="15">
        <f t="shared" si="3"/>
        <v>1</v>
      </c>
    </row>
    <row r="1098" spans="1:27" ht="13">
      <c r="A1098" s="7">
        <v>16588</v>
      </c>
      <c r="B1098" s="7">
        <v>386061590</v>
      </c>
      <c r="C1098" s="7">
        <v>449668356</v>
      </c>
      <c r="D1098" s="7">
        <v>6321</v>
      </c>
      <c r="E1098" s="7" t="s">
        <v>1031</v>
      </c>
      <c r="F1098" s="7" t="s">
        <v>1127</v>
      </c>
      <c r="G1098" s="15">
        <v>0</v>
      </c>
      <c r="H1098" s="15">
        <v>0</v>
      </c>
      <c r="I1098" s="15">
        <v>0</v>
      </c>
      <c r="J1098" s="15">
        <v>0</v>
      </c>
      <c r="K1098" s="15">
        <v>0</v>
      </c>
      <c r="L1098" s="15">
        <v>0</v>
      </c>
      <c r="M1098" s="15">
        <v>0</v>
      </c>
      <c r="N1098" s="15">
        <v>0</v>
      </c>
      <c r="O1098" s="15">
        <v>0</v>
      </c>
      <c r="P1098" s="15">
        <v>0</v>
      </c>
      <c r="Q1098" s="15">
        <v>0</v>
      </c>
      <c r="R1098" s="15">
        <v>0</v>
      </c>
      <c r="S1098" s="15">
        <v>0</v>
      </c>
      <c r="T1098" s="15">
        <v>0</v>
      </c>
      <c r="U1098" s="15">
        <v>0</v>
      </c>
      <c r="V1098" s="15">
        <v>0</v>
      </c>
      <c r="W1098" s="15">
        <v>0</v>
      </c>
      <c r="X1098" s="15">
        <f t="shared" si="0"/>
        <v>0</v>
      </c>
      <c r="Y1098" s="15">
        <f t="shared" si="1"/>
        <v>0</v>
      </c>
      <c r="Z1098" s="15">
        <f t="shared" si="2"/>
        <v>0</v>
      </c>
      <c r="AA1098" s="15">
        <f t="shared" si="3"/>
        <v>1</v>
      </c>
    </row>
    <row r="1099" spans="1:27" ht="13">
      <c r="A1099" s="7">
        <v>8599</v>
      </c>
      <c r="B1099" s="7">
        <v>187407477</v>
      </c>
      <c r="C1099" s="7">
        <v>258684378</v>
      </c>
      <c r="D1099" s="7">
        <v>3235</v>
      </c>
      <c r="E1099" s="7" t="s">
        <v>1031</v>
      </c>
      <c r="F1099" s="7" t="s">
        <v>1128</v>
      </c>
      <c r="G1099" s="15">
        <v>0</v>
      </c>
      <c r="H1099" s="15">
        <v>0</v>
      </c>
      <c r="I1099" s="15">
        <v>0</v>
      </c>
      <c r="J1099" s="15">
        <v>0</v>
      </c>
      <c r="K1099" s="15">
        <v>0</v>
      </c>
      <c r="L1099" s="15">
        <v>0</v>
      </c>
      <c r="M1099" s="15">
        <v>0</v>
      </c>
      <c r="N1099" s="15">
        <v>0</v>
      </c>
      <c r="O1099" s="15">
        <v>0</v>
      </c>
      <c r="P1099" s="15">
        <v>0</v>
      </c>
      <c r="Q1099" s="15">
        <v>0</v>
      </c>
      <c r="R1099" s="15">
        <v>0</v>
      </c>
      <c r="S1099" s="15">
        <v>0</v>
      </c>
      <c r="T1099" s="15">
        <v>0</v>
      </c>
      <c r="U1099" s="15">
        <v>0</v>
      </c>
      <c r="V1099" s="15">
        <v>0</v>
      </c>
      <c r="W1099" s="15">
        <v>0</v>
      </c>
      <c r="X1099" s="15">
        <f t="shared" si="0"/>
        <v>0</v>
      </c>
      <c r="Y1099" s="15">
        <f t="shared" si="1"/>
        <v>0</v>
      </c>
      <c r="Z1099" s="15">
        <f t="shared" si="2"/>
        <v>0</v>
      </c>
      <c r="AA1099" s="15">
        <f t="shared" si="3"/>
        <v>1</v>
      </c>
    </row>
    <row r="1100" spans="1:27" ht="13">
      <c r="A1100" s="7">
        <v>5947</v>
      </c>
      <c r="B1100" s="7">
        <v>154655971</v>
      </c>
      <c r="C1100" s="7">
        <v>221793961</v>
      </c>
      <c r="D1100" s="7">
        <v>2539</v>
      </c>
      <c r="E1100" s="7" t="s">
        <v>1031</v>
      </c>
      <c r="F1100" s="7" t="s">
        <v>1129</v>
      </c>
      <c r="G1100" s="15">
        <v>0</v>
      </c>
      <c r="H1100" s="15">
        <v>0</v>
      </c>
      <c r="I1100" s="15">
        <v>0</v>
      </c>
      <c r="J1100" s="15">
        <v>0</v>
      </c>
      <c r="K1100" s="15">
        <v>0</v>
      </c>
      <c r="L1100" s="15">
        <v>0</v>
      </c>
      <c r="M1100" s="15">
        <v>0</v>
      </c>
      <c r="N1100" s="15">
        <v>0</v>
      </c>
      <c r="O1100" s="15">
        <v>0</v>
      </c>
      <c r="P1100" s="15">
        <v>0</v>
      </c>
      <c r="Q1100" s="15">
        <v>0</v>
      </c>
      <c r="R1100" s="15">
        <v>0</v>
      </c>
      <c r="S1100" s="15">
        <v>0</v>
      </c>
      <c r="T1100" s="15">
        <v>0</v>
      </c>
      <c r="U1100" s="15">
        <v>0</v>
      </c>
      <c r="V1100" s="15">
        <v>0</v>
      </c>
      <c r="W1100" s="15">
        <v>0</v>
      </c>
      <c r="X1100" s="15">
        <f t="shared" si="0"/>
        <v>0</v>
      </c>
      <c r="Y1100" s="15">
        <f t="shared" si="1"/>
        <v>0</v>
      </c>
      <c r="Z1100" s="15">
        <f t="shared" si="2"/>
        <v>0</v>
      </c>
      <c r="AA1100" s="15">
        <f t="shared" si="3"/>
        <v>1</v>
      </c>
    </row>
    <row r="1101" spans="1:27" ht="13">
      <c r="A1101" s="7">
        <v>752</v>
      </c>
      <c r="B1101" s="7">
        <v>31547061</v>
      </c>
      <c r="C1101" s="7">
        <v>40588153</v>
      </c>
      <c r="D1101" s="7">
        <v>608</v>
      </c>
      <c r="E1101" s="7" t="s">
        <v>1031</v>
      </c>
      <c r="F1101" s="7" t="s">
        <v>1130</v>
      </c>
      <c r="G1101" s="15">
        <v>0</v>
      </c>
      <c r="H1101" s="15">
        <v>0</v>
      </c>
      <c r="I1101" s="15">
        <v>0</v>
      </c>
      <c r="J1101" s="15">
        <v>0</v>
      </c>
      <c r="K1101" s="15">
        <v>0</v>
      </c>
      <c r="L1101" s="15">
        <v>1</v>
      </c>
      <c r="M1101" s="15">
        <v>0</v>
      </c>
      <c r="N1101" s="15">
        <v>0</v>
      </c>
      <c r="O1101" s="15">
        <v>0</v>
      </c>
      <c r="P1101" s="15">
        <v>0</v>
      </c>
      <c r="Q1101" s="15">
        <v>0</v>
      </c>
      <c r="R1101" s="15">
        <v>0</v>
      </c>
      <c r="S1101" s="15">
        <v>0</v>
      </c>
      <c r="T1101" s="15">
        <v>0</v>
      </c>
      <c r="U1101" s="15">
        <v>0</v>
      </c>
      <c r="V1101" s="15">
        <v>1</v>
      </c>
      <c r="W1101" s="15">
        <v>0</v>
      </c>
      <c r="X1101" s="15">
        <f t="shared" si="0"/>
        <v>1</v>
      </c>
      <c r="Y1101" s="15">
        <f t="shared" si="1"/>
        <v>0</v>
      </c>
      <c r="Z1101" s="15">
        <f t="shared" si="2"/>
        <v>1</v>
      </c>
      <c r="AA1101" s="15">
        <f t="shared" si="3"/>
        <v>0</v>
      </c>
    </row>
    <row r="1102" spans="1:27" ht="13">
      <c r="A1102" s="7">
        <v>14917</v>
      </c>
      <c r="B1102" s="7">
        <v>339129322</v>
      </c>
      <c r="C1102" s="7">
        <v>405120515</v>
      </c>
      <c r="D1102" s="7">
        <v>5648</v>
      </c>
      <c r="E1102" s="7" t="s">
        <v>1031</v>
      </c>
      <c r="F1102" s="7" t="s">
        <v>1131</v>
      </c>
      <c r="G1102" s="15">
        <v>0</v>
      </c>
      <c r="H1102" s="15">
        <v>0</v>
      </c>
      <c r="I1102" s="15">
        <v>0</v>
      </c>
      <c r="J1102" s="15">
        <v>0</v>
      </c>
      <c r="K1102" s="15">
        <v>0</v>
      </c>
      <c r="L1102" s="15">
        <v>0</v>
      </c>
      <c r="M1102" s="15">
        <v>0</v>
      </c>
      <c r="N1102" s="15">
        <v>0</v>
      </c>
      <c r="O1102" s="15">
        <v>0</v>
      </c>
      <c r="P1102" s="15">
        <v>0</v>
      </c>
      <c r="Q1102" s="15">
        <v>0</v>
      </c>
      <c r="R1102" s="15">
        <v>0</v>
      </c>
      <c r="S1102" s="15">
        <v>0</v>
      </c>
      <c r="T1102" s="15">
        <v>0</v>
      </c>
      <c r="U1102" s="15">
        <v>0</v>
      </c>
      <c r="V1102" s="15">
        <v>0</v>
      </c>
      <c r="W1102" s="15">
        <v>0</v>
      </c>
      <c r="X1102" s="15">
        <f t="shared" si="0"/>
        <v>0</v>
      </c>
      <c r="Y1102" s="15">
        <f t="shared" si="1"/>
        <v>0</v>
      </c>
      <c r="Z1102" s="15">
        <f t="shared" si="2"/>
        <v>0</v>
      </c>
      <c r="AA1102" s="15">
        <f t="shared" si="3"/>
        <v>1</v>
      </c>
    </row>
    <row r="1103" spans="1:27" ht="13">
      <c r="A1103" s="7">
        <v>3502</v>
      </c>
      <c r="B1103" s="7">
        <v>117440850</v>
      </c>
      <c r="C1103" s="7">
        <v>219689764</v>
      </c>
      <c r="D1103" s="7">
        <v>900</v>
      </c>
      <c r="E1103" s="7" t="s">
        <v>1132</v>
      </c>
      <c r="F1103" s="7" t="s">
        <v>1133</v>
      </c>
      <c r="G1103" s="15">
        <v>0</v>
      </c>
      <c r="H1103" s="15">
        <v>0</v>
      </c>
      <c r="I1103" s="15">
        <v>0</v>
      </c>
      <c r="J1103" s="15">
        <v>0</v>
      </c>
      <c r="K1103" s="15">
        <v>0</v>
      </c>
      <c r="L1103" s="15">
        <v>0</v>
      </c>
      <c r="M1103" s="15">
        <v>0</v>
      </c>
      <c r="N1103" s="15">
        <v>0</v>
      </c>
      <c r="O1103" s="15">
        <v>0</v>
      </c>
      <c r="P1103" s="15">
        <v>0</v>
      </c>
      <c r="Q1103" s="15">
        <v>0</v>
      </c>
      <c r="R1103" s="15">
        <v>0</v>
      </c>
      <c r="S1103" s="15">
        <v>0</v>
      </c>
      <c r="T1103" s="15">
        <v>0</v>
      </c>
      <c r="U1103" s="15">
        <v>0</v>
      </c>
      <c r="V1103" s="15">
        <v>0</v>
      </c>
      <c r="W1103" s="15">
        <v>0</v>
      </c>
      <c r="X1103" s="15">
        <f t="shared" si="0"/>
        <v>0</v>
      </c>
      <c r="Y1103" s="15">
        <f t="shared" si="1"/>
        <v>0</v>
      </c>
      <c r="Z1103" s="15">
        <f t="shared" si="2"/>
        <v>0</v>
      </c>
      <c r="AA1103" s="15">
        <f t="shared" si="3"/>
        <v>1</v>
      </c>
    </row>
    <row r="1104" spans="1:27" ht="13">
      <c r="A1104" s="7">
        <v>6322</v>
      </c>
      <c r="B1104" s="7">
        <v>180448007</v>
      </c>
      <c r="C1104" s="7">
        <v>278487312</v>
      </c>
      <c r="D1104" s="7">
        <v>1653</v>
      </c>
      <c r="E1104" s="7" t="s">
        <v>1132</v>
      </c>
      <c r="F1104" s="7" t="s">
        <v>1134</v>
      </c>
      <c r="G1104" s="15">
        <v>0</v>
      </c>
      <c r="H1104" s="15">
        <v>0</v>
      </c>
      <c r="I1104" s="15">
        <v>0</v>
      </c>
      <c r="J1104" s="15">
        <v>0</v>
      </c>
      <c r="K1104" s="15">
        <v>0</v>
      </c>
      <c r="L1104" s="15">
        <v>0</v>
      </c>
      <c r="M1104" s="15">
        <v>0</v>
      </c>
      <c r="N1104" s="15">
        <v>0</v>
      </c>
      <c r="O1104" s="15">
        <v>0</v>
      </c>
      <c r="P1104" s="15">
        <v>0</v>
      </c>
      <c r="Q1104" s="15">
        <v>0</v>
      </c>
      <c r="R1104" s="15">
        <v>0</v>
      </c>
      <c r="S1104" s="15">
        <v>0</v>
      </c>
      <c r="T1104" s="15">
        <v>0</v>
      </c>
      <c r="U1104" s="15">
        <v>0</v>
      </c>
      <c r="V1104" s="15">
        <v>0</v>
      </c>
      <c r="W1104" s="15">
        <v>0</v>
      </c>
      <c r="X1104" s="15">
        <f t="shared" si="0"/>
        <v>0</v>
      </c>
      <c r="Y1104" s="15">
        <f t="shared" si="1"/>
        <v>0</v>
      </c>
      <c r="Z1104" s="15">
        <f t="shared" si="2"/>
        <v>0</v>
      </c>
      <c r="AA1104" s="15">
        <f t="shared" si="3"/>
        <v>1</v>
      </c>
    </row>
    <row r="1105" spans="1:27" ht="13">
      <c r="A1105" s="7">
        <v>12625</v>
      </c>
      <c r="B1105" s="7">
        <v>440646893</v>
      </c>
      <c r="C1105" s="7">
        <v>510525946</v>
      </c>
      <c r="D1105" s="7">
        <v>4038</v>
      </c>
      <c r="E1105" s="7" t="s">
        <v>1132</v>
      </c>
      <c r="F1105" s="7" t="s">
        <v>1135</v>
      </c>
      <c r="G1105" s="15">
        <v>0</v>
      </c>
      <c r="H1105" s="15">
        <v>0</v>
      </c>
      <c r="I1105" s="15">
        <v>0</v>
      </c>
      <c r="J1105" s="15">
        <v>0</v>
      </c>
      <c r="K1105" s="15">
        <v>0</v>
      </c>
      <c r="L1105" s="15">
        <v>0</v>
      </c>
      <c r="M1105" s="15">
        <v>0</v>
      </c>
      <c r="N1105" s="15">
        <v>0</v>
      </c>
      <c r="O1105" s="15">
        <v>0</v>
      </c>
      <c r="P1105" s="15">
        <v>0</v>
      </c>
      <c r="Q1105" s="15">
        <v>0</v>
      </c>
      <c r="R1105" s="15">
        <v>0</v>
      </c>
      <c r="S1105" s="15">
        <v>0</v>
      </c>
      <c r="T1105" s="15">
        <v>0</v>
      </c>
      <c r="U1105" s="15">
        <v>0</v>
      </c>
      <c r="V1105" s="15">
        <v>1</v>
      </c>
      <c r="W1105" s="15">
        <v>0</v>
      </c>
      <c r="X1105" s="15">
        <f t="shared" si="0"/>
        <v>0</v>
      </c>
      <c r="Y1105" s="15">
        <f t="shared" si="1"/>
        <v>0</v>
      </c>
      <c r="Z1105" s="15">
        <f t="shared" si="2"/>
        <v>1</v>
      </c>
      <c r="AA1105" s="15">
        <f t="shared" si="3"/>
        <v>0</v>
      </c>
    </row>
    <row r="1106" spans="1:27" ht="13">
      <c r="A1106" s="7">
        <v>12487</v>
      </c>
      <c r="B1106" s="7">
        <v>445720712</v>
      </c>
      <c r="C1106" s="7">
        <v>493699915</v>
      </c>
      <c r="D1106" s="7">
        <v>4052</v>
      </c>
      <c r="E1106" s="7" t="s">
        <v>1132</v>
      </c>
      <c r="F1106" s="7" t="s">
        <v>1136</v>
      </c>
      <c r="G1106" s="15">
        <v>0</v>
      </c>
      <c r="H1106" s="15">
        <v>0</v>
      </c>
      <c r="I1106" s="15">
        <v>0</v>
      </c>
      <c r="J1106" s="15">
        <v>0</v>
      </c>
      <c r="K1106" s="15">
        <v>0</v>
      </c>
      <c r="L1106" s="15">
        <v>0</v>
      </c>
      <c r="M1106" s="15">
        <v>0</v>
      </c>
      <c r="N1106" s="15">
        <v>0</v>
      </c>
      <c r="O1106" s="15">
        <v>0</v>
      </c>
      <c r="P1106" s="15">
        <v>0</v>
      </c>
      <c r="Q1106" s="15">
        <v>0</v>
      </c>
      <c r="R1106" s="15">
        <v>0</v>
      </c>
      <c r="S1106" s="15">
        <v>0</v>
      </c>
      <c r="T1106" s="15">
        <v>0</v>
      </c>
      <c r="U1106" s="15">
        <v>0</v>
      </c>
      <c r="V1106" s="15">
        <v>0</v>
      </c>
      <c r="W1106" s="15">
        <v>0</v>
      </c>
      <c r="X1106" s="15">
        <f t="shared" si="0"/>
        <v>0</v>
      </c>
      <c r="Y1106" s="15">
        <f t="shared" si="1"/>
        <v>0</v>
      </c>
      <c r="Z1106" s="15">
        <f t="shared" si="2"/>
        <v>0</v>
      </c>
      <c r="AA1106" s="15">
        <f t="shared" si="3"/>
        <v>1</v>
      </c>
    </row>
    <row r="1107" spans="1:27" ht="13">
      <c r="A1107" s="7">
        <v>7722</v>
      </c>
      <c r="B1107" s="7">
        <v>209331188</v>
      </c>
      <c r="C1107" s="7">
        <v>307124843</v>
      </c>
      <c r="D1107" s="7">
        <v>2270</v>
      </c>
      <c r="E1107" s="7" t="s">
        <v>1132</v>
      </c>
      <c r="F1107" s="7" t="s">
        <v>1137</v>
      </c>
      <c r="G1107" s="15">
        <v>0</v>
      </c>
      <c r="H1107" s="15">
        <v>0</v>
      </c>
      <c r="I1107" s="15">
        <v>0</v>
      </c>
      <c r="J1107" s="15">
        <v>0</v>
      </c>
      <c r="K1107" s="15">
        <v>0</v>
      </c>
      <c r="L1107" s="15">
        <v>0</v>
      </c>
      <c r="M1107" s="15">
        <v>0</v>
      </c>
      <c r="N1107" s="15">
        <v>0</v>
      </c>
      <c r="O1107" s="15">
        <v>1</v>
      </c>
      <c r="P1107" s="15">
        <v>0</v>
      </c>
      <c r="Q1107" s="15">
        <v>0</v>
      </c>
      <c r="R1107" s="15">
        <v>0</v>
      </c>
      <c r="S1107" s="15">
        <v>0</v>
      </c>
      <c r="T1107" s="15">
        <v>0</v>
      </c>
      <c r="U1107" s="15">
        <v>0</v>
      </c>
      <c r="V1107" s="15">
        <v>0</v>
      </c>
      <c r="W1107" s="15">
        <v>0</v>
      </c>
      <c r="X1107" s="15">
        <f t="shared" si="0"/>
        <v>0</v>
      </c>
      <c r="Y1107" s="15">
        <f t="shared" si="1"/>
        <v>1</v>
      </c>
      <c r="Z1107" s="15">
        <f t="shared" si="2"/>
        <v>0</v>
      </c>
      <c r="AA1107" s="15">
        <f t="shared" si="3"/>
        <v>0</v>
      </c>
    </row>
    <row r="1108" spans="1:27" ht="13">
      <c r="A1108" s="7">
        <v>390</v>
      </c>
      <c r="B1108" s="7">
        <v>10060482</v>
      </c>
      <c r="C1108" s="7">
        <v>12934792</v>
      </c>
      <c r="D1108" s="7">
        <v>233</v>
      </c>
      <c r="E1108" s="7" t="s">
        <v>1132</v>
      </c>
      <c r="F1108" s="7" t="s">
        <v>1138</v>
      </c>
      <c r="G1108" s="15">
        <v>0</v>
      </c>
      <c r="H1108" s="15">
        <v>0</v>
      </c>
      <c r="I1108" s="15">
        <v>0</v>
      </c>
      <c r="J1108" s="15">
        <v>0</v>
      </c>
      <c r="K1108" s="15">
        <v>0</v>
      </c>
      <c r="L1108" s="15">
        <v>0</v>
      </c>
      <c r="M1108" s="15">
        <v>0</v>
      </c>
      <c r="N1108" s="15">
        <v>0</v>
      </c>
      <c r="O1108" s="15">
        <v>0</v>
      </c>
      <c r="P1108" s="15">
        <v>0</v>
      </c>
      <c r="Q1108" s="15">
        <v>1</v>
      </c>
      <c r="R1108" s="15">
        <v>0</v>
      </c>
      <c r="S1108" s="15">
        <v>0</v>
      </c>
      <c r="T1108" s="15">
        <v>0</v>
      </c>
      <c r="U1108" s="15">
        <v>0</v>
      </c>
      <c r="V1108" s="15">
        <v>0</v>
      </c>
      <c r="W1108" s="15">
        <v>0</v>
      </c>
      <c r="X1108" s="15">
        <f t="shared" si="0"/>
        <v>0</v>
      </c>
      <c r="Y1108" s="15">
        <f t="shared" si="1"/>
        <v>1</v>
      </c>
      <c r="Z1108" s="15">
        <f t="shared" si="2"/>
        <v>0</v>
      </c>
      <c r="AA1108" s="15">
        <f t="shared" si="3"/>
        <v>0</v>
      </c>
    </row>
    <row r="1109" spans="1:27" ht="13">
      <c r="A1109" s="7">
        <v>3207</v>
      </c>
      <c r="B1109" s="7">
        <v>146829643</v>
      </c>
      <c r="C1109" s="7">
        <v>207970499</v>
      </c>
      <c r="D1109" s="7">
        <v>1267</v>
      </c>
      <c r="E1109" s="7" t="s">
        <v>1132</v>
      </c>
      <c r="F1109" s="7" t="s">
        <v>1139</v>
      </c>
      <c r="G1109" s="15">
        <v>0</v>
      </c>
      <c r="H1109" s="15">
        <v>0</v>
      </c>
      <c r="I1109" s="15">
        <v>0</v>
      </c>
      <c r="J1109" s="15">
        <v>0</v>
      </c>
      <c r="K1109" s="15">
        <v>0</v>
      </c>
      <c r="L1109" s="15">
        <v>0</v>
      </c>
      <c r="M1109" s="15">
        <v>0</v>
      </c>
      <c r="N1109" s="15">
        <v>0</v>
      </c>
      <c r="O1109" s="15">
        <v>0</v>
      </c>
      <c r="P1109" s="15">
        <v>0</v>
      </c>
      <c r="Q1109" s="15">
        <v>0</v>
      </c>
      <c r="R1109" s="15">
        <v>0</v>
      </c>
      <c r="S1109" s="15">
        <v>0</v>
      </c>
      <c r="T1109" s="15">
        <v>0</v>
      </c>
      <c r="U1109" s="15">
        <v>0</v>
      </c>
      <c r="V1109" s="15">
        <v>0</v>
      </c>
      <c r="W1109" s="15">
        <v>0</v>
      </c>
      <c r="X1109" s="15">
        <f t="shared" si="0"/>
        <v>0</v>
      </c>
      <c r="Y1109" s="15">
        <f t="shared" si="1"/>
        <v>0</v>
      </c>
      <c r="Z1109" s="15">
        <f t="shared" si="2"/>
        <v>0</v>
      </c>
      <c r="AA1109" s="15">
        <f t="shared" si="3"/>
        <v>1</v>
      </c>
    </row>
    <row r="1110" spans="1:27" ht="13">
      <c r="A1110" s="7">
        <v>9859</v>
      </c>
      <c r="B1110" s="7">
        <v>299941505</v>
      </c>
      <c r="C1110" s="7">
        <v>368234902</v>
      </c>
      <c r="D1110" s="7">
        <v>3210</v>
      </c>
      <c r="E1110" s="7" t="s">
        <v>1132</v>
      </c>
      <c r="F1110" s="7" t="s">
        <v>1140</v>
      </c>
      <c r="G1110" s="15">
        <v>0</v>
      </c>
      <c r="H1110" s="15">
        <v>0</v>
      </c>
      <c r="I1110" s="15">
        <v>0</v>
      </c>
      <c r="J1110" s="15">
        <v>0</v>
      </c>
      <c r="K1110" s="15">
        <v>0</v>
      </c>
      <c r="L1110" s="15">
        <v>0</v>
      </c>
      <c r="M1110" s="15">
        <v>0</v>
      </c>
      <c r="N1110" s="15">
        <v>0</v>
      </c>
      <c r="O1110" s="15">
        <v>0</v>
      </c>
      <c r="P1110" s="15">
        <v>0</v>
      </c>
      <c r="Q1110" s="15">
        <v>0</v>
      </c>
      <c r="R1110" s="15">
        <v>0</v>
      </c>
      <c r="S1110" s="15">
        <v>0</v>
      </c>
      <c r="T1110" s="15">
        <v>0</v>
      </c>
      <c r="U1110" s="15">
        <v>0</v>
      </c>
      <c r="V1110" s="15">
        <v>0</v>
      </c>
      <c r="W1110" s="15">
        <v>0</v>
      </c>
      <c r="X1110" s="15">
        <f t="shared" si="0"/>
        <v>0</v>
      </c>
      <c r="Y1110" s="15">
        <f t="shared" si="1"/>
        <v>0</v>
      </c>
      <c r="Z1110" s="15">
        <f t="shared" si="2"/>
        <v>0</v>
      </c>
      <c r="AA1110" s="15">
        <f t="shared" si="3"/>
        <v>1</v>
      </c>
    </row>
    <row r="1111" spans="1:27" ht="13">
      <c r="A1111" s="7">
        <v>1167</v>
      </c>
      <c r="B1111" s="7">
        <v>50936315</v>
      </c>
      <c r="C1111" s="7">
        <v>65882723</v>
      </c>
      <c r="D1111" s="7">
        <v>512</v>
      </c>
      <c r="E1111" s="7" t="s">
        <v>1132</v>
      </c>
      <c r="F1111" s="7" t="s">
        <v>1141</v>
      </c>
      <c r="G1111" s="15">
        <v>0</v>
      </c>
      <c r="H1111" s="15">
        <v>0</v>
      </c>
      <c r="I1111" s="15">
        <v>0</v>
      </c>
      <c r="J1111" s="15">
        <v>0</v>
      </c>
      <c r="K1111" s="15">
        <v>0</v>
      </c>
      <c r="L1111" s="15">
        <v>0</v>
      </c>
      <c r="M1111" s="15">
        <v>0</v>
      </c>
      <c r="N1111" s="15">
        <v>0</v>
      </c>
      <c r="O1111" s="15">
        <v>0</v>
      </c>
      <c r="P1111" s="15">
        <v>0</v>
      </c>
      <c r="Q1111" s="15">
        <v>0</v>
      </c>
      <c r="R1111" s="15">
        <v>0</v>
      </c>
      <c r="S1111" s="15">
        <v>0</v>
      </c>
      <c r="T1111" s="15">
        <v>0</v>
      </c>
      <c r="U1111" s="15">
        <v>0</v>
      </c>
      <c r="V1111" s="15">
        <v>0</v>
      </c>
      <c r="W1111" s="15">
        <v>0</v>
      </c>
      <c r="X1111" s="15">
        <f t="shared" si="0"/>
        <v>0</v>
      </c>
      <c r="Y1111" s="15">
        <f t="shared" si="1"/>
        <v>0</v>
      </c>
      <c r="Z1111" s="15">
        <f t="shared" si="2"/>
        <v>0</v>
      </c>
      <c r="AA1111" s="15">
        <f t="shared" si="3"/>
        <v>1</v>
      </c>
    </row>
    <row r="1112" spans="1:27" ht="13">
      <c r="A1112" s="7">
        <v>9493</v>
      </c>
      <c r="B1112" s="7">
        <v>285165088</v>
      </c>
      <c r="C1112" s="7">
        <v>358672467</v>
      </c>
      <c r="D1112" s="7">
        <v>3002</v>
      </c>
      <c r="E1112" s="7" t="s">
        <v>1132</v>
      </c>
      <c r="F1112" s="7" t="s">
        <v>1142</v>
      </c>
      <c r="G1112" s="15">
        <v>0</v>
      </c>
      <c r="H1112" s="15">
        <v>0</v>
      </c>
      <c r="I1112" s="15">
        <v>0</v>
      </c>
      <c r="J1112" s="15">
        <v>0</v>
      </c>
      <c r="K1112" s="15">
        <v>0</v>
      </c>
      <c r="L1112" s="15">
        <v>0</v>
      </c>
      <c r="M1112" s="15">
        <v>0</v>
      </c>
      <c r="N1112" s="15">
        <v>0</v>
      </c>
      <c r="O1112" s="15">
        <v>0</v>
      </c>
      <c r="P1112" s="15">
        <v>0</v>
      </c>
      <c r="Q1112" s="15">
        <v>0</v>
      </c>
      <c r="R1112" s="15">
        <v>0</v>
      </c>
      <c r="S1112" s="15">
        <v>0</v>
      </c>
      <c r="T1112" s="15">
        <v>0</v>
      </c>
      <c r="U1112" s="15">
        <v>0</v>
      </c>
      <c r="V1112" s="15">
        <v>0</v>
      </c>
      <c r="W1112" s="15">
        <v>0</v>
      </c>
      <c r="X1112" s="15">
        <f t="shared" si="0"/>
        <v>0</v>
      </c>
      <c r="Y1112" s="15">
        <f t="shared" si="1"/>
        <v>0</v>
      </c>
      <c r="Z1112" s="15">
        <f t="shared" si="2"/>
        <v>0</v>
      </c>
      <c r="AA1112" s="15">
        <f t="shared" si="3"/>
        <v>1</v>
      </c>
    </row>
    <row r="1113" spans="1:27" ht="13">
      <c r="A1113" s="7">
        <v>5280</v>
      </c>
      <c r="B1113" s="7">
        <v>198581209</v>
      </c>
      <c r="C1113" s="7">
        <v>270496888</v>
      </c>
      <c r="D1113" s="7">
        <v>1947</v>
      </c>
      <c r="E1113" s="7" t="s">
        <v>1132</v>
      </c>
      <c r="F1113" s="7" t="s">
        <v>1143</v>
      </c>
      <c r="G1113" s="15">
        <v>0</v>
      </c>
      <c r="H1113" s="15">
        <v>0</v>
      </c>
      <c r="I1113" s="15">
        <v>0</v>
      </c>
      <c r="J1113" s="15">
        <v>0</v>
      </c>
      <c r="K1113" s="15">
        <v>0</v>
      </c>
      <c r="L1113" s="15">
        <v>0</v>
      </c>
      <c r="M1113" s="15">
        <v>0</v>
      </c>
      <c r="N1113" s="15">
        <v>0</v>
      </c>
      <c r="O1113" s="15">
        <v>0</v>
      </c>
      <c r="P1113" s="15">
        <v>0</v>
      </c>
      <c r="Q1113" s="15">
        <v>0</v>
      </c>
      <c r="R1113" s="15">
        <v>0</v>
      </c>
      <c r="S1113" s="15">
        <v>0</v>
      </c>
      <c r="T1113" s="15">
        <v>0</v>
      </c>
      <c r="U1113" s="15">
        <v>0</v>
      </c>
      <c r="V1113" s="15">
        <v>0</v>
      </c>
      <c r="W1113" s="15">
        <v>0</v>
      </c>
      <c r="X1113" s="15">
        <f t="shared" si="0"/>
        <v>0</v>
      </c>
      <c r="Y1113" s="15">
        <f t="shared" si="1"/>
        <v>0</v>
      </c>
      <c r="Z1113" s="15">
        <f t="shared" si="2"/>
        <v>0</v>
      </c>
      <c r="AA1113" s="15">
        <f t="shared" si="3"/>
        <v>1</v>
      </c>
    </row>
    <row r="1114" spans="1:27" ht="13">
      <c r="A1114" s="7">
        <v>1323</v>
      </c>
      <c r="B1114" s="7">
        <v>63851402</v>
      </c>
      <c r="C1114" s="7">
        <v>86754393</v>
      </c>
      <c r="D1114" s="7">
        <v>589</v>
      </c>
      <c r="E1114" s="7" t="s">
        <v>1132</v>
      </c>
      <c r="F1114" s="7" t="s">
        <v>1144</v>
      </c>
      <c r="G1114" s="15">
        <v>0</v>
      </c>
      <c r="H1114" s="15">
        <v>0</v>
      </c>
      <c r="I1114" s="15">
        <v>0</v>
      </c>
      <c r="J1114" s="15">
        <v>0</v>
      </c>
      <c r="K1114" s="15">
        <v>0</v>
      </c>
      <c r="L1114" s="15">
        <v>0</v>
      </c>
      <c r="M1114" s="15">
        <v>0</v>
      </c>
      <c r="N1114" s="15">
        <v>0</v>
      </c>
      <c r="O1114" s="15">
        <v>0</v>
      </c>
      <c r="P1114" s="15">
        <v>0</v>
      </c>
      <c r="Q1114" s="15">
        <v>0</v>
      </c>
      <c r="R1114" s="15">
        <v>0</v>
      </c>
      <c r="S1114" s="15">
        <v>0</v>
      </c>
      <c r="T1114" s="15">
        <v>0</v>
      </c>
      <c r="U1114" s="15">
        <v>0</v>
      </c>
      <c r="V1114" s="15">
        <v>0</v>
      </c>
      <c r="W1114" s="15">
        <v>0</v>
      </c>
      <c r="X1114" s="15">
        <f t="shared" si="0"/>
        <v>0</v>
      </c>
      <c r="Y1114" s="15">
        <f t="shared" si="1"/>
        <v>0</v>
      </c>
      <c r="Z1114" s="15">
        <f t="shared" si="2"/>
        <v>0</v>
      </c>
      <c r="AA1114" s="15">
        <f t="shared" si="3"/>
        <v>1</v>
      </c>
    </row>
    <row r="1115" spans="1:27" ht="13">
      <c r="A1115" s="7">
        <v>11174</v>
      </c>
      <c r="B1115" s="7">
        <v>381309189</v>
      </c>
      <c r="C1115" s="7">
        <v>442060161</v>
      </c>
      <c r="D1115" s="7">
        <v>3715</v>
      </c>
      <c r="E1115" s="7" t="s">
        <v>1132</v>
      </c>
      <c r="F1115" s="7" t="s">
        <v>1145</v>
      </c>
      <c r="G1115" s="15">
        <v>0</v>
      </c>
      <c r="H1115" s="15">
        <v>0</v>
      </c>
      <c r="I1115" s="15">
        <v>0</v>
      </c>
      <c r="J1115" s="15">
        <v>0</v>
      </c>
      <c r="K1115" s="15">
        <v>0</v>
      </c>
      <c r="L1115" s="15">
        <v>0</v>
      </c>
      <c r="M1115" s="15">
        <v>0</v>
      </c>
      <c r="N1115" s="15">
        <v>0</v>
      </c>
      <c r="O1115" s="15">
        <v>0</v>
      </c>
      <c r="P1115" s="15">
        <v>0</v>
      </c>
      <c r="Q1115" s="15">
        <v>0</v>
      </c>
      <c r="R1115" s="15">
        <v>0</v>
      </c>
      <c r="S1115" s="15">
        <v>0</v>
      </c>
      <c r="T1115" s="15">
        <v>0</v>
      </c>
      <c r="U1115" s="15">
        <v>0</v>
      </c>
      <c r="V1115" s="15">
        <v>0</v>
      </c>
      <c r="W1115" s="15">
        <v>0</v>
      </c>
      <c r="X1115" s="15">
        <f t="shared" si="0"/>
        <v>0</v>
      </c>
      <c r="Y1115" s="15">
        <f t="shared" si="1"/>
        <v>0</v>
      </c>
      <c r="Z1115" s="15">
        <f t="shared" si="2"/>
        <v>0</v>
      </c>
      <c r="AA1115" s="15">
        <f t="shared" si="3"/>
        <v>1</v>
      </c>
    </row>
    <row r="1116" spans="1:27" ht="13">
      <c r="A1116" s="7">
        <v>111</v>
      </c>
      <c r="B1116" s="7">
        <v>1749377</v>
      </c>
      <c r="C1116" s="7">
        <v>2207710</v>
      </c>
      <c r="D1116" s="7">
        <v>52</v>
      </c>
      <c r="E1116" s="7" t="s">
        <v>1132</v>
      </c>
      <c r="F1116" s="7" t="s">
        <v>1146</v>
      </c>
      <c r="G1116" s="15">
        <v>0</v>
      </c>
      <c r="H1116" s="15">
        <v>0</v>
      </c>
      <c r="I1116" s="15">
        <v>0</v>
      </c>
      <c r="J1116" s="15">
        <v>0</v>
      </c>
      <c r="K1116" s="15">
        <v>0</v>
      </c>
      <c r="L1116" s="15">
        <v>0</v>
      </c>
      <c r="M1116" s="15">
        <v>0</v>
      </c>
      <c r="N1116" s="15">
        <v>0</v>
      </c>
      <c r="O1116" s="15">
        <v>0</v>
      </c>
      <c r="P1116" s="15">
        <v>0</v>
      </c>
      <c r="Q1116" s="15">
        <v>0</v>
      </c>
      <c r="R1116" s="15">
        <v>0</v>
      </c>
      <c r="S1116" s="15">
        <v>0</v>
      </c>
      <c r="T1116" s="15">
        <v>0</v>
      </c>
      <c r="U1116" s="15">
        <v>0</v>
      </c>
      <c r="V1116" s="15">
        <v>0</v>
      </c>
      <c r="W1116" s="15">
        <v>0</v>
      </c>
      <c r="X1116" s="15">
        <f t="shared" si="0"/>
        <v>0</v>
      </c>
      <c r="Y1116" s="15">
        <f t="shared" si="1"/>
        <v>0</v>
      </c>
      <c r="Z1116" s="15">
        <f t="shared" si="2"/>
        <v>0</v>
      </c>
      <c r="AA1116" s="15">
        <f t="shared" si="3"/>
        <v>1</v>
      </c>
    </row>
    <row r="1117" spans="1:27" ht="13">
      <c r="A1117" s="7">
        <v>5300</v>
      </c>
      <c r="B1117" s="7">
        <v>198851903</v>
      </c>
      <c r="C1117" s="7">
        <v>270535422</v>
      </c>
      <c r="D1117" s="7">
        <v>1972</v>
      </c>
      <c r="E1117" s="7" t="s">
        <v>1132</v>
      </c>
      <c r="F1117" s="7" t="s">
        <v>1147</v>
      </c>
      <c r="G1117" s="15">
        <v>0</v>
      </c>
      <c r="H1117" s="15">
        <v>1</v>
      </c>
      <c r="I1117" s="15">
        <v>0</v>
      </c>
      <c r="J1117" s="15">
        <v>0</v>
      </c>
      <c r="K1117" s="15">
        <v>0</v>
      </c>
      <c r="L1117" s="15">
        <v>0</v>
      </c>
      <c r="M1117" s="15">
        <v>0</v>
      </c>
      <c r="N1117" s="15">
        <v>0</v>
      </c>
      <c r="O1117" s="15">
        <v>0</v>
      </c>
      <c r="P1117" s="15">
        <v>0</v>
      </c>
      <c r="Q1117" s="15">
        <v>0</v>
      </c>
      <c r="R1117" s="15">
        <v>0</v>
      </c>
      <c r="S1117" s="15">
        <v>0</v>
      </c>
      <c r="T1117" s="15">
        <v>0</v>
      </c>
      <c r="U1117" s="15">
        <v>0</v>
      </c>
      <c r="V1117" s="15">
        <v>0</v>
      </c>
      <c r="W1117" s="15">
        <v>0</v>
      </c>
      <c r="X1117" s="15">
        <f t="shared" si="0"/>
        <v>1</v>
      </c>
      <c r="Y1117" s="15">
        <f t="shared" si="1"/>
        <v>0</v>
      </c>
      <c r="Z1117" s="15">
        <f t="shared" si="2"/>
        <v>0</v>
      </c>
      <c r="AA1117" s="15">
        <f t="shared" si="3"/>
        <v>0</v>
      </c>
    </row>
    <row r="1118" spans="1:27" ht="13">
      <c r="A1118" s="7">
        <v>10743</v>
      </c>
      <c r="B1118" s="7">
        <v>352591774</v>
      </c>
      <c r="C1118" s="7">
        <v>414715408</v>
      </c>
      <c r="D1118" s="7">
        <v>3564</v>
      </c>
      <c r="E1118" s="7" t="s">
        <v>1132</v>
      </c>
      <c r="F1118" s="7" t="s">
        <v>1148</v>
      </c>
      <c r="G1118" s="15">
        <v>0</v>
      </c>
      <c r="H1118" s="15">
        <v>0</v>
      </c>
      <c r="I1118" s="15">
        <v>0</v>
      </c>
      <c r="J1118" s="15">
        <v>0</v>
      </c>
      <c r="K1118" s="15">
        <v>0</v>
      </c>
      <c r="L1118" s="15">
        <v>0</v>
      </c>
      <c r="M1118" s="15">
        <v>0</v>
      </c>
      <c r="N1118" s="15">
        <v>0</v>
      </c>
      <c r="O1118" s="15">
        <v>0</v>
      </c>
      <c r="P1118" s="15">
        <v>0</v>
      </c>
      <c r="Q1118" s="15">
        <v>0</v>
      </c>
      <c r="R1118" s="15">
        <v>0</v>
      </c>
      <c r="S1118" s="15">
        <v>0</v>
      </c>
      <c r="T1118" s="15">
        <v>0</v>
      </c>
      <c r="U1118" s="15">
        <v>0</v>
      </c>
      <c r="V1118" s="15">
        <v>0</v>
      </c>
      <c r="W1118" s="15">
        <v>0</v>
      </c>
      <c r="X1118" s="15">
        <f t="shared" si="0"/>
        <v>0</v>
      </c>
      <c r="Y1118" s="15">
        <f t="shared" si="1"/>
        <v>0</v>
      </c>
      <c r="Z1118" s="15">
        <f t="shared" si="2"/>
        <v>0</v>
      </c>
      <c r="AA1118" s="15">
        <f t="shared" si="3"/>
        <v>1</v>
      </c>
    </row>
    <row r="1119" spans="1:27" ht="13">
      <c r="A1119" s="7">
        <v>3453</v>
      </c>
      <c r="B1119" s="7">
        <v>132881695</v>
      </c>
      <c r="C1119" s="7">
        <v>217910593</v>
      </c>
      <c r="D1119" s="7">
        <v>1086</v>
      </c>
      <c r="E1119" s="7" t="s">
        <v>1132</v>
      </c>
      <c r="F1119" s="7" t="s">
        <v>1149</v>
      </c>
      <c r="G1119" s="15">
        <v>1</v>
      </c>
      <c r="H1119" s="15">
        <v>0</v>
      </c>
      <c r="I1119" s="15">
        <v>0</v>
      </c>
      <c r="J1119" s="15">
        <v>0</v>
      </c>
      <c r="K1119" s="15">
        <v>0</v>
      </c>
      <c r="L1119" s="15">
        <v>0</v>
      </c>
      <c r="M1119" s="15">
        <v>0</v>
      </c>
      <c r="N1119" s="15">
        <v>0</v>
      </c>
      <c r="O1119" s="15">
        <v>0</v>
      </c>
      <c r="P1119" s="15">
        <v>0</v>
      </c>
      <c r="Q1119" s="15">
        <v>0</v>
      </c>
      <c r="R1119" s="15">
        <v>0</v>
      </c>
      <c r="S1119" s="15">
        <v>0</v>
      </c>
      <c r="T1119" s="15">
        <v>0</v>
      </c>
      <c r="U1119" s="15">
        <v>0</v>
      </c>
      <c r="V1119" s="15">
        <v>0</v>
      </c>
      <c r="W1119" s="15">
        <v>0</v>
      </c>
      <c r="X1119" s="15">
        <f t="shared" si="0"/>
        <v>1</v>
      </c>
      <c r="Y1119" s="15">
        <f t="shared" si="1"/>
        <v>0</v>
      </c>
      <c r="Z1119" s="15">
        <f t="shared" si="2"/>
        <v>0</v>
      </c>
      <c r="AA1119" s="15">
        <f t="shared" si="3"/>
        <v>0</v>
      </c>
    </row>
    <row r="1120" spans="1:27" ht="13">
      <c r="A1120" s="7">
        <v>7514</v>
      </c>
      <c r="B1120" s="7">
        <v>221485919</v>
      </c>
      <c r="C1120" s="7">
        <v>294130857</v>
      </c>
      <c r="D1120" s="7">
        <v>2499</v>
      </c>
      <c r="E1120" s="7" t="s">
        <v>1132</v>
      </c>
      <c r="F1120" s="7" t="s">
        <v>1150</v>
      </c>
      <c r="G1120" s="15">
        <v>0</v>
      </c>
      <c r="H1120" s="15">
        <v>0</v>
      </c>
      <c r="I1120" s="15">
        <v>0</v>
      </c>
      <c r="J1120" s="15">
        <v>0</v>
      </c>
      <c r="K1120" s="15">
        <v>0</v>
      </c>
      <c r="L1120" s="15">
        <v>0</v>
      </c>
      <c r="M1120" s="15">
        <v>0</v>
      </c>
      <c r="N1120" s="15">
        <v>0</v>
      </c>
      <c r="O1120" s="15">
        <v>0</v>
      </c>
      <c r="P1120" s="15">
        <v>0</v>
      </c>
      <c r="Q1120" s="15">
        <v>0</v>
      </c>
      <c r="R1120" s="15">
        <v>0</v>
      </c>
      <c r="S1120" s="15">
        <v>0</v>
      </c>
      <c r="T1120" s="15">
        <v>0</v>
      </c>
      <c r="U1120" s="15">
        <v>0</v>
      </c>
      <c r="V1120" s="15">
        <v>0</v>
      </c>
      <c r="W1120" s="15">
        <v>0</v>
      </c>
      <c r="X1120" s="15">
        <f t="shared" si="0"/>
        <v>0</v>
      </c>
      <c r="Y1120" s="15">
        <f t="shared" si="1"/>
        <v>0</v>
      </c>
      <c r="Z1120" s="15">
        <f t="shared" si="2"/>
        <v>0</v>
      </c>
      <c r="AA1120" s="15">
        <f t="shared" si="3"/>
        <v>1</v>
      </c>
    </row>
    <row r="1121" spans="1:27" ht="13">
      <c r="A1121" s="7">
        <v>9499</v>
      </c>
      <c r="B1121" s="7">
        <v>289527168</v>
      </c>
      <c r="C1121" s="7">
        <v>358676317</v>
      </c>
      <c r="D1121" s="7">
        <v>3108</v>
      </c>
      <c r="E1121" s="7" t="s">
        <v>1132</v>
      </c>
      <c r="F1121" s="7" t="s">
        <v>1151</v>
      </c>
      <c r="G1121" s="15">
        <v>0</v>
      </c>
      <c r="H1121" s="15">
        <v>0</v>
      </c>
      <c r="I1121" s="15">
        <v>0</v>
      </c>
      <c r="J1121" s="15">
        <v>0</v>
      </c>
      <c r="K1121" s="15">
        <v>0</v>
      </c>
      <c r="L1121" s="15">
        <v>0</v>
      </c>
      <c r="M1121" s="15">
        <v>0</v>
      </c>
      <c r="N1121" s="15">
        <v>0</v>
      </c>
      <c r="O1121" s="15">
        <v>0</v>
      </c>
      <c r="P1121" s="15">
        <v>0</v>
      </c>
      <c r="Q1121" s="15">
        <v>0</v>
      </c>
      <c r="R1121" s="15">
        <v>0</v>
      </c>
      <c r="S1121" s="15">
        <v>0</v>
      </c>
      <c r="T1121" s="15">
        <v>0</v>
      </c>
      <c r="U1121" s="15">
        <v>0</v>
      </c>
      <c r="V1121" s="15">
        <v>0</v>
      </c>
      <c r="W1121" s="15">
        <v>0</v>
      </c>
      <c r="X1121" s="15">
        <f t="shared" si="0"/>
        <v>0</v>
      </c>
      <c r="Y1121" s="15">
        <f t="shared" si="1"/>
        <v>0</v>
      </c>
      <c r="Z1121" s="15">
        <f t="shared" si="2"/>
        <v>0</v>
      </c>
      <c r="AA1121" s="15">
        <f t="shared" si="3"/>
        <v>1</v>
      </c>
    </row>
    <row r="1122" spans="1:27" ht="13">
      <c r="A1122" s="7">
        <v>5144</v>
      </c>
      <c r="B1122" s="7">
        <v>198266883</v>
      </c>
      <c r="C1122" s="7">
        <v>270127243</v>
      </c>
      <c r="D1122" s="7">
        <v>1903</v>
      </c>
      <c r="E1122" s="7" t="s">
        <v>1132</v>
      </c>
      <c r="F1122" s="7" t="s">
        <v>1152</v>
      </c>
      <c r="G1122" s="15">
        <v>0</v>
      </c>
      <c r="H1122" s="15">
        <v>0</v>
      </c>
      <c r="I1122" s="15">
        <v>0</v>
      </c>
      <c r="J1122" s="15">
        <v>0</v>
      </c>
      <c r="K1122" s="15">
        <v>0</v>
      </c>
      <c r="L1122" s="15">
        <v>0</v>
      </c>
      <c r="M1122" s="15">
        <v>0</v>
      </c>
      <c r="N1122" s="15">
        <v>0</v>
      </c>
      <c r="O1122" s="15">
        <v>0</v>
      </c>
      <c r="P1122" s="15">
        <v>0</v>
      </c>
      <c r="Q1122" s="15">
        <v>0</v>
      </c>
      <c r="R1122" s="15">
        <v>0</v>
      </c>
      <c r="S1122" s="15">
        <v>0</v>
      </c>
      <c r="T1122" s="15">
        <v>0</v>
      </c>
      <c r="U1122" s="15">
        <v>0</v>
      </c>
      <c r="V1122" s="15">
        <v>0</v>
      </c>
      <c r="W1122" s="15">
        <v>0</v>
      </c>
      <c r="X1122" s="15">
        <f t="shared" si="0"/>
        <v>0</v>
      </c>
      <c r="Y1122" s="15">
        <f t="shared" si="1"/>
        <v>0</v>
      </c>
      <c r="Z1122" s="15">
        <f t="shared" si="2"/>
        <v>0</v>
      </c>
      <c r="AA1122" s="15">
        <f t="shared" si="3"/>
        <v>1</v>
      </c>
    </row>
    <row r="1123" spans="1:27" ht="13">
      <c r="A1123" s="7">
        <v>2696</v>
      </c>
      <c r="B1123" s="7">
        <v>137134845</v>
      </c>
      <c r="C1123" s="7">
        <v>190025011</v>
      </c>
      <c r="D1123" s="7">
        <v>1134</v>
      </c>
      <c r="E1123" s="7" t="s">
        <v>1132</v>
      </c>
      <c r="F1123" s="7" t="s">
        <v>1153</v>
      </c>
      <c r="G1123" s="15">
        <v>0</v>
      </c>
      <c r="H1123" s="15">
        <v>0</v>
      </c>
      <c r="I1123" s="15">
        <v>0</v>
      </c>
      <c r="J1123" s="15">
        <v>0</v>
      </c>
      <c r="K1123" s="15">
        <v>0</v>
      </c>
      <c r="L1123" s="15">
        <v>0</v>
      </c>
      <c r="M1123" s="15">
        <v>0</v>
      </c>
      <c r="N1123" s="15">
        <v>0</v>
      </c>
      <c r="O1123" s="15">
        <v>1</v>
      </c>
      <c r="P1123" s="15">
        <v>0</v>
      </c>
      <c r="Q1123" s="15">
        <v>0</v>
      </c>
      <c r="R1123" s="15">
        <v>0</v>
      </c>
      <c r="S1123" s="15">
        <v>0</v>
      </c>
      <c r="T1123" s="15">
        <v>0</v>
      </c>
      <c r="U1123" s="15">
        <v>0</v>
      </c>
      <c r="V1123" s="15">
        <v>0</v>
      </c>
      <c r="W1123" s="15">
        <v>0</v>
      </c>
      <c r="X1123" s="15">
        <f t="shared" si="0"/>
        <v>0</v>
      </c>
      <c r="Y1123" s="15">
        <f t="shared" si="1"/>
        <v>1</v>
      </c>
      <c r="Z1123" s="15">
        <f t="shared" si="2"/>
        <v>0</v>
      </c>
      <c r="AA1123" s="15">
        <f t="shared" si="3"/>
        <v>0</v>
      </c>
    </row>
    <row r="1124" spans="1:27" ht="13">
      <c r="A1124" s="7">
        <v>5201</v>
      </c>
      <c r="B1124" s="7">
        <v>182101510</v>
      </c>
      <c r="C1124" s="7">
        <v>270267015</v>
      </c>
      <c r="D1124" s="7">
        <v>1697</v>
      </c>
      <c r="E1124" s="7" t="s">
        <v>1132</v>
      </c>
      <c r="F1124" s="7" t="s">
        <v>1154</v>
      </c>
      <c r="G1124" s="15">
        <v>0</v>
      </c>
      <c r="H1124" s="15">
        <v>0</v>
      </c>
      <c r="I1124" s="15">
        <v>1</v>
      </c>
      <c r="J1124" s="15">
        <v>0</v>
      </c>
      <c r="K1124" s="15">
        <v>0</v>
      </c>
      <c r="L1124" s="15">
        <v>0</v>
      </c>
      <c r="M1124" s="15">
        <v>0</v>
      </c>
      <c r="N1124" s="15">
        <v>0</v>
      </c>
      <c r="O1124" s="15">
        <v>0</v>
      </c>
      <c r="P1124" s="15">
        <v>0</v>
      </c>
      <c r="Q1124" s="15">
        <v>0</v>
      </c>
      <c r="R1124" s="15">
        <v>0</v>
      </c>
      <c r="S1124" s="15">
        <v>0</v>
      </c>
      <c r="T1124" s="15">
        <v>0</v>
      </c>
      <c r="U1124" s="15">
        <v>0</v>
      </c>
      <c r="V1124" s="15">
        <v>0</v>
      </c>
      <c r="W1124" s="15">
        <v>0</v>
      </c>
      <c r="X1124" s="15">
        <f t="shared" si="0"/>
        <v>1</v>
      </c>
      <c r="Y1124" s="15">
        <f t="shared" si="1"/>
        <v>0</v>
      </c>
      <c r="Z1124" s="15">
        <f t="shared" si="2"/>
        <v>0</v>
      </c>
      <c r="AA1124" s="15">
        <f t="shared" si="3"/>
        <v>0</v>
      </c>
    </row>
    <row r="1125" spans="1:27" ht="13">
      <c r="A1125" s="7">
        <v>6740</v>
      </c>
      <c r="B1125" s="7">
        <v>156156903</v>
      </c>
      <c r="C1125" s="7">
        <v>283751529</v>
      </c>
      <c r="D1125" s="7">
        <v>1397</v>
      </c>
      <c r="E1125" s="7" t="s">
        <v>1132</v>
      </c>
      <c r="F1125" s="7" t="s">
        <v>1155</v>
      </c>
      <c r="G1125" s="15">
        <v>0</v>
      </c>
      <c r="H1125" s="15">
        <v>0</v>
      </c>
      <c r="I1125" s="15">
        <v>0</v>
      </c>
      <c r="J1125" s="15">
        <v>0</v>
      </c>
      <c r="K1125" s="15">
        <v>0</v>
      </c>
      <c r="L1125" s="15">
        <v>0</v>
      </c>
      <c r="M1125" s="15">
        <v>0</v>
      </c>
      <c r="N1125" s="15">
        <v>0</v>
      </c>
      <c r="O1125" s="15">
        <v>0</v>
      </c>
      <c r="P1125" s="15">
        <v>0</v>
      </c>
      <c r="Q1125" s="15">
        <v>0</v>
      </c>
      <c r="R1125" s="15">
        <v>0</v>
      </c>
      <c r="S1125" s="15">
        <v>0</v>
      </c>
      <c r="T1125" s="15">
        <v>0</v>
      </c>
      <c r="U1125" s="15">
        <v>0</v>
      </c>
      <c r="V1125" s="15">
        <v>0</v>
      </c>
      <c r="W1125" s="15">
        <v>0</v>
      </c>
      <c r="X1125" s="15">
        <f t="shared" si="0"/>
        <v>0</v>
      </c>
      <c r="Y1125" s="15">
        <f t="shared" si="1"/>
        <v>0</v>
      </c>
      <c r="Z1125" s="15">
        <f t="shared" si="2"/>
        <v>0</v>
      </c>
      <c r="AA1125" s="15">
        <f t="shared" si="3"/>
        <v>1</v>
      </c>
    </row>
    <row r="1126" spans="1:27" ht="13">
      <c r="A1126" s="7">
        <v>2807</v>
      </c>
      <c r="B1126" s="7">
        <v>140277504</v>
      </c>
      <c r="C1126" s="7">
        <v>195570197</v>
      </c>
      <c r="D1126" s="7">
        <v>1171</v>
      </c>
      <c r="E1126" s="7" t="s">
        <v>1132</v>
      </c>
      <c r="F1126" s="7" t="s">
        <v>1156</v>
      </c>
      <c r="G1126" s="15">
        <v>0</v>
      </c>
      <c r="H1126" s="15">
        <v>0</v>
      </c>
      <c r="I1126" s="15">
        <v>0</v>
      </c>
      <c r="J1126" s="15">
        <v>0</v>
      </c>
      <c r="K1126" s="15">
        <v>0</v>
      </c>
      <c r="L1126" s="15">
        <v>0</v>
      </c>
      <c r="M1126" s="15">
        <v>0</v>
      </c>
      <c r="N1126" s="15">
        <v>0</v>
      </c>
      <c r="O1126" s="15">
        <v>0</v>
      </c>
      <c r="P1126" s="15">
        <v>0</v>
      </c>
      <c r="Q1126" s="15">
        <v>0</v>
      </c>
      <c r="R1126" s="15">
        <v>0</v>
      </c>
      <c r="S1126" s="15">
        <v>0</v>
      </c>
      <c r="T1126" s="15">
        <v>0</v>
      </c>
      <c r="U1126" s="15">
        <v>0</v>
      </c>
      <c r="V1126" s="15">
        <v>0</v>
      </c>
      <c r="W1126" s="15">
        <v>0</v>
      </c>
      <c r="X1126" s="15">
        <f t="shared" si="0"/>
        <v>0</v>
      </c>
      <c r="Y1126" s="15">
        <f t="shared" si="1"/>
        <v>0</v>
      </c>
      <c r="Z1126" s="15">
        <f t="shared" si="2"/>
        <v>0</v>
      </c>
      <c r="AA1126" s="15">
        <f t="shared" si="3"/>
        <v>1</v>
      </c>
    </row>
    <row r="1127" spans="1:27" ht="13">
      <c r="A1127" s="7">
        <v>6730</v>
      </c>
      <c r="B1127" s="7">
        <v>211366141</v>
      </c>
      <c r="C1127" s="7">
        <v>283650577</v>
      </c>
      <c r="D1127" s="7">
        <v>2313</v>
      </c>
      <c r="E1127" s="7" t="s">
        <v>1132</v>
      </c>
      <c r="F1127" s="7" t="s">
        <v>1157</v>
      </c>
      <c r="G1127" s="15">
        <v>0</v>
      </c>
      <c r="H1127" s="15">
        <v>0</v>
      </c>
      <c r="I1127" s="15">
        <v>0</v>
      </c>
      <c r="J1127" s="15">
        <v>0</v>
      </c>
      <c r="K1127" s="15">
        <v>0</v>
      </c>
      <c r="L1127" s="15">
        <v>0</v>
      </c>
      <c r="M1127" s="15">
        <v>0</v>
      </c>
      <c r="N1127" s="15">
        <v>0</v>
      </c>
      <c r="O1127" s="15">
        <v>0</v>
      </c>
      <c r="P1127" s="15">
        <v>0</v>
      </c>
      <c r="Q1127" s="15">
        <v>0</v>
      </c>
      <c r="R1127" s="15">
        <v>0</v>
      </c>
      <c r="S1127" s="15">
        <v>0</v>
      </c>
      <c r="T1127" s="15">
        <v>0</v>
      </c>
      <c r="U1127" s="15">
        <v>0</v>
      </c>
      <c r="V1127" s="15">
        <v>0</v>
      </c>
      <c r="W1127" s="15">
        <v>0</v>
      </c>
      <c r="X1127" s="15">
        <f t="shared" si="0"/>
        <v>0</v>
      </c>
      <c r="Y1127" s="15">
        <f t="shared" si="1"/>
        <v>0</v>
      </c>
      <c r="Z1127" s="15">
        <f t="shared" si="2"/>
        <v>0</v>
      </c>
      <c r="AA1127" s="15">
        <f t="shared" si="3"/>
        <v>1</v>
      </c>
    </row>
    <row r="1128" spans="1:27" ht="13">
      <c r="A1128" s="7">
        <v>4939</v>
      </c>
      <c r="B1128" s="7">
        <v>198083690</v>
      </c>
      <c r="C1128" s="7">
        <v>269777728</v>
      </c>
      <c r="D1128" s="7">
        <v>1885</v>
      </c>
      <c r="E1128" s="7" t="s">
        <v>1132</v>
      </c>
      <c r="F1128" s="7" t="s">
        <v>1158</v>
      </c>
      <c r="G1128" s="15">
        <v>0</v>
      </c>
      <c r="H1128" s="15">
        <v>0</v>
      </c>
      <c r="I1128" s="15">
        <v>0</v>
      </c>
      <c r="J1128" s="15">
        <v>0</v>
      </c>
      <c r="K1128" s="15">
        <v>0</v>
      </c>
      <c r="L1128" s="15">
        <v>0</v>
      </c>
      <c r="M1128" s="15">
        <v>0</v>
      </c>
      <c r="N1128" s="15">
        <v>0</v>
      </c>
      <c r="O1128" s="15">
        <v>0</v>
      </c>
      <c r="P1128" s="15">
        <v>0</v>
      </c>
      <c r="Q1128" s="15">
        <v>0</v>
      </c>
      <c r="R1128" s="15">
        <v>0</v>
      </c>
      <c r="S1128" s="15">
        <v>0</v>
      </c>
      <c r="T1128" s="15">
        <v>0</v>
      </c>
      <c r="U1128" s="15">
        <v>0</v>
      </c>
      <c r="V1128" s="15">
        <v>0</v>
      </c>
      <c r="W1128" s="15">
        <v>0</v>
      </c>
      <c r="X1128" s="15">
        <f t="shared" si="0"/>
        <v>0</v>
      </c>
      <c r="Y1128" s="15">
        <f t="shared" si="1"/>
        <v>0</v>
      </c>
      <c r="Z1128" s="15">
        <f t="shared" si="2"/>
        <v>0</v>
      </c>
      <c r="AA1128" s="15">
        <f t="shared" si="3"/>
        <v>1</v>
      </c>
    </row>
    <row r="1129" spans="1:27" ht="13">
      <c r="A1129" s="7">
        <v>3565</v>
      </c>
      <c r="B1129" s="7">
        <v>153313729</v>
      </c>
      <c r="C1129" s="7">
        <v>221496227</v>
      </c>
      <c r="D1129" s="7">
        <v>1354</v>
      </c>
      <c r="E1129" s="7" t="s">
        <v>1132</v>
      </c>
      <c r="F1129" s="7" t="s">
        <v>1159</v>
      </c>
      <c r="G1129" s="15">
        <v>0</v>
      </c>
      <c r="H1129" s="15">
        <v>0</v>
      </c>
      <c r="I1129" s="15">
        <v>0</v>
      </c>
      <c r="J1129" s="15">
        <v>1</v>
      </c>
      <c r="K1129" s="15">
        <v>0</v>
      </c>
      <c r="L1129" s="15">
        <v>0</v>
      </c>
      <c r="M1129" s="15">
        <v>0</v>
      </c>
      <c r="N1129" s="15">
        <v>0</v>
      </c>
      <c r="O1129" s="15">
        <v>0</v>
      </c>
      <c r="P1129" s="15">
        <v>0</v>
      </c>
      <c r="Q1129" s="15">
        <v>0</v>
      </c>
      <c r="R1129" s="15">
        <v>0</v>
      </c>
      <c r="S1129" s="15">
        <v>0</v>
      </c>
      <c r="T1129" s="15">
        <v>1</v>
      </c>
      <c r="U1129" s="15">
        <v>0</v>
      </c>
      <c r="V1129" s="15">
        <v>0</v>
      </c>
      <c r="W1129" s="15">
        <v>0</v>
      </c>
      <c r="X1129" s="15">
        <f t="shared" si="0"/>
        <v>1</v>
      </c>
      <c r="Y1129" s="15">
        <f t="shared" si="1"/>
        <v>0</v>
      </c>
      <c r="Z1129" s="15">
        <f t="shared" si="2"/>
        <v>1</v>
      </c>
      <c r="AA1129" s="15">
        <f t="shared" si="3"/>
        <v>0</v>
      </c>
    </row>
    <row r="1130" spans="1:27" ht="13">
      <c r="A1130" s="7">
        <v>7714</v>
      </c>
      <c r="B1130" s="7">
        <v>209950937</v>
      </c>
      <c r="C1130" s="7">
        <v>306531230</v>
      </c>
      <c r="D1130" s="7">
        <v>2277</v>
      </c>
      <c r="E1130" s="7" t="s">
        <v>1132</v>
      </c>
      <c r="F1130" s="7" t="s">
        <v>1160</v>
      </c>
      <c r="G1130" s="15">
        <v>0</v>
      </c>
      <c r="H1130" s="15">
        <v>0</v>
      </c>
      <c r="I1130" s="15">
        <v>0</v>
      </c>
      <c r="J1130" s="15">
        <v>0</v>
      </c>
      <c r="K1130" s="15">
        <v>0</v>
      </c>
      <c r="L1130" s="15">
        <v>0</v>
      </c>
      <c r="M1130" s="15">
        <v>0</v>
      </c>
      <c r="N1130" s="15">
        <v>0</v>
      </c>
      <c r="O1130" s="15">
        <v>0</v>
      </c>
      <c r="P1130" s="15">
        <v>0</v>
      </c>
      <c r="Q1130" s="15">
        <v>0</v>
      </c>
      <c r="R1130" s="15">
        <v>0</v>
      </c>
      <c r="S1130" s="15">
        <v>0</v>
      </c>
      <c r="T1130" s="15">
        <v>0</v>
      </c>
      <c r="U1130" s="15">
        <v>0</v>
      </c>
      <c r="V1130" s="15">
        <v>0</v>
      </c>
      <c r="W1130" s="15">
        <v>0</v>
      </c>
      <c r="X1130" s="15">
        <f t="shared" si="0"/>
        <v>0</v>
      </c>
      <c r="Y1130" s="15">
        <f t="shared" si="1"/>
        <v>0</v>
      </c>
      <c r="Z1130" s="15">
        <f t="shared" si="2"/>
        <v>0</v>
      </c>
      <c r="AA1130" s="15">
        <f t="shared" si="3"/>
        <v>1</v>
      </c>
    </row>
    <row r="1131" spans="1:27" ht="13">
      <c r="A1131" s="7">
        <v>9283</v>
      </c>
      <c r="B1131" s="7">
        <v>286137492</v>
      </c>
      <c r="C1131" s="7">
        <v>355747772</v>
      </c>
      <c r="D1131" s="7">
        <v>3041</v>
      </c>
      <c r="E1131" s="7" t="s">
        <v>1132</v>
      </c>
      <c r="F1131" s="7" t="s">
        <v>1161</v>
      </c>
      <c r="G1131" s="15">
        <v>0</v>
      </c>
      <c r="H1131" s="15">
        <v>0</v>
      </c>
      <c r="I1131" s="15">
        <v>0</v>
      </c>
      <c r="J1131" s="15">
        <v>0</v>
      </c>
      <c r="K1131" s="15">
        <v>0</v>
      </c>
      <c r="L1131" s="15">
        <v>0</v>
      </c>
      <c r="M1131" s="15">
        <v>0</v>
      </c>
      <c r="N1131" s="15">
        <v>0</v>
      </c>
      <c r="O1131" s="15">
        <v>0</v>
      </c>
      <c r="P1131" s="15">
        <v>0</v>
      </c>
      <c r="Q1131" s="15">
        <v>0</v>
      </c>
      <c r="R1131" s="15">
        <v>0</v>
      </c>
      <c r="S1131" s="15">
        <v>0</v>
      </c>
      <c r="T1131" s="15">
        <v>0</v>
      </c>
      <c r="U1131" s="15">
        <v>0</v>
      </c>
      <c r="V1131" s="15">
        <v>0</v>
      </c>
      <c r="W1131" s="15">
        <v>0</v>
      </c>
      <c r="X1131" s="15">
        <f t="shared" si="0"/>
        <v>0</v>
      </c>
      <c r="Y1131" s="15">
        <f t="shared" si="1"/>
        <v>0</v>
      </c>
      <c r="Z1131" s="15">
        <f t="shared" si="2"/>
        <v>0</v>
      </c>
      <c r="AA1131" s="15">
        <f t="shared" si="3"/>
        <v>1</v>
      </c>
    </row>
    <row r="1132" spans="1:27" ht="13">
      <c r="A1132" s="7">
        <v>5992</v>
      </c>
      <c r="B1132" s="7">
        <v>202975610</v>
      </c>
      <c r="C1132" s="7">
        <v>275074631</v>
      </c>
      <c r="D1132" s="7">
        <v>2134</v>
      </c>
      <c r="E1132" s="7" t="s">
        <v>1132</v>
      </c>
      <c r="F1132" s="7" t="s">
        <v>1162</v>
      </c>
      <c r="G1132" s="15">
        <v>0</v>
      </c>
      <c r="H1132" s="15">
        <v>0</v>
      </c>
      <c r="I1132" s="15">
        <v>0</v>
      </c>
      <c r="J1132" s="15">
        <v>0</v>
      </c>
      <c r="K1132" s="15">
        <v>0</v>
      </c>
      <c r="L1132" s="15">
        <v>0</v>
      </c>
      <c r="M1132" s="15">
        <v>0</v>
      </c>
      <c r="N1132" s="15">
        <v>0</v>
      </c>
      <c r="O1132" s="15">
        <v>0</v>
      </c>
      <c r="P1132" s="15">
        <v>0</v>
      </c>
      <c r="Q1132" s="15">
        <v>0</v>
      </c>
      <c r="R1132" s="15">
        <v>0</v>
      </c>
      <c r="S1132" s="15">
        <v>0</v>
      </c>
      <c r="T1132" s="15">
        <v>0</v>
      </c>
      <c r="U1132" s="15">
        <v>0</v>
      </c>
      <c r="V1132" s="15">
        <v>1</v>
      </c>
      <c r="W1132" s="15">
        <v>0</v>
      </c>
      <c r="X1132" s="15">
        <f t="shared" si="0"/>
        <v>0</v>
      </c>
      <c r="Y1132" s="15">
        <f t="shared" si="1"/>
        <v>0</v>
      </c>
      <c r="Z1132" s="15">
        <f t="shared" si="2"/>
        <v>1</v>
      </c>
      <c r="AA1132" s="15">
        <f t="shared" si="3"/>
        <v>0</v>
      </c>
    </row>
    <row r="1133" spans="1:27" ht="13">
      <c r="A1133" s="7">
        <v>15324</v>
      </c>
      <c r="B1133" s="7">
        <v>848743103</v>
      </c>
      <c r="C1133" s="7">
        <v>812142600</v>
      </c>
      <c r="D1133" s="7">
        <v>5228</v>
      </c>
      <c r="E1133" s="7" t="s">
        <v>1132</v>
      </c>
      <c r="F1133" s="7" t="s">
        <v>1163</v>
      </c>
      <c r="G1133" s="15">
        <v>0</v>
      </c>
      <c r="H1133" s="15">
        <v>0</v>
      </c>
      <c r="I1133" s="15">
        <v>0</v>
      </c>
      <c r="J1133" s="15">
        <v>0</v>
      </c>
      <c r="K1133" s="15">
        <v>1</v>
      </c>
      <c r="L1133" s="15">
        <v>0</v>
      </c>
      <c r="M1133" s="15">
        <v>0</v>
      </c>
      <c r="N1133" s="15">
        <v>0</v>
      </c>
      <c r="O1133" s="15">
        <v>0</v>
      </c>
      <c r="P1133" s="15">
        <v>0</v>
      </c>
      <c r="Q1133" s="15">
        <v>0</v>
      </c>
      <c r="R1133" s="15">
        <v>0</v>
      </c>
      <c r="S1133" s="15">
        <v>0</v>
      </c>
      <c r="T1133" s="15">
        <v>0</v>
      </c>
      <c r="U1133" s="15">
        <v>0</v>
      </c>
      <c r="V1133" s="15">
        <v>0</v>
      </c>
      <c r="W1133" s="15">
        <v>0</v>
      </c>
      <c r="X1133" s="15">
        <f t="shared" si="0"/>
        <v>1</v>
      </c>
      <c r="Y1133" s="15">
        <f t="shared" si="1"/>
        <v>0</v>
      </c>
      <c r="Z1133" s="15">
        <f t="shared" si="2"/>
        <v>0</v>
      </c>
      <c r="AA1133" s="15">
        <f t="shared" si="3"/>
        <v>0</v>
      </c>
    </row>
    <row r="1134" spans="1:27" ht="13">
      <c r="A1134" s="7">
        <v>10290</v>
      </c>
      <c r="B1134" s="7">
        <v>184878509</v>
      </c>
      <c r="C1134" s="7">
        <v>384171466</v>
      </c>
      <c r="D1134" s="7">
        <v>1748</v>
      </c>
      <c r="E1134" s="7" t="s">
        <v>1132</v>
      </c>
      <c r="F1134" s="7" t="s">
        <v>1164</v>
      </c>
      <c r="G1134" s="15">
        <v>0</v>
      </c>
      <c r="H1134" s="15">
        <v>0</v>
      </c>
      <c r="I1134" s="15">
        <v>0</v>
      </c>
      <c r="J1134" s="15">
        <v>0</v>
      </c>
      <c r="K1134" s="15">
        <v>0</v>
      </c>
      <c r="L1134" s="15">
        <v>0</v>
      </c>
      <c r="M1134" s="15">
        <v>0</v>
      </c>
      <c r="N1134" s="15">
        <v>0</v>
      </c>
      <c r="O1134" s="15">
        <v>0</v>
      </c>
      <c r="P1134" s="15">
        <v>0</v>
      </c>
      <c r="Q1134" s="15">
        <v>0</v>
      </c>
      <c r="R1134" s="15">
        <v>0</v>
      </c>
      <c r="S1134" s="15">
        <v>0</v>
      </c>
      <c r="T1134" s="15">
        <v>0</v>
      </c>
      <c r="U1134" s="15">
        <v>0</v>
      </c>
      <c r="V1134" s="15">
        <v>0</v>
      </c>
      <c r="W1134" s="15">
        <v>0</v>
      </c>
      <c r="X1134" s="15">
        <f t="shared" si="0"/>
        <v>0</v>
      </c>
      <c r="Y1134" s="15">
        <f t="shared" si="1"/>
        <v>0</v>
      </c>
      <c r="Z1134" s="15">
        <f t="shared" si="2"/>
        <v>0</v>
      </c>
      <c r="AA1134" s="15">
        <f t="shared" si="3"/>
        <v>1</v>
      </c>
    </row>
    <row r="1135" spans="1:27" ht="13">
      <c r="A1135" s="7">
        <v>8852</v>
      </c>
      <c r="B1135" s="7">
        <v>273566655</v>
      </c>
      <c r="C1135" s="7">
        <v>345146120</v>
      </c>
      <c r="D1135" s="7">
        <v>2936</v>
      </c>
      <c r="E1135" s="7" t="s">
        <v>1132</v>
      </c>
      <c r="F1135" s="7" t="s">
        <v>1165</v>
      </c>
      <c r="G1135" s="15">
        <v>0</v>
      </c>
      <c r="H1135" s="15">
        <v>0</v>
      </c>
      <c r="I1135" s="15">
        <v>0</v>
      </c>
      <c r="J1135" s="15">
        <v>0</v>
      </c>
      <c r="K1135" s="15">
        <v>0</v>
      </c>
      <c r="L1135" s="15">
        <v>0</v>
      </c>
      <c r="M1135" s="15">
        <v>0</v>
      </c>
      <c r="N1135" s="15">
        <v>0</v>
      </c>
      <c r="O1135" s="15">
        <v>0</v>
      </c>
      <c r="P1135" s="15">
        <v>0</v>
      </c>
      <c r="Q1135" s="15">
        <v>0</v>
      </c>
      <c r="R1135" s="15">
        <v>0</v>
      </c>
      <c r="S1135" s="15">
        <v>0</v>
      </c>
      <c r="T1135" s="15">
        <v>0</v>
      </c>
      <c r="U1135" s="15">
        <v>0</v>
      </c>
      <c r="V1135" s="15">
        <v>0</v>
      </c>
      <c r="W1135" s="15">
        <v>0</v>
      </c>
      <c r="X1135" s="15">
        <f t="shared" si="0"/>
        <v>0</v>
      </c>
      <c r="Y1135" s="15">
        <f t="shared" si="1"/>
        <v>0</v>
      </c>
      <c r="Z1135" s="15">
        <f t="shared" si="2"/>
        <v>0</v>
      </c>
      <c r="AA1135" s="15">
        <f t="shared" si="3"/>
        <v>1</v>
      </c>
    </row>
    <row r="1136" spans="1:27" ht="13">
      <c r="A1136" s="7">
        <v>4005</v>
      </c>
      <c r="B1136" s="7">
        <v>158532314</v>
      </c>
      <c r="C1136" s="7">
        <v>247075788</v>
      </c>
      <c r="D1136" s="7">
        <v>1432</v>
      </c>
      <c r="E1136" s="7" t="s">
        <v>1132</v>
      </c>
      <c r="F1136" s="7" t="s">
        <v>1166</v>
      </c>
      <c r="G1136" s="15">
        <v>0</v>
      </c>
      <c r="H1136" s="15">
        <v>0</v>
      </c>
      <c r="I1136" s="15">
        <v>0</v>
      </c>
      <c r="J1136" s="15">
        <v>0</v>
      </c>
      <c r="K1136" s="15">
        <v>0</v>
      </c>
      <c r="L1136" s="15">
        <v>0</v>
      </c>
      <c r="M1136" s="15">
        <v>0</v>
      </c>
      <c r="N1136" s="15">
        <v>0</v>
      </c>
      <c r="O1136" s="15">
        <v>0</v>
      </c>
      <c r="P1136" s="15">
        <v>0</v>
      </c>
      <c r="Q1136" s="15">
        <v>0</v>
      </c>
      <c r="R1136" s="15">
        <v>0</v>
      </c>
      <c r="S1136" s="15">
        <v>0</v>
      </c>
      <c r="T1136" s="15">
        <v>0</v>
      </c>
      <c r="U1136" s="15">
        <v>0</v>
      </c>
      <c r="V1136" s="15">
        <v>0</v>
      </c>
      <c r="W1136" s="15">
        <v>0</v>
      </c>
      <c r="X1136" s="15">
        <f t="shared" si="0"/>
        <v>0</v>
      </c>
      <c r="Y1136" s="15">
        <f t="shared" si="1"/>
        <v>0</v>
      </c>
      <c r="Z1136" s="15">
        <f t="shared" si="2"/>
        <v>0</v>
      </c>
      <c r="AA1136" s="15">
        <f t="shared" si="3"/>
        <v>1</v>
      </c>
    </row>
    <row r="1137" spans="1:27" ht="13">
      <c r="A1137" s="7">
        <v>11700</v>
      </c>
      <c r="B1137" s="7">
        <v>382087382</v>
      </c>
      <c r="C1137" s="7">
        <v>459630878</v>
      </c>
      <c r="D1137" s="7">
        <v>3729</v>
      </c>
      <c r="E1137" s="7" t="s">
        <v>1132</v>
      </c>
      <c r="F1137" s="7" t="s">
        <v>1167</v>
      </c>
      <c r="G1137" s="15">
        <v>0</v>
      </c>
      <c r="H1137" s="15">
        <v>0</v>
      </c>
      <c r="I1137" s="15">
        <v>0</v>
      </c>
      <c r="J1137" s="15">
        <v>0</v>
      </c>
      <c r="K1137" s="15">
        <v>0</v>
      </c>
      <c r="L1137" s="15">
        <v>0</v>
      </c>
      <c r="M1137" s="15">
        <v>0</v>
      </c>
      <c r="N1137" s="15">
        <v>0</v>
      </c>
      <c r="O1137" s="15">
        <v>0</v>
      </c>
      <c r="P1137" s="15">
        <v>0</v>
      </c>
      <c r="Q1137" s="15">
        <v>0</v>
      </c>
      <c r="R1137" s="15">
        <v>0</v>
      </c>
      <c r="S1137" s="15">
        <v>0</v>
      </c>
      <c r="T1137" s="15">
        <v>0</v>
      </c>
      <c r="U1137" s="15">
        <v>0</v>
      </c>
      <c r="V1137" s="15">
        <v>0</v>
      </c>
      <c r="W1137" s="15">
        <v>0</v>
      </c>
      <c r="X1137" s="15">
        <f t="shared" si="0"/>
        <v>0</v>
      </c>
      <c r="Y1137" s="15">
        <f t="shared" si="1"/>
        <v>0</v>
      </c>
      <c r="Z1137" s="15">
        <f t="shared" si="2"/>
        <v>0</v>
      </c>
      <c r="AA1137" s="15">
        <f t="shared" si="3"/>
        <v>1</v>
      </c>
    </row>
    <row r="1138" spans="1:27" ht="13">
      <c r="A1138" s="7">
        <v>45</v>
      </c>
      <c r="B1138" s="7">
        <v>663297</v>
      </c>
      <c r="C1138" s="7">
        <v>1085948</v>
      </c>
      <c r="D1138" s="7">
        <v>5</v>
      </c>
      <c r="E1138" s="7" t="s">
        <v>1132</v>
      </c>
      <c r="F1138" s="7" t="s">
        <v>1168</v>
      </c>
      <c r="G1138" s="15">
        <v>0</v>
      </c>
      <c r="H1138" s="15">
        <v>0</v>
      </c>
      <c r="I1138" s="15">
        <v>0</v>
      </c>
      <c r="J1138" s="15">
        <v>0</v>
      </c>
      <c r="K1138" s="15">
        <v>0</v>
      </c>
      <c r="L1138" s="15">
        <v>0</v>
      </c>
      <c r="M1138" s="15">
        <v>0</v>
      </c>
      <c r="N1138" s="15">
        <v>0</v>
      </c>
      <c r="O1138" s="15">
        <v>0</v>
      </c>
      <c r="P1138" s="15">
        <v>0</v>
      </c>
      <c r="Q1138" s="15">
        <v>0</v>
      </c>
      <c r="R1138" s="15">
        <v>0</v>
      </c>
      <c r="S1138" s="15">
        <v>0</v>
      </c>
      <c r="T1138" s="15">
        <v>0</v>
      </c>
      <c r="U1138" s="15">
        <v>0</v>
      </c>
      <c r="V1138" s="15">
        <v>0</v>
      </c>
      <c r="W1138" s="15">
        <v>0</v>
      </c>
      <c r="X1138" s="15">
        <f t="shared" si="0"/>
        <v>0</v>
      </c>
      <c r="Y1138" s="15">
        <f t="shared" si="1"/>
        <v>0</v>
      </c>
      <c r="Z1138" s="15">
        <f t="shared" si="2"/>
        <v>0</v>
      </c>
      <c r="AA1138" s="15">
        <f t="shared" si="3"/>
        <v>1</v>
      </c>
    </row>
    <row r="1139" spans="1:27" ht="13">
      <c r="A1139" s="7">
        <v>13463</v>
      </c>
      <c r="B1139" s="7">
        <v>545421796</v>
      </c>
      <c r="C1139" s="7">
        <v>571510133</v>
      </c>
      <c r="D1139" s="7">
        <v>4426</v>
      </c>
      <c r="E1139" s="7" t="s">
        <v>1132</v>
      </c>
      <c r="F1139" s="7" t="s">
        <v>1169</v>
      </c>
      <c r="G1139" s="15">
        <v>0</v>
      </c>
      <c r="H1139" s="15">
        <v>0</v>
      </c>
      <c r="I1139" s="15">
        <v>0</v>
      </c>
      <c r="J1139" s="15">
        <v>0</v>
      </c>
      <c r="K1139" s="15">
        <v>0</v>
      </c>
      <c r="L1139" s="15">
        <v>0</v>
      </c>
      <c r="M1139" s="15">
        <v>0</v>
      </c>
      <c r="N1139" s="15">
        <v>0</v>
      </c>
      <c r="O1139" s="15">
        <v>0</v>
      </c>
      <c r="P1139" s="15">
        <v>0</v>
      </c>
      <c r="Q1139" s="15">
        <v>0</v>
      </c>
      <c r="R1139" s="15">
        <v>0</v>
      </c>
      <c r="S1139" s="15">
        <v>0</v>
      </c>
      <c r="T1139" s="15">
        <v>0</v>
      </c>
      <c r="U1139" s="15">
        <v>0</v>
      </c>
      <c r="V1139" s="15">
        <v>0</v>
      </c>
      <c r="W1139" s="15">
        <v>0</v>
      </c>
      <c r="X1139" s="15">
        <f t="shared" si="0"/>
        <v>0</v>
      </c>
      <c r="Y1139" s="15">
        <f t="shared" si="1"/>
        <v>0</v>
      </c>
      <c r="Z1139" s="15">
        <f t="shared" si="2"/>
        <v>0</v>
      </c>
      <c r="AA1139" s="15">
        <f t="shared" si="3"/>
        <v>1</v>
      </c>
    </row>
    <row r="1140" spans="1:27" ht="13">
      <c r="A1140" s="7">
        <v>1026</v>
      </c>
      <c r="B1140" s="7">
        <v>36228029</v>
      </c>
      <c r="C1140" s="7">
        <v>47415085</v>
      </c>
      <c r="D1140" s="7">
        <v>476</v>
      </c>
      <c r="E1140" s="7" t="s">
        <v>1132</v>
      </c>
      <c r="F1140" s="7" t="s">
        <v>1170</v>
      </c>
      <c r="G1140" s="15">
        <v>0</v>
      </c>
      <c r="H1140" s="15">
        <v>0</v>
      </c>
      <c r="I1140" s="15">
        <v>0</v>
      </c>
      <c r="J1140" s="15">
        <v>0</v>
      </c>
      <c r="K1140" s="15">
        <v>0</v>
      </c>
      <c r="L1140" s="15">
        <v>0</v>
      </c>
      <c r="M1140" s="15">
        <v>0</v>
      </c>
      <c r="N1140" s="15">
        <v>0</v>
      </c>
      <c r="O1140" s="15">
        <v>0</v>
      </c>
      <c r="P1140" s="15">
        <v>0</v>
      </c>
      <c r="Q1140" s="15">
        <v>0</v>
      </c>
      <c r="R1140" s="15">
        <v>0</v>
      </c>
      <c r="S1140" s="15">
        <v>0</v>
      </c>
      <c r="T1140" s="15">
        <v>0</v>
      </c>
      <c r="U1140" s="15">
        <v>0</v>
      </c>
      <c r="V1140" s="15">
        <v>0</v>
      </c>
      <c r="W1140" s="15">
        <v>0</v>
      </c>
      <c r="X1140" s="15">
        <f t="shared" si="0"/>
        <v>0</v>
      </c>
      <c r="Y1140" s="15">
        <f t="shared" si="1"/>
        <v>0</v>
      </c>
      <c r="Z1140" s="15">
        <f t="shared" si="2"/>
        <v>0</v>
      </c>
      <c r="AA1140" s="15">
        <f t="shared" si="3"/>
        <v>1</v>
      </c>
    </row>
    <row r="1141" spans="1:27" ht="13">
      <c r="A1141" s="7">
        <v>5995</v>
      </c>
      <c r="B1141" s="7">
        <v>202409845</v>
      </c>
      <c r="C1141" s="7">
        <v>275090677</v>
      </c>
      <c r="D1141" s="7">
        <v>2119</v>
      </c>
      <c r="E1141" s="7" t="s">
        <v>1132</v>
      </c>
      <c r="F1141" s="7" t="s">
        <v>1171</v>
      </c>
      <c r="G1141" s="15">
        <v>0</v>
      </c>
      <c r="H1141" s="15">
        <v>0</v>
      </c>
      <c r="I1141" s="15">
        <v>0</v>
      </c>
      <c r="J1141" s="15">
        <v>0</v>
      </c>
      <c r="K1141" s="15">
        <v>0</v>
      </c>
      <c r="L1141" s="15">
        <v>0</v>
      </c>
      <c r="M1141" s="15">
        <v>0</v>
      </c>
      <c r="N1141" s="15">
        <v>0</v>
      </c>
      <c r="O1141" s="15">
        <v>0</v>
      </c>
      <c r="P1141" s="15">
        <v>0</v>
      </c>
      <c r="Q1141" s="15">
        <v>0</v>
      </c>
      <c r="R1141" s="15">
        <v>0</v>
      </c>
      <c r="S1141" s="15">
        <v>0</v>
      </c>
      <c r="T1141" s="15">
        <v>0</v>
      </c>
      <c r="U1141" s="15">
        <v>0</v>
      </c>
      <c r="V1141" s="15">
        <v>0</v>
      </c>
      <c r="W1141" s="15">
        <v>0</v>
      </c>
      <c r="X1141" s="15">
        <f t="shared" si="0"/>
        <v>0</v>
      </c>
      <c r="Y1141" s="15">
        <f t="shared" si="1"/>
        <v>0</v>
      </c>
      <c r="Z1141" s="15">
        <f t="shared" si="2"/>
        <v>0</v>
      </c>
      <c r="AA1141" s="15">
        <f t="shared" si="3"/>
        <v>1</v>
      </c>
    </row>
    <row r="1142" spans="1:27" ht="13">
      <c r="A1142" s="7">
        <v>4159</v>
      </c>
      <c r="B1142" s="7">
        <v>177654830</v>
      </c>
      <c r="C1142" s="7">
        <v>251650284</v>
      </c>
      <c r="D1142" s="7">
        <v>1617</v>
      </c>
      <c r="E1142" s="7" t="s">
        <v>1132</v>
      </c>
      <c r="F1142" s="7" t="s">
        <v>1172</v>
      </c>
      <c r="G1142" s="15">
        <v>0</v>
      </c>
      <c r="H1142" s="15">
        <v>0</v>
      </c>
      <c r="I1142" s="15">
        <v>0</v>
      </c>
      <c r="J1142" s="15">
        <v>0</v>
      </c>
      <c r="K1142" s="15">
        <v>0</v>
      </c>
      <c r="L1142" s="15">
        <v>0</v>
      </c>
      <c r="M1142" s="15">
        <v>0</v>
      </c>
      <c r="N1142" s="15">
        <v>0</v>
      </c>
      <c r="O1142" s="15">
        <v>0</v>
      </c>
      <c r="P1142" s="15">
        <v>0</v>
      </c>
      <c r="Q1142" s="15">
        <v>0</v>
      </c>
      <c r="R1142" s="15">
        <v>0</v>
      </c>
      <c r="S1142" s="15">
        <v>0</v>
      </c>
      <c r="T1142" s="15">
        <v>0</v>
      </c>
      <c r="U1142" s="15">
        <v>0</v>
      </c>
      <c r="V1142" s="15">
        <v>0</v>
      </c>
      <c r="W1142" s="15">
        <v>0</v>
      </c>
      <c r="X1142" s="15">
        <f t="shared" si="0"/>
        <v>0</v>
      </c>
      <c r="Y1142" s="15">
        <f t="shared" si="1"/>
        <v>0</v>
      </c>
      <c r="Z1142" s="15">
        <f t="shared" si="2"/>
        <v>0</v>
      </c>
      <c r="AA1142" s="15">
        <f t="shared" si="3"/>
        <v>1</v>
      </c>
    </row>
    <row r="1143" spans="1:27" ht="13">
      <c r="A1143" s="7">
        <v>11779</v>
      </c>
      <c r="B1143" s="7">
        <v>117957986</v>
      </c>
      <c r="C1143" s="7">
        <v>462734247</v>
      </c>
      <c r="D1143" s="7">
        <v>906</v>
      </c>
      <c r="E1143" s="7" t="s">
        <v>1132</v>
      </c>
      <c r="F1143" s="7" t="s">
        <v>1173</v>
      </c>
      <c r="G1143" s="15">
        <v>0</v>
      </c>
      <c r="H1143" s="15">
        <v>0</v>
      </c>
      <c r="I1143" s="15">
        <v>0</v>
      </c>
      <c r="J1143" s="15">
        <v>0</v>
      </c>
      <c r="K1143" s="15">
        <v>0</v>
      </c>
      <c r="L1143" s="15">
        <v>0</v>
      </c>
      <c r="M1143" s="15">
        <v>0</v>
      </c>
      <c r="N1143" s="15">
        <v>0</v>
      </c>
      <c r="O1143" s="15">
        <v>0</v>
      </c>
      <c r="P1143" s="15">
        <v>0</v>
      </c>
      <c r="Q1143" s="15">
        <v>0</v>
      </c>
      <c r="R1143" s="15">
        <v>0</v>
      </c>
      <c r="S1143" s="15">
        <v>0</v>
      </c>
      <c r="T1143" s="15">
        <v>0</v>
      </c>
      <c r="U1143" s="15">
        <v>0</v>
      </c>
      <c r="V1143" s="15">
        <v>0</v>
      </c>
      <c r="W1143" s="15">
        <v>0</v>
      </c>
      <c r="X1143" s="15">
        <f t="shared" si="0"/>
        <v>0</v>
      </c>
      <c r="Y1143" s="15">
        <f t="shared" si="1"/>
        <v>0</v>
      </c>
      <c r="Z1143" s="15">
        <f t="shared" si="2"/>
        <v>0</v>
      </c>
      <c r="AA1143" s="15">
        <f t="shared" si="3"/>
        <v>1</v>
      </c>
    </row>
    <row r="1144" spans="1:27" ht="13">
      <c r="A1144" s="7">
        <v>14588</v>
      </c>
      <c r="B1144" s="7">
        <v>688162209</v>
      </c>
      <c r="C1144" s="7">
        <v>682832764</v>
      </c>
      <c r="D1144" s="7">
        <v>4925</v>
      </c>
      <c r="E1144" s="7" t="s">
        <v>1132</v>
      </c>
      <c r="F1144" s="7" t="s">
        <v>1174</v>
      </c>
      <c r="G1144" s="15">
        <v>0</v>
      </c>
      <c r="H1144" s="15">
        <v>0</v>
      </c>
      <c r="I1144" s="15">
        <v>0</v>
      </c>
      <c r="J1144" s="15">
        <v>0</v>
      </c>
      <c r="K1144" s="15">
        <v>0</v>
      </c>
      <c r="L1144" s="15">
        <v>0</v>
      </c>
      <c r="M1144" s="15">
        <v>0</v>
      </c>
      <c r="N1144" s="15">
        <v>0</v>
      </c>
      <c r="O1144" s="15">
        <v>0</v>
      </c>
      <c r="P1144" s="15">
        <v>0</v>
      </c>
      <c r="Q1144" s="15">
        <v>0</v>
      </c>
      <c r="R1144" s="15">
        <v>0</v>
      </c>
      <c r="S1144" s="15">
        <v>0</v>
      </c>
      <c r="T1144" s="15">
        <v>0</v>
      </c>
      <c r="U1144" s="15">
        <v>0</v>
      </c>
      <c r="V1144" s="15">
        <v>0</v>
      </c>
      <c r="W1144" s="15">
        <v>0</v>
      </c>
      <c r="X1144" s="15">
        <f t="shared" si="0"/>
        <v>0</v>
      </c>
      <c r="Y1144" s="15">
        <f t="shared" si="1"/>
        <v>0</v>
      </c>
      <c r="Z1144" s="15">
        <f t="shared" si="2"/>
        <v>0</v>
      </c>
      <c r="AA1144" s="15">
        <f t="shared" si="3"/>
        <v>1</v>
      </c>
    </row>
    <row r="1145" spans="1:27" ht="13">
      <c r="A1145" s="7">
        <v>2834</v>
      </c>
      <c r="B1145" s="7">
        <v>140829667</v>
      </c>
      <c r="C1145" s="7">
        <v>196620629</v>
      </c>
      <c r="D1145" s="7">
        <v>1180</v>
      </c>
      <c r="E1145" s="7" t="s">
        <v>1132</v>
      </c>
      <c r="F1145" s="7" t="s">
        <v>1175</v>
      </c>
      <c r="G1145" s="15">
        <v>0</v>
      </c>
      <c r="H1145" s="15">
        <v>0</v>
      </c>
      <c r="I1145" s="15">
        <v>0</v>
      </c>
      <c r="J1145" s="15">
        <v>0</v>
      </c>
      <c r="K1145" s="15">
        <v>0</v>
      </c>
      <c r="L1145" s="15">
        <v>0</v>
      </c>
      <c r="M1145" s="15">
        <v>0</v>
      </c>
      <c r="N1145" s="15">
        <v>0</v>
      </c>
      <c r="O1145" s="15">
        <v>0</v>
      </c>
      <c r="P1145" s="15">
        <v>0</v>
      </c>
      <c r="Q1145" s="15">
        <v>0</v>
      </c>
      <c r="R1145" s="15">
        <v>0</v>
      </c>
      <c r="S1145" s="15">
        <v>0</v>
      </c>
      <c r="T1145" s="15">
        <v>0</v>
      </c>
      <c r="U1145" s="15">
        <v>0</v>
      </c>
      <c r="V1145" s="15">
        <v>0</v>
      </c>
      <c r="W1145" s="15">
        <v>0</v>
      </c>
      <c r="X1145" s="15">
        <f t="shared" si="0"/>
        <v>0</v>
      </c>
      <c r="Y1145" s="15">
        <f t="shared" si="1"/>
        <v>0</v>
      </c>
      <c r="Z1145" s="15">
        <f t="shared" si="2"/>
        <v>0</v>
      </c>
      <c r="AA1145" s="15">
        <f t="shared" si="3"/>
        <v>1</v>
      </c>
    </row>
    <row r="1146" spans="1:27" ht="13">
      <c r="A1146" s="7">
        <v>827</v>
      </c>
      <c r="B1146" s="7">
        <v>21784736</v>
      </c>
      <c r="C1146" s="7">
        <v>27933152</v>
      </c>
      <c r="D1146" s="7">
        <v>408</v>
      </c>
      <c r="E1146" s="7" t="s">
        <v>1132</v>
      </c>
      <c r="F1146" s="7" t="s">
        <v>1176</v>
      </c>
      <c r="G1146" s="15">
        <v>0</v>
      </c>
      <c r="H1146" s="15">
        <v>0</v>
      </c>
      <c r="I1146" s="15">
        <v>0</v>
      </c>
      <c r="J1146" s="15">
        <v>0</v>
      </c>
      <c r="K1146" s="15">
        <v>0</v>
      </c>
      <c r="L1146" s="15">
        <v>0</v>
      </c>
      <c r="M1146" s="15">
        <v>0</v>
      </c>
      <c r="N1146" s="15">
        <v>0</v>
      </c>
      <c r="O1146" s="15">
        <v>0</v>
      </c>
      <c r="P1146" s="15">
        <v>0</v>
      </c>
      <c r="Q1146" s="15">
        <v>0</v>
      </c>
      <c r="R1146" s="15">
        <v>0</v>
      </c>
      <c r="S1146" s="15">
        <v>0</v>
      </c>
      <c r="T1146" s="15">
        <v>0</v>
      </c>
      <c r="U1146" s="15">
        <v>0</v>
      </c>
      <c r="V1146" s="15">
        <v>0</v>
      </c>
      <c r="W1146" s="15">
        <v>0</v>
      </c>
      <c r="X1146" s="15">
        <f t="shared" si="0"/>
        <v>0</v>
      </c>
      <c r="Y1146" s="15">
        <f t="shared" si="1"/>
        <v>0</v>
      </c>
      <c r="Z1146" s="15">
        <f t="shared" si="2"/>
        <v>0</v>
      </c>
      <c r="AA1146" s="15">
        <f t="shared" si="3"/>
        <v>1</v>
      </c>
    </row>
    <row r="1147" spans="1:27" ht="13">
      <c r="A1147" s="7">
        <v>3970</v>
      </c>
      <c r="B1147" s="7">
        <v>171008013</v>
      </c>
      <c r="C1147" s="7">
        <v>245352289</v>
      </c>
      <c r="D1147" s="7">
        <v>1561</v>
      </c>
      <c r="E1147" s="7" t="s">
        <v>1132</v>
      </c>
      <c r="F1147" s="7" t="s">
        <v>1177</v>
      </c>
      <c r="G1147" s="15">
        <v>0</v>
      </c>
      <c r="H1147" s="15">
        <v>1</v>
      </c>
      <c r="I1147" s="15">
        <v>0</v>
      </c>
      <c r="J1147" s="15">
        <v>0</v>
      </c>
      <c r="K1147" s="15">
        <v>0</v>
      </c>
      <c r="L1147" s="15">
        <v>0</v>
      </c>
      <c r="M1147" s="15">
        <v>0</v>
      </c>
      <c r="N1147" s="15">
        <v>0</v>
      </c>
      <c r="O1147" s="15">
        <v>0</v>
      </c>
      <c r="P1147" s="15">
        <v>0</v>
      </c>
      <c r="Q1147" s="15">
        <v>0</v>
      </c>
      <c r="R1147" s="15">
        <v>0</v>
      </c>
      <c r="S1147" s="15">
        <v>0</v>
      </c>
      <c r="T1147" s="15">
        <v>0</v>
      </c>
      <c r="U1147" s="15">
        <v>0</v>
      </c>
      <c r="V1147" s="15">
        <v>0</v>
      </c>
      <c r="W1147" s="15">
        <v>0</v>
      </c>
      <c r="X1147" s="15">
        <f t="shared" si="0"/>
        <v>1</v>
      </c>
      <c r="Y1147" s="15">
        <f t="shared" si="1"/>
        <v>0</v>
      </c>
      <c r="Z1147" s="15">
        <f t="shared" si="2"/>
        <v>0</v>
      </c>
      <c r="AA1147" s="15">
        <f t="shared" si="3"/>
        <v>0</v>
      </c>
    </row>
    <row r="1148" spans="1:27" ht="13">
      <c r="A1148" s="7">
        <v>10903</v>
      </c>
      <c r="B1148" s="7">
        <v>362538328</v>
      </c>
      <c r="C1148" s="7">
        <v>426589647</v>
      </c>
      <c r="D1148" s="7">
        <v>3624</v>
      </c>
      <c r="E1148" s="7" t="s">
        <v>1132</v>
      </c>
      <c r="F1148" s="7" t="s">
        <v>1178</v>
      </c>
      <c r="G1148" s="15">
        <v>0</v>
      </c>
      <c r="H1148" s="15">
        <v>1</v>
      </c>
      <c r="I1148" s="15">
        <v>0</v>
      </c>
      <c r="J1148" s="15">
        <v>0</v>
      </c>
      <c r="K1148" s="15">
        <v>0</v>
      </c>
      <c r="L1148" s="15">
        <v>0</v>
      </c>
      <c r="M1148" s="15">
        <v>0</v>
      </c>
      <c r="N1148" s="15">
        <v>0</v>
      </c>
      <c r="O1148" s="15">
        <v>0</v>
      </c>
      <c r="P1148" s="15">
        <v>0</v>
      </c>
      <c r="Q1148" s="15">
        <v>0</v>
      </c>
      <c r="R1148" s="15">
        <v>0</v>
      </c>
      <c r="S1148" s="15">
        <v>0</v>
      </c>
      <c r="T1148" s="15">
        <v>0</v>
      </c>
      <c r="U1148" s="15">
        <v>0</v>
      </c>
      <c r="V1148" s="15">
        <v>0</v>
      </c>
      <c r="W1148" s="15">
        <v>0</v>
      </c>
      <c r="X1148" s="15">
        <f t="shared" si="0"/>
        <v>1</v>
      </c>
      <c r="Y1148" s="15">
        <f t="shared" si="1"/>
        <v>0</v>
      </c>
      <c r="Z1148" s="15">
        <f t="shared" si="2"/>
        <v>0</v>
      </c>
      <c r="AA1148" s="15">
        <f t="shared" si="3"/>
        <v>0</v>
      </c>
    </row>
    <row r="1149" spans="1:27" ht="13">
      <c r="A1149" s="7">
        <v>11466</v>
      </c>
      <c r="B1149" s="7">
        <v>392443803</v>
      </c>
      <c r="C1149" s="7">
        <v>449595175</v>
      </c>
      <c r="D1149" s="7">
        <v>3834</v>
      </c>
      <c r="E1149" s="7" t="s">
        <v>1132</v>
      </c>
      <c r="F1149" s="7" t="s">
        <v>1179</v>
      </c>
      <c r="G1149" s="15">
        <v>0</v>
      </c>
      <c r="H1149" s="15">
        <v>0</v>
      </c>
      <c r="I1149" s="15">
        <v>0</v>
      </c>
      <c r="J1149" s="15">
        <v>0</v>
      </c>
      <c r="K1149" s="15">
        <v>0</v>
      </c>
      <c r="L1149" s="15">
        <v>0</v>
      </c>
      <c r="M1149" s="15">
        <v>0</v>
      </c>
      <c r="N1149" s="15">
        <v>0</v>
      </c>
      <c r="O1149" s="15">
        <v>0</v>
      </c>
      <c r="P1149" s="15">
        <v>0</v>
      </c>
      <c r="Q1149" s="15">
        <v>0</v>
      </c>
      <c r="R1149" s="15">
        <v>0</v>
      </c>
      <c r="S1149" s="15">
        <v>0</v>
      </c>
      <c r="T1149" s="15">
        <v>0</v>
      </c>
      <c r="U1149" s="15">
        <v>0</v>
      </c>
      <c r="V1149" s="15">
        <v>0</v>
      </c>
      <c r="W1149" s="15">
        <v>0</v>
      </c>
      <c r="X1149" s="15">
        <f t="shared" si="0"/>
        <v>0</v>
      </c>
      <c r="Y1149" s="15">
        <f t="shared" si="1"/>
        <v>0</v>
      </c>
      <c r="Z1149" s="15">
        <f t="shared" si="2"/>
        <v>0</v>
      </c>
      <c r="AA1149" s="15">
        <f t="shared" si="3"/>
        <v>1</v>
      </c>
    </row>
    <row r="1150" spans="1:27" ht="13">
      <c r="A1150" s="7">
        <v>15403</v>
      </c>
      <c r="B1150" s="7">
        <v>497224678</v>
      </c>
      <c r="C1150" s="7">
        <v>828856520</v>
      </c>
      <c r="D1150" s="7">
        <v>4202</v>
      </c>
      <c r="E1150" s="7" t="s">
        <v>1132</v>
      </c>
      <c r="F1150" s="7" t="s">
        <v>1180</v>
      </c>
      <c r="G1150" s="15">
        <v>0</v>
      </c>
      <c r="H1150" s="15">
        <v>0</v>
      </c>
      <c r="I1150" s="15">
        <v>0</v>
      </c>
      <c r="J1150" s="15">
        <v>1</v>
      </c>
      <c r="K1150" s="15">
        <v>0</v>
      </c>
      <c r="L1150" s="15">
        <v>0</v>
      </c>
      <c r="M1150" s="15">
        <v>0</v>
      </c>
      <c r="N1150" s="15">
        <v>0</v>
      </c>
      <c r="O1150" s="15">
        <v>0</v>
      </c>
      <c r="P1150" s="15">
        <v>0</v>
      </c>
      <c r="Q1150" s="15">
        <v>0</v>
      </c>
      <c r="R1150" s="15">
        <v>0</v>
      </c>
      <c r="S1150" s="15">
        <v>0</v>
      </c>
      <c r="T1150" s="15">
        <v>0</v>
      </c>
      <c r="U1150" s="15">
        <v>0</v>
      </c>
      <c r="V1150" s="15">
        <v>1</v>
      </c>
      <c r="W1150" s="15">
        <v>0</v>
      </c>
      <c r="X1150" s="15">
        <f t="shared" si="0"/>
        <v>1</v>
      </c>
      <c r="Y1150" s="15">
        <f t="shared" si="1"/>
        <v>0</v>
      </c>
      <c r="Z1150" s="15">
        <f t="shared" si="2"/>
        <v>1</v>
      </c>
      <c r="AA1150" s="15">
        <f t="shared" si="3"/>
        <v>0</v>
      </c>
    </row>
    <row r="1151" spans="1:27" ht="13">
      <c r="A1151" s="7">
        <v>7922</v>
      </c>
      <c r="B1151" s="7">
        <v>246157154</v>
      </c>
      <c r="C1151" s="7">
        <v>318516657</v>
      </c>
      <c r="D1151" s="7">
        <v>2646</v>
      </c>
      <c r="E1151" s="7" t="s">
        <v>1132</v>
      </c>
      <c r="F1151" s="7" t="s">
        <v>1181</v>
      </c>
      <c r="G1151" s="15">
        <v>0</v>
      </c>
      <c r="H1151" s="15">
        <v>0</v>
      </c>
      <c r="I1151" s="15">
        <v>0</v>
      </c>
      <c r="J1151" s="15">
        <v>0</v>
      </c>
      <c r="K1151" s="15">
        <v>0</v>
      </c>
      <c r="L1151" s="15">
        <v>0</v>
      </c>
      <c r="M1151" s="15">
        <v>0</v>
      </c>
      <c r="N1151" s="15">
        <v>0</v>
      </c>
      <c r="O1151" s="15">
        <v>0</v>
      </c>
      <c r="P1151" s="15">
        <v>0</v>
      </c>
      <c r="Q1151" s="15">
        <v>0</v>
      </c>
      <c r="R1151" s="15">
        <v>0</v>
      </c>
      <c r="S1151" s="15">
        <v>0</v>
      </c>
      <c r="T1151" s="15">
        <v>0</v>
      </c>
      <c r="U1151" s="15">
        <v>0</v>
      </c>
      <c r="V1151" s="15">
        <v>0</v>
      </c>
      <c r="W1151" s="15">
        <v>0</v>
      </c>
      <c r="X1151" s="15">
        <f t="shared" si="0"/>
        <v>0</v>
      </c>
      <c r="Y1151" s="15">
        <f t="shared" si="1"/>
        <v>0</v>
      </c>
      <c r="Z1151" s="15">
        <f t="shared" si="2"/>
        <v>0</v>
      </c>
      <c r="AA1151" s="15">
        <f t="shared" si="3"/>
        <v>1</v>
      </c>
    </row>
    <row r="1152" spans="1:27" ht="13">
      <c r="A1152" s="7">
        <v>14018</v>
      </c>
      <c r="B1152" s="7">
        <v>605248081</v>
      </c>
      <c r="C1152" s="7">
        <v>619851578</v>
      </c>
      <c r="D1152" s="7">
        <v>4684</v>
      </c>
      <c r="E1152" s="7" t="s">
        <v>1132</v>
      </c>
      <c r="F1152" s="7" t="s">
        <v>1182</v>
      </c>
      <c r="G1152" s="15">
        <v>0</v>
      </c>
      <c r="H1152" s="15">
        <v>0</v>
      </c>
      <c r="I1152" s="15">
        <v>0</v>
      </c>
      <c r="J1152" s="15">
        <v>1</v>
      </c>
      <c r="K1152" s="15">
        <v>0</v>
      </c>
      <c r="L1152" s="15">
        <v>0</v>
      </c>
      <c r="M1152" s="15">
        <v>0</v>
      </c>
      <c r="N1152" s="15">
        <v>0</v>
      </c>
      <c r="O1152" s="15">
        <v>0</v>
      </c>
      <c r="P1152" s="15">
        <v>0</v>
      </c>
      <c r="Q1152" s="15">
        <v>0</v>
      </c>
      <c r="R1152" s="15">
        <v>0</v>
      </c>
      <c r="S1152" s="15">
        <v>0</v>
      </c>
      <c r="T1152" s="15">
        <v>0</v>
      </c>
      <c r="U1152" s="15">
        <v>0</v>
      </c>
      <c r="V1152" s="15">
        <v>0</v>
      </c>
      <c r="W1152" s="15">
        <v>0</v>
      </c>
      <c r="X1152" s="15">
        <f t="shared" si="0"/>
        <v>1</v>
      </c>
      <c r="Y1152" s="15">
        <f t="shared" si="1"/>
        <v>0</v>
      </c>
      <c r="Z1152" s="15">
        <f t="shared" si="2"/>
        <v>0</v>
      </c>
      <c r="AA1152" s="15">
        <f t="shared" si="3"/>
        <v>0</v>
      </c>
    </row>
    <row r="1153" spans="1:27" ht="13">
      <c r="A1153" s="7">
        <v>1899</v>
      </c>
      <c r="B1153" s="7">
        <v>109403000</v>
      </c>
      <c r="C1153" s="7">
        <v>144877065</v>
      </c>
      <c r="D1153" s="7">
        <v>824</v>
      </c>
      <c r="E1153" s="7" t="s">
        <v>1132</v>
      </c>
      <c r="F1153" s="7" t="s">
        <v>1183</v>
      </c>
      <c r="G1153" s="15">
        <v>0</v>
      </c>
      <c r="H1153" s="15">
        <v>0</v>
      </c>
      <c r="I1153" s="15">
        <v>0</v>
      </c>
      <c r="J1153" s="15">
        <v>0</v>
      </c>
      <c r="K1153" s="15">
        <v>0</v>
      </c>
      <c r="L1153" s="15">
        <v>0</v>
      </c>
      <c r="M1153" s="15">
        <v>0</v>
      </c>
      <c r="N1153" s="15">
        <v>0</v>
      </c>
      <c r="O1153" s="15">
        <v>0</v>
      </c>
      <c r="P1153" s="15">
        <v>0</v>
      </c>
      <c r="Q1153" s="15">
        <v>0</v>
      </c>
      <c r="R1153" s="15">
        <v>0</v>
      </c>
      <c r="S1153" s="15">
        <v>0</v>
      </c>
      <c r="T1153" s="15">
        <v>0</v>
      </c>
      <c r="U1153" s="15">
        <v>0</v>
      </c>
      <c r="V1153" s="15">
        <v>0</v>
      </c>
      <c r="W1153" s="15">
        <v>0</v>
      </c>
      <c r="X1153" s="15">
        <f t="shared" si="0"/>
        <v>0</v>
      </c>
      <c r="Y1153" s="15">
        <f t="shared" si="1"/>
        <v>0</v>
      </c>
      <c r="Z1153" s="15">
        <f t="shared" si="2"/>
        <v>0</v>
      </c>
      <c r="AA1153" s="15">
        <f t="shared" si="3"/>
        <v>1</v>
      </c>
    </row>
    <row r="1154" spans="1:27" ht="13">
      <c r="A1154" s="7">
        <v>2569</v>
      </c>
      <c r="B1154" s="7">
        <v>131981018</v>
      </c>
      <c r="C1154" s="7">
        <v>181041163</v>
      </c>
      <c r="D1154" s="7">
        <v>1075</v>
      </c>
      <c r="E1154" s="7" t="s">
        <v>1132</v>
      </c>
      <c r="F1154" s="7" t="s">
        <v>1184</v>
      </c>
      <c r="G1154" s="15">
        <v>0</v>
      </c>
      <c r="H1154" s="15">
        <v>0</v>
      </c>
      <c r="I1154" s="15">
        <v>0</v>
      </c>
      <c r="J1154" s="15">
        <v>0</v>
      </c>
      <c r="K1154" s="15">
        <v>0</v>
      </c>
      <c r="L1154" s="15">
        <v>0</v>
      </c>
      <c r="M1154" s="15">
        <v>0</v>
      </c>
      <c r="N1154" s="15">
        <v>0</v>
      </c>
      <c r="O1154" s="15">
        <v>0</v>
      </c>
      <c r="P1154" s="15">
        <v>0</v>
      </c>
      <c r="Q1154" s="15">
        <v>0</v>
      </c>
      <c r="R1154" s="15">
        <v>0</v>
      </c>
      <c r="S1154" s="15">
        <v>0</v>
      </c>
      <c r="T1154" s="15">
        <v>0</v>
      </c>
      <c r="U1154" s="15">
        <v>0</v>
      </c>
      <c r="V1154" s="15">
        <v>0</v>
      </c>
      <c r="W1154" s="15">
        <v>0</v>
      </c>
      <c r="X1154" s="15">
        <f t="shared" si="0"/>
        <v>0</v>
      </c>
      <c r="Y1154" s="15">
        <f t="shared" si="1"/>
        <v>0</v>
      </c>
      <c r="Z1154" s="15">
        <f t="shared" si="2"/>
        <v>0</v>
      </c>
      <c r="AA1154" s="15">
        <f t="shared" si="3"/>
        <v>1</v>
      </c>
    </row>
    <row r="1155" spans="1:27" ht="13">
      <c r="A1155" s="7">
        <v>395</v>
      </c>
      <c r="B1155" s="7">
        <v>10494357</v>
      </c>
      <c r="C1155" s="7">
        <v>12997378</v>
      </c>
      <c r="D1155" s="7">
        <v>240</v>
      </c>
      <c r="E1155" s="7" t="s">
        <v>1132</v>
      </c>
      <c r="F1155" s="7" t="s">
        <v>1185</v>
      </c>
      <c r="G1155" s="15">
        <v>0</v>
      </c>
      <c r="H1155" s="15">
        <v>0</v>
      </c>
      <c r="I1155" s="15">
        <v>0</v>
      </c>
      <c r="J1155" s="15">
        <v>0</v>
      </c>
      <c r="K1155" s="15">
        <v>0</v>
      </c>
      <c r="L1155" s="15">
        <v>0</v>
      </c>
      <c r="M1155" s="15">
        <v>0</v>
      </c>
      <c r="N1155" s="15">
        <v>0</v>
      </c>
      <c r="O1155" s="15">
        <v>0</v>
      </c>
      <c r="P1155" s="15">
        <v>0</v>
      </c>
      <c r="Q1155" s="15">
        <v>0</v>
      </c>
      <c r="R1155" s="15">
        <v>0</v>
      </c>
      <c r="S1155" s="15">
        <v>0</v>
      </c>
      <c r="T1155" s="15">
        <v>0</v>
      </c>
      <c r="U1155" s="15">
        <v>0</v>
      </c>
      <c r="V1155" s="15">
        <v>0</v>
      </c>
      <c r="W1155" s="15">
        <v>0</v>
      </c>
      <c r="X1155" s="15">
        <f t="shared" si="0"/>
        <v>0</v>
      </c>
      <c r="Y1155" s="15">
        <f t="shared" si="1"/>
        <v>0</v>
      </c>
      <c r="Z1155" s="15">
        <f t="shared" si="2"/>
        <v>0</v>
      </c>
      <c r="AA1155" s="15">
        <f t="shared" si="3"/>
        <v>1</v>
      </c>
    </row>
    <row r="1156" spans="1:27" ht="13">
      <c r="A1156" s="7">
        <v>10185</v>
      </c>
      <c r="B1156" s="7">
        <v>307967428</v>
      </c>
      <c r="C1156" s="7">
        <v>379727582</v>
      </c>
      <c r="D1156" s="7">
        <v>3275</v>
      </c>
      <c r="E1156" s="7" t="s">
        <v>1132</v>
      </c>
      <c r="F1156" s="7" t="s">
        <v>1186</v>
      </c>
      <c r="G1156" s="15">
        <v>0</v>
      </c>
      <c r="H1156" s="15">
        <v>0</v>
      </c>
      <c r="I1156" s="15">
        <v>0</v>
      </c>
      <c r="J1156" s="15">
        <v>0</v>
      </c>
      <c r="K1156" s="15">
        <v>0</v>
      </c>
      <c r="L1156" s="15">
        <v>0</v>
      </c>
      <c r="M1156" s="15">
        <v>0</v>
      </c>
      <c r="N1156" s="15">
        <v>0</v>
      </c>
      <c r="O1156" s="15">
        <v>1</v>
      </c>
      <c r="P1156" s="15">
        <v>0</v>
      </c>
      <c r="Q1156" s="15">
        <v>0</v>
      </c>
      <c r="R1156" s="15">
        <v>0</v>
      </c>
      <c r="S1156" s="15">
        <v>0</v>
      </c>
      <c r="T1156" s="15">
        <v>0</v>
      </c>
      <c r="U1156" s="15">
        <v>0</v>
      </c>
      <c r="V1156" s="15">
        <v>0</v>
      </c>
      <c r="W1156" s="15">
        <v>0</v>
      </c>
      <c r="X1156" s="15">
        <f t="shared" si="0"/>
        <v>0</v>
      </c>
      <c r="Y1156" s="15">
        <f t="shared" si="1"/>
        <v>1</v>
      </c>
      <c r="Z1156" s="15">
        <f t="shared" si="2"/>
        <v>0</v>
      </c>
      <c r="AA1156" s="15">
        <f t="shared" si="3"/>
        <v>0</v>
      </c>
    </row>
    <row r="1157" spans="1:27" ht="13">
      <c r="A1157" s="7">
        <v>4255</v>
      </c>
      <c r="B1157" s="7">
        <v>182459553</v>
      </c>
      <c r="C1157" s="7">
        <v>253215044</v>
      </c>
      <c r="D1157" s="7">
        <v>1709</v>
      </c>
      <c r="E1157" s="7" t="s">
        <v>1132</v>
      </c>
      <c r="F1157" s="7" t="s">
        <v>1187</v>
      </c>
      <c r="G1157" s="15">
        <v>0</v>
      </c>
      <c r="H1157" s="15">
        <v>0</v>
      </c>
      <c r="I1157" s="15">
        <v>0</v>
      </c>
      <c r="J1157" s="15">
        <v>0</v>
      </c>
      <c r="K1157" s="15">
        <v>0</v>
      </c>
      <c r="L1157" s="15">
        <v>0</v>
      </c>
      <c r="M1157" s="15">
        <v>0</v>
      </c>
      <c r="N1157" s="15">
        <v>0</v>
      </c>
      <c r="O1157" s="15">
        <v>0</v>
      </c>
      <c r="P1157" s="15">
        <v>0</v>
      </c>
      <c r="Q1157" s="15">
        <v>0</v>
      </c>
      <c r="R1157" s="15">
        <v>0</v>
      </c>
      <c r="S1157" s="15">
        <v>0</v>
      </c>
      <c r="T1157" s="15">
        <v>0</v>
      </c>
      <c r="U1157" s="15">
        <v>0</v>
      </c>
      <c r="V1157" s="15">
        <v>0</v>
      </c>
      <c r="W1157" s="15">
        <v>0</v>
      </c>
      <c r="X1157" s="15">
        <f t="shared" si="0"/>
        <v>0</v>
      </c>
      <c r="Y1157" s="15">
        <f t="shared" si="1"/>
        <v>0</v>
      </c>
      <c r="Z1157" s="15">
        <f t="shared" si="2"/>
        <v>0</v>
      </c>
      <c r="AA1157" s="15">
        <f t="shared" si="3"/>
        <v>1</v>
      </c>
    </row>
    <row r="1158" spans="1:27" ht="13">
      <c r="A1158" s="7">
        <v>9348</v>
      </c>
      <c r="B1158" s="7">
        <v>286338780</v>
      </c>
      <c r="C1158" s="7">
        <v>356249532</v>
      </c>
      <c r="D1158" s="7">
        <v>3045</v>
      </c>
      <c r="E1158" s="7" t="s">
        <v>1132</v>
      </c>
      <c r="F1158" s="7" t="s">
        <v>1188</v>
      </c>
      <c r="G1158" s="15">
        <v>0</v>
      </c>
      <c r="H1158" s="15">
        <v>0</v>
      </c>
      <c r="I1158" s="15">
        <v>0</v>
      </c>
      <c r="J1158" s="15">
        <v>0</v>
      </c>
      <c r="K1158" s="15">
        <v>0</v>
      </c>
      <c r="L1158" s="15">
        <v>0</v>
      </c>
      <c r="M1158" s="15">
        <v>0</v>
      </c>
      <c r="N1158" s="15">
        <v>0</v>
      </c>
      <c r="O1158" s="15">
        <v>0</v>
      </c>
      <c r="P1158" s="15">
        <v>0</v>
      </c>
      <c r="Q1158" s="15">
        <v>0</v>
      </c>
      <c r="R1158" s="15">
        <v>0</v>
      </c>
      <c r="S1158" s="15">
        <v>0</v>
      </c>
      <c r="T1158" s="15">
        <v>0</v>
      </c>
      <c r="U1158" s="15">
        <v>0</v>
      </c>
      <c r="V1158" s="15">
        <v>0</v>
      </c>
      <c r="W1158" s="15">
        <v>0</v>
      </c>
      <c r="X1158" s="15">
        <f t="shared" si="0"/>
        <v>0</v>
      </c>
      <c r="Y1158" s="15">
        <f t="shared" si="1"/>
        <v>0</v>
      </c>
      <c r="Z1158" s="15">
        <f t="shared" si="2"/>
        <v>0</v>
      </c>
      <c r="AA1158" s="15">
        <f t="shared" si="3"/>
        <v>1</v>
      </c>
    </row>
    <row r="1159" spans="1:27" ht="13">
      <c r="A1159" s="7">
        <v>5511</v>
      </c>
      <c r="B1159" s="7">
        <v>199030578</v>
      </c>
      <c r="C1159" s="7">
        <v>271186402</v>
      </c>
      <c r="D1159" s="7">
        <v>1984</v>
      </c>
      <c r="E1159" s="7" t="s">
        <v>1132</v>
      </c>
      <c r="F1159" s="7" t="s">
        <v>1189</v>
      </c>
      <c r="G1159" s="15">
        <v>0</v>
      </c>
      <c r="H1159" s="15">
        <v>0</v>
      </c>
      <c r="I1159" s="15">
        <v>0</v>
      </c>
      <c r="J1159" s="15">
        <v>0</v>
      </c>
      <c r="K1159" s="15">
        <v>0</v>
      </c>
      <c r="L1159" s="15">
        <v>0</v>
      </c>
      <c r="M1159" s="15">
        <v>0</v>
      </c>
      <c r="N1159" s="15">
        <v>0</v>
      </c>
      <c r="O1159" s="15">
        <v>0</v>
      </c>
      <c r="P1159" s="15">
        <v>0</v>
      </c>
      <c r="Q1159" s="15">
        <v>0</v>
      </c>
      <c r="R1159" s="15">
        <v>0</v>
      </c>
      <c r="S1159" s="15">
        <v>0</v>
      </c>
      <c r="T1159" s="15">
        <v>0</v>
      </c>
      <c r="U1159" s="15">
        <v>0</v>
      </c>
      <c r="V1159" s="15">
        <v>0</v>
      </c>
      <c r="W1159" s="15">
        <v>0</v>
      </c>
      <c r="X1159" s="15">
        <f t="shared" si="0"/>
        <v>0</v>
      </c>
      <c r="Y1159" s="15">
        <f t="shared" si="1"/>
        <v>0</v>
      </c>
      <c r="Z1159" s="15">
        <f t="shared" si="2"/>
        <v>0</v>
      </c>
      <c r="AA1159" s="15">
        <f t="shared" si="3"/>
        <v>1</v>
      </c>
    </row>
    <row r="1160" spans="1:27" ht="13">
      <c r="A1160" s="7">
        <v>6474</v>
      </c>
      <c r="B1160" s="7">
        <v>208486460</v>
      </c>
      <c r="C1160" s="7">
        <v>280694763</v>
      </c>
      <c r="D1160" s="7">
        <v>2254</v>
      </c>
      <c r="E1160" s="7" t="s">
        <v>1132</v>
      </c>
      <c r="F1160" s="7" t="s">
        <v>1190</v>
      </c>
      <c r="G1160" s="15">
        <v>0</v>
      </c>
      <c r="H1160" s="15">
        <v>0</v>
      </c>
      <c r="I1160" s="15">
        <v>0</v>
      </c>
      <c r="J1160" s="15">
        <v>0</v>
      </c>
      <c r="K1160" s="15">
        <v>0</v>
      </c>
      <c r="L1160" s="15">
        <v>0</v>
      </c>
      <c r="M1160" s="15">
        <v>0</v>
      </c>
      <c r="N1160" s="15">
        <v>0</v>
      </c>
      <c r="O1160" s="15">
        <v>0</v>
      </c>
      <c r="P1160" s="15">
        <v>0</v>
      </c>
      <c r="Q1160" s="15">
        <v>0</v>
      </c>
      <c r="R1160" s="15">
        <v>0</v>
      </c>
      <c r="S1160" s="15">
        <v>0</v>
      </c>
      <c r="T1160" s="15">
        <v>0</v>
      </c>
      <c r="U1160" s="15">
        <v>0</v>
      </c>
      <c r="V1160" s="15">
        <v>0</v>
      </c>
      <c r="W1160" s="15">
        <v>0</v>
      </c>
      <c r="X1160" s="15">
        <f t="shared" si="0"/>
        <v>0</v>
      </c>
      <c r="Y1160" s="15">
        <f t="shared" si="1"/>
        <v>0</v>
      </c>
      <c r="Z1160" s="15">
        <f t="shared" si="2"/>
        <v>0</v>
      </c>
      <c r="AA1160" s="15">
        <f t="shared" si="3"/>
        <v>1</v>
      </c>
    </row>
    <row r="1161" spans="1:27" ht="13">
      <c r="A1161" s="7">
        <v>11809</v>
      </c>
      <c r="B1161" s="7">
        <v>402619970</v>
      </c>
      <c r="C1161" s="7">
        <v>464802859</v>
      </c>
      <c r="D1161" s="7">
        <v>3889</v>
      </c>
      <c r="E1161" s="7" t="s">
        <v>1132</v>
      </c>
      <c r="F1161" s="7" t="s">
        <v>1191</v>
      </c>
      <c r="G1161" s="15">
        <v>0</v>
      </c>
      <c r="H1161" s="15">
        <v>0</v>
      </c>
      <c r="I1161" s="15">
        <v>0</v>
      </c>
      <c r="J1161" s="15">
        <v>0</v>
      </c>
      <c r="K1161" s="15">
        <v>1</v>
      </c>
      <c r="L1161" s="15">
        <v>0</v>
      </c>
      <c r="M1161" s="15">
        <v>0</v>
      </c>
      <c r="N1161" s="15">
        <v>0</v>
      </c>
      <c r="O1161" s="15">
        <v>0</v>
      </c>
      <c r="P1161" s="15">
        <v>0</v>
      </c>
      <c r="Q1161" s="15">
        <v>0</v>
      </c>
      <c r="R1161" s="15">
        <v>0</v>
      </c>
      <c r="S1161" s="15">
        <v>0</v>
      </c>
      <c r="T1161" s="15">
        <v>0</v>
      </c>
      <c r="U1161" s="15">
        <v>0</v>
      </c>
      <c r="V1161" s="15">
        <v>1</v>
      </c>
      <c r="W1161" s="15">
        <v>0</v>
      </c>
      <c r="X1161" s="15">
        <f t="shared" si="0"/>
        <v>1</v>
      </c>
      <c r="Y1161" s="15">
        <f t="shared" si="1"/>
        <v>0</v>
      </c>
      <c r="Z1161" s="15">
        <f t="shared" si="2"/>
        <v>1</v>
      </c>
      <c r="AA1161" s="15">
        <f t="shared" si="3"/>
        <v>0</v>
      </c>
    </row>
    <row r="1162" spans="1:27" ht="13">
      <c r="A1162" s="7">
        <v>14637</v>
      </c>
      <c r="B1162" s="7">
        <v>312443573</v>
      </c>
      <c r="C1162" s="7">
        <v>689184132</v>
      </c>
      <c r="D1162" s="7">
        <v>3318</v>
      </c>
      <c r="E1162" s="7" t="s">
        <v>1132</v>
      </c>
      <c r="F1162" s="7" t="s">
        <v>1192</v>
      </c>
      <c r="G1162" s="15">
        <v>0</v>
      </c>
      <c r="H1162" s="15">
        <v>0</v>
      </c>
      <c r="I1162" s="15">
        <v>0</v>
      </c>
      <c r="J1162" s="15">
        <v>0</v>
      </c>
      <c r="K1162" s="15">
        <v>0</v>
      </c>
      <c r="L1162" s="15">
        <v>0</v>
      </c>
      <c r="M1162" s="15">
        <v>0</v>
      </c>
      <c r="N1162" s="15">
        <v>0</v>
      </c>
      <c r="O1162" s="15">
        <v>0</v>
      </c>
      <c r="P1162" s="15">
        <v>0</v>
      </c>
      <c r="Q1162" s="15">
        <v>0</v>
      </c>
      <c r="R1162" s="15">
        <v>0</v>
      </c>
      <c r="S1162" s="15">
        <v>0</v>
      </c>
      <c r="T1162" s="15">
        <v>0</v>
      </c>
      <c r="U1162" s="15">
        <v>0</v>
      </c>
      <c r="V1162" s="15">
        <v>0</v>
      </c>
      <c r="W1162" s="15">
        <v>0</v>
      </c>
      <c r="X1162" s="15">
        <f t="shared" si="0"/>
        <v>0</v>
      </c>
      <c r="Y1162" s="15">
        <f t="shared" si="1"/>
        <v>0</v>
      </c>
      <c r="Z1162" s="15">
        <f t="shared" si="2"/>
        <v>0</v>
      </c>
      <c r="AA1162" s="15">
        <f t="shared" si="3"/>
        <v>1</v>
      </c>
    </row>
    <row r="1163" spans="1:27" ht="13">
      <c r="A1163" s="7">
        <v>720</v>
      </c>
      <c r="B1163" s="7">
        <v>18506437</v>
      </c>
      <c r="C1163" s="7">
        <v>23213792</v>
      </c>
      <c r="D1163" s="7">
        <v>364</v>
      </c>
      <c r="E1163" s="7" t="s">
        <v>1132</v>
      </c>
      <c r="F1163" s="7" t="s">
        <v>1193</v>
      </c>
      <c r="G1163" s="15">
        <v>0</v>
      </c>
      <c r="H1163" s="15">
        <v>0</v>
      </c>
      <c r="I1163" s="15">
        <v>0</v>
      </c>
      <c r="J1163" s="15">
        <v>0</v>
      </c>
      <c r="K1163" s="15">
        <v>0</v>
      </c>
      <c r="L1163" s="15">
        <v>0</v>
      </c>
      <c r="M1163" s="15">
        <v>0</v>
      </c>
      <c r="N1163" s="15">
        <v>0</v>
      </c>
      <c r="O1163" s="15">
        <v>0</v>
      </c>
      <c r="P1163" s="15">
        <v>0</v>
      </c>
      <c r="Q1163" s="15">
        <v>0</v>
      </c>
      <c r="R1163" s="15">
        <v>0</v>
      </c>
      <c r="S1163" s="15">
        <v>0</v>
      </c>
      <c r="T1163" s="15">
        <v>0</v>
      </c>
      <c r="U1163" s="15">
        <v>0</v>
      </c>
      <c r="V1163" s="15">
        <v>0</v>
      </c>
      <c r="W1163" s="15">
        <v>0</v>
      </c>
      <c r="X1163" s="15">
        <f t="shared" si="0"/>
        <v>0</v>
      </c>
      <c r="Y1163" s="15">
        <f t="shared" si="1"/>
        <v>0</v>
      </c>
      <c r="Z1163" s="15">
        <f t="shared" si="2"/>
        <v>0</v>
      </c>
      <c r="AA1163" s="15">
        <f t="shared" si="3"/>
        <v>1</v>
      </c>
    </row>
    <row r="1164" spans="1:27" ht="13">
      <c r="A1164" s="7">
        <v>13644</v>
      </c>
      <c r="B1164" s="7">
        <v>530586454</v>
      </c>
      <c r="C1164" s="7">
        <v>583465980</v>
      </c>
      <c r="D1164" s="7">
        <v>4312</v>
      </c>
      <c r="E1164" s="7" t="s">
        <v>1132</v>
      </c>
      <c r="F1164" s="7" t="s">
        <v>1194</v>
      </c>
      <c r="G1164" s="15">
        <v>0</v>
      </c>
      <c r="H1164" s="15">
        <v>0</v>
      </c>
      <c r="I1164" s="15">
        <v>0</v>
      </c>
      <c r="J1164" s="15">
        <v>0</v>
      </c>
      <c r="K1164" s="15">
        <v>0</v>
      </c>
      <c r="L1164" s="15">
        <v>0</v>
      </c>
      <c r="M1164" s="15">
        <v>0</v>
      </c>
      <c r="N1164" s="15">
        <v>0</v>
      </c>
      <c r="O1164" s="15">
        <v>0</v>
      </c>
      <c r="P1164" s="15">
        <v>0</v>
      </c>
      <c r="Q1164" s="15">
        <v>0</v>
      </c>
      <c r="R1164" s="15">
        <v>0</v>
      </c>
      <c r="S1164" s="15">
        <v>0</v>
      </c>
      <c r="T1164" s="15">
        <v>0</v>
      </c>
      <c r="U1164" s="15">
        <v>0</v>
      </c>
      <c r="V1164" s="15">
        <v>1</v>
      </c>
      <c r="W1164" s="15">
        <v>0</v>
      </c>
      <c r="X1164" s="15">
        <f t="shared" si="0"/>
        <v>0</v>
      </c>
      <c r="Y1164" s="15">
        <f t="shared" si="1"/>
        <v>0</v>
      </c>
      <c r="Z1164" s="15">
        <f t="shared" si="2"/>
        <v>1</v>
      </c>
      <c r="AA1164" s="15">
        <f t="shared" si="3"/>
        <v>0</v>
      </c>
    </row>
    <row r="1165" spans="1:27" ht="13">
      <c r="A1165" s="7">
        <v>429</v>
      </c>
      <c r="B1165" s="7">
        <v>10947285</v>
      </c>
      <c r="C1165" s="7">
        <v>13816432</v>
      </c>
      <c r="D1165" s="7">
        <v>254</v>
      </c>
      <c r="E1165" s="7" t="s">
        <v>1132</v>
      </c>
      <c r="F1165" s="7" t="s">
        <v>1195</v>
      </c>
      <c r="G1165" s="15">
        <v>0</v>
      </c>
      <c r="H1165" s="15">
        <v>0</v>
      </c>
      <c r="I1165" s="15">
        <v>0</v>
      </c>
      <c r="J1165" s="15">
        <v>1</v>
      </c>
      <c r="K1165" s="15">
        <v>0</v>
      </c>
      <c r="L1165" s="15">
        <v>0</v>
      </c>
      <c r="M1165" s="15">
        <v>0</v>
      </c>
      <c r="N1165" s="15">
        <v>0</v>
      </c>
      <c r="O1165" s="15">
        <v>0</v>
      </c>
      <c r="P1165" s="15">
        <v>0</v>
      </c>
      <c r="Q1165" s="15">
        <v>0</v>
      </c>
      <c r="R1165" s="15">
        <v>0</v>
      </c>
      <c r="S1165" s="15">
        <v>0</v>
      </c>
      <c r="T1165" s="15">
        <v>0</v>
      </c>
      <c r="U1165" s="15">
        <v>0</v>
      </c>
      <c r="V1165" s="15">
        <v>0</v>
      </c>
      <c r="W1165" s="15">
        <v>0</v>
      </c>
      <c r="X1165" s="15">
        <f t="shared" si="0"/>
        <v>1</v>
      </c>
      <c r="Y1165" s="15">
        <f t="shared" si="1"/>
        <v>0</v>
      </c>
      <c r="Z1165" s="15">
        <f t="shared" si="2"/>
        <v>0</v>
      </c>
      <c r="AA1165" s="15">
        <f t="shared" si="3"/>
        <v>0</v>
      </c>
    </row>
    <row r="1166" spans="1:27" ht="13">
      <c r="A1166" s="7">
        <v>2868</v>
      </c>
      <c r="B1166" s="7">
        <v>142102701</v>
      </c>
      <c r="C1166" s="7">
        <v>198944011</v>
      </c>
      <c r="D1166" s="7">
        <v>1192</v>
      </c>
      <c r="E1166" s="7" t="s">
        <v>1132</v>
      </c>
      <c r="F1166" s="7" t="s">
        <v>1196</v>
      </c>
      <c r="G1166" s="15">
        <v>0</v>
      </c>
      <c r="H1166" s="15">
        <v>0</v>
      </c>
      <c r="I1166" s="15">
        <v>0</v>
      </c>
      <c r="J1166" s="15">
        <v>0</v>
      </c>
      <c r="K1166" s="15">
        <v>1</v>
      </c>
      <c r="L1166" s="15">
        <v>0</v>
      </c>
      <c r="M1166" s="15">
        <v>0</v>
      </c>
      <c r="N1166" s="15">
        <v>0</v>
      </c>
      <c r="O1166" s="15">
        <v>0</v>
      </c>
      <c r="P1166" s="15">
        <v>0</v>
      </c>
      <c r="Q1166" s="15">
        <v>0</v>
      </c>
      <c r="R1166" s="15">
        <v>0</v>
      </c>
      <c r="S1166" s="15">
        <v>0</v>
      </c>
      <c r="T1166" s="15">
        <v>0</v>
      </c>
      <c r="U1166" s="15">
        <v>0</v>
      </c>
      <c r="V1166" s="15">
        <v>0</v>
      </c>
      <c r="W1166" s="15">
        <v>0</v>
      </c>
      <c r="X1166" s="15">
        <f t="shared" si="0"/>
        <v>1</v>
      </c>
      <c r="Y1166" s="15">
        <f t="shared" si="1"/>
        <v>0</v>
      </c>
      <c r="Z1166" s="15">
        <f t="shared" si="2"/>
        <v>0</v>
      </c>
      <c r="AA1166" s="15">
        <f t="shared" si="3"/>
        <v>0</v>
      </c>
    </row>
    <row r="1167" spans="1:27" ht="13">
      <c r="A1167" s="7">
        <v>8328</v>
      </c>
      <c r="B1167" s="7">
        <v>249811779</v>
      </c>
      <c r="C1167" s="7">
        <v>326595133</v>
      </c>
      <c r="D1167" s="7">
        <v>2677</v>
      </c>
      <c r="E1167" s="7" t="s">
        <v>1132</v>
      </c>
      <c r="F1167" s="7" t="s">
        <v>1197</v>
      </c>
      <c r="G1167" s="15">
        <v>0</v>
      </c>
      <c r="H1167" s="15">
        <v>0</v>
      </c>
      <c r="I1167" s="15">
        <v>0</v>
      </c>
      <c r="J1167" s="15">
        <v>0</v>
      </c>
      <c r="K1167" s="15">
        <v>1</v>
      </c>
      <c r="L1167" s="15">
        <v>0</v>
      </c>
      <c r="M1167" s="15">
        <v>0</v>
      </c>
      <c r="N1167" s="15">
        <v>0</v>
      </c>
      <c r="O1167" s="15">
        <v>0</v>
      </c>
      <c r="P1167" s="15">
        <v>0</v>
      </c>
      <c r="Q1167" s="15">
        <v>0</v>
      </c>
      <c r="R1167" s="15">
        <v>0</v>
      </c>
      <c r="S1167" s="15">
        <v>0</v>
      </c>
      <c r="T1167" s="15">
        <v>0</v>
      </c>
      <c r="U1167" s="15">
        <v>0</v>
      </c>
      <c r="V1167" s="15">
        <v>0</v>
      </c>
      <c r="W1167" s="15">
        <v>0</v>
      </c>
      <c r="X1167" s="15">
        <f t="shared" si="0"/>
        <v>1</v>
      </c>
      <c r="Y1167" s="15">
        <f t="shared" si="1"/>
        <v>0</v>
      </c>
      <c r="Z1167" s="15">
        <f t="shared" si="2"/>
        <v>0</v>
      </c>
      <c r="AA1167" s="15">
        <f t="shared" si="3"/>
        <v>0</v>
      </c>
    </row>
    <row r="1168" spans="1:27" ht="13">
      <c r="A1168" s="7">
        <v>262</v>
      </c>
      <c r="B1168" s="7">
        <v>5455412</v>
      </c>
      <c r="C1168" s="7">
        <v>6831923</v>
      </c>
      <c r="D1168" s="7">
        <v>153</v>
      </c>
      <c r="E1168" s="7" t="s">
        <v>1132</v>
      </c>
      <c r="F1168" s="7" t="s">
        <v>1198</v>
      </c>
      <c r="G1168" s="15">
        <v>0</v>
      </c>
      <c r="H1168" s="15">
        <v>0</v>
      </c>
      <c r="I1168" s="15">
        <v>0</v>
      </c>
      <c r="J1168" s="15">
        <v>0</v>
      </c>
      <c r="K1168" s="15">
        <v>0</v>
      </c>
      <c r="L1168" s="15">
        <v>0</v>
      </c>
      <c r="M1168" s="15">
        <v>0</v>
      </c>
      <c r="N1168" s="15">
        <v>0</v>
      </c>
      <c r="O1168" s="15">
        <v>0</v>
      </c>
      <c r="P1168" s="15">
        <v>0</v>
      </c>
      <c r="Q1168" s="15">
        <v>0</v>
      </c>
      <c r="R1168" s="15">
        <v>0</v>
      </c>
      <c r="S1168" s="15">
        <v>0</v>
      </c>
      <c r="T1168" s="15">
        <v>0</v>
      </c>
      <c r="U1168" s="15">
        <v>0</v>
      </c>
      <c r="V1168" s="15">
        <v>0</v>
      </c>
      <c r="W1168" s="15">
        <v>0</v>
      </c>
      <c r="X1168" s="15">
        <f t="shared" si="0"/>
        <v>0</v>
      </c>
      <c r="Y1168" s="15">
        <f t="shared" si="1"/>
        <v>0</v>
      </c>
      <c r="Z1168" s="15">
        <f t="shared" si="2"/>
        <v>0</v>
      </c>
      <c r="AA1168" s="15">
        <f t="shared" si="3"/>
        <v>1</v>
      </c>
    </row>
    <row r="1169" spans="1:27" ht="13">
      <c r="A1169" s="7">
        <v>3979</v>
      </c>
      <c r="B1169" s="7">
        <v>158551561</v>
      </c>
      <c r="C1169" s="7">
        <v>245739686</v>
      </c>
      <c r="D1169" s="7">
        <v>1437</v>
      </c>
      <c r="E1169" s="7" t="s">
        <v>1132</v>
      </c>
      <c r="F1169" s="7" t="s">
        <v>1199</v>
      </c>
      <c r="G1169" s="15">
        <v>0</v>
      </c>
      <c r="H1169" s="15">
        <v>0</v>
      </c>
      <c r="I1169" s="15">
        <v>0</v>
      </c>
      <c r="J1169" s="15">
        <v>0</v>
      </c>
      <c r="K1169" s="15">
        <v>0</v>
      </c>
      <c r="L1169" s="15">
        <v>0</v>
      </c>
      <c r="M1169" s="15">
        <v>0</v>
      </c>
      <c r="N1169" s="15">
        <v>0</v>
      </c>
      <c r="O1169" s="15">
        <v>0</v>
      </c>
      <c r="P1169" s="15">
        <v>0</v>
      </c>
      <c r="Q1169" s="15">
        <v>0</v>
      </c>
      <c r="R1169" s="15">
        <v>0</v>
      </c>
      <c r="S1169" s="15">
        <v>0</v>
      </c>
      <c r="T1169" s="15">
        <v>0</v>
      </c>
      <c r="U1169" s="15">
        <v>0</v>
      </c>
      <c r="V1169" s="15">
        <v>0</v>
      </c>
      <c r="W1169" s="15">
        <v>0</v>
      </c>
      <c r="X1169" s="15">
        <f t="shared" si="0"/>
        <v>0</v>
      </c>
      <c r="Y1169" s="15">
        <f t="shared" si="1"/>
        <v>0</v>
      </c>
      <c r="Z1169" s="15">
        <f t="shared" si="2"/>
        <v>0</v>
      </c>
      <c r="AA1169" s="15">
        <f t="shared" si="3"/>
        <v>1</v>
      </c>
    </row>
    <row r="1170" spans="1:27" ht="13">
      <c r="A1170" s="7">
        <v>15300</v>
      </c>
      <c r="B1170" s="7">
        <v>838659867</v>
      </c>
      <c r="C1170" s="7">
        <v>804858988</v>
      </c>
      <c r="D1170" s="7">
        <v>5210</v>
      </c>
      <c r="E1170" s="7" t="s">
        <v>1132</v>
      </c>
      <c r="F1170" s="7" t="s">
        <v>1200</v>
      </c>
      <c r="G1170" s="15">
        <v>0</v>
      </c>
      <c r="H1170" s="15">
        <v>0</v>
      </c>
      <c r="I1170" s="15">
        <v>0</v>
      </c>
      <c r="J1170" s="15">
        <v>0</v>
      </c>
      <c r="K1170" s="15">
        <v>0</v>
      </c>
      <c r="L1170" s="15">
        <v>0</v>
      </c>
      <c r="M1170" s="15">
        <v>0</v>
      </c>
      <c r="N1170" s="15">
        <v>0</v>
      </c>
      <c r="O1170" s="15">
        <v>0</v>
      </c>
      <c r="P1170" s="15">
        <v>0</v>
      </c>
      <c r="Q1170" s="15">
        <v>0</v>
      </c>
      <c r="R1170" s="15">
        <v>0</v>
      </c>
      <c r="S1170" s="15">
        <v>0</v>
      </c>
      <c r="T1170" s="15">
        <v>0</v>
      </c>
      <c r="U1170" s="15">
        <v>0</v>
      </c>
      <c r="V1170" s="15">
        <v>0</v>
      </c>
      <c r="W1170" s="15">
        <v>0</v>
      </c>
      <c r="X1170" s="15">
        <f t="shared" si="0"/>
        <v>0</v>
      </c>
      <c r="Y1170" s="15">
        <f t="shared" si="1"/>
        <v>0</v>
      </c>
      <c r="Z1170" s="15">
        <f t="shared" si="2"/>
        <v>0</v>
      </c>
      <c r="AA1170" s="15">
        <f t="shared" si="3"/>
        <v>1</v>
      </c>
    </row>
    <row r="1171" spans="1:27" ht="13">
      <c r="A1171" s="7">
        <v>2919</v>
      </c>
      <c r="B1171" s="7">
        <v>142981050</v>
      </c>
      <c r="C1171" s="7">
        <v>200401873</v>
      </c>
      <c r="D1171" s="7">
        <v>1207</v>
      </c>
      <c r="E1171" s="7" t="s">
        <v>1132</v>
      </c>
      <c r="F1171" s="7" t="s">
        <v>1201</v>
      </c>
      <c r="G1171" s="15">
        <v>0</v>
      </c>
      <c r="H1171" s="15">
        <v>0</v>
      </c>
      <c r="I1171" s="15">
        <v>1</v>
      </c>
      <c r="J1171" s="15">
        <v>0</v>
      </c>
      <c r="K1171" s="15">
        <v>0</v>
      </c>
      <c r="L1171" s="15">
        <v>0</v>
      </c>
      <c r="M1171" s="15">
        <v>0</v>
      </c>
      <c r="N1171" s="15">
        <v>0</v>
      </c>
      <c r="O1171" s="15">
        <v>0</v>
      </c>
      <c r="P1171" s="15">
        <v>0</v>
      </c>
      <c r="Q1171" s="15">
        <v>0</v>
      </c>
      <c r="R1171" s="15">
        <v>0</v>
      </c>
      <c r="S1171" s="15">
        <v>0</v>
      </c>
      <c r="T1171" s="15">
        <v>0</v>
      </c>
      <c r="U1171" s="15">
        <v>0</v>
      </c>
      <c r="V1171" s="15">
        <v>0</v>
      </c>
      <c r="W1171" s="15">
        <v>0</v>
      </c>
      <c r="X1171" s="15">
        <f t="shared" si="0"/>
        <v>1</v>
      </c>
      <c r="Y1171" s="15">
        <f t="shared" si="1"/>
        <v>0</v>
      </c>
      <c r="Z1171" s="15">
        <f t="shared" si="2"/>
        <v>0</v>
      </c>
      <c r="AA1171" s="15">
        <f t="shared" si="3"/>
        <v>0</v>
      </c>
    </row>
    <row r="1172" spans="1:27" ht="13">
      <c r="A1172" s="7">
        <v>10031</v>
      </c>
      <c r="B1172" s="7">
        <v>282769981</v>
      </c>
      <c r="C1172" s="7">
        <v>375430534</v>
      </c>
      <c r="D1172" s="7">
        <v>2974</v>
      </c>
      <c r="E1172" s="7" t="s">
        <v>1132</v>
      </c>
      <c r="F1172" s="7" t="s">
        <v>1202</v>
      </c>
      <c r="G1172" s="15">
        <v>1</v>
      </c>
      <c r="H1172" s="15">
        <v>1</v>
      </c>
      <c r="I1172" s="15">
        <v>0</v>
      </c>
      <c r="J1172" s="15">
        <v>0</v>
      </c>
      <c r="K1172" s="15">
        <v>0</v>
      </c>
      <c r="L1172" s="15">
        <v>0</v>
      </c>
      <c r="M1172" s="15">
        <v>0</v>
      </c>
      <c r="N1172" s="15">
        <v>0</v>
      </c>
      <c r="O1172" s="15">
        <v>0</v>
      </c>
      <c r="P1172" s="15">
        <v>0</v>
      </c>
      <c r="Q1172" s="15">
        <v>0</v>
      </c>
      <c r="R1172" s="15">
        <v>0</v>
      </c>
      <c r="S1172" s="15">
        <v>0</v>
      </c>
      <c r="T1172" s="15">
        <v>0</v>
      </c>
      <c r="U1172" s="15">
        <v>0</v>
      </c>
      <c r="V1172" s="15">
        <v>0</v>
      </c>
      <c r="W1172" s="15">
        <v>0</v>
      </c>
      <c r="X1172" s="15">
        <f t="shared" si="0"/>
        <v>1</v>
      </c>
      <c r="Y1172" s="15">
        <f t="shared" si="1"/>
        <v>0</v>
      </c>
      <c r="Z1172" s="15">
        <f t="shared" si="2"/>
        <v>0</v>
      </c>
      <c r="AA1172" s="15">
        <f t="shared" si="3"/>
        <v>0</v>
      </c>
    </row>
    <row r="1173" spans="1:27" ht="13">
      <c r="A1173" s="7">
        <v>3262</v>
      </c>
      <c r="B1173" s="7">
        <v>148844940</v>
      </c>
      <c r="C1173" s="7">
        <v>210798656</v>
      </c>
      <c r="D1173" s="7">
        <v>1293</v>
      </c>
      <c r="E1173" s="7" t="s">
        <v>1132</v>
      </c>
      <c r="F1173" s="7" t="s">
        <v>1203</v>
      </c>
      <c r="G1173" s="15">
        <v>0</v>
      </c>
      <c r="H1173" s="15">
        <v>0</v>
      </c>
      <c r="I1173" s="15">
        <v>0</v>
      </c>
      <c r="J1173" s="15">
        <v>0</v>
      </c>
      <c r="K1173" s="15">
        <v>0</v>
      </c>
      <c r="L1173" s="15">
        <v>0</v>
      </c>
      <c r="M1173" s="15">
        <v>0</v>
      </c>
      <c r="N1173" s="15">
        <v>0</v>
      </c>
      <c r="O1173" s="15">
        <v>0</v>
      </c>
      <c r="P1173" s="15">
        <v>0</v>
      </c>
      <c r="Q1173" s="15">
        <v>0</v>
      </c>
      <c r="R1173" s="15">
        <v>0</v>
      </c>
      <c r="S1173" s="15">
        <v>0</v>
      </c>
      <c r="T1173" s="15">
        <v>0</v>
      </c>
      <c r="U1173" s="15">
        <v>0</v>
      </c>
      <c r="V1173" s="15">
        <v>0</v>
      </c>
      <c r="W1173" s="15">
        <v>0</v>
      </c>
      <c r="X1173" s="15">
        <f t="shared" si="0"/>
        <v>0</v>
      </c>
      <c r="Y1173" s="15">
        <f t="shared" si="1"/>
        <v>0</v>
      </c>
      <c r="Z1173" s="15">
        <f t="shared" si="2"/>
        <v>0</v>
      </c>
      <c r="AA1173" s="15">
        <f t="shared" si="3"/>
        <v>1</v>
      </c>
    </row>
    <row r="1174" spans="1:27" ht="13">
      <c r="A1174" s="7">
        <v>966</v>
      </c>
      <c r="B1174" s="7">
        <v>28584093</v>
      </c>
      <c r="C1174" s="7">
        <v>37067112</v>
      </c>
      <c r="D1174" s="7">
        <v>457</v>
      </c>
      <c r="E1174" s="7" t="s">
        <v>1132</v>
      </c>
      <c r="F1174" s="7" t="s">
        <v>1204</v>
      </c>
      <c r="G1174" s="15">
        <v>0</v>
      </c>
      <c r="H1174" s="15">
        <v>0</v>
      </c>
      <c r="I1174" s="15">
        <v>0</v>
      </c>
      <c r="J1174" s="15">
        <v>0</v>
      </c>
      <c r="K1174" s="15">
        <v>0</v>
      </c>
      <c r="L1174" s="15">
        <v>0</v>
      </c>
      <c r="M1174" s="15">
        <v>0</v>
      </c>
      <c r="N1174" s="15">
        <v>0</v>
      </c>
      <c r="O1174" s="15">
        <v>0</v>
      </c>
      <c r="P1174" s="15">
        <v>0</v>
      </c>
      <c r="Q1174" s="15">
        <v>0</v>
      </c>
      <c r="R1174" s="15">
        <v>0</v>
      </c>
      <c r="S1174" s="15">
        <v>0</v>
      </c>
      <c r="T1174" s="15">
        <v>0</v>
      </c>
      <c r="U1174" s="15">
        <v>0</v>
      </c>
      <c r="V1174" s="15">
        <v>0</v>
      </c>
      <c r="W1174" s="15">
        <v>0</v>
      </c>
      <c r="X1174" s="15">
        <f t="shared" si="0"/>
        <v>0</v>
      </c>
      <c r="Y1174" s="15">
        <f t="shared" si="1"/>
        <v>0</v>
      </c>
      <c r="Z1174" s="15">
        <f t="shared" si="2"/>
        <v>0</v>
      </c>
      <c r="AA1174" s="15">
        <f t="shared" si="3"/>
        <v>1</v>
      </c>
    </row>
    <row r="1175" spans="1:27" ht="13">
      <c r="A1175" s="7">
        <v>1111</v>
      </c>
      <c r="B1175" s="7">
        <v>44508566</v>
      </c>
      <c r="C1175" s="7">
        <v>57650987</v>
      </c>
      <c r="D1175" s="7">
        <v>503</v>
      </c>
      <c r="E1175" s="7" t="s">
        <v>1132</v>
      </c>
      <c r="F1175" s="7" t="s">
        <v>1205</v>
      </c>
      <c r="G1175" s="15">
        <v>0</v>
      </c>
      <c r="H1175" s="15">
        <v>1</v>
      </c>
      <c r="I1175" s="15">
        <v>0</v>
      </c>
      <c r="J1175" s="15">
        <v>0</v>
      </c>
      <c r="K1175" s="15">
        <v>0</v>
      </c>
      <c r="L1175" s="15">
        <v>0</v>
      </c>
      <c r="M1175" s="15">
        <v>0</v>
      </c>
      <c r="N1175" s="15">
        <v>0</v>
      </c>
      <c r="O1175" s="15">
        <v>0</v>
      </c>
      <c r="P1175" s="15">
        <v>0</v>
      </c>
      <c r="Q1175" s="15">
        <v>0</v>
      </c>
      <c r="R1175" s="15">
        <v>0</v>
      </c>
      <c r="S1175" s="15">
        <v>0</v>
      </c>
      <c r="T1175" s="15">
        <v>0</v>
      </c>
      <c r="U1175" s="15">
        <v>0</v>
      </c>
      <c r="V1175" s="15">
        <v>0</v>
      </c>
      <c r="W1175" s="15">
        <v>0</v>
      </c>
      <c r="X1175" s="15">
        <f t="shared" si="0"/>
        <v>1</v>
      </c>
      <c r="Y1175" s="15">
        <f t="shared" si="1"/>
        <v>0</v>
      </c>
      <c r="Z1175" s="15">
        <f t="shared" si="2"/>
        <v>0</v>
      </c>
      <c r="AA1175" s="15">
        <f t="shared" si="3"/>
        <v>0</v>
      </c>
    </row>
    <row r="1176" spans="1:27" ht="13">
      <c r="A1176" s="7">
        <v>3808</v>
      </c>
      <c r="B1176" s="7">
        <v>155779406</v>
      </c>
      <c r="C1176" s="7">
        <v>233182196</v>
      </c>
      <c r="D1176" s="7">
        <v>1394</v>
      </c>
      <c r="E1176" s="7" t="s">
        <v>1132</v>
      </c>
      <c r="F1176" s="7" t="s">
        <v>1206</v>
      </c>
      <c r="G1176" s="15">
        <v>0</v>
      </c>
      <c r="H1176" s="15">
        <v>0</v>
      </c>
      <c r="I1176" s="15">
        <v>0</v>
      </c>
      <c r="J1176" s="15">
        <v>0</v>
      </c>
      <c r="K1176" s="15">
        <v>0</v>
      </c>
      <c r="L1176" s="15">
        <v>0</v>
      </c>
      <c r="M1176" s="15">
        <v>0</v>
      </c>
      <c r="N1176" s="15">
        <v>0</v>
      </c>
      <c r="O1176" s="15">
        <v>0</v>
      </c>
      <c r="P1176" s="15">
        <v>0</v>
      </c>
      <c r="Q1176" s="15">
        <v>0</v>
      </c>
      <c r="R1176" s="15">
        <v>0</v>
      </c>
      <c r="S1176" s="15">
        <v>0</v>
      </c>
      <c r="T1176" s="15">
        <v>0</v>
      </c>
      <c r="U1176" s="15">
        <v>0</v>
      </c>
      <c r="V1176" s="15">
        <v>0</v>
      </c>
      <c r="W1176" s="15">
        <v>0</v>
      </c>
      <c r="X1176" s="15">
        <f t="shared" si="0"/>
        <v>0</v>
      </c>
      <c r="Y1176" s="15">
        <f t="shared" si="1"/>
        <v>0</v>
      </c>
      <c r="Z1176" s="15">
        <f t="shared" si="2"/>
        <v>0</v>
      </c>
      <c r="AA1176" s="15">
        <f t="shared" si="3"/>
        <v>1</v>
      </c>
    </row>
    <row r="1177" spans="1:27" ht="13">
      <c r="A1177" s="7">
        <v>15012</v>
      </c>
      <c r="B1177" s="7">
        <v>774931447</v>
      </c>
      <c r="C1177" s="7">
        <v>751406375</v>
      </c>
      <c r="D1177" s="7">
        <v>5080</v>
      </c>
      <c r="E1177" s="7" t="s">
        <v>1132</v>
      </c>
      <c r="F1177" s="7" t="s">
        <v>1207</v>
      </c>
      <c r="G1177" s="15">
        <v>0</v>
      </c>
      <c r="H1177" s="15">
        <v>0</v>
      </c>
      <c r="I1177" s="15">
        <v>0</v>
      </c>
      <c r="J1177" s="15">
        <v>0</v>
      </c>
      <c r="K1177" s="15">
        <v>0</v>
      </c>
      <c r="L1177" s="15">
        <v>0</v>
      </c>
      <c r="M1177" s="15">
        <v>0</v>
      </c>
      <c r="N1177" s="15">
        <v>0</v>
      </c>
      <c r="O1177" s="15">
        <v>0</v>
      </c>
      <c r="P1177" s="15">
        <v>0</v>
      </c>
      <c r="Q1177" s="15">
        <v>0</v>
      </c>
      <c r="R1177" s="15">
        <v>0</v>
      </c>
      <c r="S1177" s="15">
        <v>0</v>
      </c>
      <c r="T1177" s="15">
        <v>0</v>
      </c>
      <c r="U1177" s="15">
        <v>0</v>
      </c>
      <c r="V1177" s="15">
        <v>0</v>
      </c>
      <c r="W1177" s="15">
        <v>0</v>
      </c>
      <c r="X1177" s="15">
        <f t="shared" si="0"/>
        <v>0</v>
      </c>
      <c r="Y1177" s="15">
        <f t="shared" si="1"/>
        <v>0</v>
      </c>
      <c r="Z1177" s="15">
        <f t="shared" si="2"/>
        <v>0</v>
      </c>
      <c r="AA1177" s="15">
        <f t="shared" si="3"/>
        <v>1</v>
      </c>
    </row>
    <row r="1178" spans="1:27" ht="13">
      <c r="A1178" s="7">
        <v>7047</v>
      </c>
      <c r="B1178" s="7">
        <v>203047495</v>
      </c>
      <c r="C1178" s="7">
        <v>286628698</v>
      </c>
      <c r="D1178" s="7">
        <v>2136</v>
      </c>
      <c r="E1178" s="7" t="s">
        <v>1132</v>
      </c>
      <c r="F1178" s="7" t="s">
        <v>1208</v>
      </c>
      <c r="G1178" s="15">
        <v>0</v>
      </c>
      <c r="H1178" s="15">
        <v>0</v>
      </c>
      <c r="I1178" s="15">
        <v>0</v>
      </c>
      <c r="J1178" s="15">
        <v>0</v>
      </c>
      <c r="K1178" s="15">
        <v>0</v>
      </c>
      <c r="L1178" s="15">
        <v>0</v>
      </c>
      <c r="M1178" s="15">
        <v>0</v>
      </c>
      <c r="N1178" s="15">
        <v>0</v>
      </c>
      <c r="O1178" s="15">
        <v>0</v>
      </c>
      <c r="P1178" s="15">
        <v>0</v>
      </c>
      <c r="Q1178" s="15">
        <v>0</v>
      </c>
      <c r="R1178" s="15">
        <v>0</v>
      </c>
      <c r="S1178" s="15">
        <v>0</v>
      </c>
      <c r="T1178" s="15">
        <v>0</v>
      </c>
      <c r="U1178" s="15">
        <v>0</v>
      </c>
      <c r="V1178" s="15">
        <v>0</v>
      </c>
      <c r="W1178" s="15">
        <v>0</v>
      </c>
      <c r="X1178" s="15">
        <f t="shared" si="0"/>
        <v>0</v>
      </c>
      <c r="Y1178" s="15">
        <f t="shared" si="1"/>
        <v>0</v>
      </c>
      <c r="Z1178" s="15">
        <f t="shared" si="2"/>
        <v>0</v>
      </c>
      <c r="AA1178" s="15">
        <f t="shared" si="3"/>
        <v>1</v>
      </c>
    </row>
    <row r="1179" spans="1:27" ht="13">
      <c r="A1179" s="7">
        <v>1478</v>
      </c>
      <c r="B1179" s="7">
        <v>77710054</v>
      </c>
      <c r="C1179" s="7">
        <v>103896625</v>
      </c>
      <c r="D1179" s="7">
        <v>645</v>
      </c>
      <c r="E1179" s="7" t="s">
        <v>1132</v>
      </c>
      <c r="F1179" s="7" t="s">
        <v>1209</v>
      </c>
      <c r="G1179" s="15">
        <v>0</v>
      </c>
      <c r="H1179" s="15">
        <v>0</v>
      </c>
      <c r="I1179" s="15">
        <v>0</v>
      </c>
      <c r="J1179" s="15">
        <v>0</v>
      </c>
      <c r="K1179" s="15">
        <v>0</v>
      </c>
      <c r="L1179" s="15">
        <v>0</v>
      </c>
      <c r="M1179" s="15">
        <v>0</v>
      </c>
      <c r="N1179" s="15">
        <v>0</v>
      </c>
      <c r="O1179" s="15">
        <v>0</v>
      </c>
      <c r="P1179" s="15">
        <v>0</v>
      </c>
      <c r="Q1179" s="15">
        <v>0</v>
      </c>
      <c r="R1179" s="15">
        <v>0</v>
      </c>
      <c r="S1179" s="15">
        <v>0</v>
      </c>
      <c r="T1179" s="15">
        <v>0</v>
      </c>
      <c r="U1179" s="15">
        <v>0</v>
      </c>
      <c r="V1179" s="15">
        <v>0</v>
      </c>
      <c r="W1179" s="15">
        <v>0</v>
      </c>
      <c r="X1179" s="15">
        <f t="shared" si="0"/>
        <v>0</v>
      </c>
      <c r="Y1179" s="15">
        <f t="shared" si="1"/>
        <v>0</v>
      </c>
      <c r="Z1179" s="15">
        <f t="shared" si="2"/>
        <v>0</v>
      </c>
      <c r="AA1179" s="15">
        <f t="shared" si="3"/>
        <v>1</v>
      </c>
    </row>
    <row r="1180" spans="1:27" ht="13">
      <c r="A1180" s="7">
        <v>7242</v>
      </c>
      <c r="B1180" s="7">
        <v>215889972</v>
      </c>
      <c r="C1180" s="7">
        <v>288911988</v>
      </c>
      <c r="D1180" s="7">
        <v>2421</v>
      </c>
      <c r="E1180" s="7" t="s">
        <v>1132</v>
      </c>
      <c r="F1180" s="7" t="s">
        <v>1210</v>
      </c>
      <c r="G1180" s="15">
        <v>0</v>
      </c>
      <c r="H1180" s="15">
        <v>0</v>
      </c>
      <c r="I1180" s="15">
        <v>0</v>
      </c>
      <c r="J1180" s="15">
        <v>0</v>
      </c>
      <c r="K1180" s="15">
        <v>0</v>
      </c>
      <c r="L1180" s="15">
        <v>0</v>
      </c>
      <c r="M1180" s="15">
        <v>0</v>
      </c>
      <c r="N1180" s="15">
        <v>0</v>
      </c>
      <c r="O1180" s="15">
        <v>0</v>
      </c>
      <c r="P1180" s="15">
        <v>0</v>
      </c>
      <c r="Q1180" s="15">
        <v>0</v>
      </c>
      <c r="R1180" s="15">
        <v>0</v>
      </c>
      <c r="S1180" s="15">
        <v>0</v>
      </c>
      <c r="T1180" s="15">
        <v>0</v>
      </c>
      <c r="U1180" s="15">
        <v>0</v>
      </c>
      <c r="V1180" s="15">
        <v>0</v>
      </c>
      <c r="W1180" s="15">
        <v>0</v>
      </c>
      <c r="X1180" s="15">
        <f t="shared" si="0"/>
        <v>0</v>
      </c>
      <c r="Y1180" s="15">
        <f t="shared" si="1"/>
        <v>0</v>
      </c>
      <c r="Z1180" s="15">
        <f t="shared" si="2"/>
        <v>0</v>
      </c>
      <c r="AA1180" s="15">
        <f t="shared" si="3"/>
        <v>1</v>
      </c>
    </row>
    <row r="1181" spans="1:27" ht="13">
      <c r="A1181" s="7">
        <v>4218</v>
      </c>
      <c r="B1181" s="7">
        <v>181835959</v>
      </c>
      <c r="C1181" s="7">
        <v>252444710</v>
      </c>
      <c r="D1181" s="7">
        <v>1694</v>
      </c>
      <c r="E1181" s="7" t="s">
        <v>1132</v>
      </c>
      <c r="F1181" s="7" t="s">
        <v>1211</v>
      </c>
      <c r="G1181" s="15">
        <v>0</v>
      </c>
      <c r="H1181" s="15">
        <v>0</v>
      </c>
      <c r="I1181" s="15">
        <v>0</v>
      </c>
      <c r="J1181" s="15">
        <v>0</v>
      </c>
      <c r="K1181" s="15">
        <v>0</v>
      </c>
      <c r="L1181" s="15">
        <v>0</v>
      </c>
      <c r="M1181" s="15">
        <v>0</v>
      </c>
      <c r="N1181" s="15">
        <v>0</v>
      </c>
      <c r="O1181" s="15">
        <v>0</v>
      </c>
      <c r="P1181" s="15">
        <v>0</v>
      </c>
      <c r="Q1181" s="15">
        <v>0</v>
      </c>
      <c r="R1181" s="15">
        <v>0</v>
      </c>
      <c r="S1181" s="15">
        <v>0</v>
      </c>
      <c r="T1181" s="15">
        <v>0</v>
      </c>
      <c r="U1181" s="15">
        <v>0</v>
      </c>
      <c r="V1181" s="15">
        <v>0</v>
      </c>
      <c r="W1181" s="15">
        <v>0</v>
      </c>
      <c r="X1181" s="15">
        <f t="shared" si="0"/>
        <v>0</v>
      </c>
      <c r="Y1181" s="15">
        <f t="shared" si="1"/>
        <v>0</v>
      </c>
      <c r="Z1181" s="15">
        <f t="shared" si="2"/>
        <v>0</v>
      </c>
      <c r="AA1181" s="15">
        <f t="shared" si="3"/>
        <v>1</v>
      </c>
    </row>
    <row r="1182" spans="1:27" ht="13">
      <c r="A1182" s="7">
        <v>2413</v>
      </c>
      <c r="B1182" s="7">
        <v>125687166</v>
      </c>
      <c r="C1182" s="7">
        <v>170551574</v>
      </c>
      <c r="D1182" s="7">
        <v>1010</v>
      </c>
      <c r="E1182" s="7" t="s">
        <v>1132</v>
      </c>
      <c r="F1182" s="7" t="s">
        <v>1212</v>
      </c>
      <c r="G1182" s="15">
        <v>0</v>
      </c>
      <c r="H1182" s="15">
        <v>0</v>
      </c>
      <c r="I1182" s="15">
        <v>0</v>
      </c>
      <c r="J1182" s="15">
        <v>0</v>
      </c>
      <c r="K1182" s="15">
        <v>0</v>
      </c>
      <c r="L1182" s="15">
        <v>0</v>
      </c>
      <c r="M1182" s="15">
        <v>0</v>
      </c>
      <c r="N1182" s="15">
        <v>0</v>
      </c>
      <c r="O1182" s="15">
        <v>0</v>
      </c>
      <c r="P1182" s="15">
        <v>0</v>
      </c>
      <c r="Q1182" s="15">
        <v>0</v>
      </c>
      <c r="R1182" s="15">
        <v>0</v>
      </c>
      <c r="S1182" s="15">
        <v>0</v>
      </c>
      <c r="T1182" s="15">
        <v>0</v>
      </c>
      <c r="U1182" s="15">
        <v>0</v>
      </c>
      <c r="V1182" s="15">
        <v>0</v>
      </c>
      <c r="W1182" s="15">
        <v>0</v>
      </c>
      <c r="X1182" s="15">
        <f t="shared" si="0"/>
        <v>0</v>
      </c>
      <c r="Y1182" s="15">
        <f t="shared" si="1"/>
        <v>0</v>
      </c>
      <c r="Z1182" s="15">
        <f t="shared" si="2"/>
        <v>0</v>
      </c>
      <c r="AA1182" s="15">
        <f t="shared" si="3"/>
        <v>1</v>
      </c>
    </row>
    <row r="1183" spans="1:27" ht="13">
      <c r="A1183" s="7">
        <v>7840</v>
      </c>
      <c r="B1183" s="7">
        <v>238993609</v>
      </c>
      <c r="C1183" s="7">
        <v>313269818</v>
      </c>
      <c r="D1183" s="7">
        <v>2607</v>
      </c>
      <c r="E1183" s="7" t="s">
        <v>1132</v>
      </c>
      <c r="F1183" s="7" t="s">
        <v>1213</v>
      </c>
      <c r="G1183" s="15">
        <v>0</v>
      </c>
      <c r="H1183" s="15">
        <v>0</v>
      </c>
      <c r="I1183" s="15">
        <v>0</v>
      </c>
      <c r="J1183" s="15">
        <v>0</v>
      </c>
      <c r="K1183" s="15">
        <v>0</v>
      </c>
      <c r="L1183" s="15">
        <v>0</v>
      </c>
      <c r="M1183" s="15">
        <v>0</v>
      </c>
      <c r="N1183" s="15">
        <v>0</v>
      </c>
      <c r="O1183" s="15">
        <v>0</v>
      </c>
      <c r="P1183" s="15">
        <v>0</v>
      </c>
      <c r="Q1183" s="15">
        <v>0</v>
      </c>
      <c r="R1183" s="15">
        <v>0</v>
      </c>
      <c r="S1183" s="15">
        <v>0</v>
      </c>
      <c r="T1183" s="15">
        <v>0</v>
      </c>
      <c r="U1183" s="15">
        <v>0</v>
      </c>
      <c r="V1183" s="15">
        <v>0</v>
      </c>
      <c r="W1183" s="15">
        <v>0</v>
      </c>
      <c r="X1183" s="15">
        <f t="shared" si="0"/>
        <v>0</v>
      </c>
      <c r="Y1183" s="15">
        <f t="shared" si="1"/>
        <v>0</v>
      </c>
      <c r="Z1183" s="15">
        <f t="shared" si="2"/>
        <v>0</v>
      </c>
      <c r="AA1183" s="15">
        <f t="shared" si="3"/>
        <v>1</v>
      </c>
    </row>
    <row r="1184" spans="1:27" ht="13">
      <c r="A1184" s="7">
        <v>14782</v>
      </c>
      <c r="B1184" s="7">
        <v>324646967</v>
      </c>
      <c r="C1184" s="7">
        <v>704542183</v>
      </c>
      <c r="D1184" s="7">
        <v>3401</v>
      </c>
      <c r="E1184" s="7" t="s">
        <v>1132</v>
      </c>
      <c r="F1184" s="7" t="s">
        <v>1214</v>
      </c>
      <c r="G1184" s="15">
        <v>0</v>
      </c>
      <c r="H1184" s="15">
        <v>0</v>
      </c>
      <c r="I1184" s="15">
        <v>0</v>
      </c>
      <c r="J1184" s="15">
        <v>0</v>
      </c>
      <c r="K1184" s="15">
        <v>0</v>
      </c>
      <c r="L1184" s="15">
        <v>0</v>
      </c>
      <c r="M1184" s="15">
        <v>0</v>
      </c>
      <c r="N1184" s="15">
        <v>0</v>
      </c>
      <c r="O1184" s="15">
        <v>0</v>
      </c>
      <c r="P1184" s="15">
        <v>0</v>
      </c>
      <c r="Q1184" s="15">
        <v>0</v>
      </c>
      <c r="R1184" s="15">
        <v>0</v>
      </c>
      <c r="S1184" s="15">
        <v>0</v>
      </c>
      <c r="T1184" s="15">
        <v>0</v>
      </c>
      <c r="U1184" s="15">
        <v>0</v>
      </c>
      <c r="V1184" s="15">
        <v>0</v>
      </c>
      <c r="W1184" s="15">
        <v>0</v>
      </c>
      <c r="X1184" s="15">
        <f t="shared" si="0"/>
        <v>0</v>
      </c>
      <c r="Y1184" s="15">
        <f t="shared" si="1"/>
        <v>0</v>
      </c>
      <c r="Z1184" s="15">
        <f t="shared" si="2"/>
        <v>0</v>
      </c>
      <c r="AA1184" s="15">
        <f t="shared" si="3"/>
        <v>1</v>
      </c>
    </row>
    <row r="1185" spans="1:27" ht="13">
      <c r="A1185" s="7">
        <v>2548</v>
      </c>
      <c r="B1185" s="7">
        <v>110846223</v>
      </c>
      <c r="C1185" s="7">
        <v>180295757</v>
      </c>
      <c r="D1185" s="7">
        <v>841</v>
      </c>
      <c r="E1185" s="7" t="s">
        <v>1132</v>
      </c>
      <c r="F1185" s="7" t="s">
        <v>1215</v>
      </c>
      <c r="G1185" s="15">
        <v>0</v>
      </c>
      <c r="H1185" s="15">
        <v>0</v>
      </c>
      <c r="I1185" s="15">
        <v>0</v>
      </c>
      <c r="J1185" s="15">
        <v>0</v>
      </c>
      <c r="K1185" s="15">
        <v>0</v>
      </c>
      <c r="L1185" s="15">
        <v>0</v>
      </c>
      <c r="M1185" s="15">
        <v>0</v>
      </c>
      <c r="N1185" s="15">
        <v>0</v>
      </c>
      <c r="O1185" s="15">
        <v>0</v>
      </c>
      <c r="P1185" s="15">
        <v>0</v>
      </c>
      <c r="Q1185" s="15">
        <v>0</v>
      </c>
      <c r="R1185" s="15">
        <v>0</v>
      </c>
      <c r="S1185" s="15">
        <v>0</v>
      </c>
      <c r="T1185" s="15">
        <v>0</v>
      </c>
      <c r="U1185" s="15">
        <v>0</v>
      </c>
      <c r="V1185" s="15">
        <v>0</v>
      </c>
      <c r="W1185" s="15">
        <v>0</v>
      </c>
      <c r="X1185" s="15">
        <f t="shared" si="0"/>
        <v>0</v>
      </c>
      <c r="Y1185" s="15">
        <f t="shared" si="1"/>
        <v>0</v>
      </c>
      <c r="Z1185" s="15">
        <f t="shared" si="2"/>
        <v>0</v>
      </c>
      <c r="AA1185" s="15">
        <f t="shared" si="3"/>
        <v>1</v>
      </c>
    </row>
    <row r="1186" spans="1:27" ht="13">
      <c r="A1186" s="7">
        <v>486</v>
      </c>
      <c r="B1186" s="7">
        <v>11737442</v>
      </c>
      <c r="C1186" s="7">
        <v>14532365</v>
      </c>
      <c r="D1186" s="7">
        <v>279</v>
      </c>
      <c r="E1186" s="7" t="s">
        <v>1132</v>
      </c>
      <c r="F1186" s="7" t="s">
        <v>1216</v>
      </c>
      <c r="G1186" s="15">
        <v>0</v>
      </c>
      <c r="H1186" s="15">
        <v>1</v>
      </c>
      <c r="I1186" s="15">
        <v>0</v>
      </c>
      <c r="J1186" s="15">
        <v>1</v>
      </c>
      <c r="K1186" s="15">
        <v>0</v>
      </c>
      <c r="L1186" s="15">
        <v>0</v>
      </c>
      <c r="M1186" s="15">
        <v>0</v>
      </c>
      <c r="N1186" s="15">
        <v>0</v>
      </c>
      <c r="O1186" s="15">
        <v>0</v>
      </c>
      <c r="P1186" s="15">
        <v>0</v>
      </c>
      <c r="Q1186" s="15">
        <v>0</v>
      </c>
      <c r="R1186" s="15">
        <v>0</v>
      </c>
      <c r="S1186" s="15">
        <v>0</v>
      </c>
      <c r="T1186" s="15">
        <v>0</v>
      </c>
      <c r="U1186" s="15">
        <v>0</v>
      </c>
      <c r="V1186" s="15">
        <v>0</v>
      </c>
      <c r="W1186" s="15">
        <v>0</v>
      </c>
      <c r="X1186" s="15">
        <f t="shared" si="0"/>
        <v>1</v>
      </c>
      <c r="Y1186" s="15">
        <f t="shared" si="1"/>
        <v>0</v>
      </c>
      <c r="Z1186" s="15">
        <f t="shared" si="2"/>
        <v>0</v>
      </c>
      <c r="AA1186" s="15">
        <f t="shared" si="3"/>
        <v>0</v>
      </c>
    </row>
    <row r="1187" spans="1:27" ht="13">
      <c r="A1187" s="7">
        <v>12381</v>
      </c>
      <c r="B1187" s="7">
        <v>358414495</v>
      </c>
      <c r="C1187" s="7">
        <v>482964599</v>
      </c>
      <c r="D1187" s="7">
        <v>3605</v>
      </c>
      <c r="E1187" s="7" t="s">
        <v>1132</v>
      </c>
      <c r="F1187" s="7" t="s">
        <v>1217</v>
      </c>
      <c r="G1187" s="15">
        <v>0</v>
      </c>
      <c r="H1187" s="15">
        <v>1</v>
      </c>
      <c r="I1187" s="15">
        <v>0</v>
      </c>
      <c r="J1187" s="15">
        <v>0</v>
      </c>
      <c r="K1187" s="15">
        <v>0</v>
      </c>
      <c r="L1187" s="15">
        <v>0</v>
      </c>
      <c r="M1187" s="15">
        <v>0</v>
      </c>
      <c r="N1187" s="15">
        <v>0</v>
      </c>
      <c r="O1187" s="15">
        <v>0</v>
      </c>
      <c r="P1187" s="15">
        <v>0</v>
      </c>
      <c r="Q1187" s="15">
        <v>0</v>
      </c>
      <c r="R1187" s="15">
        <v>0</v>
      </c>
      <c r="S1187" s="15">
        <v>0</v>
      </c>
      <c r="T1187" s="15">
        <v>0</v>
      </c>
      <c r="U1187" s="15">
        <v>0</v>
      </c>
      <c r="V1187" s="15">
        <v>0</v>
      </c>
      <c r="W1187" s="15">
        <v>0</v>
      </c>
      <c r="X1187" s="15">
        <f t="shared" si="0"/>
        <v>1</v>
      </c>
      <c r="Y1187" s="15">
        <f t="shared" si="1"/>
        <v>0</v>
      </c>
      <c r="Z1187" s="15">
        <f t="shared" si="2"/>
        <v>0</v>
      </c>
      <c r="AA1187" s="15">
        <f t="shared" si="3"/>
        <v>0</v>
      </c>
    </row>
    <row r="1188" spans="1:27" ht="13">
      <c r="A1188" s="7">
        <v>3256</v>
      </c>
      <c r="B1188" s="7">
        <v>123304061</v>
      </c>
      <c r="C1188" s="7">
        <v>210369445</v>
      </c>
      <c r="D1188" s="7">
        <v>970</v>
      </c>
      <c r="E1188" s="7" t="s">
        <v>1132</v>
      </c>
      <c r="F1188" s="7" t="s">
        <v>1218</v>
      </c>
      <c r="G1188" s="15">
        <v>0</v>
      </c>
      <c r="H1188" s="15">
        <v>0</v>
      </c>
      <c r="I1188" s="15">
        <v>1</v>
      </c>
      <c r="J1188" s="15">
        <v>0</v>
      </c>
      <c r="K1188" s="15">
        <v>0</v>
      </c>
      <c r="L1188" s="15">
        <v>0</v>
      </c>
      <c r="M1188" s="15">
        <v>0</v>
      </c>
      <c r="N1188" s="15">
        <v>0</v>
      </c>
      <c r="O1188" s="15">
        <v>1</v>
      </c>
      <c r="P1188" s="15">
        <v>0</v>
      </c>
      <c r="Q1188" s="15">
        <v>0</v>
      </c>
      <c r="R1188" s="15">
        <v>0</v>
      </c>
      <c r="S1188" s="15">
        <v>0</v>
      </c>
      <c r="T1188" s="15">
        <v>0</v>
      </c>
      <c r="U1188" s="15">
        <v>0</v>
      </c>
      <c r="V1188" s="15">
        <v>0</v>
      </c>
      <c r="W1188" s="15">
        <v>0</v>
      </c>
      <c r="X1188" s="15">
        <f t="shared" si="0"/>
        <v>1</v>
      </c>
      <c r="Y1188" s="15">
        <f t="shared" si="1"/>
        <v>1</v>
      </c>
      <c r="Z1188" s="15">
        <f t="shared" si="2"/>
        <v>0</v>
      </c>
      <c r="AA1188" s="15">
        <f t="shared" si="3"/>
        <v>0</v>
      </c>
    </row>
    <row r="1189" spans="1:27" ht="13">
      <c r="A1189" s="7">
        <v>11211</v>
      </c>
      <c r="B1189" s="7">
        <v>385305649</v>
      </c>
      <c r="C1189" s="7">
        <v>442756532</v>
      </c>
      <c r="D1189" s="7">
        <v>3761</v>
      </c>
      <c r="E1189" s="7" t="s">
        <v>1132</v>
      </c>
      <c r="F1189" s="7" t="s">
        <v>1219</v>
      </c>
      <c r="G1189" s="15">
        <v>0</v>
      </c>
      <c r="H1189" s="15">
        <v>0</v>
      </c>
      <c r="I1189" s="15">
        <v>0</v>
      </c>
      <c r="J1189" s="15">
        <v>0</v>
      </c>
      <c r="K1189" s="15">
        <v>0</v>
      </c>
      <c r="L1189" s="15">
        <v>0</v>
      </c>
      <c r="M1189" s="15">
        <v>0</v>
      </c>
      <c r="N1189" s="15">
        <v>0</v>
      </c>
      <c r="O1189" s="15">
        <v>0</v>
      </c>
      <c r="P1189" s="15">
        <v>0</v>
      </c>
      <c r="Q1189" s="15">
        <v>0</v>
      </c>
      <c r="R1189" s="15">
        <v>0</v>
      </c>
      <c r="S1189" s="15">
        <v>0</v>
      </c>
      <c r="T1189" s="15">
        <v>0</v>
      </c>
      <c r="U1189" s="15">
        <v>0</v>
      </c>
      <c r="V1189" s="15">
        <v>0</v>
      </c>
      <c r="W1189" s="15">
        <v>0</v>
      </c>
      <c r="X1189" s="15">
        <f t="shared" si="0"/>
        <v>0</v>
      </c>
      <c r="Y1189" s="15">
        <f t="shared" si="1"/>
        <v>0</v>
      </c>
      <c r="Z1189" s="15">
        <f t="shared" si="2"/>
        <v>0</v>
      </c>
      <c r="AA1189" s="15">
        <f t="shared" si="3"/>
        <v>1</v>
      </c>
    </row>
    <row r="1190" spans="1:27" ht="13">
      <c r="A1190" s="7">
        <v>7582</v>
      </c>
      <c r="B1190" s="7">
        <v>101832364</v>
      </c>
      <c r="C1190" s="7">
        <v>298259092</v>
      </c>
      <c r="D1190" s="7">
        <v>750</v>
      </c>
      <c r="E1190" s="7" t="s">
        <v>1132</v>
      </c>
      <c r="F1190" s="7" t="s">
        <v>1220</v>
      </c>
      <c r="G1190" s="15">
        <v>0</v>
      </c>
      <c r="H1190" s="15">
        <v>0</v>
      </c>
      <c r="I1190" s="15">
        <v>0</v>
      </c>
      <c r="J1190" s="15">
        <v>0</v>
      </c>
      <c r="K1190" s="15">
        <v>0</v>
      </c>
      <c r="L1190" s="15">
        <v>0</v>
      </c>
      <c r="M1190" s="15">
        <v>0</v>
      </c>
      <c r="N1190" s="15">
        <v>0</v>
      </c>
      <c r="O1190" s="15">
        <v>0</v>
      </c>
      <c r="P1190" s="15">
        <v>0</v>
      </c>
      <c r="Q1190" s="15">
        <v>0</v>
      </c>
      <c r="R1190" s="15">
        <v>0</v>
      </c>
      <c r="S1190" s="15">
        <v>0</v>
      </c>
      <c r="T1190" s="15">
        <v>0</v>
      </c>
      <c r="U1190" s="15">
        <v>0</v>
      </c>
      <c r="V1190" s="15">
        <v>0</v>
      </c>
      <c r="W1190" s="15">
        <v>0</v>
      </c>
      <c r="X1190" s="15">
        <f t="shared" si="0"/>
        <v>0</v>
      </c>
      <c r="Y1190" s="15">
        <f t="shared" si="1"/>
        <v>0</v>
      </c>
      <c r="Z1190" s="15">
        <f t="shared" si="2"/>
        <v>0</v>
      </c>
      <c r="AA1190" s="15">
        <f t="shared" si="3"/>
        <v>1</v>
      </c>
    </row>
    <row r="1191" spans="1:27" ht="13">
      <c r="A1191" s="7">
        <v>10227</v>
      </c>
      <c r="B1191" s="7">
        <v>311522688</v>
      </c>
      <c r="C1191" s="7">
        <v>381445639</v>
      </c>
      <c r="D1191" s="7">
        <v>3305</v>
      </c>
      <c r="E1191" s="7" t="s">
        <v>1132</v>
      </c>
      <c r="F1191" s="7" t="s">
        <v>1221</v>
      </c>
      <c r="G1191" s="15">
        <v>0</v>
      </c>
      <c r="H1191" s="15">
        <v>0</v>
      </c>
      <c r="I1191" s="15">
        <v>0</v>
      </c>
      <c r="J1191" s="15">
        <v>0</v>
      </c>
      <c r="K1191" s="15">
        <v>0</v>
      </c>
      <c r="L1191" s="15">
        <v>0</v>
      </c>
      <c r="M1191" s="15">
        <v>0</v>
      </c>
      <c r="N1191" s="15">
        <v>0</v>
      </c>
      <c r="O1191" s="15">
        <v>0</v>
      </c>
      <c r="P1191" s="15">
        <v>0</v>
      </c>
      <c r="Q1191" s="15">
        <v>0</v>
      </c>
      <c r="R1191" s="15">
        <v>0</v>
      </c>
      <c r="S1191" s="15">
        <v>0</v>
      </c>
      <c r="T1191" s="15">
        <v>0</v>
      </c>
      <c r="U1191" s="15">
        <v>0</v>
      </c>
      <c r="V1191" s="15">
        <v>0</v>
      </c>
      <c r="W1191" s="15">
        <v>0</v>
      </c>
      <c r="X1191" s="15">
        <f t="shared" si="0"/>
        <v>0</v>
      </c>
      <c r="Y1191" s="15">
        <f t="shared" si="1"/>
        <v>0</v>
      </c>
      <c r="Z1191" s="15">
        <f t="shared" si="2"/>
        <v>0</v>
      </c>
      <c r="AA1191" s="15">
        <f t="shared" si="3"/>
        <v>1</v>
      </c>
    </row>
    <row r="1192" spans="1:27" ht="13">
      <c r="A1192" s="7">
        <v>1483</v>
      </c>
      <c r="B1192" s="7">
        <v>79446208</v>
      </c>
      <c r="C1192" s="7">
        <v>104654856</v>
      </c>
      <c r="D1192" s="7">
        <v>654</v>
      </c>
      <c r="E1192" s="7" t="s">
        <v>1132</v>
      </c>
      <c r="F1192" s="7" t="s">
        <v>1222</v>
      </c>
      <c r="G1192" s="15">
        <v>0</v>
      </c>
      <c r="H1192" s="15">
        <v>0</v>
      </c>
      <c r="I1192" s="15">
        <v>0</v>
      </c>
      <c r="J1192" s="15">
        <v>0</v>
      </c>
      <c r="K1192" s="15">
        <v>0</v>
      </c>
      <c r="L1192" s="15">
        <v>0</v>
      </c>
      <c r="M1192" s="15">
        <v>0</v>
      </c>
      <c r="N1192" s="15">
        <v>0</v>
      </c>
      <c r="O1192" s="15">
        <v>0</v>
      </c>
      <c r="P1192" s="15">
        <v>0</v>
      </c>
      <c r="Q1192" s="15">
        <v>0</v>
      </c>
      <c r="R1192" s="15">
        <v>0</v>
      </c>
      <c r="S1192" s="15">
        <v>0</v>
      </c>
      <c r="T1192" s="15">
        <v>0</v>
      </c>
      <c r="U1192" s="15">
        <v>0</v>
      </c>
      <c r="V1192" s="15">
        <v>0</v>
      </c>
      <c r="W1192" s="15">
        <v>0</v>
      </c>
      <c r="X1192" s="15">
        <f t="shared" si="0"/>
        <v>0</v>
      </c>
      <c r="Y1192" s="15">
        <f t="shared" si="1"/>
        <v>0</v>
      </c>
      <c r="Z1192" s="15">
        <f t="shared" si="2"/>
        <v>0</v>
      </c>
      <c r="AA1192" s="15">
        <f t="shared" si="3"/>
        <v>1</v>
      </c>
    </row>
    <row r="1193" spans="1:27" ht="13">
      <c r="A1193" s="7">
        <v>12637</v>
      </c>
      <c r="B1193" s="7">
        <v>427548058</v>
      </c>
      <c r="C1193" s="7">
        <v>511214043</v>
      </c>
      <c r="D1193" s="7">
        <v>3995</v>
      </c>
      <c r="E1193" s="7" t="s">
        <v>1132</v>
      </c>
      <c r="F1193" s="7" t="s">
        <v>1223</v>
      </c>
      <c r="G1193" s="15">
        <v>0</v>
      </c>
      <c r="H1193" s="15">
        <v>0</v>
      </c>
      <c r="I1193" s="15">
        <v>0</v>
      </c>
      <c r="J1193" s="15">
        <v>0</v>
      </c>
      <c r="K1193" s="15">
        <v>0</v>
      </c>
      <c r="L1193" s="15">
        <v>0</v>
      </c>
      <c r="M1193" s="15">
        <v>0</v>
      </c>
      <c r="N1193" s="15">
        <v>0</v>
      </c>
      <c r="O1193" s="15">
        <v>0</v>
      </c>
      <c r="P1193" s="15">
        <v>0</v>
      </c>
      <c r="Q1193" s="15">
        <v>0</v>
      </c>
      <c r="R1193" s="15">
        <v>0</v>
      </c>
      <c r="S1193" s="15">
        <v>0</v>
      </c>
      <c r="T1193" s="15">
        <v>1</v>
      </c>
      <c r="U1193" s="15">
        <v>0</v>
      </c>
      <c r="V1193" s="15">
        <v>0</v>
      </c>
      <c r="W1193" s="15">
        <v>0</v>
      </c>
      <c r="X1193" s="15">
        <f t="shared" si="0"/>
        <v>0</v>
      </c>
      <c r="Y1193" s="15">
        <f t="shared" si="1"/>
        <v>0</v>
      </c>
      <c r="Z1193" s="15">
        <f t="shared" si="2"/>
        <v>1</v>
      </c>
      <c r="AA1193" s="15">
        <f t="shared" si="3"/>
        <v>0</v>
      </c>
    </row>
    <row r="1194" spans="1:27" ht="13">
      <c r="A1194" s="7">
        <v>12550</v>
      </c>
      <c r="B1194" s="7">
        <v>425539620</v>
      </c>
      <c r="C1194" s="7">
        <v>504686113</v>
      </c>
      <c r="D1194" s="7">
        <v>3986</v>
      </c>
      <c r="E1194" s="7" t="s">
        <v>1132</v>
      </c>
      <c r="F1194" s="7" t="s">
        <v>1224</v>
      </c>
      <c r="G1194" s="15">
        <v>0</v>
      </c>
      <c r="H1194" s="15">
        <v>1</v>
      </c>
      <c r="I1194" s="15">
        <v>0</v>
      </c>
      <c r="J1194" s="15">
        <v>0</v>
      </c>
      <c r="K1194" s="15">
        <v>0</v>
      </c>
      <c r="L1194" s="15">
        <v>0</v>
      </c>
      <c r="M1194" s="15">
        <v>0</v>
      </c>
      <c r="N1194" s="15">
        <v>0</v>
      </c>
      <c r="O1194" s="15">
        <v>0</v>
      </c>
      <c r="P1194" s="15">
        <v>0</v>
      </c>
      <c r="Q1194" s="15">
        <v>0</v>
      </c>
      <c r="R1194" s="15">
        <v>0</v>
      </c>
      <c r="S1194" s="15">
        <v>0</v>
      </c>
      <c r="T1194" s="15">
        <v>0</v>
      </c>
      <c r="U1194" s="15">
        <v>0</v>
      </c>
      <c r="V1194" s="15">
        <v>0</v>
      </c>
      <c r="W1194" s="15">
        <v>0</v>
      </c>
      <c r="X1194" s="15">
        <f t="shared" si="0"/>
        <v>1</v>
      </c>
      <c r="Y1194" s="15">
        <f t="shared" si="1"/>
        <v>0</v>
      </c>
      <c r="Z1194" s="15">
        <f t="shared" si="2"/>
        <v>0</v>
      </c>
      <c r="AA1194" s="15">
        <f t="shared" si="3"/>
        <v>0</v>
      </c>
    </row>
    <row r="1195" spans="1:27" ht="13">
      <c r="A1195" s="7">
        <v>3143</v>
      </c>
      <c r="B1195" s="7">
        <v>144934100</v>
      </c>
      <c r="C1195" s="7">
        <v>205285303</v>
      </c>
      <c r="D1195" s="7">
        <v>1243</v>
      </c>
      <c r="E1195" s="7" t="s">
        <v>1132</v>
      </c>
      <c r="F1195" s="7" t="s">
        <v>1225</v>
      </c>
      <c r="G1195" s="15">
        <v>0</v>
      </c>
      <c r="H1195" s="15">
        <v>0</v>
      </c>
      <c r="I1195" s="15">
        <v>0</v>
      </c>
      <c r="J1195" s="15">
        <v>0</v>
      </c>
      <c r="K1195" s="15">
        <v>0</v>
      </c>
      <c r="L1195" s="15">
        <v>0</v>
      </c>
      <c r="M1195" s="15">
        <v>0</v>
      </c>
      <c r="N1195" s="15">
        <v>0</v>
      </c>
      <c r="O1195" s="15">
        <v>0</v>
      </c>
      <c r="P1195" s="15">
        <v>0</v>
      </c>
      <c r="Q1195" s="15">
        <v>0</v>
      </c>
      <c r="R1195" s="15">
        <v>0</v>
      </c>
      <c r="S1195" s="15">
        <v>0</v>
      </c>
      <c r="T1195" s="15">
        <v>0</v>
      </c>
      <c r="U1195" s="15">
        <v>0</v>
      </c>
      <c r="V1195" s="15">
        <v>0</v>
      </c>
      <c r="W1195" s="15">
        <v>0</v>
      </c>
      <c r="X1195" s="15">
        <f t="shared" si="0"/>
        <v>0</v>
      </c>
      <c r="Y1195" s="15">
        <f t="shared" si="1"/>
        <v>0</v>
      </c>
      <c r="Z1195" s="15">
        <f t="shared" si="2"/>
        <v>0</v>
      </c>
      <c r="AA1195" s="15">
        <f t="shared" si="3"/>
        <v>1</v>
      </c>
    </row>
    <row r="1196" spans="1:27" ht="13">
      <c r="A1196" s="7">
        <v>2234</v>
      </c>
      <c r="B1196" s="7">
        <v>122261933</v>
      </c>
      <c r="C1196" s="7">
        <v>164757094</v>
      </c>
      <c r="D1196" s="7">
        <v>956</v>
      </c>
      <c r="E1196" s="7" t="s">
        <v>1132</v>
      </c>
      <c r="F1196" s="7" t="s">
        <v>1226</v>
      </c>
      <c r="G1196" s="15">
        <v>0</v>
      </c>
      <c r="H1196" s="15">
        <v>0</v>
      </c>
      <c r="I1196" s="15">
        <v>0</v>
      </c>
      <c r="J1196" s="15">
        <v>0</v>
      </c>
      <c r="K1196" s="15">
        <v>0</v>
      </c>
      <c r="L1196" s="15">
        <v>0</v>
      </c>
      <c r="M1196" s="15">
        <v>0</v>
      </c>
      <c r="N1196" s="15">
        <v>0</v>
      </c>
      <c r="O1196" s="15">
        <v>0</v>
      </c>
      <c r="P1196" s="15">
        <v>0</v>
      </c>
      <c r="Q1196" s="15">
        <v>0</v>
      </c>
      <c r="R1196" s="15">
        <v>0</v>
      </c>
      <c r="S1196" s="15">
        <v>0</v>
      </c>
      <c r="T1196" s="15">
        <v>0</v>
      </c>
      <c r="U1196" s="15">
        <v>0</v>
      </c>
      <c r="V1196" s="15">
        <v>0</v>
      </c>
      <c r="W1196" s="15">
        <v>0</v>
      </c>
      <c r="X1196" s="15">
        <f t="shared" si="0"/>
        <v>0</v>
      </c>
      <c r="Y1196" s="15">
        <f t="shared" si="1"/>
        <v>0</v>
      </c>
      <c r="Z1196" s="15">
        <f t="shared" si="2"/>
        <v>0</v>
      </c>
      <c r="AA1196" s="15">
        <f t="shared" si="3"/>
        <v>1</v>
      </c>
    </row>
    <row r="1197" spans="1:27" ht="13">
      <c r="A1197" s="7">
        <v>13469</v>
      </c>
      <c r="B1197" s="7">
        <v>544745834</v>
      </c>
      <c r="C1197" s="7">
        <v>571837426</v>
      </c>
      <c r="D1197" s="7">
        <v>4420</v>
      </c>
      <c r="E1197" s="7" t="s">
        <v>1132</v>
      </c>
      <c r="F1197" s="7" t="s">
        <v>1227</v>
      </c>
      <c r="G1197" s="15">
        <v>0</v>
      </c>
      <c r="H1197" s="15">
        <v>0</v>
      </c>
      <c r="I1197" s="15">
        <v>0</v>
      </c>
      <c r="J1197" s="15">
        <v>0</v>
      </c>
      <c r="K1197" s="15">
        <v>0</v>
      </c>
      <c r="L1197" s="15">
        <v>0</v>
      </c>
      <c r="M1197" s="15">
        <v>0</v>
      </c>
      <c r="N1197" s="15">
        <v>0</v>
      </c>
      <c r="O1197" s="15">
        <v>0</v>
      </c>
      <c r="P1197" s="15">
        <v>0</v>
      </c>
      <c r="Q1197" s="15">
        <v>0</v>
      </c>
      <c r="R1197" s="15">
        <v>0</v>
      </c>
      <c r="S1197" s="15">
        <v>0</v>
      </c>
      <c r="T1197" s="15">
        <v>0</v>
      </c>
      <c r="U1197" s="15">
        <v>0</v>
      </c>
      <c r="V1197" s="15">
        <v>0</v>
      </c>
      <c r="W1197" s="15">
        <v>0</v>
      </c>
      <c r="X1197" s="15">
        <f t="shared" si="0"/>
        <v>0</v>
      </c>
      <c r="Y1197" s="15">
        <f t="shared" si="1"/>
        <v>0</v>
      </c>
      <c r="Z1197" s="15">
        <f t="shared" si="2"/>
        <v>0</v>
      </c>
      <c r="AA1197" s="15">
        <f t="shared" si="3"/>
        <v>1</v>
      </c>
    </row>
    <row r="1198" spans="1:27" ht="13">
      <c r="A1198" s="7">
        <v>2642</v>
      </c>
      <c r="B1198" s="7">
        <v>135261687</v>
      </c>
      <c r="C1198" s="7">
        <v>187443022</v>
      </c>
      <c r="D1198" s="7">
        <v>1111</v>
      </c>
      <c r="E1198" s="7" t="s">
        <v>1132</v>
      </c>
      <c r="F1198" s="7" t="s">
        <v>1228</v>
      </c>
      <c r="G1198" s="15">
        <v>0</v>
      </c>
      <c r="H1198" s="15">
        <v>0</v>
      </c>
      <c r="I1198" s="15">
        <v>0</v>
      </c>
      <c r="J1198" s="15">
        <v>0</v>
      </c>
      <c r="K1198" s="15">
        <v>0</v>
      </c>
      <c r="L1198" s="15">
        <v>0</v>
      </c>
      <c r="M1198" s="15">
        <v>0</v>
      </c>
      <c r="N1198" s="15">
        <v>0</v>
      </c>
      <c r="O1198" s="15">
        <v>0</v>
      </c>
      <c r="P1198" s="15">
        <v>0</v>
      </c>
      <c r="Q1198" s="15">
        <v>0</v>
      </c>
      <c r="R1198" s="15">
        <v>0</v>
      </c>
      <c r="S1198" s="15">
        <v>0</v>
      </c>
      <c r="T1198" s="15">
        <v>0</v>
      </c>
      <c r="U1198" s="15">
        <v>0</v>
      </c>
      <c r="V1198" s="15">
        <v>0</v>
      </c>
      <c r="W1198" s="15">
        <v>0</v>
      </c>
      <c r="X1198" s="15">
        <f t="shared" si="0"/>
        <v>0</v>
      </c>
      <c r="Y1198" s="15">
        <f t="shared" si="1"/>
        <v>0</v>
      </c>
      <c r="Z1198" s="15">
        <f t="shared" si="2"/>
        <v>0</v>
      </c>
      <c r="AA1198" s="15">
        <f t="shared" si="3"/>
        <v>1</v>
      </c>
    </row>
    <row r="1199" spans="1:27" ht="13">
      <c r="A1199" s="7">
        <v>6412</v>
      </c>
      <c r="B1199" s="7">
        <v>157342437</v>
      </c>
      <c r="C1199" s="7">
        <v>279672373</v>
      </c>
      <c r="D1199" s="7">
        <v>1415</v>
      </c>
      <c r="E1199" s="7" t="s">
        <v>1132</v>
      </c>
      <c r="F1199" s="7" t="s">
        <v>1229</v>
      </c>
      <c r="G1199" s="15">
        <v>0</v>
      </c>
      <c r="H1199" s="15">
        <v>0</v>
      </c>
      <c r="I1199" s="15">
        <v>0</v>
      </c>
      <c r="J1199" s="15">
        <v>1</v>
      </c>
      <c r="K1199" s="15">
        <v>0</v>
      </c>
      <c r="L1199" s="15">
        <v>0</v>
      </c>
      <c r="M1199" s="15">
        <v>0</v>
      </c>
      <c r="N1199" s="15">
        <v>0</v>
      </c>
      <c r="O1199" s="15">
        <v>0</v>
      </c>
      <c r="P1199" s="15">
        <v>0</v>
      </c>
      <c r="Q1199" s="15">
        <v>0</v>
      </c>
      <c r="R1199" s="15">
        <v>0</v>
      </c>
      <c r="S1199" s="15">
        <v>0</v>
      </c>
      <c r="T1199" s="15">
        <v>0</v>
      </c>
      <c r="U1199" s="15">
        <v>0</v>
      </c>
      <c r="V1199" s="15">
        <v>1</v>
      </c>
      <c r="W1199" s="15">
        <v>0</v>
      </c>
      <c r="X1199" s="15">
        <f t="shared" si="0"/>
        <v>1</v>
      </c>
      <c r="Y1199" s="15">
        <f t="shared" si="1"/>
        <v>0</v>
      </c>
      <c r="Z1199" s="15">
        <f t="shared" si="2"/>
        <v>1</v>
      </c>
      <c r="AA1199" s="15">
        <f t="shared" si="3"/>
        <v>0</v>
      </c>
    </row>
    <row r="1200" spans="1:27" ht="13">
      <c r="A1200" s="7">
        <v>14301</v>
      </c>
      <c r="B1200" s="7">
        <v>630949949</v>
      </c>
      <c r="C1200" s="7">
        <v>639175481</v>
      </c>
      <c r="D1200" s="7">
        <v>4820</v>
      </c>
      <c r="E1200" s="7" t="s">
        <v>1132</v>
      </c>
      <c r="F1200" s="7" t="s">
        <v>1230</v>
      </c>
      <c r="G1200" s="15">
        <v>0</v>
      </c>
      <c r="H1200" s="15">
        <v>0</v>
      </c>
      <c r="I1200" s="15">
        <v>0</v>
      </c>
      <c r="J1200" s="15">
        <v>0</v>
      </c>
      <c r="K1200" s="15">
        <v>0</v>
      </c>
      <c r="L1200" s="15">
        <v>0</v>
      </c>
      <c r="M1200" s="15">
        <v>0</v>
      </c>
      <c r="N1200" s="15">
        <v>0</v>
      </c>
      <c r="O1200" s="15">
        <v>0</v>
      </c>
      <c r="P1200" s="15">
        <v>0</v>
      </c>
      <c r="Q1200" s="15">
        <v>0</v>
      </c>
      <c r="R1200" s="15">
        <v>0</v>
      </c>
      <c r="S1200" s="15">
        <v>0</v>
      </c>
      <c r="T1200" s="15">
        <v>0</v>
      </c>
      <c r="U1200" s="15">
        <v>0</v>
      </c>
      <c r="V1200" s="15">
        <v>0</v>
      </c>
      <c r="W1200" s="15">
        <v>0</v>
      </c>
      <c r="X1200" s="15">
        <f t="shared" si="0"/>
        <v>0</v>
      </c>
      <c r="Y1200" s="15">
        <f t="shared" si="1"/>
        <v>0</v>
      </c>
      <c r="Z1200" s="15">
        <f t="shared" si="2"/>
        <v>0</v>
      </c>
      <c r="AA1200" s="15">
        <f t="shared" si="3"/>
        <v>1</v>
      </c>
    </row>
    <row r="1201" spans="1:27" ht="13">
      <c r="A1201" s="7">
        <v>9318</v>
      </c>
      <c r="B1201" s="7">
        <v>286514601</v>
      </c>
      <c r="C1201" s="7">
        <v>355853298</v>
      </c>
      <c r="D1201" s="7">
        <v>3058</v>
      </c>
      <c r="E1201" s="7" t="s">
        <v>1132</v>
      </c>
      <c r="F1201" s="16" t="s">
        <v>1231</v>
      </c>
      <c r="G1201" s="15">
        <v>0</v>
      </c>
      <c r="H1201" s="15">
        <v>0</v>
      </c>
      <c r="I1201" s="15">
        <v>0</v>
      </c>
      <c r="J1201" s="15">
        <v>0</v>
      </c>
      <c r="K1201" s="15">
        <v>0</v>
      </c>
      <c r="L1201" s="15">
        <v>0</v>
      </c>
      <c r="M1201" s="15">
        <v>0</v>
      </c>
      <c r="N1201" s="15">
        <v>0</v>
      </c>
      <c r="O1201" s="15">
        <v>0</v>
      </c>
      <c r="P1201" s="15">
        <v>0</v>
      </c>
      <c r="Q1201" s="15">
        <v>0</v>
      </c>
      <c r="R1201" s="15">
        <v>0</v>
      </c>
      <c r="S1201" s="15">
        <v>0</v>
      </c>
      <c r="T1201" s="15">
        <v>0</v>
      </c>
      <c r="U1201" s="15">
        <v>0</v>
      </c>
      <c r="V1201" s="15">
        <v>0</v>
      </c>
      <c r="W1201" s="15">
        <v>0</v>
      </c>
      <c r="X1201" s="15">
        <f t="shared" si="0"/>
        <v>0</v>
      </c>
      <c r="Y1201" s="15">
        <f t="shared" si="1"/>
        <v>0</v>
      </c>
      <c r="Z1201" s="15">
        <f t="shared" si="2"/>
        <v>0</v>
      </c>
      <c r="AA1201" s="15">
        <f t="shared" si="3"/>
        <v>1</v>
      </c>
    </row>
    <row r="1202" spans="1:27" ht="13">
      <c r="A1202" s="7">
        <v>3541</v>
      </c>
      <c r="B1202" s="7">
        <v>156114035</v>
      </c>
      <c r="C1202" s="7">
        <v>220850771</v>
      </c>
      <c r="D1202" s="7">
        <v>1395</v>
      </c>
      <c r="E1202" s="7" t="s">
        <v>1132</v>
      </c>
      <c r="F1202" s="7" t="s">
        <v>1232</v>
      </c>
      <c r="G1202" s="15">
        <v>0</v>
      </c>
      <c r="H1202" s="15">
        <v>0</v>
      </c>
      <c r="I1202" s="15">
        <v>0</v>
      </c>
      <c r="J1202" s="15">
        <v>0</v>
      </c>
      <c r="K1202" s="15">
        <v>0</v>
      </c>
      <c r="L1202" s="15">
        <v>0</v>
      </c>
      <c r="M1202" s="15">
        <v>0</v>
      </c>
      <c r="N1202" s="15">
        <v>0</v>
      </c>
      <c r="O1202" s="15">
        <v>0</v>
      </c>
      <c r="P1202" s="15">
        <v>0</v>
      </c>
      <c r="Q1202" s="15">
        <v>0</v>
      </c>
      <c r="R1202" s="15">
        <v>0</v>
      </c>
      <c r="S1202" s="15">
        <v>0</v>
      </c>
      <c r="T1202" s="15">
        <v>0</v>
      </c>
      <c r="U1202" s="15">
        <v>0</v>
      </c>
      <c r="V1202" s="15">
        <v>0</v>
      </c>
      <c r="W1202" s="15">
        <v>0</v>
      </c>
      <c r="X1202" s="15">
        <f t="shared" si="0"/>
        <v>0</v>
      </c>
      <c r="Y1202" s="15">
        <f t="shared" si="1"/>
        <v>0</v>
      </c>
      <c r="Z1202" s="15">
        <f t="shared" si="2"/>
        <v>0</v>
      </c>
      <c r="AA1202" s="15">
        <f t="shared" si="3"/>
        <v>1</v>
      </c>
    </row>
    <row r="1203" spans="1:27" ht="13">
      <c r="A1203" s="17"/>
      <c r="B1203" s="17"/>
      <c r="C1203" s="17"/>
      <c r="D1203" s="17"/>
      <c r="E1203" s="7" t="s">
        <v>1233</v>
      </c>
      <c r="F1203" s="17"/>
      <c r="G1203" s="15">
        <f t="shared" ref="G1203:AA1203" si="4">SUM(G3:G1202)</f>
        <v>22</v>
      </c>
      <c r="H1203" s="15">
        <f t="shared" si="4"/>
        <v>71</v>
      </c>
      <c r="I1203" s="15">
        <f t="shared" si="4"/>
        <v>11</v>
      </c>
      <c r="J1203" s="15">
        <f t="shared" si="4"/>
        <v>73</v>
      </c>
      <c r="K1203" s="15">
        <f t="shared" si="4"/>
        <v>37</v>
      </c>
      <c r="L1203" s="15">
        <f t="shared" si="4"/>
        <v>15</v>
      </c>
      <c r="M1203" s="15">
        <f t="shared" si="4"/>
        <v>0</v>
      </c>
      <c r="N1203" s="15">
        <f t="shared" si="4"/>
        <v>3</v>
      </c>
      <c r="O1203" s="15">
        <f t="shared" si="4"/>
        <v>23</v>
      </c>
      <c r="P1203" s="15">
        <f t="shared" si="4"/>
        <v>1</v>
      </c>
      <c r="Q1203" s="15">
        <f t="shared" si="4"/>
        <v>32</v>
      </c>
      <c r="R1203" s="15">
        <f t="shared" si="4"/>
        <v>20</v>
      </c>
      <c r="S1203" s="15">
        <f t="shared" si="4"/>
        <v>2</v>
      </c>
      <c r="T1203" s="15">
        <f t="shared" si="4"/>
        <v>8</v>
      </c>
      <c r="U1203" s="15">
        <f t="shared" si="4"/>
        <v>6</v>
      </c>
      <c r="V1203" s="15">
        <f t="shared" si="4"/>
        <v>63</v>
      </c>
      <c r="W1203" s="15">
        <f t="shared" si="4"/>
        <v>1</v>
      </c>
      <c r="X1203" s="15">
        <f t="shared" si="4"/>
        <v>203</v>
      </c>
      <c r="Y1203" s="15">
        <f t="shared" si="4"/>
        <v>76</v>
      </c>
      <c r="Z1203" s="15">
        <f t="shared" si="4"/>
        <v>76</v>
      </c>
      <c r="AA1203" s="15">
        <f t="shared" si="4"/>
        <v>894</v>
      </c>
    </row>
    <row r="1204" spans="1:27" ht="13">
      <c r="A1204" s="17"/>
      <c r="B1204" s="17"/>
      <c r="C1204" s="17"/>
      <c r="D1204" s="17"/>
      <c r="E1204" s="7" t="s">
        <v>1234</v>
      </c>
      <c r="F1204" s="17"/>
      <c r="G1204" s="15">
        <f t="shared" ref="G1204:W1204" si="5">SUMIF($E$3:$E$1202, "=cgeo", G3:G1202)</f>
        <v>2</v>
      </c>
      <c r="H1204" s="15">
        <f t="shared" si="5"/>
        <v>7</v>
      </c>
      <c r="I1204" s="15">
        <f t="shared" si="5"/>
        <v>3</v>
      </c>
      <c r="J1204" s="15">
        <f t="shared" si="5"/>
        <v>7</v>
      </c>
      <c r="K1204" s="15">
        <f t="shared" si="5"/>
        <v>0</v>
      </c>
      <c r="L1204" s="15">
        <f t="shared" si="5"/>
        <v>3</v>
      </c>
      <c r="M1204" s="15">
        <f t="shared" si="5"/>
        <v>0</v>
      </c>
      <c r="N1204" s="15">
        <f t="shared" si="5"/>
        <v>0</v>
      </c>
      <c r="O1204" s="15">
        <f t="shared" si="5"/>
        <v>5</v>
      </c>
      <c r="P1204" s="15">
        <f t="shared" si="5"/>
        <v>1</v>
      </c>
      <c r="Q1204" s="15">
        <f t="shared" si="5"/>
        <v>2</v>
      </c>
      <c r="R1204" s="15">
        <f t="shared" si="5"/>
        <v>2</v>
      </c>
      <c r="S1204" s="15">
        <f t="shared" si="5"/>
        <v>0</v>
      </c>
      <c r="T1204" s="15">
        <f t="shared" si="5"/>
        <v>2</v>
      </c>
      <c r="U1204" s="15">
        <f t="shared" si="5"/>
        <v>0</v>
      </c>
      <c r="V1204" s="15">
        <f t="shared" si="5"/>
        <v>8</v>
      </c>
      <c r="W1204" s="15">
        <f t="shared" si="5"/>
        <v>1</v>
      </c>
      <c r="X1204" s="15">
        <f>100-SUM(AA3:AA102)</f>
        <v>33</v>
      </c>
      <c r="Y1204" s="14"/>
      <c r="Z1204" s="14"/>
      <c r="AA1204" s="14">
        <f>1200-AA1203</f>
        <v>306</v>
      </c>
    </row>
    <row r="1205" spans="1:27" ht="13">
      <c r="A1205" s="17"/>
      <c r="B1205" s="17"/>
      <c r="C1205" s="17"/>
      <c r="D1205" s="17"/>
      <c r="E1205" s="7" t="s">
        <v>127</v>
      </c>
      <c r="F1205" s="17"/>
      <c r="G1205" s="15">
        <f t="shared" ref="G1205:W1205" si="6">SUMIF($E$3:$E$1202, "=Signal-Android", G3:G1202)</f>
        <v>5</v>
      </c>
      <c r="H1205" s="15">
        <f t="shared" si="6"/>
        <v>14</v>
      </c>
      <c r="I1205" s="15">
        <f t="shared" si="6"/>
        <v>2</v>
      </c>
      <c r="J1205" s="15">
        <f t="shared" si="6"/>
        <v>2</v>
      </c>
      <c r="K1205" s="15">
        <f t="shared" si="6"/>
        <v>5</v>
      </c>
      <c r="L1205" s="15">
        <f t="shared" si="6"/>
        <v>2</v>
      </c>
      <c r="M1205" s="15">
        <f t="shared" si="6"/>
        <v>0</v>
      </c>
      <c r="N1205" s="15">
        <f t="shared" si="6"/>
        <v>1</v>
      </c>
      <c r="O1205" s="15">
        <f t="shared" si="6"/>
        <v>3</v>
      </c>
      <c r="P1205" s="15">
        <f t="shared" si="6"/>
        <v>0</v>
      </c>
      <c r="Q1205" s="15">
        <f t="shared" si="6"/>
        <v>1</v>
      </c>
      <c r="R1205" s="15">
        <f t="shared" si="6"/>
        <v>5</v>
      </c>
      <c r="S1205" s="15">
        <f t="shared" si="6"/>
        <v>0</v>
      </c>
      <c r="T1205" s="15">
        <f t="shared" si="6"/>
        <v>0</v>
      </c>
      <c r="U1205" s="15">
        <f t="shared" si="6"/>
        <v>4</v>
      </c>
      <c r="V1205" s="15">
        <f t="shared" si="6"/>
        <v>4</v>
      </c>
      <c r="W1205" s="15">
        <f t="shared" si="6"/>
        <v>0</v>
      </c>
      <c r="X1205" s="15">
        <f>100-SUM(AA103:AA202)</f>
        <v>35</v>
      </c>
      <c r="Y1205" s="14"/>
      <c r="Z1205" s="14"/>
      <c r="AA1205" s="18">
        <f>AA1204/1200</f>
        <v>0.255</v>
      </c>
    </row>
    <row r="1206" spans="1:27" ht="13">
      <c r="A1206" s="17"/>
      <c r="B1206" s="17"/>
      <c r="C1206" s="17"/>
      <c r="D1206" s="17"/>
      <c r="E1206" s="19" t="s">
        <v>1235</v>
      </c>
      <c r="F1206" s="17"/>
      <c r="G1206" s="15">
        <f t="shared" ref="G1206:W1206" si="7">SUMIF($E$3:$E$1202, "=fenix", G3:G1202)</f>
        <v>3</v>
      </c>
      <c r="H1206" s="15">
        <f t="shared" si="7"/>
        <v>1</v>
      </c>
      <c r="I1206" s="15">
        <f t="shared" si="7"/>
        <v>0</v>
      </c>
      <c r="J1206" s="15">
        <f t="shared" si="7"/>
        <v>9</v>
      </c>
      <c r="K1206" s="15">
        <f t="shared" si="7"/>
        <v>7</v>
      </c>
      <c r="L1206" s="15">
        <f t="shared" si="7"/>
        <v>0</v>
      </c>
      <c r="M1206" s="15">
        <f t="shared" si="7"/>
        <v>0</v>
      </c>
      <c r="N1206" s="15">
        <f t="shared" si="7"/>
        <v>1</v>
      </c>
      <c r="O1206" s="15">
        <f t="shared" si="7"/>
        <v>1</v>
      </c>
      <c r="P1206" s="15">
        <f t="shared" si="7"/>
        <v>0</v>
      </c>
      <c r="Q1206" s="15">
        <f t="shared" si="7"/>
        <v>1</v>
      </c>
      <c r="R1206" s="15">
        <f t="shared" si="7"/>
        <v>9</v>
      </c>
      <c r="S1206" s="15">
        <f t="shared" si="7"/>
        <v>1</v>
      </c>
      <c r="T1206" s="15">
        <f t="shared" si="7"/>
        <v>0</v>
      </c>
      <c r="U1206" s="15">
        <f t="shared" si="7"/>
        <v>1</v>
      </c>
      <c r="V1206" s="15">
        <f t="shared" si="7"/>
        <v>10</v>
      </c>
      <c r="W1206" s="15">
        <f t="shared" si="7"/>
        <v>0</v>
      </c>
      <c r="X1206" s="15">
        <f>100-SUM(AA203:AA302)</f>
        <v>30</v>
      </c>
      <c r="Y1206" s="14"/>
      <c r="Z1206" s="14"/>
      <c r="AA1206" s="14"/>
    </row>
    <row r="1207" spans="1:27" ht="15">
      <c r="A1207" s="17"/>
      <c r="B1207" s="17"/>
      <c r="C1207" s="17"/>
      <c r="D1207" s="17"/>
      <c r="E1207" s="20" t="s">
        <v>1236</v>
      </c>
      <c r="F1207" s="17"/>
      <c r="G1207" s="15">
        <f t="shared" ref="G1207:W1207" si="8">SUMIF($E$3:$E$1202, "=bitcoin-wallet", G3:G1202)</f>
        <v>2</v>
      </c>
      <c r="H1207" s="15">
        <f t="shared" si="8"/>
        <v>6</v>
      </c>
      <c r="I1207" s="15">
        <f t="shared" si="8"/>
        <v>1</v>
      </c>
      <c r="J1207" s="15">
        <f t="shared" si="8"/>
        <v>2</v>
      </c>
      <c r="K1207" s="15">
        <f t="shared" si="8"/>
        <v>6</v>
      </c>
      <c r="L1207" s="15">
        <f t="shared" si="8"/>
        <v>1</v>
      </c>
      <c r="M1207" s="15">
        <f t="shared" si="8"/>
        <v>0</v>
      </c>
      <c r="N1207" s="15">
        <f t="shared" si="8"/>
        <v>0</v>
      </c>
      <c r="O1207" s="15">
        <f t="shared" si="8"/>
        <v>0</v>
      </c>
      <c r="P1207" s="15">
        <f t="shared" si="8"/>
        <v>0</v>
      </c>
      <c r="Q1207" s="15">
        <f t="shared" si="8"/>
        <v>1</v>
      </c>
      <c r="R1207" s="15">
        <f t="shared" si="8"/>
        <v>3</v>
      </c>
      <c r="S1207" s="15">
        <f t="shared" si="8"/>
        <v>1</v>
      </c>
      <c r="T1207" s="15">
        <f t="shared" si="8"/>
        <v>0</v>
      </c>
      <c r="U1207" s="15">
        <f t="shared" si="8"/>
        <v>0</v>
      </c>
      <c r="V1207" s="15">
        <f t="shared" si="8"/>
        <v>2</v>
      </c>
      <c r="W1207" s="15">
        <f t="shared" si="8"/>
        <v>0</v>
      </c>
      <c r="X1207" s="15">
        <f>100-SUM(AA303:AA402)</f>
        <v>19</v>
      </c>
      <c r="Y1207" s="14"/>
      <c r="Z1207" s="14"/>
      <c r="AA1207" s="14"/>
    </row>
    <row r="1208" spans="1:27" ht="13">
      <c r="A1208" s="17"/>
      <c r="B1208" s="17"/>
      <c r="C1208" s="17"/>
      <c r="D1208" s="17"/>
      <c r="E1208" s="7" t="s">
        <v>1237</v>
      </c>
      <c r="F1208" s="17"/>
      <c r="G1208" s="15">
        <f t="shared" ref="G1208:W1208" si="9">SUMIF($E$3:$E$1202, "=android", G3:G1202)</f>
        <v>2</v>
      </c>
      <c r="H1208" s="15">
        <f t="shared" si="9"/>
        <v>8</v>
      </c>
      <c r="I1208" s="15">
        <f t="shared" si="9"/>
        <v>1</v>
      </c>
      <c r="J1208" s="15">
        <f t="shared" si="9"/>
        <v>6</v>
      </c>
      <c r="K1208" s="15">
        <f t="shared" si="9"/>
        <v>8</v>
      </c>
      <c r="L1208" s="15">
        <f t="shared" si="9"/>
        <v>1</v>
      </c>
      <c r="M1208" s="15">
        <f t="shared" si="9"/>
        <v>0</v>
      </c>
      <c r="N1208" s="15">
        <f t="shared" si="9"/>
        <v>1</v>
      </c>
      <c r="O1208" s="15">
        <f t="shared" si="9"/>
        <v>0</v>
      </c>
      <c r="P1208" s="15">
        <f t="shared" si="9"/>
        <v>0</v>
      </c>
      <c r="Q1208" s="15">
        <f t="shared" si="9"/>
        <v>3</v>
      </c>
      <c r="R1208" s="15">
        <f t="shared" si="9"/>
        <v>0</v>
      </c>
      <c r="S1208" s="15">
        <f t="shared" si="9"/>
        <v>0</v>
      </c>
      <c r="T1208" s="15">
        <f t="shared" si="9"/>
        <v>1</v>
      </c>
      <c r="U1208" s="15">
        <f t="shared" si="9"/>
        <v>1</v>
      </c>
      <c r="V1208" s="15">
        <f t="shared" si="9"/>
        <v>6</v>
      </c>
      <c r="W1208" s="15">
        <f t="shared" si="9"/>
        <v>0</v>
      </c>
      <c r="X1208" s="15">
        <f>100-SUM(AA403:AA502)</f>
        <v>29</v>
      </c>
      <c r="Y1208" s="14"/>
      <c r="Z1208" s="14"/>
      <c r="AA1208" s="14"/>
    </row>
    <row r="1209" spans="1:27" ht="13">
      <c r="A1209" s="17"/>
      <c r="B1209" s="17"/>
      <c r="C1209" s="17"/>
      <c r="D1209" s="17"/>
      <c r="E1209" s="7" t="s">
        <v>526</v>
      </c>
      <c r="F1209" s="17"/>
      <c r="G1209" s="15">
        <f t="shared" ref="G1209:W1209" si="10">SUMIF($E$3:$E$1202, "=termux-app", G3:G1202)</f>
        <v>2</v>
      </c>
      <c r="H1209" s="15">
        <f t="shared" si="10"/>
        <v>5</v>
      </c>
      <c r="I1209" s="15">
        <f t="shared" si="10"/>
        <v>1</v>
      </c>
      <c r="J1209" s="15">
        <f t="shared" si="10"/>
        <v>6</v>
      </c>
      <c r="K1209" s="15">
        <f t="shared" si="10"/>
        <v>5</v>
      </c>
      <c r="L1209" s="15">
        <f t="shared" si="10"/>
        <v>1</v>
      </c>
      <c r="M1209" s="15">
        <f t="shared" si="10"/>
        <v>0</v>
      </c>
      <c r="N1209" s="15">
        <f t="shared" si="10"/>
        <v>0</v>
      </c>
      <c r="O1209" s="15">
        <f t="shared" si="10"/>
        <v>1</v>
      </c>
      <c r="P1209" s="15">
        <f t="shared" si="10"/>
        <v>0</v>
      </c>
      <c r="Q1209" s="15">
        <f t="shared" si="10"/>
        <v>0</v>
      </c>
      <c r="R1209" s="15">
        <f t="shared" si="10"/>
        <v>1</v>
      </c>
      <c r="S1209" s="15">
        <f t="shared" si="10"/>
        <v>0</v>
      </c>
      <c r="T1209" s="15">
        <f t="shared" si="10"/>
        <v>0</v>
      </c>
      <c r="U1209" s="15">
        <f t="shared" si="10"/>
        <v>0</v>
      </c>
      <c r="V1209" s="15">
        <f t="shared" si="10"/>
        <v>1</v>
      </c>
      <c r="W1209" s="15">
        <f t="shared" si="10"/>
        <v>0</v>
      </c>
      <c r="X1209" s="15">
        <f>100-SUM(AA503:AA602)</f>
        <v>22</v>
      </c>
      <c r="Y1209" s="14"/>
      <c r="Z1209" s="14"/>
      <c r="AA1209" s="14"/>
    </row>
    <row r="1210" spans="1:27" ht="13">
      <c r="A1210" s="17"/>
      <c r="B1210" s="17"/>
      <c r="C1210" s="17"/>
      <c r="D1210" s="17"/>
      <c r="E1210" s="19" t="s">
        <v>1238</v>
      </c>
      <c r="F1210" s="17"/>
      <c r="G1210" s="15">
        <f t="shared" ref="G1210:W1210" si="11">SUMIF($E$3:$E$1202, "=FBReaderJ", G3:G1202)</f>
        <v>0</v>
      </c>
      <c r="H1210" s="15">
        <f t="shared" si="11"/>
        <v>2</v>
      </c>
      <c r="I1210" s="15">
        <f t="shared" si="11"/>
        <v>0</v>
      </c>
      <c r="J1210" s="15">
        <f t="shared" si="11"/>
        <v>4</v>
      </c>
      <c r="K1210" s="15">
        <f t="shared" si="11"/>
        <v>1</v>
      </c>
      <c r="L1210" s="15">
        <f t="shared" si="11"/>
        <v>0</v>
      </c>
      <c r="M1210" s="15">
        <f t="shared" si="11"/>
        <v>0</v>
      </c>
      <c r="N1210" s="15">
        <f t="shared" si="11"/>
        <v>0</v>
      </c>
      <c r="O1210" s="15">
        <f t="shared" si="11"/>
        <v>1</v>
      </c>
      <c r="P1210" s="15">
        <f t="shared" si="11"/>
        <v>0</v>
      </c>
      <c r="Q1210" s="15">
        <f t="shared" si="11"/>
        <v>7</v>
      </c>
      <c r="R1210" s="15">
        <f t="shared" si="11"/>
        <v>0</v>
      </c>
      <c r="S1210" s="15">
        <f t="shared" si="11"/>
        <v>0</v>
      </c>
      <c r="T1210" s="15">
        <f t="shared" si="11"/>
        <v>2</v>
      </c>
      <c r="U1210" s="15">
        <f t="shared" si="11"/>
        <v>0</v>
      </c>
      <c r="V1210" s="15">
        <f t="shared" si="11"/>
        <v>5</v>
      </c>
      <c r="W1210" s="15">
        <f t="shared" si="11"/>
        <v>0</v>
      </c>
      <c r="X1210" s="15">
        <f>100-SUM(AA603:AA702)</f>
        <v>18</v>
      </c>
      <c r="Y1210" s="14"/>
      <c r="Z1210" s="14"/>
      <c r="AA1210" s="14"/>
    </row>
    <row r="1211" spans="1:27" ht="13">
      <c r="A1211" s="17"/>
      <c r="B1211" s="17"/>
      <c r="C1211" s="17"/>
      <c r="D1211" s="17"/>
      <c r="E1211" s="7" t="s">
        <v>728</v>
      </c>
      <c r="F1211" s="17"/>
      <c r="G1211" s="15">
        <f t="shared" ref="G1211:W1211" si="12">SUMIF($E$3:$E$1202, "=WordPress-Android", G3:G1202)</f>
        <v>0</v>
      </c>
      <c r="H1211" s="15">
        <f t="shared" si="12"/>
        <v>6</v>
      </c>
      <c r="I1211" s="15">
        <f t="shared" si="12"/>
        <v>0</v>
      </c>
      <c r="J1211" s="15">
        <f t="shared" si="12"/>
        <v>12</v>
      </c>
      <c r="K1211" s="15">
        <f t="shared" si="12"/>
        <v>0</v>
      </c>
      <c r="L1211" s="15">
        <f t="shared" si="12"/>
        <v>0</v>
      </c>
      <c r="M1211" s="15">
        <f t="shared" si="12"/>
        <v>0</v>
      </c>
      <c r="N1211" s="15">
        <f t="shared" si="12"/>
        <v>0</v>
      </c>
      <c r="O1211" s="15">
        <f t="shared" si="12"/>
        <v>1</v>
      </c>
      <c r="P1211" s="15">
        <f t="shared" si="12"/>
        <v>0</v>
      </c>
      <c r="Q1211" s="15">
        <f t="shared" si="12"/>
        <v>2</v>
      </c>
      <c r="R1211" s="15">
        <f t="shared" si="12"/>
        <v>0</v>
      </c>
      <c r="S1211" s="15">
        <f t="shared" si="12"/>
        <v>0</v>
      </c>
      <c r="T1211" s="15">
        <f t="shared" si="12"/>
        <v>0</v>
      </c>
      <c r="U1211" s="15">
        <f t="shared" si="12"/>
        <v>0</v>
      </c>
      <c r="V1211" s="15">
        <f t="shared" si="12"/>
        <v>6</v>
      </c>
      <c r="W1211" s="15">
        <f t="shared" si="12"/>
        <v>0</v>
      </c>
      <c r="X1211" s="15">
        <f>100-SUM(AA703:AA802)</f>
        <v>26</v>
      </c>
      <c r="Y1211" s="14"/>
      <c r="Z1211" s="14"/>
      <c r="AA1211" s="14"/>
    </row>
    <row r="1212" spans="1:27" ht="13">
      <c r="A1212" s="17"/>
      <c r="B1212" s="17"/>
      <c r="C1212" s="17"/>
      <c r="D1212" s="17"/>
      <c r="E1212" s="19" t="s">
        <v>1239</v>
      </c>
      <c r="F1212" s="17"/>
      <c r="G1212" s="15">
        <f t="shared" ref="G1212:W1212" si="13">SUMIF($E$3:$E$1202, "=browser-android", G3:G1202)</f>
        <v>1</v>
      </c>
      <c r="H1212" s="15">
        <f t="shared" si="13"/>
        <v>12</v>
      </c>
      <c r="I1212" s="15">
        <f t="shared" si="13"/>
        <v>0</v>
      </c>
      <c r="J1212" s="15">
        <f t="shared" si="13"/>
        <v>12</v>
      </c>
      <c r="K1212" s="15">
        <f t="shared" si="13"/>
        <v>0</v>
      </c>
      <c r="L1212" s="15">
        <f t="shared" si="13"/>
        <v>1</v>
      </c>
      <c r="M1212" s="15">
        <f t="shared" si="13"/>
        <v>0</v>
      </c>
      <c r="N1212" s="15">
        <f t="shared" si="13"/>
        <v>0</v>
      </c>
      <c r="O1212" s="15">
        <f t="shared" si="13"/>
        <v>2</v>
      </c>
      <c r="P1212" s="15">
        <f t="shared" si="13"/>
        <v>0</v>
      </c>
      <c r="Q1212" s="15">
        <f t="shared" si="13"/>
        <v>0</v>
      </c>
      <c r="R1212" s="15">
        <f t="shared" si="13"/>
        <v>0</v>
      </c>
      <c r="S1212" s="15">
        <f t="shared" si="13"/>
        <v>0</v>
      </c>
      <c r="T1212" s="15">
        <f t="shared" si="13"/>
        <v>0</v>
      </c>
      <c r="U1212" s="15">
        <f t="shared" si="13"/>
        <v>0</v>
      </c>
      <c r="V1212" s="15">
        <f t="shared" si="13"/>
        <v>4</v>
      </c>
      <c r="W1212" s="15">
        <f t="shared" si="13"/>
        <v>0</v>
      </c>
      <c r="X1212" s="15">
        <f>100-SUM(AA803:AA902)</f>
        <v>24</v>
      </c>
      <c r="Y1212" s="14"/>
      <c r="Z1212" s="14"/>
      <c r="AA1212" s="14"/>
    </row>
    <row r="1213" spans="1:27" ht="13">
      <c r="A1213" s="17"/>
      <c r="B1213" s="17"/>
      <c r="C1213" s="17"/>
      <c r="D1213" s="17"/>
      <c r="E1213" s="7" t="s">
        <v>1240</v>
      </c>
      <c r="F1213" s="17"/>
      <c r="G1213" s="15">
        <f t="shared" ref="G1213:W1213" si="14">SUMIF($E$3:$E$1202, "=pixel-dungeon", G3:G1202)</f>
        <v>0</v>
      </c>
      <c r="H1213" s="15">
        <f t="shared" si="14"/>
        <v>0</v>
      </c>
      <c r="I1213" s="15">
        <f t="shared" si="14"/>
        <v>0</v>
      </c>
      <c r="J1213" s="15">
        <f t="shared" si="14"/>
        <v>1</v>
      </c>
      <c r="K1213" s="15">
        <f t="shared" si="14"/>
        <v>0</v>
      </c>
      <c r="L1213" s="15">
        <f t="shared" si="14"/>
        <v>0</v>
      </c>
      <c r="M1213" s="15">
        <f t="shared" si="14"/>
        <v>0</v>
      </c>
      <c r="N1213" s="15">
        <f t="shared" si="14"/>
        <v>0</v>
      </c>
      <c r="O1213" s="15">
        <f t="shared" si="14"/>
        <v>3</v>
      </c>
      <c r="P1213" s="15">
        <f t="shared" si="14"/>
        <v>0</v>
      </c>
      <c r="Q1213" s="15">
        <f t="shared" si="14"/>
        <v>11</v>
      </c>
      <c r="R1213" s="15">
        <f t="shared" si="14"/>
        <v>0</v>
      </c>
      <c r="S1213" s="15">
        <f t="shared" si="14"/>
        <v>0</v>
      </c>
      <c r="T1213" s="15">
        <f t="shared" si="14"/>
        <v>0</v>
      </c>
      <c r="U1213" s="15">
        <f t="shared" si="14"/>
        <v>0</v>
      </c>
      <c r="V1213" s="15">
        <f t="shared" si="14"/>
        <v>1</v>
      </c>
      <c r="W1213" s="15">
        <f t="shared" si="14"/>
        <v>0</v>
      </c>
      <c r="X1213" s="15">
        <f>100-SUM(AA903:AA1002)</f>
        <v>16</v>
      </c>
      <c r="Y1213" s="14"/>
      <c r="Z1213" s="14"/>
      <c r="AA1213" s="14"/>
    </row>
    <row r="1214" spans="1:27" ht="13">
      <c r="A1214" s="17"/>
      <c r="B1214" s="17"/>
      <c r="C1214" s="17"/>
      <c r="D1214" s="17"/>
      <c r="E1214" s="19" t="s">
        <v>1241</v>
      </c>
      <c r="F1214" s="17"/>
      <c r="G1214" s="15">
        <f t="shared" ref="G1214:W1214" si="15">SUMIF($E$3:$E$1202, "=Osmand", G3:G1202)</f>
        <v>3</v>
      </c>
      <c r="H1214" s="15">
        <f t="shared" si="15"/>
        <v>2</v>
      </c>
      <c r="I1214" s="15">
        <f t="shared" si="15"/>
        <v>0</v>
      </c>
      <c r="J1214" s="15">
        <f t="shared" si="15"/>
        <v>6</v>
      </c>
      <c r="K1214" s="15">
        <f t="shared" si="15"/>
        <v>1</v>
      </c>
      <c r="L1214" s="15">
        <f t="shared" si="15"/>
        <v>6</v>
      </c>
      <c r="M1214" s="15">
        <f t="shared" si="15"/>
        <v>0</v>
      </c>
      <c r="N1214" s="15">
        <f t="shared" si="15"/>
        <v>0</v>
      </c>
      <c r="O1214" s="15">
        <f t="shared" si="15"/>
        <v>2</v>
      </c>
      <c r="P1214" s="15">
        <f t="shared" si="15"/>
        <v>0</v>
      </c>
      <c r="Q1214" s="15">
        <f t="shared" si="15"/>
        <v>3</v>
      </c>
      <c r="R1214" s="15">
        <f t="shared" si="15"/>
        <v>0</v>
      </c>
      <c r="S1214" s="15">
        <f t="shared" si="15"/>
        <v>0</v>
      </c>
      <c r="T1214" s="15">
        <f t="shared" si="15"/>
        <v>1</v>
      </c>
      <c r="U1214" s="15">
        <f t="shared" si="15"/>
        <v>0</v>
      </c>
      <c r="V1214" s="15">
        <f t="shared" si="15"/>
        <v>10</v>
      </c>
      <c r="W1214" s="15">
        <f t="shared" si="15"/>
        <v>0</v>
      </c>
      <c r="X1214" s="15">
        <f>100-SUM(AA1002:AA1103)</f>
        <v>23</v>
      </c>
      <c r="Y1214" s="14"/>
      <c r="Z1214" s="14"/>
      <c r="AA1214" s="14"/>
    </row>
    <row r="1215" spans="1:27" ht="13">
      <c r="A1215" s="17"/>
      <c r="B1215" s="17"/>
      <c r="C1215" s="17"/>
      <c r="D1215" s="17"/>
      <c r="E1215" s="7" t="s">
        <v>1242</v>
      </c>
      <c r="F1215" s="17"/>
      <c r="G1215" s="15">
        <f t="shared" ref="G1215:W1215" si="16">SUMIF($E$3:$E$1202, "=k-9", G3:G1202)</f>
        <v>2</v>
      </c>
      <c r="H1215" s="15">
        <f t="shared" si="16"/>
        <v>8</v>
      </c>
      <c r="I1215" s="15">
        <f t="shared" si="16"/>
        <v>3</v>
      </c>
      <c r="J1215" s="15">
        <f t="shared" si="16"/>
        <v>6</v>
      </c>
      <c r="K1215" s="15">
        <f t="shared" si="16"/>
        <v>4</v>
      </c>
      <c r="L1215" s="15">
        <f t="shared" si="16"/>
        <v>0</v>
      </c>
      <c r="M1215" s="15">
        <f t="shared" si="16"/>
        <v>0</v>
      </c>
      <c r="N1215" s="15">
        <f t="shared" si="16"/>
        <v>0</v>
      </c>
      <c r="O1215" s="15">
        <f t="shared" si="16"/>
        <v>4</v>
      </c>
      <c r="P1215" s="15">
        <f t="shared" si="16"/>
        <v>0</v>
      </c>
      <c r="Q1215" s="15">
        <f t="shared" si="16"/>
        <v>1</v>
      </c>
      <c r="R1215" s="15">
        <f t="shared" si="16"/>
        <v>0</v>
      </c>
      <c r="S1215" s="15">
        <f t="shared" si="16"/>
        <v>0</v>
      </c>
      <c r="T1215" s="15">
        <f t="shared" si="16"/>
        <v>2</v>
      </c>
      <c r="U1215" s="15">
        <f t="shared" si="16"/>
        <v>0</v>
      </c>
      <c r="V1215" s="15">
        <f t="shared" si="16"/>
        <v>6</v>
      </c>
      <c r="W1215" s="15">
        <f t="shared" si="16"/>
        <v>0</v>
      </c>
      <c r="X1215" s="15">
        <f>100-SUM(AA1103:AA1202)</f>
        <v>29</v>
      </c>
      <c r="Y1215" s="14"/>
      <c r="Z1215" s="14"/>
      <c r="AA1215" s="14"/>
    </row>
    <row r="1216" spans="1:27" ht="13">
      <c r="A1216" s="17"/>
      <c r="B1216" s="17"/>
      <c r="C1216" s="17"/>
      <c r="D1216" s="17"/>
      <c r="E1216" s="7" t="s">
        <v>1243</v>
      </c>
      <c r="F1216" s="17"/>
      <c r="G1216" s="15">
        <f t="shared" ref="G1216:W1216" si="17">SUM(G1204:G1215)</f>
        <v>22</v>
      </c>
      <c r="H1216" s="15">
        <f t="shared" si="17"/>
        <v>71</v>
      </c>
      <c r="I1216" s="15">
        <f t="shared" si="17"/>
        <v>11</v>
      </c>
      <c r="J1216" s="15">
        <f t="shared" si="17"/>
        <v>73</v>
      </c>
      <c r="K1216" s="15">
        <f t="shared" si="17"/>
        <v>37</v>
      </c>
      <c r="L1216" s="15">
        <f t="shared" si="17"/>
        <v>15</v>
      </c>
      <c r="M1216" s="15">
        <f t="shared" si="17"/>
        <v>0</v>
      </c>
      <c r="N1216" s="15">
        <f t="shared" si="17"/>
        <v>3</v>
      </c>
      <c r="O1216" s="15">
        <f t="shared" si="17"/>
        <v>23</v>
      </c>
      <c r="P1216" s="15">
        <f t="shared" si="17"/>
        <v>1</v>
      </c>
      <c r="Q1216" s="15">
        <f t="shared" si="17"/>
        <v>32</v>
      </c>
      <c r="R1216" s="15">
        <f t="shared" si="17"/>
        <v>20</v>
      </c>
      <c r="S1216" s="15">
        <f t="shared" si="17"/>
        <v>2</v>
      </c>
      <c r="T1216" s="15">
        <f t="shared" si="17"/>
        <v>8</v>
      </c>
      <c r="U1216" s="15">
        <f t="shared" si="17"/>
        <v>6</v>
      </c>
      <c r="V1216" s="15">
        <f t="shared" si="17"/>
        <v>63</v>
      </c>
      <c r="W1216" s="15">
        <f t="shared" si="17"/>
        <v>1</v>
      </c>
      <c r="X1216" s="14"/>
      <c r="Y1216" s="14"/>
      <c r="Z1216" s="14"/>
      <c r="AA1216" s="14"/>
    </row>
    <row r="1217" spans="1:27" ht="13">
      <c r="A1217" s="17"/>
      <c r="B1217" s="17"/>
      <c r="C1217" s="17"/>
      <c r="D1217" s="17"/>
      <c r="E1217" s="7"/>
      <c r="F1217" s="17"/>
      <c r="G1217" s="21">
        <f t="shared" ref="G1217:AA1217" si="18">G1203/1200</f>
        <v>1.8333333333333333E-2</v>
      </c>
      <c r="H1217" s="21">
        <f t="shared" si="18"/>
        <v>5.9166666666666666E-2</v>
      </c>
      <c r="I1217" s="21">
        <f t="shared" si="18"/>
        <v>9.1666666666666667E-3</v>
      </c>
      <c r="J1217" s="21">
        <f t="shared" si="18"/>
        <v>6.0833333333333336E-2</v>
      </c>
      <c r="K1217" s="21">
        <f t="shared" si="18"/>
        <v>3.0833333333333334E-2</v>
      </c>
      <c r="L1217" s="21">
        <f t="shared" si="18"/>
        <v>1.2500000000000001E-2</v>
      </c>
      <c r="M1217" s="21">
        <f t="shared" si="18"/>
        <v>0</v>
      </c>
      <c r="N1217" s="21">
        <f t="shared" si="18"/>
        <v>2.5000000000000001E-3</v>
      </c>
      <c r="O1217" s="21">
        <f t="shared" si="18"/>
        <v>1.9166666666666665E-2</v>
      </c>
      <c r="P1217" s="21">
        <f t="shared" si="18"/>
        <v>8.3333333333333339E-4</v>
      </c>
      <c r="Q1217" s="21">
        <f t="shared" si="18"/>
        <v>2.6666666666666668E-2</v>
      </c>
      <c r="R1217" s="21">
        <f t="shared" si="18"/>
        <v>1.6666666666666666E-2</v>
      </c>
      <c r="S1217" s="21">
        <f t="shared" si="18"/>
        <v>1.6666666666666668E-3</v>
      </c>
      <c r="T1217" s="21">
        <f t="shared" si="18"/>
        <v>6.6666666666666671E-3</v>
      </c>
      <c r="U1217" s="21">
        <f t="shared" si="18"/>
        <v>5.0000000000000001E-3</v>
      </c>
      <c r="V1217" s="21">
        <f t="shared" si="18"/>
        <v>5.2499999999999998E-2</v>
      </c>
      <c r="W1217" s="21">
        <f t="shared" si="18"/>
        <v>8.3333333333333339E-4</v>
      </c>
      <c r="X1217" s="21">
        <f t="shared" si="18"/>
        <v>0.16916666666666666</v>
      </c>
      <c r="Y1217" s="21">
        <f t="shared" si="18"/>
        <v>6.3333333333333339E-2</v>
      </c>
      <c r="Z1217" s="21">
        <f t="shared" si="18"/>
        <v>6.3333333333333339E-2</v>
      </c>
      <c r="AA1217" s="21">
        <f t="shared" si="18"/>
        <v>0.745</v>
      </c>
    </row>
  </sheetData>
  <mergeCells count="3">
    <mergeCell ref="G1:N1"/>
    <mergeCell ref="O1:S1"/>
    <mergeCell ref="T1:W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A243"/>
  <sheetViews>
    <sheetView workbookViewId="0"/>
  </sheetViews>
  <sheetFormatPr baseColWidth="10" defaultColWidth="14.5" defaultRowHeight="15.75" customHeight="1"/>
  <sheetData>
    <row r="1" spans="1:27" ht="15.75" customHeight="1">
      <c r="A1" s="4"/>
      <c r="B1" s="4"/>
      <c r="C1" s="4"/>
      <c r="D1" s="4"/>
      <c r="E1" s="4"/>
      <c r="F1" s="4"/>
      <c r="G1" s="4" t="s">
        <v>0</v>
      </c>
      <c r="O1" t="s">
        <v>1</v>
      </c>
      <c r="T1" s="4" t="s">
        <v>2</v>
      </c>
      <c r="X1" t="s">
        <v>0</v>
      </c>
      <c r="Y1" t="s">
        <v>3</v>
      </c>
      <c r="Z1" t="s">
        <v>2</v>
      </c>
      <c r="AA1" t="s">
        <v>4</v>
      </c>
    </row>
    <row r="2" spans="1:27" ht="15.75" customHeight="1">
      <c r="A2" s="4" t="s">
        <v>5</v>
      </c>
      <c r="B2" s="4" t="s">
        <v>6</v>
      </c>
      <c r="C2" s="4" t="s">
        <v>7</v>
      </c>
      <c r="D2" s="4" t="s">
        <v>8</v>
      </c>
      <c r="E2" s="4" t="s">
        <v>9</v>
      </c>
      <c r="F2" s="4" t="s">
        <v>10</v>
      </c>
      <c r="G2" t="s">
        <v>11</v>
      </c>
      <c r="H2" t="s">
        <v>12</v>
      </c>
      <c r="I2" t="s">
        <v>13</v>
      </c>
      <c r="J2" t="s">
        <v>14</v>
      </c>
      <c r="K2" s="4" t="s">
        <v>15</v>
      </c>
      <c r="L2" t="s">
        <v>16</v>
      </c>
      <c r="M2" t="s">
        <v>17</v>
      </c>
      <c r="N2" t="s">
        <v>18</v>
      </c>
      <c r="O2" s="4" t="s">
        <v>19</v>
      </c>
      <c r="P2" s="4" t="s">
        <v>20</v>
      </c>
      <c r="Q2" s="4" t="s">
        <v>21</v>
      </c>
      <c r="R2" s="4" t="s">
        <v>22</v>
      </c>
      <c r="S2" s="4" t="s">
        <v>18</v>
      </c>
      <c r="T2" t="s">
        <v>23</v>
      </c>
      <c r="U2" s="4" t="s">
        <v>24</v>
      </c>
      <c r="V2" s="4" t="s">
        <v>25</v>
      </c>
      <c r="W2" s="4" t="s">
        <v>18</v>
      </c>
    </row>
    <row r="3" spans="1:27" ht="15.75" customHeight="1">
      <c r="A3" s="4">
        <v>23750</v>
      </c>
      <c r="B3" s="4">
        <v>67245323</v>
      </c>
      <c r="C3" s="4">
        <v>91373285</v>
      </c>
      <c r="D3" s="4">
        <v>4861</v>
      </c>
      <c r="E3" s="4" t="s">
        <v>26</v>
      </c>
      <c r="F3" s="4" t="s">
        <v>27</v>
      </c>
      <c r="G3">
        <v>0</v>
      </c>
      <c r="H3">
        <v>0</v>
      </c>
      <c r="I3">
        <v>0</v>
      </c>
      <c r="J3">
        <v>0</v>
      </c>
      <c r="K3">
        <v>0</v>
      </c>
      <c r="L3">
        <v>0</v>
      </c>
      <c r="M3">
        <v>0</v>
      </c>
      <c r="N3">
        <v>0</v>
      </c>
      <c r="O3">
        <v>0</v>
      </c>
      <c r="P3">
        <v>0</v>
      </c>
      <c r="Q3">
        <v>0</v>
      </c>
      <c r="R3">
        <v>0</v>
      </c>
      <c r="S3">
        <v>0</v>
      </c>
      <c r="T3">
        <v>0</v>
      </c>
      <c r="U3">
        <v>0</v>
      </c>
      <c r="V3">
        <v>0</v>
      </c>
      <c r="W3">
        <v>0</v>
      </c>
      <c r="X3">
        <v>0</v>
      </c>
      <c r="Y3">
        <v>0</v>
      </c>
      <c r="Z3">
        <v>0</v>
      </c>
      <c r="AA3">
        <v>1</v>
      </c>
    </row>
    <row r="4" spans="1:27" ht="15.75" customHeight="1">
      <c r="A4" s="4">
        <v>44424</v>
      </c>
      <c r="B4" s="4">
        <v>704361941</v>
      </c>
      <c r="C4" s="4">
        <v>699605389</v>
      </c>
      <c r="D4" s="4">
        <v>9015</v>
      </c>
      <c r="E4" s="4" t="s">
        <v>26</v>
      </c>
      <c r="F4" s="4" t="s">
        <v>28</v>
      </c>
      <c r="G4">
        <v>0</v>
      </c>
      <c r="H4">
        <v>0</v>
      </c>
      <c r="I4">
        <v>0</v>
      </c>
      <c r="J4">
        <v>0</v>
      </c>
      <c r="K4">
        <v>0</v>
      </c>
      <c r="L4">
        <v>0</v>
      </c>
      <c r="M4">
        <v>0</v>
      </c>
      <c r="N4">
        <v>0</v>
      </c>
      <c r="O4">
        <v>0</v>
      </c>
      <c r="P4">
        <v>0</v>
      </c>
      <c r="Q4">
        <v>0</v>
      </c>
      <c r="R4">
        <v>0</v>
      </c>
      <c r="S4">
        <v>0</v>
      </c>
      <c r="T4">
        <v>0</v>
      </c>
      <c r="U4">
        <v>0</v>
      </c>
      <c r="V4">
        <v>0</v>
      </c>
      <c r="W4">
        <v>0</v>
      </c>
      <c r="X4">
        <v>0</v>
      </c>
      <c r="Y4">
        <v>0</v>
      </c>
      <c r="Z4">
        <v>0</v>
      </c>
      <c r="AA4">
        <v>1</v>
      </c>
    </row>
    <row r="5" spans="1:27" ht="15.75" customHeight="1">
      <c r="A5" s="4">
        <v>22615</v>
      </c>
      <c r="B5" s="4">
        <v>53686632</v>
      </c>
      <c r="C5" s="4">
        <v>69158730</v>
      </c>
      <c r="D5" s="4">
        <v>4597</v>
      </c>
      <c r="E5" s="4" t="s">
        <v>26</v>
      </c>
      <c r="F5" s="4" t="s">
        <v>29</v>
      </c>
      <c r="G5">
        <v>0</v>
      </c>
      <c r="H5">
        <v>0</v>
      </c>
      <c r="I5">
        <v>0</v>
      </c>
      <c r="J5" s="4">
        <v>1</v>
      </c>
      <c r="K5">
        <v>0</v>
      </c>
      <c r="L5">
        <v>0</v>
      </c>
      <c r="M5">
        <v>0</v>
      </c>
      <c r="N5">
        <v>0</v>
      </c>
      <c r="O5">
        <v>0</v>
      </c>
      <c r="P5">
        <v>0</v>
      </c>
      <c r="Q5">
        <v>0</v>
      </c>
      <c r="R5" s="4">
        <v>1</v>
      </c>
      <c r="S5">
        <v>0</v>
      </c>
      <c r="T5">
        <v>0</v>
      </c>
      <c r="U5">
        <v>0</v>
      </c>
      <c r="V5">
        <v>0</v>
      </c>
      <c r="W5">
        <v>0</v>
      </c>
      <c r="X5">
        <v>1</v>
      </c>
      <c r="Y5">
        <v>1</v>
      </c>
      <c r="Z5">
        <v>0</v>
      </c>
      <c r="AA5">
        <v>0</v>
      </c>
    </row>
    <row r="6" spans="1:27" ht="15.75" customHeight="1">
      <c r="A6" s="4">
        <v>48268</v>
      </c>
      <c r="B6" s="4">
        <v>794936070</v>
      </c>
      <c r="C6" s="4">
        <v>769459965</v>
      </c>
      <c r="D6" s="4">
        <v>9879</v>
      </c>
      <c r="E6" s="4" t="s">
        <v>26</v>
      </c>
      <c r="F6" s="4" t="s">
        <v>30</v>
      </c>
      <c r="G6">
        <v>0</v>
      </c>
      <c r="H6">
        <v>0</v>
      </c>
      <c r="I6">
        <v>0</v>
      </c>
      <c r="J6">
        <v>0</v>
      </c>
      <c r="K6">
        <v>0</v>
      </c>
      <c r="L6">
        <v>0</v>
      </c>
      <c r="M6">
        <v>0</v>
      </c>
      <c r="N6">
        <v>0</v>
      </c>
      <c r="O6">
        <v>0</v>
      </c>
      <c r="P6">
        <v>0</v>
      </c>
      <c r="Q6">
        <v>0</v>
      </c>
      <c r="R6">
        <v>0</v>
      </c>
      <c r="S6">
        <v>0</v>
      </c>
      <c r="T6">
        <v>0</v>
      </c>
      <c r="U6">
        <v>0</v>
      </c>
      <c r="V6">
        <v>0</v>
      </c>
      <c r="W6">
        <v>0</v>
      </c>
      <c r="X6">
        <v>0</v>
      </c>
      <c r="Y6">
        <v>0</v>
      </c>
      <c r="Z6">
        <v>0</v>
      </c>
      <c r="AA6">
        <v>1</v>
      </c>
    </row>
    <row r="7" spans="1:27" ht="15.75" customHeight="1">
      <c r="A7" s="4">
        <v>50575</v>
      </c>
      <c r="B7" s="4">
        <v>855421257</v>
      </c>
      <c r="C7" s="4">
        <v>820581631</v>
      </c>
      <c r="D7" s="4">
        <v>10372</v>
      </c>
      <c r="E7" s="4" t="s">
        <v>26</v>
      </c>
      <c r="F7" s="4" t="s">
        <v>31</v>
      </c>
      <c r="G7">
        <v>0</v>
      </c>
      <c r="H7">
        <v>0</v>
      </c>
      <c r="I7">
        <v>0</v>
      </c>
      <c r="J7">
        <v>0</v>
      </c>
      <c r="K7">
        <v>0</v>
      </c>
      <c r="L7">
        <v>0</v>
      </c>
      <c r="M7">
        <v>0</v>
      </c>
      <c r="N7">
        <v>0</v>
      </c>
      <c r="O7">
        <v>0</v>
      </c>
      <c r="P7">
        <v>0</v>
      </c>
      <c r="Q7">
        <v>0</v>
      </c>
      <c r="R7">
        <v>0</v>
      </c>
      <c r="S7">
        <v>0</v>
      </c>
      <c r="T7">
        <v>0</v>
      </c>
      <c r="U7">
        <v>0</v>
      </c>
      <c r="V7">
        <v>0</v>
      </c>
      <c r="W7">
        <v>0</v>
      </c>
      <c r="X7">
        <v>0</v>
      </c>
      <c r="Y7">
        <v>0</v>
      </c>
      <c r="Z7">
        <v>0</v>
      </c>
      <c r="AA7">
        <v>1</v>
      </c>
    </row>
    <row r="8" spans="1:27" ht="15.75" customHeight="1">
      <c r="A8" s="4">
        <v>23217</v>
      </c>
      <c r="B8" s="4">
        <v>42178395</v>
      </c>
      <c r="C8" s="4">
        <v>78089701</v>
      </c>
      <c r="D8" s="4">
        <v>4335</v>
      </c>
      <c r="E8" s="4" t="s">
        <v>26</v>
      </c>
      <c r="F8" s="4" t="s">
        <v>32</v>
      </c>
      <c r="G8">
        <v>0</v>
      </c>
      <c r="H8">
        <v>0</v>
      </c>
      <c r="I8">
        <v>0</v>
      </c>
      <c r="J8">
        <v>0</v>
      </c>
      <c r="K8">
        <v>0</v>
      </c>
      <c r="L8">
        <v>0</v>
      </c>
      <c r="M8">
        <v>0</v>
      </c>
      <c r="N8">
        <v>0</v>
      </c>
      <c r="O8">
        <v>0</v>
      </c>
      <c r="P8">
        <v>0</v>
      </c>
      <c r="Q8">
        <v>0</v>
      </c>
      <c r="R8">
        <v>0</v>
      </c>
      <c r="S8">
        <v>0</v>
      </c>
      <c r="T8">
        <v>0</v>
      </c>
      <c r="U8">
        <v>0</v>
      </c>
      <c r="V8">
        <v>0</v>
      </c>
      <c r="W8">
        <v>0</v>
      </c>
      <c r="X8">
        <v>0</v>
      </c>
      <c r="Y8">
        <v>0</v>
      </c>
      <c r="Z8">
        <v>0</v>
      </c>
      <c r="AA8">
        <v>1</v>
      </c>
    </row>
    <row r="9" spans="1:27" ht="15.75" customHeight="1">
      <c r="A9" s="4">
        <v>49908</v>
      </c>
      <c r="B9" s="4">
        <v>836312907</v>
      </c>
      <c r="C9" s="4">
        <v>803282524</v>
      </c>
      <c r="D9" s="4">
        <v>10211</v>
      </c>
      <c r="E9" s="4" t="s">
        <v>26</v>
      </c>
      <c r="F9" s="4" t="s">
        <v>33</v>
      </c>
      <c r="G9">
        <v>0</v>
      </c>
      <c r="H9">
        <v>0</v>
      </c>
      <c r="I9">
        <v>0</v>
      </c>
      <c r="J9">
        <v>0</v>
      </c>
      <c r="K9">
        <v>0</v>
      </c>
      <c r="L9">
        <v>0</v>
      </c>
      <c r="M9">
        <v>0</v>
      </c>
      <c r="N9">
        <v>0</v>
      </c>
      <c r="O9">
        <v>0</v>
      </c>
      <c r="P9">
        <v>0</v>
      </c>
      <c r="Q9">
        <v>0</v>
      </c>
      <c r="R9">
        <v>0</v>
      </c>
      <c r="S9">
        <v>0</v>
      </c>
      <c r="T9">
        <v>0</v>
      </c>
      <c r="U9">
        <v>0</v>
      </c>
      <c r="V9">
        <v>0</v>
      </c>
      <c r="W9">
        <v>0</v>
      </c>
      <c r="X9">
        <v>0</v>
      </c>
      <c r="Y9">
        <v>0</v>
      </c>
      <c r="Z9">
        <v>0</v>
      </c>
      <c r="AA9">
        <v>1</v>
      </c>
    </row>
    <row r="10" spans="1:27" ht="15.75" customHeight="1">
      <c r="A10" s="4">
        <v>43774</v>
      </c>
      <c r="B10" s="4">
        <v>656511952</v>
      </c>
      <c r="C10" s="4">
        <v>691372800</v>
      </c>
      <c r="D10" s="4">
        <v>8632</v>
      </c>
      <c r="E10" s="4" t="s">
        <v>26</v>
      </c>
      <c r="F10" s="4" t="s">
        <v>1244</v>
      </c>
      <c r="G10">
        <v>0</v>
      </c>
      <c r="H10">
        <v>0</v>
      </c>
      <c r="I10">
        <v>0</v>
      </c>
      <c r="J10">
        <v>0</v>
      </c>
      <c r="K10">
        <v>0</v>
      </c>
      <c r="L10">
        <v>0</v>
      </c>
      <c r="M10">
        <v>0</v>
      </c>
      <c r="N10">
        <v>0</v>
      </c>
      <c r="O10" s="4">
        <v>1</v>
      </c>
      <c r="P10">
        <v>0</v>
      </c>
      <c r="Q10">
        <v>0</v>
      </c>
      <c r="R10">
        <v>0</v>
      </c>
      <c r="S10">
        <v>0</v>
      </c>
      <c r="T10">
        <v>0</v>
      </c>
      <c r="U10">
        <v>0</v>
      </c>
      <c r="V10">
        <v>0</v>
      </c>
      <c r="W10">
        <v>0</v>
      </c>
      <c r="X10">
        <v>0</v>
      </c>
      <c r="Y10">
        <v>1</v>
      </c>
      <c r="Z10">
        <v>0</v>
      </c>
      <c r="AA10">
        <v>0</v>
      </c>
    </row>
    <row r="11" spans="1:27" ht="15.75" customHeight="1">
      <c r="A11" s="4">
        <v>30968</v>
      </c>
      <c r="B11" s="4">
        <v>214211850</v>
      </c>
      <c r="C11" s="4">
        <v>287119895</v>
      </c>
      <c r="D11" s="4">
        <v>6404</v>
      </c>
      <c r="E11" s="4" t="s">
        <v>26</v>
      </c>
      <c r="F11" s="4" t="s">
        <v>35</v>
      </c>
      <c r="G11">
        <v>0</v>
      </c>
      <c r="H11">
        <v>0</v>
      </c>
      <c r="I11">
        <v>0</v>
      </c>
      <c r="J11">
        <v>0</v>
      </c>
      <c r="K11">
        <v>0</v>
      </c>
      <c r="L11">
        <v>0</v>
      </c>
      <c r="M11">
        <v>0</v>
      </c>
      <c r="N11">
        <v>0</v>
      </c>
      <c r="O11">
        <v>0</v>
      </c>
      <c r="P11">
        <v>0</v>
      </c>
      <c r="Q11">
        <v>0</v>
      </c>
      <c r="R11">
        <v>0</v>
      </c>
      <c r="S11">
        <v>0</v>
      </c>
      <c r="T11">
        <v>0</v>
      </c>
      <c r="U11">
        <v>0</v>
      </c>
      <c r="V11">
        <v>0</v>
      </c>
      <c r="W11">
        <v>0</v>
      </c>
      <c r="X11">
        <v>0</v>
      </c>
      <c r="Y11">
        <v>0</v>
      </c>
      <c r="Z11">
        <v>0</v>
      </c>
      <c r="AA11">
        <v>1</v>
      </c>
    </row>
    <row r="12" spans="1:27" ht="15.75" customHeight="1">
      <c r="A12" s="4">
        <v>21995</v>
      </c>
      <c r="B12" s="4">
        <v>46558635</v>
      </c>
      <c r="C12" s="4">
        <v>62319849</v>
      </c>
      <c r="D12" s="4">
        <v>4430</v>
      </c>
      <c r="E12" s="4" t="s">
        <v>26</v>
      </c>
      <c r="F12" s="4" t="s">
        <v>36</v>
      </c>
      <c r="G12">
        <v>0</v>
      </c>
      <c r="H12" s="4">
        <v>1</v>
      </c>
      <c r="I12">
        <v>0</v>
      </c>
      <c r="J12">
        <v>0</v>
      </c>
      <c r="K12">
        <v>0</v>
      </c>
      <c r="L12">
        <v>0</v>
      </c>
      <c r="M12">
        <v>0</v>
      </c>
      <c r="N12">
        <v>0</v>
      </c>
      <c r="O12">
        <v>0</v>
      </c>
      <c r="P12">
        <v>0</v>
      </c>
      <c r="Q12">
        <v>0</v>
      </c>
      <c r="R12">
        <v>0</v>
      </c>
      <c r="S12">
        <v>0</v>
      </c>
      <c r="T12">
        <v>0</v>
      </c>
      <c r="U12">
        <v>0</v>
      </c>
      <c r="V12">
        <v>0</v>
      </c>
      <c r="W12">
        <v>0</v>
      </c>
      <c r="X12">
        <v>1</v>
      </c>
      <c r="Y12">
        <v>0</v>
      </c>
      <c r="Z12">
        <v>0</v>
      </c>
      <c r="AA12">
        <v>0</v>
      </c>
    </row>
    <row r="13" spans="1:27" ht="15.75" customHeight="1">
      <c r="A13" s="4">
        <v>45175</v>
      </c>
      <c r="B13" s="4">
        <v>722704134</v>
      </c>
      <c r="C13" s="4">
        <v>711137536</v>
      </c>
      <c r="D13" s="4">
        <v>9191</v>
      </c>
      <c r="E13" s="4" t="s">
        <v>26</v>
      </c>
      <c r="F13" s="4" t="s">
        <v>37</v>
      </c>
      <c r="G13">
        <v>0</v>
      </c>
      <c r="H13">
        <v>0</v>
      </c>
      <c r="I13">
        <v>0</v>
      </c>
      <c r="J13">
        <v>0</v>
      </c>
      <c r="K13">
        <v>0</v>
      </c>
      <c r="L13">
        <v>0</v>
      </c>
      <c r="M13">
        <v>0</v>
      </c>
      <c r="N13">
        <v>0</v>
      </c>
      <c r="O13">
        <v>0</v>
      </c>
      <c r="P13">
        <v>0</v>
      </c>
      <c r="Q13">
        <v>0</v>
      </c>
      <c r="R13">
        <v>0</v>
      </c>
      <c r="S13">
        <v>0</v>
      </c>
      <c r="T13">
        <v>0</v>
      </c>
      <c r="U13">
        <v>0</v>
      </c>
      <c r="V13">
        <v>0</v>
      </c>
      <c r="W13">
        <v>0</v>
      </c>
      <c r="X13">
        <v>0</v>
      </c>
      <c r="Y13">
        <v>0</v>
      </c>
      <c r="Z13">
        <v>0</v>
      </c>
      <c r="AA13">
        <v>1</v>
      </c>
    </row>
    <row r="14" spans="1:27" ht="15.75" customHeight="1">
      <c r="A14" s="4">
        <v>33702</v>
      </c>
      <c r="B14" s="4">
        <v>268454795</v>
      </c>
      <c r="C14" s="4">
        <v>346602522</v>
      </c>
      <c r="D14" s="4">
        <v>6802</v>
      </c>
      <c r="E14" s="4" t="s">
        <v>26</v>
      </c>
      <c r="F14" s="4" t="s">
        <v>38</v>
      </c>
      <c r="G14">
        <v>0</v>
      </c>
      <c r="H14">
        <v>0</v>
      </c>
      <c r="I14">
        <v>0</v>
      </c>
      <c r="J14">
        <v>0</v>
      </c>
      <c r="K14">
        <v>0</v>
      </c>
      <c r="L14">
        <v>0</v>
      </c>
      <c r="M14">
        <v>0</v>
      </c>
      <c r="N14">
        <v>0</v>
      </c>
      <c r="O14">
        <v>0</v>
      </c>
      <c r="P14">
        <v>0</v>
      </c>
      <c r="Q14">
        <v>0</v>
      </c>
      <c r="R14">
        <v>0</v>
      </c>
      <c r="S14">
        <v>0</v>
      </c>
      <c r="T14">
        <v>0</v>
      </c>
      <c r="U14">
        <v>0</v>
      </c>
      <c r="V14">
        <v>0</v>
      </c>
      <c r="W14">
        <v>0</v>
      </c>
      <c r="X14">
        <v>0</v>
      </c>
      <c r="Y14">
        <v>0</v>
      </c>
      <c r="Z14">
        <v>0</v>
      </c>
      <c r="AA14">
        <v>1</v>
      </c>
    </row>
    <row r="15" spans="1:27" ht="15.75" customHeight="1">
      <c r="A15" s="4">
        <v>49340</v>
      </c>
      <c r="B15" s="4">
        <v>817491442</v>
      </c>
      <c r="C15" s="4">
        <v>787796059</v>
      </c>
      <c r="D15" s="4">
        <v>10075</v>
      </c>
      <c r="E15" s="4" t="s">
        <v>26</v>
      </c>
      <c r="F15" s="4" t="s">
        <v>39</v>
      </c>
      <c r="G15" s="4">
        <v>0</v>
      </c>
      <c r="H15">
        <v>0</v>
      </c>
      <c r="I15">
        <v>0</v>
      </c>
      <c r="J15">
        <v>0</v>
      </c>
      <c r="K15">
        <v>0</v>
      </c>
      <c r="L15">
        <v>0</v>
      </c>
      <c r="M15">
        <v>0</v>
      </c>
      <c r="N15">
        <v>0</v>
      </c>
      <c r="O15" s="4">
        <v>0</v>
      </c>
      <c r="P15">
        <v>0</v>
      </c>
      <c r="Q15">
        <v>0</v>
      </c>
      <c r="R15">
        <v>0</v>
      </c>
      <c r="S15">
        <v>0</v>
      </c>
      <c r="T15">
        <v>0</v>
      </c>
      <c r="U15">
        <v>0</v>
      </c>
      <c r="V15">
        <v>0</v>
      </c>
      <c r="W15">
        <v>0</v>
      </c>
      <c r="X15">
        <v>0</v>
      </c>
      <c r="Y15">
        <v>0</v>
      </c>
      <c r="Z15">
        <v>0</v>
      </c>
      <c r="AA15">
        <v>1</v>
      </c>
    </row>
    <row r="16" spans="1:27" ht="15.75" customHeight="1">
      <c r="A16" s="4">
        <v>27685</v>
      </c>
      <c r="B16" s="4">
        <v>14772032</v>
      </c>
      <c r="C16" s="4">
        <v>213717898</v>
      </c>
      <c r="D16" s="4">
        <v>2788</v>
      </c>
      <c r="E16" s="4" t="s">
        <v>26</v>
      </c>
      <c r="F16" s="4" t="s">
        <v>40</v>
      </c>
      <c r="G16">
        <v>0</v>
      </c>
      <c r="H16">
        <v>0</v>
      </c>
      <c r="I16">
        <v>0</v>
      </c>
      <c r="J16">
        <v>0</v>
      </c>
      <c r="K16">
        <v>0</v>
      </c>
      <c r="L16">
        <v>0</v>
      </c>
      <c r="M16">
        <v>0</v>
      </c>
      <c r="N16">
        <v>0</v>
      </c>
      <c r="O16">
        <v>0</v>
      </c>
      <c r="P16">
        <v>0</v>
      </c>
      <c r="Q16">
        <v>0</v>
      </c>
      <c r="R16">
        <v>0</v>
      </c>
      <c r="S16">
        <v>0</v>
      </c>
      <c r="T16">
        <v>0</v>
      </c>
      <c r="U16">
        <v>0</v>
      </c>
      <c r="V16">
        <v>0</v>
      </c>
      <c r="W16">
        <v>0</v>
      </c>
      <c r="X16">
        <v>0</v>
      </c>
      <c r="Y16">
        <v>0</v>
      </c>
      <c r="Z16">
        <v>0</v>
      </c>
      <c r="AA16">
        <v>1</v>
      </c>
    </row>
    <row r="17" spans="1:27" ht="15.75" customHeight="1">
      <c r="A17" s="4">
        <v>16474</v>
      </c>
      <c r="B17" s="4">
        <v>18402657</v>
      </c>
      <c r="C17" s="4">
        <v>23117901</v>
      </c>
      <c r="D17" s="4">
        <v>3162</v>
      </c>
      <c r="E17" s="4" t="s">
        <v>26</v>
      </c>
      <c r="F17" s="4" t="s">
        <v>41</v>
      </c>
      <c r="G17">
        <v>0</v>
      </c>
      <c r="H17">
        <v>0</v>
      </c>
      <c r="I17">
        <v>0</v>
      </c>
      <c r="J17">
        <v>0</v>
      </c>
      <c r="K17">
        <v>0</v>
      </c>
      <c r="L17">
        <v>0</v>
      </c>
      <c r="M17">
        <v>0</v>
      </c>
      <c r="N17">
        <v>0</v>
      </c>
      <c r="O17">
        <v>0</v>
      </c>
      <c r="P17">
        <v>0</v>
      </c>
      <c r="Q17">
        <v>0</v>
      </c>
      <c r="R17">
        <v>0</v>
      </c>
      <c r="S17">
        <v>0</v>
      </c>
      <c r="T17">
        <v>0</v>
      </c>
      <c r="U17">
        <v>0</v>
      </c>
      <c r="V17">
        <v>0</v>
      </c>
      <c r="W17">
        <v>0</v>
      </c>
      <c r="X17">
        <v>0</v>
      </c>
      <c r="Y17">
        <v>0</v>
      </c>
      <c r="Z17">
        <v>0</v>
      </c>
      <c r="AA17">
        <v>1</v>
      </c>
    </row>
    <row r="18" spans="1:27" ht="15.75" customHeight="1">
      <c r="A18" s="4">
        <v>19739</v>
      </c>
      <c r="B18" s="4">
        <v>35530249</v>
      </c>
      <c r="C18" s="4">
        <v>46081416</v>
      </c>
      <c r="D18" s="4">
        <v>3985</v>
      </c>
      <c r="E18" s="4" t="s">
        <v>26</v>
      </c>
      <c r="F18" s="4" t="s">
        <v>42</v>
      </c>
      <c r="G18">
        <v>0</v>
      </c>
      <c r="H18" s="4">
        <v>1</v>
      </c>
      <c r="I18">
        <v>0</v>
      </c>
      <c r="J18">
        <v>0</v>
      </c>
      <c r="K18">
        <v>0</v>
      </c>
      <c r="L18">
        <v>0</v>
      </c>
      <c r="M18">
        <v>0</v>
      </c>
      <c r="N18">
        <v>0</v>
      </c>
      <c r="O18">
        <v>0</v>
      </c>
      <c r="P18">
        <v>0</v>
      </c>
      <c r="Q18">
        <v>0</v>
      </c>
      <c r="R18">
        <v>0</v>
      </c>
      <c r="S18">
        <v>0</v>
      </c>
      <c r="T18">
        <v>0</v>
      </c>
      <c r="U18">
        <v>0</v>
      </c>
      <c r="V18">
        <v>0</v>
      </c>
      <c r="W18">
        <v>0</v>
      </c>
      <c r="X18">
        <v>1</v>
      </c>
      <c r="Y18">
        <v>0</v>
      </c>
      <c r="Z18">
        <v>0</v>
      </c>
      <c r="AA18">
        <v>0</v>
      </c>
    </row>
    <row r="19" spans="1:27" ht="15.75" customHeight="1">
      <c r="A19" s="4">
        <v>29047</v>
      </c>
      <c r="B19" s="4">
        <v>141029688</v>
      </c>
      <c r="C19" s="4">
        <v>252539494</v>
      </c>
      <c r="D19" s="4">
        <v>5535</v>
      </c>
      <c r="E19" s="4" t="s">
        <v>26</v>
      </c>
      <c r="F19" s="4" t="s">
        <v>43</v>
      </c>
      <c r="G19">
        <v>0</v>
      </c>
      <c r="H19">
        <v>0</v>
      </c>
      <c r="I19">
        <v>0</v>
      </c>
      <c r="J19">
        <v>0</v>
      </c>
      <c r="K19">
        <v>0</v>
      </c>
      <c r="L19">
        <v>0</v>
      </c>
      <c r="M19">
        <v>0</v>
      </c>
      <c r="N19">
        <v>0</v>
      </c>
      <c r="O19">
        <v>0</v>
      </c>
      <c r="P19">
        <v>0</v>
      </c>
      <c r="Q19">
        <v>0</v>
      </c>
      <c r="R19">
        <v>0</v>
      </c>
      <c r="S19">
        <v>0</v>
      </c>
      <c r="T19">
        <v>0</v>
      </c>
      <c r="U19">
        <v>0</v>
      </c>
      <c r="V19">
        <v>0</v>
      </c>
      <c r="W19">
        <v>0</v>
      </c>
      <c r="X19">
        <v>0</v>
      </c>
      <c r="Y19">
        <v>0</v>
      </c>
      <c r="Z19">
        <v>0</v>
      </c>
      <c r="AA19">
        <v>1</v>
      </c>
    </row>
    <row r="20" spans="1:27" ht="15.75" customHeight="1">
      <c r="A20" s="4">
        <v>5047</v>
      </c>
      <c r="B20" s="4">
        <v>2987740</v>
      </c>
      <c r="C20" s="4">
        <v>3734438</v>
      </c>
      <c r="D20" s="4">
        <v>1051</v>
      </c>
      <c r="E20" s="4" t="s">
        <v>26</v>
      </c>
      <c r="F20" s="4" t="s">
        <v>44</v>
      </c>
      <c r="G20">
        <v>0</v>
      </c>
      <c r="H20">
        <v>0</v>
      </c>
      <c r="I20">
        <v>0</v>
      </c>
      <c r="J20">
        <v>0</v>
      </c>
      <c r="K20">
        <v>0</v>
      </c>
      <c r="L20">
        <v>0</v>
      </c>
      <c r="M20">
        <v>0</v>
      </c>
      <c r="N20">
        <v>0</v>
      </c>
      <c r="O20">
        <v>0</v>
      </c>
      <c r="P20">
        <v>0</v>
      </c>
      <c r="Q20">
        <v>0</v>
      </c>
      <c r="R20">
        <v>0</v>
      </c>
      <c r="S20">
        <v>0</v>
      </c>
      <c r="T20">
        <v>0</v>
      </c>
      <c r="U20">
        <v>0</v>
      </c>
      <c r="V20">
        <v>0</v>
      </c>
      <c r="W20">
        <v>0</v>
      </c>
      <c r="X20">
        <v>0</v>
      </c>
      <c r="Y20">
        <v>0</v>
      </c>
      <c r="Z20">
        <v>0</v>
      </c>
      <c r="AA20">
        <v>1</v>
      </c>
    </row>
    <row r="21" spans="1:27" ht="15.75" customHeight="1">
      <c r="A21" s="4">
        <v>20035</v>
      </c>
      <c r="B21" s="4">
        <v>37162028</v>
      </c>
      <c r="C21" s="4">
        <v>48068075</v>
      </c>
      <c r="D21" s="4">
        <v>4043</v>
      </c>
      <c r="E21" s="4" t="s">
        <v>26</v>
      </c>
      <c r="F21" s="4" t="s">
        <v>45</v>
      </c>
      <c r="G21">
        <v>0</v>
      </c>
      <c r="H21" s="4">
        <v>0</v>
      </c>
      <c r="I21">
        <v>0</v>
      </c>
      <c r="J21">
        <v>0</v>
      </c>
      <c r="K21">
        <v>0</v>
      </c>
      <c r="L21">
        <v>0</v>
      </c>
      <c r="M21">
        <v>0</v>
      </c>
      <c r="N21">
        <v>0</v>
      </c>
      <c r="O21">
        <v>0</v>
      </c>
      <c r="P21">
        <v>0</v>
      </c>
      <c r="Q21">
        <v>0</v>
      </c>
      <c r="R21">
        <v>0</v>
      </c>
      <c r="S21">
        <v>0</v>
      </c>
      <c r="T21">
        <v>0</v>
      </c>
      <c r="U21">
        <v>0</v>
      </c>
      <c r="V21">
        <v>0</v>
      </c>
      <c r="W21">
        <v>0</v>
      </c>
      <c r="X21">
        <v>0</v>
      </c>
      <c r="Y21">
        <v>0</v>
      </c>
      <c r="Z21">
        <v>0</v>
      </c>
      <c r="AA21">
        <v>1</v>
      </c>
    </row>
    <row r="22" spans="1:27" ht="15.75" customHeight="1">
      <c r="A22" s="4">
        <v>35426</v>
      </c>
      <c r="B22" s="4">
        <v>361952901</v>
      </c>
      <c r="C22" s="4">
        <v>422980877</v>
      </c>
      <c r="D22" s="4">
        <v>7141</v>
      </c>
      <c r="E22" s="4" t="s">
        <v>26</v>
      </c>
      <c r="F22" s="4" t="s">
        <v>46</v>
      </c>
      <c r="G22">
        <v>0</v>
      </c>
      <c r="H22">
        <v>0</v>
      </c>
      <c r="I22">
        <v>0</v>
      </c>
      <c r="J22">
        <v>0</v>
      </c>
      <c r="K22">
        <v>0</v>
      </c>
      <c r="L22">
        <v>0</v>
      </c>
      <c r="M22">
        <v>0</v>
      </c>
      <c r="N22">
        <v>0</v>
      </c>
      <c r="O22">
        <v>0</v>
      </c>
      <c r="P22">
        <v>0</v>
      </c>
      <c r="Q22">
        <v>0</v>
      </c>
      <c r="R22">
        <v>0</v>
      </c>
      <c r="S22">
        <v>0</v>
      </c>
      <c r="T22">
        <v>0</v>
      </c>
      <c r="U22">
        <v>0</v>
      </c>
      <c r="V22">
        <v>0</v>
      </c>
      <c r="W22">
        <v>0</v>
      </c>
      <c r="X22">
        <v>0</v>
      </c>
      <c r="Y22">
        <v>0</v>
      </c>
      <c r="Z22">
        <v>0</v>
      </c>
      <c r="AA22">
        <v>1</v>
      </c>
    </row>
    <row r="23" spans="1:27" ht="15.75" customHeight="1">
      <c r="A23" s="4">
        <v>29851</v>
      </c>
      <c r="B23" s="4">
        <v>208428950</v>
      </c>
      <c r="C23" s="4">
        <v>333184018</v>
      </c>
      <c r="D23" s="4">
        <v>6244</v>
      </c>
      <c r="E23" s="4" t="s">
        <v>127</v>
      </c>
      <c r="F23" s="4"/>
      <c r="G23">
        <v>0</v>
      </c>
      <c r="H23" s="4">
        <v>1</v>
      </c>
      <c r="I23" s="4">
        <v>1</v>
      </c>
      <c r="J23">
        <v>0</v>
      </c>
      <c r="K23">
        <v>0</v>
      </c>
      <c r="L23">
        <v>0</v>
      </c>
      <c r="M23">
        <v>0</v>
      </c>
      <c r="N23">
        <v>0</v>
      </c>
      <c r="O23" s="4">
        <v>1</v>
      </c>
      <c r="P23">
        <v>0</v>
      </c>
      <c r="Q23">
        <v>0</v>
      </c>
      <c r="R23">
        <v>0</v>
      </c>
      <c r="S23">
        <v>0</v>
      </c>
      <c r="T23">
        <v>0</v>
      </c>
      <c r="U23">
        <v>0</v>
      </c>
      <c r="V23">
        <v>0</v>
      </c>
      <c r="W23">
        <v>0</v>
      </c>
      <c r="X23">
        <v>1</v>
      </c>
      <c r="Y23">
        <v>1</v>
      </c>
      <c r="Z23">
        <v>0</v>
      </c>
      <c r="AA23">
        <v>0</v>
      </c>
    </row>
    <row r="24" spans="1:27" ht="15.75" customHeight="1">
      <c r="A24" s="4">
        <v>36153</v>
      </c>
      <c r="B24" s="4">
        <v>368915523</v>
      </c>
      <c r="C24" s="4">
        <v>428788574</v>
      </c>
      <c r="D24" s="4">
        <v>8271</v>
      </c>
      <c r="E24" s="4" t="s">
        <v>127</v>
      </c>
      <c r="F24" s="4" t="s">
        <v>128</v>
      </c>
      <c r="G24">
        <v>0</v>
      </c>
      <c r="H24">
        <v>0</v>
      </c>
      <c r="I24">
        <v>0</v>
      </c>
      <c r="J24">
        <v>0</v>
      </c>
      <c r="K24">
        <v>0</v>
      </c>
      <c r="L24">
        <v>0</v>
      </c>
      <c r="M24">
        <v>0</v>
      </c>
      <c r="N24">
        <v>0</v>
      </c>
      <c r="O24">
        <v>0</v>
      </c>
      <c r="P24">
        <v>0</v>
      </c>
      <c r="Q24">
        <v>0</v>
      </c>
      <c r="R24">
        <v>0</v>
      </c>
      <c r="S24">
        <v>0</v>
      </c>
      <c r="T24">
        <v>0</v>
      </c>
      <c r="U24">
        <v>0</v>
      </c>
      <c r="V24">
        <v>0</v>
      </c>
      <c r="W24">
        <v>0</v>
      </c>
      <c r="X24">
        <v>0</v>
      </c>
      <c r="Y24">
        <v>0</v>
      </c>
      <c r="Z24">
        <v>0</v>
      </c>
      <c r="AA24">
        <v>1</v>
      </c>
    </row>
    <row r="25" spans="1:27" ht="15.75" customHeight="1">
      <c r="A25" s="4">
        <v>41265</v>
      </c>
      <c r="B25" s="4">
        <v>541504076</v>
      </c>
      <c r="C25" s="4">
        <v>611991921</v>
      </c>
      <c r="D25" s="4">
        <v>9299</v>
      </c>
      <c r="E25" s="4" t="s">
        <v>127</v>
      </c>
      <c r="F25" s="4" t="s">
        <v>129</v>
      </c>
      <c r="G25">
        <v>0</v>
      </c>
      <c r="H25" s="4">
        <v>1</v>
      </c>
      <c r="I25">
        <v>0</v>
      </c>
      <c r="J25">
        <v>0</v>
      </c>
      <c r="K25">
        <v>0</v>
      </c>
      <c r="L25">
        <v>0</v>
      </c>
      <c r="M25">
        <v>0</v>
      </c>
      <c r="N25">
        <v>0</v>
      </c>
      <c r="O25">
        <v>0</v>
      </c>
      <c r="P25">
        <v>0</v>
      </c>
      <c r="Q25">
        <v>0</v>
      </c>
      <c r="R25">
        <v>0</v>
      </c>
      <c r="S25">
        <v>0</v>
      </c>
      <c r="T25">
        <v>0</v>
      </c>
      <c r="U25">
        <v>0</v>
      </c>
      <c r="V25">
        <v>0</v>
      </c>
      <c r="W25">
        <v>0</v>
      </c>
      <c r="X25">
        <v>1</v>
      </c>
      <c r="Y25">
        <v>0</v>
      </c>
      <c r="Z25">
        <v>0</v>
      </c>
      <c r="AA25">
        <v>0</v>
      </c>
    </row>
    <row r="26" spans="1:27" ht="15.75" customHeight="1">
      <c r="A26" s="4">
        <v>4659</v>
      </c>
      <c r="B26" s="4">
        <v>28597235</v>
      </c>
      <c r="C26" s="4">
        <v>37653086</v>
      </c>
      <c r="D26" s="4">
        <v>945</v>
      </c>
      <c r="E26" s="4" t="s">
        <v>127</v>
      </c>
      <c r="F26" s="4" t="s">
        <v>1245</v>
      </c>
      <c r="G26">
        <v>0</v>
      </c>
      <c r="H26">
        <v>0</v>
      </c>
      <c r="I26">
        <v>0</v>
      </c>
      <c r="J26" s="4">
        <v>0</v>
      </c>
      <c r="K26">
        <v>0</v>
      </c>
      <c r="L26">
        <v>0</v>
      </c>
      <c r="M26">
        <v>0</v>
      </c>
      <c r="N26">
        <v>0</v>
      </c>
      <c r="O26" s="4">
        <v>1</v>
      </c>
      <c r="P26">
        <v>0</v>
      </c>
      <c r="Q26">
        <v>0</v>
      </c>
      <c r="R26" s="4">
        <v>1</v>
      </c>
      <c r="S26">
        <v>0</v>
      </c>
      <c r="T26">
        <v>0</v>
      </c>
      <c r="U26">
        <v>0</v>
      </c>
      <c r="V26">
        <v>0</v>
      </c>
      <c r="W26">
        <v>0</v>
      </c>
      <c r="X26">
        <v>0</v>
      </c>
      <c r="Y26">
        <v>1</v>
      </c>
      <c r="Z26">
        <v>0</v>
      </c>
      <c r="AA26">
        <v>0</v>
      </c>
    </row>
    <row r="27" spans="1:27" ht="15.75" customHeight="1">
      <c r="A27" s="4">
        <v>27899</v>
      </c>
      <c r="B27" s="4">
        <v>216304780</v>
      </c>
      <c r="C27" s="4">
        <v>297182124</v>
      </c>
      <c r="D27" s="4">
        <v>6432</v>
      </c>
      <c r="E27" s="4" t="s">
        <v>127</v>
      </c>
      <c r="F27" s="4" t="s">
        <v>1246</v>
      </c>
      <c r="G27" s="4">
        <v>1</v>
      </c>
      <c r="H27" s="4">
        <v>1</v>
      </c>
      <c r="I27">
        <v>0</v>
      </c>
      <c r="J27">
        <v>0</v>
      </c>
      <c r="K27">
        <v>0</v>
      </c>
      <c r="L27">
        <v>0</v>
      </c>
      <c r="M27">
        <v>0</v>
      </c>
      <c r="N27">
        <v>0</v>
      </c>
      <c r="O27">
        <v>0</v>
      </c>
      <c r="P27">
        <v>0</v>
      </c>
      <c r="Q27">
        <v>0</v>
      </c>
      <c r="R27">
        <v>0</v>
      </c>
      <c r="S27">
        <v>0</v>
      </c>
      <c r="T27">
        <v>0</v>
      </c>
      <c r="U27" s="4">
        <v>1</v>
      </c>
      <c r="V27">
        <v>0</v>
      </c>
      <c r="W27">
        <v>0</v>
      </c>
      <c r="X27">
        <v>1</v>
      </c>
      <c r="Y27">
        <v>0</v>
      </c>
      <c r="Z27">
        <v>1</v>
      </c>
      <c r="AA27">
        <v>0</v>
      </c>
    </row>
    <row r="28" spans="1:27" ht="15.75" customHeight="1">
      <c r="A28" s="4">
        <v>38905</v>
      </c>
      <c r="B28" s="4">
        <v>306245475</v>
      </c>
      <c r="C28" s="4">
        <v>515686042</v>
      </c>
      <c r="D28" s="4">
        <v>7537</v>
      </c>
      <c r="E28" s="4" t="s">
        <v>127</v>
      </c>
      <c r="F28" s="4" t="s">
        <v>132</v>
      </c>
      <c r="G28">
        <v>0</v>
      </c>
      <c r="H28">
        <v>0</v>
      </c>
      <c r="I28">
        <v>0</v>
      </c>
      <c r="J28">
        <v>0</v>
      </c>
      <c r="K28">
        <v>0</v>
      </c>
      <c r="L28">
        <v>0</v>
      </c>
      <c r="M28">
        <v>0</v>
      </c>
      <c r="N28">
        <v>0</v>
      </c>
      <c r="O28">
        <v>0</v>
      </c>
      <c r="P28">
        <v>0</v>
      </c>
      <c r="Q28">
        <v>0</v>
      </c>
      <c r="R28" s="4">
        <v>1</v>
      </c>
      <c r="S28">
        <v>0</v>
      </c>
      <c r="T28">
        <v>0</v>
      </c>
      <c r="U28">
        <v>0</v>
      </c>
      <c r="V28">
        <v>0</v>
      </c>
      <c r="W28">
        <v>0</v>
      </c>
      <c r="X28">
        <v>0</v>
      </c>
      <c r="Y28">
        <v>1</v>
      </c>
      <c r="Z28">
        <v>0</v>
      </c>
      <c r="AA28">
        <v>0</v>
      </c>
    </row>
    <row r="29" spans="1:27" ht="15.75" customHeight="1">
      <c r="A29" s="4">
        <v>22270</v>
      </c>
      <c r="B29" s="4">
        <v>142430656</v>
      </c>
      <c r="C29" s="4">
        <v>200493788</v>
      </c>
      <c r="D29" s="4">
        <v>5363</v>
      </c>
      <c r="E29" s="4" t="s">
        <v>127</v>
      </c>
      <c r="F29" s="4" t="s">
        <v>133</v>
      </c>
      <c r="G29">
        <v>0</v>
      </c>
      <c r="H29">
        <v>0</v>
      </c>
      <c r="I29">
        <v>0</v>
      </c>
      <c r="J29">
        <v>0</v>
      </c>
      <c r="K29">
        <v>0</v>
      </c>
      <c r="L29">
        <v>0</v>
      </c>
      <c r="M29">
        <v>0</v>
      </c>
      <c r="N29">
        <v>0</v>
      </c>
      <c r="O29">
        <v>0</v>
      </c>
      <c r="P29">
        <v>0</v>
      </c>
      <c r="Q29">
        <v>0</v>
      </c>
      <c r="R29">
        <v>0</v>
      </c>
      <c r="S29">
        <v>0</v>
      </c>
      <c r="T29">
        <v>0</v>
      </c>
      <c r="U29">
        <v>0</v>
      </c>
      <c r="V29">
        <v>0</v>
      </c>
      <c r="W29">
        <v>0</v>
      </c>
      <c r="X29">
        <v>0</v>
      </c>
      <c r="Y29">
        <v>0</v>
      </c>
      <c r="Z29">
        <v>0</v>
      </c>
      <c r="AA29">
        <v>1</v>
      </c>
    </row>
    <row r="30" spans="1:27" ht="15.75" customHeight="1">
      <c r="A30" s="4">
        <v>39863</v>
      </c>
      <c r="B30" s="4">
        <v>520467302</v>
      </c>
      <c r="C30" s="4">
        <v>552530680</v>
      </c>
      <c r="D30" s="4">
        <v>9174</v>
      </c>
      <c r="E30" s="4" t="s">
        <v>127</v>
      </c>
      <c r="F30" s="4" t="s">
        <v>134</v>
      </c>
      <c r="G30">
        <v>0</v>
      </c>
      <c r="H30">
        <v>0</v>
      </c>
      <c r="I30">
        <v>0</v>
      </c>
      <c r="J30">
        <v>0</v>
      </c>
      <c r="K30">
        <v>0</v>
      </c>
      <c r="L30">
        <v>0</v>
      </c>
      <c r="M30">
        <v>0</v>
      </c>
      <c r="N30">
        <v>0</v>
      </c>
      <c r="O30">
        <v>0</v>
      </c>
      <c r="P30">
        <v>0</v>
      </c>
      <c r="Q30">
        <v>0</v>
      </c>
      <c r="R30">
        <v>0</v>
      </c>
      <c r="S30">
        <v>0</v>
      </c>
      <c r="T30">
        <v>0</v>
      </c>
      <c r="U30">
        <v>0</v>
      </c>
      <c r="V30">
        <v>0</v>
      </c>
      <c r="W30">
        <v>0</v>
      </c>
      <c r="X30">
        <v>0</v>
      </c>
      <c r="Y30">
        <v>0</v>
      </c>
      <c r="Z30">
        <v>0</v>
      </c>
      <c r="AA30">
        <v>1</v>
      </c>
    </row>
    <row r="31" spans="1:27" ht="15.75" customHeight="1">
      <c r="A31" s="4">
        <v>14135</v>
      </c>
      <c r="B31" s="4">
        <v>74256836</v>
      </c>
      <c r="C31" s="4">
        <v>100151870</v>
      </c>
      <c r="D31" s="4">
        <v>3133</v>
      </c>
      <c r="E31" s="4" t="s">
        <v>127</v>
      </c>
      <c r="F31" s="4" t="s">
        <v>135</v>
      </c>
      <c r="G31">
        <v>0</v>
      </c>
      <c r="H31">
        <v>0</v>
      </c>
      <c r="I31">
        <v>0</v>
      </c>
      <c r="J31">
        <v>0</v>
      </c>
      <c r="K31">
        <v>0</v>
      </c>
      <c r="L31">
        <v>0</v>
      </c>
      <c r="M31">
        <v>0</v>
      </c>
      <c r="N31">
        <v>0</v>
      </c>
      <c r="O31">
        <v>0</v>
      </c>
      <c r="P31">
        <v>0</v>
      </c>
      <c r="Q31">
        <v>0</v>
      </c>
      <c r="R31">
        <v>0</v>
      </c>
      <c r="S31">
        <v>0</v>
      </c>
      <c r="T31">
        <v>0</v>
      </c>
      <c r="U31">
        <v>0</v>
      </c>
      <c r="V31">
        <v>0</v>
      </c>
      <c r="W31">
        <v>0</v>
      </c>
      <c r="X31">
        <v>0</v>
      </c>
      <c r="Y31">
        <v>0</v>
      </c>
      <c r="Z31">
        <v>0</v>
      </c>
      <c r="AA31">
        <v>1</v>
      </c>
    </row>
    <row r="32" spans="1:27" ht="15.75" customHeight="1">
      <c r="A32" s="4">
        <v>7691</v>
      </c>
      <c r="B32" s="4">
        <v>36341344</v>
      </c>
      <c r="C32" s="4">
        <v>47412896</v>
      </c>
      <c r="D32" s="4">
        <v>1635</v>
      </c>
      <c r="E32" s="4" t="s">
        <v>127</v>
      </c>
      <c r="F32" s="4" t="s">
        <v>136</v>
      </c>
      <c r="G32">
        <v>0</v>
      </c>
      <c r="H32">
        <v>0</v>
      </c>
      <c r="I32">
        <v>0</v>
      </c>
      <c r="J32">
        <v>0</v>
      </c>
      <c r="K32">
        <v>0</v>
      </c>
      <c r="L32">
        <v>0</v>
      </c>
      <c r="M32">
        <v>0</v>
      </c>
      <c r="N32">
        <v>0</v>
      </c>
      <c r="O32">
        <v>0</v>
      </c>
      <c r="P32">
        <v>0</v>
      </c>
      <c r="Q32">
        <v>0</v>
      </c>
      <c r="R32">
        <v>0</v>
      </c>
      <c r="S32">
        <v>0</v>
      </c>
      <c r="T32">
        <v>0</v>
      </c>
      <c r="U32">
        <v>0</v>
      </c>
      <c r="V32">
        <v>0</v>
      </c>
      <c r="W32">
        <v>0</v>
      </c>
      <c r="X32">
        <v>0</v>
      </c>
      <c r="Y32">
        <v>0</v>
      </c>
      <c r="Z32">
        <v>0</v>
      </c>
      <c r="AA32">
        <v>1</v>
      </c>
    </row>
    <row r="33" spans="1:27" ht="15.75" customHeight="1">
      <c r="A33" s="4">
        <v>44709</v>
      </c>
      <c r="B33" s="4">
        <v>786518955</v>
      </c>
      <c r="C33" s="4">
        <v>760654185</v>
      </c>
      <c r="D33" s="4">
        <v>10647</v>
      </c>
      <c r="E33" s="4" t="s">
        <v>127</v>
      </c>
      <c r="F33" s="4" t="s">
        <v>1247</v>
      </c>
      <c r="G33">
        <v>0</v>
      </c>
      <c r="H33">
        <v>0</v>
      </c>
      <c r="I33">
        <v>0</v>
      </c>
      <c r="J33">
        <v>0</v>
      </c>
      <c r="K33">
        <v>0</v>
      </c>
      <c r="L33">
        <v>0</v>
      </c>
      <c r="M33">
        <v>0</v>
      </c>
      <c r="N33">
        <v>0</v>
      </c>
      <c r="O33">
        <v>0</v>
      </c>
      <c r="P33">
        <v>0</v>
      </c>
      <c r="Q33">
        <v>0</v>
      </c>
      <c r="R33">
        <v>0</v>
      </c>
      <c r="S33">
        <v>0</v>
      </c>
      <c r="T33">
        <v>0</v>
      </c>
      <c r="U33">
        <v>0</v>
      </c>
      <c r="V33" s="4">
        <v>1</v>
      </c>
      <c r="W33">
        <v>0</v>
      </c>
      <c r="X33">
        <v>0</v>
      </c>
      <c r="Y33">
        <v>0</v>
      </c>
      <c r="Z33">
        <v>1</v>
      </c>
      <c r="AA33">
        <v>0</v>
      </c>
    </row>
    <row r="34" spans="1:27" ht="15.75" customHeight="1">
      <c r="A34" s="4">
        <v>35296</v>
      </c>
      <c r="B34" s="4">
        <v>344950585</v>
      </c>
      <c r="C34" s="4">
        <v>410039643</v>
      </c>
      <c r="D34" s="4">
        <v>8040</v>
      </c>
      <c r="E34" s="4" t="s">
        <v>127</v>
      </c>
      <c r="F34" s="4" t="s">
        <v>138</v>
      </c>
      <c r="G34">
        <v>0</v>
      </c>
      <c r="H34">
        <v>0</v>
      </c>
      <c r="I34">
        <v>0</v>
      </c>
      <c r="J34">
        <v>0</v>
      </c>
      <c r="K34">
        <v>0</v>
      </c>
      <c r="L34">
        <v>0</v>
      </c>
      <c r="M34">
        <v>0</v>
      </c>
      <c r="N34">
        <v>0</v>
      </c>
      <c r="O34">
        <v>0</v>
      </c>
      <c r="P34">
        <v>0</v>
      </c>
      <c r="Q34">
        <v>0</v>
      </c>
      <c r="R34">
        <v>0</v>
      </c>
      <c r="S34">
        <v>0</v>
      </c>
      <c r="T34">
        <v>0</v>
      </c>
      <c r="U34">
        <v>0</v>
      </c>
      <c r="V34">
        <v>0</v>
      </c>
      <c r="W34">
        <v>0</v>
      </c>
      <c r="X34">
        <v>0</v>
      </c>
      <c r="Y34">
        <v>0</v>
      </c>
      <c r="Z34">
        <v>0</v>
      </c>
      <c r="AA34">
        <v>1</v>
      </c>
    </row>
    <row r="35" spans="1:27" ht="15.75" customHeight="1">
      <c r="A35" s="4">
        <v>19439</v>
      </c>
      <c r="B35" s="4">
        <v>118425793</v>
      </c>
      <c r="C35" s="4">
        <v>159460359</v>
      </c>
      <c r="D35" s="4">
        <v>4692</v>
      </c>
      <c r="E35" s="4" t="s">
        <v>127</v>
      </c>
      <c r="F35" s="4" t="s">
        <v>139</v>
      </c>
      <c r="G35">
        <v>0</v>
      </c>
      <c r="H35">
        <v>0</v>
      </c>
      <c r="I35">
        <v>0</v>
      </c>
      <c r="J35">
        <v>0</v>
      </c>
      <c r="K35">
        <v>0</v>
      </c>
      <c r="L35">
        <v>0</v>
      </c>
      <c r="M35">
        <v>0</v>
      </c>
      <c r="N35">
        <v>0</v>
      </c>
      <c r="O35">
        <v>0</v>
      </c>
      <c r="P35">
        <v>0</v>
      </c>
      <c r="Q35">
        <v>0</v>
      </c>
      <c r="R35">
        <v>0</v>
      </c>
      <c r="S35">
        <v>0</v>
      </c>
      <c r="T35">
        <v>0</v>
      </c>
      <c r="U35">
        <v>0</v>
      </c>
      <c r="V35">
        <v>0</v>
      </c>
      <c r="W35">
        <v>0</v>
      </c>
      <c r="X35">
        <v>0</v>
      </c>
      <c r="Y35">
        <v>0</v>
      </c>
      <c r="Z35">
        <v>0</v>
      </c>
      <c r="AA35">
        <v>1</v>
      </c>
    </row>
    <row r="36" spans="1:27" ht="15.75" customHeight="1">
      <c r="A36" s="4">
        <v>39845</v>
      </c>
      <c r="B36" s="4">
        <v>520311508</v>
      </c>
      <c r="C36" s="4">
        <v>552207159</v>
      </c>
      <c r="D36" s="4">
        <v>9172</v>
      </c>
      <c r="E36" s="4" t="s">
        <v>127</v>
      </c>
      <c r="F36" s="4" t="s">
        <v>140</v>
      </c>
      <c r="G36">
        <v>0</v>
      </c>
      <c r="H36">
        <v>0</v>
      </c>
      <c r="I36">
        <v>0</v>
      </c>
      <c r="J36">
        <v>0</v>
      </c>
      <c r="K36">
        <v>0</v>
      </c>
      <c r="L36">
        <v>0</v>
      </c>
      <c r="M36">
        <v>0</v>
      </c>
      <c r="N36">
        <v>0</v>
      </c>
      <c r="O36">
        <v>0</v>
      </c>
      <c r="P36">
        <v>0</v>
      </c>
      <c r="Q36">
        <v>0</v>
      </c>
      <c r="R36">
        <v>0</v>
      </c>
      <c r="S36">
        <v>0</v>
      </c>
      <c r="T36">
        <v>0</v>
      </c>
      <c r="U36">
        <v>0</v>
      </c>
      <c r="V36">
        <v>0</v>
      </c>
      <c r="W36">
        <v>0</v>
      </c>
      <c r="X36">
        <v>0</v>
      </c>
      <c r="Y36">
        <v>0</v>
      </c>
      <c r="Z36">
        <v>0</v>
      </c>
      <c r="AA36">
        <v>1</v>
      </c>
    </row>
    <row r="37" spans="1:27" ht="15.75" customHeight="1">
      <c r="A37" s="4">
        <v>27906</v>
      </c>
      <c r="B37" s="4">
        <v>224594115</v>
      </c>
      <c r="C37" s="4">
        <v>297549646</v>
      </c>
      <c r="D37" s="4">
        <v>6584</v>
      </c>
      <c r="E37" s="4" t="s">
        <v>127</v>
      </c>
      <c r="F37" s="4" t="s">
        <v>1248</v>
      </c>
      <c r="G37">
        <v>0</v>
      </c>
      <c r="H37">
        <v>0</v>
      </c>
      <c r="I37">
        <v>0</v>
      </c>
      <c r="J37">
        <v>0</v>
      </c>
      <c r="K37">
        <v>0</v>
      </c>
      <c r="L37">
        <v>0</v>
      </c>
      <c r="M37">
        <v>0</v>
      </c>
      <c r="N37" s="4">
        <v>1</v>
      </c>
      <c r="O37">
        <v>0</v>
      </c>
      <c r="P37">
        <v>0</v>
      </c>
      <c r="Q37">
        <v>0</v>
      </c>
      <c r="R37">
        <v>0</v>
      </c>
      <c r="S37">
        <v>0</v>
      </c>
      <c r="T37">
        <v>0</v>
      </c>
      <c r="U37">
        <v>0</v>
      </c>
      <c r="V37">
        <v>0</v>
      </c>
      <c r="W37">
        <v>0</v>
      </c>
      <c r="X37">
        <v>1</v>
      </c>
      <c r="Y37">
        <v>0</v>
      </c>
      <c r="Z37">
        <v>0</v>
      </c>
      <c r="AA37">
        <v>0</v>
      </c>
    </row>
    <row r="38" spans="1:27" ht="15.75" customHeight="1">
      <c r="A38" s="4">
        <v>3834</v>
      </c>
      <c r="B38" s="4">
        <v>28330396</v>
      </c>
      <c r="C38" s="4">
        <v>36710758</v>
      </c>
      <c r="D38" s="4">
        <v>763</v>
      </c>
      <c r="E38" s="4" t="s">
        <v>127</v>
      </c>
      <c r="F38" s="4" t="s">
        <v>142</v>
      </c>
      <c r="G38">
        <v>0</v>
      </c>
      <c r="H38">
        <v>0</v>
      </c>
      <c r="I38">
        <v>0</v>
      </c>
      <c r="J38">
        <v>0</v>
      </c>
      <c r="K38">
        <v>0</v>
      </c>
      <c r="L38">
        <v>0</v>
      </c>
      <c r="M38">
        <v>0</v>
      </c>
      <c r="N38">
        <v>0</v>
      </c>
      <c r="O38">
        <v>0</v>
      </c>
      <c r="P38">
        <v>0</v>
      </c>
      <c r="Q38">
        <v>0</v>
      </c>
      <c r="R38">
        <v>0</v>
      </c>
      <c r="S38">
        <v>0</v>
      </c>
      <c r="T38">
        <v>0</v>
      </c>
      <c r="U38">
        <v>0</v>
      </c>
      <c r="V38">
        <v>0</v>
      </c>
      <c r="W38">
        <v>0</v>
      </c>
      <c r="X38">
        <v>0</v>
      </c>
      <c r="Y38">
        <v>0</v>
      </c>
      <c r="Z38">
        <v>0</v>
      </c>
      <c r="AA38">
        <v>1</v>
      </c>
    </row>
    <row r="39" spans="1:27" ht="15.75" customHeight="1">
      <c r="A39" s="4">
        <v>25398</v>
      </c>
      <c r="B39" s="4">
        <v>123999877</v>
      </c>
      <c r="C39" s="4">
        <v>271797338</v>
      </c>
      <c r="D39" s="4">
        <v>4977</v>
      </c>
      <c r="E39" s="4" t="s">
        <v>127</v>
      </c>
      <c r="F39" s="4" t="s">
        <v>143</v>
      </c>
      <c r="G39">
        <v>0</v>
      </c>
      <c r="H39">
        <v>0</v>
      </c>
      <c r="I39">
        <v>0</v>
      </c>
      <c r="J39">
        <v>0</v>
      </c>
      <c r="K39">
        <v>0</v>
      </c>
      <c r="L39">
        <v>0</v>
      </c>
      <c r="M39">
        <v>0</v>
      </c>
      <c r="N39">
        <v>0</v>
      </c>
      <c r="O39">
        <v>0</v>
      </c>
      <c r="P39">
        <v>0</v>
      </c>
      <c r="Q39">
        <v>0</v>
      </c>
      <c r="R39">
        <v>0</v>
      </c>
      <c r="S39">
        <v>0</v>
      </c>
      <c r="T39">
        <v>0</v>
      </c>
      <c r="U39">
        <v>0</v>
      </c>
      <c r="V39">
        <v>0</v>
      </c>
      <c r="W39">
        <v>0</v>
      </c>
      <c r="X39">
        <v>0</v>
      </c>
      <c r="Y39">
        <v>0</v>
      </c>
      <c r="Z39">
        <v>0</v>
      </c>
      <c r="AA39">
        <v>1</v>
      </c>
    </row>
    <row r="40" spans="1:27" ht="15.75" customHeight="1">
      <c r="A40" s="4">
        <v>4386</v>
      </c>
      <c r="B40" s="4">
        <v>28663049</v>
      </c>
      <c r="C40" s="4">
        <v>37225582</v>
      </c>
      <c r="D40" s="4">
        <v>984</v>
      </c>
      <c r="E40" s="4" t="s">
        <v>127</v>
      </c>
      <c r="F40" s="4" t="s">
        <v>144</v>
      </c>
      <c r="G40">
        <v>0</v>
      </c>
      <c r="H40">
        <v>0</v>
      </c>
      <c r="I40">
        <v>0</v>
      </c>
      <c r="J40">
        <v>0</v>
      </c>
      <c r="K40">
        <v>0</v>
      </c>
      <c r="L40">
        <v>0</v>
      </c>
      <c r="M40">
        <v>0</v>
      </c>
      <c r="N40">
        <v>0</v>
      </c>
      <c r="O40">
        <v>0</v>
      </c>
      <c r="P40">
        <v>0</v>
      </c>
      <c r="Q40">
        <v>0</v>
      </c>
      <c r="R40">
        <v>0</v>
      </c>
      <c r="S40">
        <v>0</v>
      </c>
      <c r="T40">
        <v>0</v>
      </c>
      <c r="U40">
        <v>0</v>
      </c>
      <c r="V40">
        <v>0</v>
      </c>
      <c r="W40">
        <v>0</v>
      </c>
      <c r="X40">
        <v>0</v>
      </c>
      <c r="Y40">
        <v>0</v>
      </c>
      <c r="Z40">
        <v>0</v>
      </c>
      <c r="AA40">
        <v>1</v>
      </c>
    </row>
    <row r="41" spans="1:27" ht="15.75" customHeight="1">
      <c r="A41" s="4">
        <v>10083</v>
      </c>
      <c r="B41" s="4">
        <v>48924621</v>
      </c>
      <c r="C41" s="4">
        <v>63219131</v>
      </c>
      <c r="D41" s="4">
        <v>2098</v>
      </c>
      <c r="E41" s="4" t="s">
        <v>127</v>
      </c>
      <c r="F41" s="4" t="s">
        <v>145</v>
      </c>
      <c r="G41">
        <v>0</v>
      </c>
      <c r="H41" s="4">
        <v>1</v>
      </c>
      <c r="I41">
        <v>0</v>
      </c>
      <c r="J41">
        <v>0</v>
      </c>
      <c r="K41">
        <v>0</v>
      </c>
      <c r="L41">
        <v>0</v>
      </c>
      <c r="M41">
        <v>0</v>
      </c>
      <c r="N41">
        <v>0</v>
      </c>
      <c r="O41">
        <v>0</v>
      </c>
      <c r="P41">
        <v>0</v>
      </c>
      <c r="Q41">
        <v>0</v>
      </c>
      <c r="R41">
        <v>0</v>
      </c>
      <c r="S41">
        <v>0</v>
      </c>
      <c r="T41">
        <v>0</v>
      </c>
      <c r="U41">
        <v>0</v>
      </c>
      <c r="V41">
        <v>0</v>
      </c>
      <c r="W41">
        <v>0</v>
      </c>
      <c r="X41">
        <v>1</v>
      </c>
      <c r="Y41">
        <v>0</v>
      </c>
      <c r="Z41">
        <v>0</v>
      </c>
      <c r="AA41">
        <v>0</v>
      </c>
    </row>
    <row r="42" spans="1:27" ht="15.75" customHeight="1">
      <c r="A42" s="4">
        <v>36841</v>
      </c>
      <c r="B42" s="4">
        <v>309587282</v>
      </c>
      <c r="C42" s="4">
        <v>445231425</v>
      </c>
      <c r="D42" s="4">
        <v>7580</v>
      </c>
      <c r="E42" s="4" t="s">
        <v>127</v>
      </c>
      <c r="F42" s="4" t="s">
        <v>146</v>
      </c>
      <c r="G42">
        <v>0</v>
      </c>
      <c r="H42">
        <v>0</v>
      </c>
      <c r="I42">
        <v>0</v>
      </c>
      <c r="J42">
        <v>0</v>
      </c>
      <c r="K42">
        <v>0</v>
      </c>
      <c r="L42">
        <v>0</v>
      </c>
      <c r="M42">
        <v>0</v>
      </c>
      <c r="N42">
        <v>0</v>
      </c>
      <c r="O42">
        <v>0</v>
      </c>
      <c r="P42">
        <v>0</v>
      </c>
      <c r="Q42">
        <v>0</v>
      </c>
      <c r="R42">
        <v>0</v>
      </c>
      <c r="S42">
        <v>0</v>
      </c>
      <c r="T42">
        <v>0</v>
      </c>
      <c r="U42">
        <v>0</v>
      </c>
      <c r="V42">
        <v>0</v>
      </c>
      <c r="W42">
        <v>0</v>
      </c>
      <c r="X42">
        <v>0</v>
      </c>
      <c r="Y42">
        <v>0</v>
      </c>
      <c r="Z42">
        <v>0</v>
      </c>
      <c r="AA42">
        <v>1</v>
      </c>
    </row>
    <row r="43" spans="1:27" ht="15.75" customHeight="1">
      <c r="A43" s="4">
        <v>1243</v>
      </c>
      <c r="B43" s="4">
        <v>399646435</v>
      </c>
      <c r="C43" s="4">
        <v>507414739</v>
      </c>
      <c r="D43" s="4">
        <v>162</v>
      </c>
      <c r="E43" s="4" t="s">
        <v>223</v>
      </c>
      <c r="F43" s="4" t="s">
        <v>224</v>
      </c>
      <c r="G43">
        <v>0</v>
      </c>
      <c r="H43">
        <v>0</v>
      </c>
      <c r="I43">
        <v>0</v>
      </c>
      <c r="J43">
        <v>0</v>
      </c>
      <c r="K43">
        <v>0</v>
      </c>
      <c r="L43">
        <v>0</v>
      </c>
      <c r="M43">
        <v>0</v>
      </c>
      <c r="N43">
        <v>0</v>
      </c>
      <c r="O43">
        <v>0</v>
      </c>
      <c r="P43">
        <v>0</v>
      </c>
      <c r="Q43">
        <v>0</v>
      </c>
      <c r="R43">
        <v>0</v>
      </c>
      <c r="S43">
        <v>0</v>
      </c>
      <c r="T43">
        <v>0</v>
      </c>
      <c r="U43">
        <v>0</v>
      </c>
      <c r="V43">
        <v>0</v>
      </c>
      <c r="W43">
        <v>0</v>
      </c>
      <c r="X43">
        <v>0</v>
      </c>
      <c r="Y43">
        <v>0</v>
      </c>
      <c r="Z43">
        <v>0</v>
      </c>
      <c r="AA43">
        <v>1</v>
      </c>
    </row>
    <row r="44" spans="1:27" ht="15.75" customHeight="1">
      <c r="A44" s="4">
        <v>1367</v>
      </c>
      <c r="B44" s="4">
        <v>408313229</v>
      </c>
      <c r="C44" s="4">
        <v>527945711</v>
      </c>
      <c r="D44" s="4">
        <v>419</v>
      </c>
      <c r="E44" s="4" t="s">
        <v>223</v>
      </c>
      <c r="F44" s="4" t="s">
        <v>225</v>
      </c>
      <c r="G44">
        <v>0</v>
      </c>
      <c r="H44">
        <v>0</v>
      </c>
      <c r="I44">
        <v>0</v>
      </c>
      <c r="J44">
        <v>0</v>
      </c>
      <c r="K44">
        <v>0</v>
      </c>
      <c r="L44">
        <v>0</v>
      </c>
      <c r="M44">
        <v>0</v>
      </c>
      <c r="N44">
        <v>0</v>
      </c>
      <c r="O44">
        <v>0</v>
      </c>
      <c r="P44">
        <v>0</v>
      </c>
      <c r="Q44">
        <v>0</v>
      </c>
      <c r="R44">
        <v>0</v>
      </c>
      <c r="S44">
        <v>0</v>
      </c>
      <c r="T44">
        <v>0</v>
      </c>
      <c r="U44">
        <v>0</v>
      </c>
      <c r="V44">
        <v>0</v>
      </c>
      <c r="W44">
        <v>0</v>
      </c>
      <c r="X44">
        <v>0</v>
      </c>
      <c r="Y44">
        <v>0</v>
      </c>
      <c r="Z44">
        <v>0</v>
      </c>
      <c r="AA44">
        <v>1</v>
      </c>
    </row>
    <row r="45" spans="1:27" ht="15.75" customHeight="1">
      <c r="A45" s="4">
        <v>1234</v>
      </c>
      <c r="B45" s="4">
        <v>386808236</v>
      </c>
      <c r="C45" s="4">
        <v>507037025</v>
      </c>
      <c r="D45" s="4">
        <v>87</v>
      </c>
      <c r="E45" s="4" t="s">
        <v>223</v>
      </c>
      <c r="F45" s="4" t="s">
        <v>226</v>
      </c>
      <c r="G45">
        <v>0</v>
      </c>
      <c r="H45">
        <v>0</v>
      </c>
      <c r="I45">
        <v>0</v>
      </c>
      <c r="J45">
        <v>0</v>
      </c>
      <c r="K45">
        <v>0</v>
      </c>
      <c r="L45">
        <v>0</v>
      </c>
      <c r="M45">
        <v>0</v>
      </c>
      <c r="N45">
        <v>0</v>
      </c>
      <c r="O45">
        <v>0</v>
      </c>
      <c r="P45">
        <v>0</v>
      </c>
      <c r="Q45">
        <v>0</v>
      </c>
      <c r="R45">
        <v>0</v>
      </c>
      <c r="S45">
        <v>0</v>
      </c>
      <c r="T45">
        <v>0</v>
      </c>
      <c r="U45">
        <v>0</v>
      </c>
      <c r="V45">
        <v>0</v>
      </c>
      <c r="W45">
        <v>0</v>
      </c>
      <c r="X45">
        <v>0</v>
      </c>
      <c r="Y45">
        <v>0</v>
      </c>
      <c r="Z45">
        <v>0</v>
      </c>
      <c r="AA45">
        <v>1</v>
      </c>
    </row>
    <row r="46" spans="1:27" ht="15.75" customHeight="1">
      <c r="A46" s="4">
        <v>1428</v>
      </c>
      <c r="B46" s="4">
        <v>401989385</v>
      </c>
      <c r="C46" s="4">
        <v>536624843</v>
      </c>
      <c r="D46" s="4">
        <v>235</v>
      </c>
      <c r="E46" s="4" t="s">
        <v>223</v>
      </c>
      <c r="F46" s="4" t="s">
        <v>227</v>
      </c>
      <c r="G46">
        <v>0</v>
      </c>
      <c r="H46">
        <v>0</v>
      </c>
      <c r="I46">
        <v>0</v>
      </c>
      <c r="J46">
        <v>0</v>
      </c>
      <c r="K46">
        <v>0</v>
      </c>
      <c r="L46">
        <v>0</v>
      </c>
      <c r="M46">
        <v>0</v>
      </c>
      <c r="N46">
        <v>0</v>
      </c>
      <c r="O46">
        <v>0</v>
      </c>
      <c r="P46">
        <v>0</v>
      </c>
      <c r="Q46">
        <v>0</v>
      </c>
      <c r="R46">
        <v>0</v>
      </c>
      <c r="S46">
        <v>0</v>
      </c>
      <c r="T46">
        <v>0</v>
      </c>
      <c r="U46">
        <v>0</v>
      </c>
      <c r="V46">
        <v>0</v>
      </c>
      <c r="W46">
        <v>0</v>
      </c>
      <c r="X46">
        <v>0</v>
      </c>
      <c r="Y46">
        <v>0</v>
      </c>
      <c r="Z46">
        <v>0</v>
      </c>
      <c r="AA46">
        <v>1</v>
      </c>
    </row>
    <row r="47" spans="1:27" ht="15.75" customHeight="1">
      <c r="A47" s="4">
        <v>298</v>
      </c>
      <c r="B47" s="4">
        <v>400042189</v>
      </c>
      <c r="C47" s="4">
        <v>458876553</v>
      </c>
      <c r="D47" s="4">
        <v>181</v>
      </c>
      <c r="E47" s="4" t="s">
        <v>223</v>
      </c>
      <c r="F47" s="4" t="s">
        <v>1249</v>
      </c>
      <c r="G47" s="4">
        <v>1</v>
      </c>
      <c r="H47">
        <v>0</v>
      </c>
      <c r="I47">
        <v>0</v>
      </c>
      <c r="J47">
        <v>0</v>
      </c>
      <c r="K47">
        <v>0</v>
      </c>
      <c r="L47">
        <v>0</v>
      </c>
      <c r="M47">
        <v>0</v>
      </c>
      <c r="N47">
        <v>0</v>
      </c>
      <c r="O47">
        <v>0</v>
      </c>
      <c r="P47">
        <v>0</v>
      </c>
      <c r="Q47">
        <v>0</v>
      </c>
      <c r="R47" s="4">
        <v>1</v>
      </c>
      <c r="S47">
        <v>0</v>
      </c>
      <c r="T47">
        <v>0</v>
      </c>
      <c r="U47">
        <v>0</v>
      </c>
      <c r="V47" s="4">
        <v>1</v>
      </c>
      <c r="W47">
        <v>0</v>
      </c>
      <c r="X47">
        <v>1</v>
      </c>
      <c r="Y47">
        <v>1</v>
      </c>
      <c r="Z47">
        <v>1</v>
      </c>
      <c r="AA47">
        <v>0</v>
      </c>
    </row>
    <row r="48" spans="1:27" ht="15.75" customHeight="1">
      <c r="A48" s="4">
        <v>1081</v>
      </c>
      <c r="B48" s="4">
        <v>409194867</v>
      </c>
      <c r="C48" s="4">
        <v>484956076</v>
      </c>
      <c r="D48" s="4">
        <v>445</v>
      </c>
      <c r="E48" s="4" t="s">
        <v>223</v>
      </c>
      <c r="F48" s="4" t="s">
        <v>229</v>
      </c>
      <c r="G48">
        <v>0</v>
      </c>
      <c r="H48">
        <v>0</v>
      </c>
      <c r="I48">
        <v>0</v>
      </c>
      <c r="J48">
        <v>0</v>
      </c>
      <c r="K48">
        <v>0</v>
      </c>
      <c r="L48">
        <v>0</v>
      </c>
      <c r="M48">
        <v>0</v>
      </c>
      <c r="N48">
        <v>0</v>
      </c>
      <c r="O48">
        <v>0</v>
      </c>
      <c r="P48">
        <v>0</v>
      </c>
      <c r="Q48">
        <v>0</v>
      </c>
      <c r="R48">
        <v>0</v>
      </c>
      <c r="S48">
        <v>0</v>
      </c>
      <c r="T48">
        <v>0</v>
      </c>
      <c r="U48">
        <v>0</v>
      </c>
      <c r="V48">
        <v>0</v>
      </c>
      <c r="W48">
        <v>0</v>
      </c>
      <c r="X48">
        <v>0</v>
      </c>
      <c r="Y48">
        <v>0</v>
      </c>
      <c r="Z48">
        <v>0</v>
      </c>
      <c r="AA48">
        <v>1</v>
      </c>
    </row>
    <row r="49" spans="1:27" ht="13">
      <c r="A49" s="4">
        <v>1470</v>
      </c>
      <c r="B49" s="4">
        <v>388348094</v>
      </c>
      <c r="C49" s="4">
        <v>558438041</v>
      </c>
      <c r="D49" s="4">
        <v>109</v>
      </c>
      <c r="E49" s="4" t="s">
        <v>223</v>
      </c>
      <c r="F49" s="4" t="s">
        <v>230</v>
      </c>
      <c r="G49">
        <v>0</v>
      </c>
      <c r="H49">
        <v>0</v>
      </c>
      <c r="I49">
        <v>0</v>
      </c>
      <c r="J49">
        <v>0</v>
      </c>
      <c r="K49">
        <v>0</v>
      </c>
      <c r="L49">
        <v>0</v>
      </c>
      <c r="M49">
        <v>0</v>
      </c>
      <c r="N49">
        <v>0</v>
      </c>
      <c r="O49">
        <v>0</v>
      </c>
      <c r="P49">
        <v>0</v>
      </c>
      <c r="Q49">
        <v>0</v>
      </c>
      <c r="R49">
        <v>0</v>
      </c>
      <c r="S49">
        <v>0</v>
      </c>
      <c r="T49">
        <v>0</v>
      </c>
      <c r="U49">
        <v>0</v>
      </c>
      <c r="V49">
        <v>0</v>
      </c>
      <c r="W49">
        <v>0</v>
      </c>
      <c r="X49">
        <v>0</v>
      </c>
      <c r="Y49">
        <v>0</v>
      </c>
      <c r="Z49">
        <v>0</v>
      </c>
      <c r="AA49">
        <v>1</v>
      </c>
    </row>
    <row r="50" spans="1:27" ht="13">
      <c r="A50" s="4">
        <v>277</v>
      </c>
      <c r="B50" s="4">
        <v>396706967</v>
      </c>
      <c r="C50" s="4">
        <v>458530260</v>
      </c>
      <c r="D50" s="4">
        <v>146</v>
      </c>
      <c r="E50" s="4" t="s">
        <v>223</v>
      </c>
      <c r="F50" s="4" t="s">
        <v>231</v>
      </c>
      <c r="G50">
        <v>0</v>
      </c>
      <c r="H50">
        <v>0</v>
      </c>
      <c r="I50">
        <v>0</v>
      </c>
      <c r="J50">
        <v>0</v>
      </c>
      <c r="K50">
        <v>0</v>
      </c>
      <c r="L50">
        <v>0</v>
      </c>
      <c r="M50">
        <v>0</v>
      </c>
      <c r="N50">
        <v>0</v>
      </c>
      <c r="O50">
        <v>0</v>
      </c>
      <c r="P50">
        <v>0</v>
      </c>
      <c r="Q50">
        <v>0</v>
      </c>
      <c r="R50">
        <v>0</v>
      </c>
      <c r="S50">
        <v>0</v>
      </c>
      <c r="T50">
        <v>0</v>
      </c>
      <c r="U50">
        <v>0</v>
      </c>
      <c r="V50">
        <v>0</v>
      </c>
      <c r="W50">
        <v>0</v>
      </c>
      <c r="X50">
        <v>0</v>
      </c>
      <c r="Y50">
        <v>0</v>
      </c>
      <c r="Z50">
        <v>0</v>
      </c>
      <c r="AA50">
        <v>1</v>
      </c>
    </row>
    <row r="51" spans="1:27" ht="13">
      <c r="A51" s="4">
        <v>616</v>
      </c>
      <c r="B51" s="4">
        <v>409994191</v>
      </c>
      <c r="C51" s="4">
        <v>463670942</v>
      </c>
      <c r="D51" s="4">
        <v>489</v>
      </c>
      <c r="E51" s="4" t="s">
        <v>223</v>
      </c>
      <c r="F51" s="4" t="s">
        <v>232</v>
      </c>
      <c r="G51">
        <v>0</v>
      </c>
      <c r="H51">
        <v>0</v>
      </c>
      <c r="I51">
        <v>0</v>
      </c>
      <c r="J51">
        <v>0</v>
      </c>
      <c r="K51">
        <v>0</v>
      </c>
      <c r="L51">
        <v>0</v>
      </c>
      <c r="M51">
        <v>0</v>
      </c>
      <c r="N51">
        <v>0</v>
      </c>
      <c r="O51">
        <v>0</v>
      </c>
      <c r="P51">
        <v>0</v>
      </c>
      <c r="Q51">
        <v>0</v>
      </c>
      <c r="R51">
        <v>0</v>
      </c>
      <c r="S51">
        <v>0</v>
      </c>
      <c r="T51">
        <v>0</v>
      </c>
      <c r="U51">
        <v>0</v>
      </c>
      <c r="V51">
        <v>0</v>
      </c>
      <c r="W51">
        <v>0</v>
      </c>
      <c r="X51">
        <v>0</v>
      </c>
      <c r="Y51">
        <v>0</v>
      </c>
      <c r="Z51">
        <v>0</v>
      </c>
      <c r="AA51">
        <v>1</v>
      </c>
    </row>
    <row r="52" spans="1:27" ht="13">
      <c r="A52" s="4">
        <v>546</v>
      </c>
      <c r="B52" s="4">
        <v>388343721</v>
      </c>
      <c r="C52" s="4">
        <v>462500693</v>
      </c>
      <c r="D52" s="4">
        <v>107</v>
      </c>
      <c r="E52" s="4" t="s">
        <v>223</v>
      </c>
      <c r="F52" s="4" t="s">
        <v>233</v>
      </c>
      <c r="G52">
        <v>0</v>
      </c>
      <c r="H52">
        <v>0</v>
      </c>
      <c r="I52">
        <v>0</v>
      </c>
      <c r="J52">
        <v>0</v>
      </c>
      <c r="K52">
        <v>0</v>
      </c>
      <c r="L52">
        <v>0</v>
      </c>
      <c r="M52">
        <v>0</v>
      </c>
      <c r="N52">
        <v>0</v>
      </c>
      <c r="O52">
        <v>0</v>
      </c>
      <c r="P52">
        <v>0</v>
      </c>
      <c r="Q52">
        <v>0</v>
      </c>
      <c r="R52">
        <v>0</v>
      </c>
      <c r="S52">
        <v>0</v>
      </c>
      <c r="T52">
        <v>0</v>
      </c>
      <c r="U52">
        <v>0</v>
      </c>
      <c r="V52">
        <v>0</v>
      </c>
      <c r="W52">
        <v>0</v>
      </c>
      <c r="X52">
        <v>0</v>
      </c>
      <c r="Y52">
        <v>0</v>
      </c>
      <c r="Z52">
        <v>0</v>
      </c>
      <c r="AA52">
        <v>1</v>
      </c>
    </row>
    <row r="53" spans="1:27" ht="13">
      <c r="A53" s="4">
        <v>1323</v>
      </c>
      <c r="B53" s="4">
        <v>403254113</v>
      </c>
      <c r="C53" s="4">
        <v>519881049</v>
      </c>
      <c r="D53" s="4">
        <v>255</v>
      </c>
      <c r="E53" s="4" t="s">
        <v>223</v>
      </c>
      <c r="F53" s="4" t="s">
        <v>234</v>
      </c>
      <c r="G53">
        <v>0</v>
      </c>
      <c r="H53">
        <v>0</v>
      </c>
      <c r="I53">
        <v>0</v>
      </c>
      <c r="J53">
        <v>0</v>
      </c>
      <c r="K53">
        <v>0</v>
      </c>
      <c r="L53">
        <v>0</v>
      </c>
      <c r="M53">
        <v>0</v>
      </c>
      <c r="N53">
        <v>0</v>
      </c>
      <c r="O53">
        <v>0</v>
      </c>
      <c r="P53">
        <v>0</v>
      </c>
      <c r="Q53">
        <v>0</v>
      </c>
      <c r="R53">
        <v>0</v>
      </c>
      <c r="S53">
        <v>0</v>
      </c>
      <c r="T53">
        <v>0</v>
      </c>
      <c r="U53">
        <v>0</v>
      </c>
      <c r="V53">
        <v>0</v>
      </c>
      <c r="W53">
        <v>0</v>
      </c>
      <c r="X53">
        <v>0</v>
      </c>
      <c r="Y53">
        <v>0</v>
      </c>
      <c r="Z53">
        <v>0</v>
      </c>
      <c r="AA53">
        <v>1</v>
      </c>
    </row>
    <row r="54" spans="1:27" ht="13">
      <c r="A54" s="4">
        <v>1399</v>
      </c>
      <c r="B54" s="4">
        <v>401477509</v>
      </c>
      <c r="C54" s="4">
        <v>534274413</v>
      </c>
      <c r="D54" s="4">
        <v>220</v>
      </c>
      <c r="E54" s="4" t="s">
        <v>223</v>
      </c>
      <c r="F54" s="4" t="s">
        <v>235</v>
      </c>
      <c r="G54">
        <v>0</v>
      </c>
      <c r="H54">
        <v>0</v>
      </c>
      <c r="I54">
        <v>0</v>
      </c>
      <c r="J54">
        <v>0</v>
      </c>
      <c r="K54">
        <v>0</v>
      </c>
      <c r="L54">
        <v>0</v>
      </c>
      <c r="M54">
        <v>0</v>
      </c>
      <c r="N54">
        <v>0</v>
      </c>
      <c r="O54">
        <v>0</v>
      </c>
      <c r="P54">
        <v>0</v>
      </c>
      <c r="Q54">
        <v>0</v>
      </c>
      <c r="R54">
        <v>0</v>
      </c>
      <c r="S54">
        <v>0</v>
      </c>
      <c r="T54">
        <v>0</v>
      </c>
      <c r="U54">
        <v>0</v>
      </c>
      <c r="V54">
        <v>0</v>
      </c>
      <c r="W54">
        <v>0</v>
      </c>
      <c r="X54">
        <v>0</v>
      </c>
      <c r="Y54">
        <v>0</v>
      </c>
      <c r="Z54">
        <v>0</v>
      </c>
      <c r="AA54">
        <v>1</v>
      </c>
    </row>
    <row r="55" spans="1:27" ht="13">
      <c r="A55" s="4">
        <v>1405</v>
      </c>
      <c r="B55" s="4">
        <v>407473595</v>
      </c>
      <c r="C55" s="4">
        <v>534667192</v>
      </c>
      <c r="D55" s="4">
        <v>394</v>
      </c>
      <c r="E55" s="4" t="s">
        <v>223</v>
      </c>
      <c r="F55" s="4" t="s">
        <v>236</v>
      </c>
      <c r="G55">
        <v>0</v>
      </c>
      <c r="H55">
        <v>0</v>
      </c>
      <c r="I55">
        <v>0</v>
      </c>
      <c r="J55">
        <v>0</v>
      </c>
      <c r="K55">
        <v>0</v>
      </c>
      <c r="L55">
        <v>0</v>
      </c>
      <c r="M55">
        <v>0</v>
      </c>
      <c r="N55">
        <v>0</v>
      </c>
      <c r="O55">
        <v>0</v>
      </c>
      <c r="P55">
        <v>0</v>
      </c>
      <c r="Q55">
        <v>0</v>
      </c>
      <c r="R55">
        <v>0</v>
      </c>
      <c r="S55">
        <v>0</v>
      </c>
      <c r="T55">
        <v>0</v>
      </c>
      <c r="U55">
        <v>0</v>
      </c>
      <c r="V55">
        <v>0</v>
      </c>
      <c r="W55">
        <v>0</v>
      </c>
      <c r="X55">
        <v>0</v>
      </c>
      <c r="Y55">
        <v>0</v>
      </c>
      <c r="Z55">
        <v>0</v>
      </c>
      <c r="AA55">
        <v>1</v>
      </c>
    </row>
    <row r="56" spans="1:27" ht="13">
      <c r="A56" s="4">
        <v>931</v>
      </c>
      <c r="B56" s="4">
        <v>400042343</v>
      </c>
      <c r="C56" s="4">
        <v>475308678</v>
      </c>
      <c r="D56" s="4">
        <v>182</v>
      </c>
      <c r="E56" s="4" t="s">
        <v>223</v>
      </c>
      <c r="F56" s="4" t="s">
        <v>1250</v>
      </c>
      <c r="G56">
        <v>0</v>
      </c>
      <c r="H56">
        <v>0</v>
      </c>
      <c r="I56">
        <v>0</v>
      </c>
      <c r="J56">
        <v>0</v>
      </c>
      <c r="K56">
        <v>0</v>
      </c>
      <c r="L56">
        <v>0</v>
      </c>
      <c r="M56">
        <v>0</v>
      </c>
      <c r="N56">
        <v>0</v>
      </c>
      <c r="O56">
        <v>0</v>
      </c>
      <c r="P56">
        <v>0</v>
      </c>
      <c r="Q56">
        <v>0</v>
      </c>
      <c r="R56" s="4">
        <v>1</v>
      </c>
      <c r="S56">
        <v>0</v>
      </c>
      <c r="T56">
        <v>0</v>
      </c>
      <c r="U56">
        <v>0</v>
      </c>
      <c r="V56" s="4">
        <v>1</v>
      </c>
      <c r="W56">
        <v>0</v>
      </c>
      <c r="X56">
        <v>0</v>
      </c>
      <c r="Y56">
        <v>1</v>
      </c>
      <c r="Z56">
        <v>1</v>
      </c>
      <c r="AA56">
        <v>0</v>
      </c>
    </row>
    <row r="57" spans="1:27" ht="13">
      <c r="A57" s="4">
        <v>1384</v>
      </c>
      <c r="B57" s="4">
        <v>408313229</v>
      </c>
      <c r="C57" s="4">
        <v>530744909</v>
      </c>
      <c r="D57" s="4">
        <v>419</v>
      </c>
      <c r="E57" s="4" t="s">
        <v>223</v>
      </c>
      <c r="F57" s="4" t="s">
        <v>238</v>
      </c>
      <c r="G57">
        <v>0</v>
      </c>
      <c r="H57">
        <v>0</v>
      </c>
      <c r="I57">
        <v>0</v>
      </c>
      <c r="J57">
        <v>0</v>
      </c>
      <c r="K57" s="4">
        <v>1</v>
      </c>
      <c r="L57">
        <v>0</v>
      </c>
      <c r="M57">
        <v>0</v>
      </c>
      <c r="N57">
        <v>0</v>
      </c>
      <c r="O57">
        <v>0</v>
      </c>
      <c r="P57">
        <v>0</v>
      </c>
      <c r="Q57">
        <v>0</v>
      </c>
      <c r="R57">
        <v>0</v>
      </c>
      <c r="S57">
        <v>0</v>
      </c>
      <c r="T57">
        <v>0</v>
      </c>
      <c r="U57">
        <v>0</v>
      </c>
      <c r="V57">
        <v>0</v>
      </c>
      <c r="W57">
        <v>0</v>
      </c>
      <c r="X57">
        <v>1</v>
      </c>
      <c r="Y57">
        <v>0</v>
      </c>
      <c r="Z57">
        <v>0</v>
      </c>
      <c r="AA57">
        <v>0</v>
      </c>
    </row>
    <row r="58" spans="1:27" ht="13">
      <c r="A58" s="4">
        <v>143</v>
      </c>
      <c r="B58" s="4">
        <v>400042189</v>
      </c>
      <c r="C58" s="4">
        <v>456927626</v>
      </c>
      <c r="D58" s="4">
        <v>181</v>
      </c>
      <c r="E58" s="4" t="s">
        <v>223</v>
      </c>
      <c r="F58" s="4" t="s">
        <v>239</v>
      </c>
      <c r="G58">
        <v>0</v>
      </c>
      <c r="H58">
        <v>0</v>
      </c>
      <c r="I58">
        <v>0</v>
      </c>
      <c r="J58">
        <v>0</v>
      </c>
      <c r="K58">
        <v>0</v>
      </c>
      <c r="L58">
        <v>0</v>
      </c>
      <c r="M58">
        <v>0</v>
      </c>
      <c r="N58">
        <v>0</v>
      </c>
      <c r="O58">
        <v>0</v>
      </c>
      <c r="P58">
        <v>0</v>
      </c>
      <c r="Q58">
        <v>0</v>
      </c>
      <c r="R58">
        <v>0</v>
      </c>
      <c r="S58">
        <v>0</v>
      </c>
      <c r="T58">
        <v>0</v>
      </c>
      <c r="U58">
        <v>0</v>
      </c>
      <c r="V58">
        <v>0</v>
      </c>
      <c r="W58">
        <v>0</v>
      </c>
      <c r="X58">
        <v>0</v>
      </c>
      <c r="Y58">
        <v>0</v>
      </c>
      <c r="Z58">
        <v>0</v>
      </c>
      <c r="AA58">
        <v>1</v>
      </c>
    </row>
    <row r="59" spans="1:27" ht="13">
      <c r="A59" s="4">
        <v>1063</v>
      </c>
      <c r="B59" s="4">
        <v>401480191</v>
      </c>
      <c r="C59" s="4">
        <v>483065385</v>
      </c>
      <c r="D59" s="4">
        <v>225</v>
      </c>
      <c r="E59" s="4" t="s">
        <v>223</v>
      </c>
      <c r="F59" s="4" t="s">
        <v>240</v>
      </c>
      <c r="G59">
        <v>0</v>
      </c>
      <c r="H59">
        <v>0</v>
      </c>
      <c r="I59">
        <v>0</v>
      </c>
      <c r="J59">
        <v>0</v>
      </c>
      <c r="K59">
        <v>0</v>
      </c>
      <c r="L59">
        <v>0</v>
      </c>
      <c r="M59">
        <v>0</v>
      </c>
      <c r="N59">
        <v>0</v>
      </c>
      <c r="O59">
        <v>0</v>
      </c>
      <c r="P59">
        <v>0</v>
      </c>
      <c r="Q59">
        <v>0</v>
      </c>
      <c r="R59">
        <v>0</v>
      </c>
      <c r="S59">
        <v>0</v>
      </c>
      <c r="T59">
        <v>0</v>
      </c>
      <c r="U59">
        <v>0</v>
      </c>
      <c r="V59">
        <v>0</v>
      </c>
      <c r="W59">
        <v>0</v>
      </c>
      <c r="X59">
        <v>0</v>
      </c>
      <c r="Y59">
        <v>0</v>
      </c>
      <c r="Z59">
        <v>0</v>
      </c>
      <c r="AA59">
        <v>1</v>
      </c>
    </row>
    <row r="60" spans="1:27" ht="13">
      <c r="A60" s="4">
        <v>748</v>
      </c>
      <c r="B60" s="4">
        <v>400919347</v>
      </c>
      <c r="C60" s="4">
        <v>466865992</v>
      </c>
      <c r="D60" s="4">
        <v>203</v>
      </c>
      <c r="E60" s="4" t="s">
        <v>223</v>
      </c>
      <c r="F60" s="4" t="s">
        <v>1251</v>
      </c>
      <c r="G60">
        <v>0</v>
      </c>
      <c r="H60">
        <v>0</v>
      </c>
      <c r="I60">
        <v>0</v>
      </c>
      <c r="J60">
        <v>0</v>
      </c>
      <c r="K60">
        <v>0</v>
      </c>
      <c r="L60">
        <v>0</v>
      </c>
      <c r="M60">
        <v>0</v>
      </c>
      <c r="N60">
        <v>0</v>
      </c>
      <c r="O60">
        <v>0</v>
      </c>
      <c r="P60">
        <v>0</v>
      </c>
      <c r="Q60">
        <v>0</v>
      </c>
      <c r="R60" s="4">
        <v>1</v>
      </c>
      <c r="S60">
        <v>0</v>
      </c>
      <c r="T60">
        <v>0</v>
      </c>
      <c r="U60">
        <v>0</v>
      </c>
      <c r="V60">
        <v>0</v>
      </c>
      <c r="W60">
        <v>0</v>
      </c>
      <c r="X60">
        <v>0</v>
      </c>
      <c r="Y60">
        <v>1</v>
      </c>
      <c r="Z60">
        <v>0</v>
      </c>
      <c r="AA60">
        <v>0</v>
      </c>
    </row>
    <row r="61" spans="1:27" ht="13">
      <c r="A61" s="4">
        <v>164</v>
      </c>
      <c r="B61" s="4">
        <v>400043707</v>
      </c>
      <c r="C61" s="4">
        <v>456964846</v>
      </c>
      <c r="D61" s="4">
        <v>190</v>
      </c>
      <c r="E61" s="4" t="s">
        <v>223</v>
      </c>
      <c r="F61" s="4" t="s">
        <v>242</v>
      </c>
      <c r="G61">
        <v>0</v>
      </c>
      <c r="H61">
        <v>0</v>
      </c>
      <c r="I61">
        <v>0</v>
      </c>
      <c r="J61">
        <v>0</v>
      </c>
      <c r="K61">
        <v>0</v>
      </c>
      <c r="L61">
        <v>0</v>
      </c>
      <c r="M61">
        <v>0</v>
      </c>
      <c r="N61">
        <v>0</v>
      </c>
      <c r="O61">
        <v>0</v>
      </c>
      <c r="P61">
        <v>0</v>
      </c>
      <c r="Q61">
        <v>0</v>
      </c>
      <c r="R61">
        <v>0</v>
      </c>
      <c r="S61">
        <v>0</v>
      </c>
      <c r="T61">
        <v>0</v>
      </c>
      <c r="U61">
        <v>0</v>
      </c>
      <c r="V61">
        <v>0</v>
      </c>
      <c r="W61">
        <v>0</v>
      </c>
      <c r="X61">
        <v>0</v>
      </c>
      <c r="Y61">
        <v>0</v>
      </c>
      <c r="Z61">
        <v>0</v>
      </c>
      <c r="AA61">
        <v>1</v>
      </c>
    </row>
    <row r="62" spans="1:27" ht="13">
      <c r="A62" s="4">
        <v>495</v>
      </c>
      <c r="B62" s="4">
        <v>386993903</v>
      </c>
      <c r="C62" s="4">
        <v>461503658</v>
      </c>
      <c r="D62" s="4">
        <v>90</v>
      </c>
      <c r="E62" s="4" t="s">
        <v>223</v>
      </c>
      <c r="F62" s="4" t="s">
        <v>1252</v>
      </c>
      <c r="G62">
        <v>0</v>
      </c>
      <c r="H62">
        <v>0</v>
      </c>
      <c r="I62">
        <v>0</v>
      </c>
      <c r="J62">
        <v>0</v>
      </c>
      <c r="K62">
        <v>0</v>
      </c>
      <c r="L62">
        <v>0</v>
      </c>
      <c r="M62">
        <v>0</v>
      </c>
      <c r="N62">
        <v>0</v>
      </c>
      <c r="O62" s="4">
        <v>1</v>
      </c>
      <c r="P62">
        <v>0</v>
      </c>
      <c r="Q62">
        <v>0</v>
      </c>
      <c r="R62" s="4">
        <v>1</v>
      </c>
      <c r="S62">
        <v>0</v>
      </c>
      <c r="T62">
        <v>0</v>
      </c>
      <c r="U62">
        <v>0</v>
      </c>
      <c r="V62" s="4">
        <v>1</v>
      </c>
      <c r="W62">
        <v>0</v>
      </c>
      <c r="X62">
        <v>0</v>
      </c>
      <c r="Y62">
        <v>1</v>
      </c>
      <c r="Z62">
        <v>1</v>
      </c>
      <c r="AA62">
        <v>0</v>
      </c>
    </row>
    <row r="63" spans="1:27" ht="13">
      <c r="A63" s="4">
        <v>342</v>
      </c>
      <c r="B63" s="4">
        <v>29675574</v>
      </c>
      <c r="C63" s="4">
        <v>50524648</v>
      </c>
      <c r="D63" s="4">
        <v>62</v>
      </c>
      <c r="E63" s="4" t="s">
        <v>324</v>
      </c>
      <c r="F63" s="4" t="s">
        <v>325</v>
      </c>
      <c r="G63">
        <v>0</v>
      </c>
      <c r="H63">
        <v>0</v>
      </c>
      <c r="I63">
        <v>0</v>
      </c>
      <c r="J63">
        <v>0</v>
      </c>
      <c r="K63">
        <v>0</v>
      </c>
      <c r="L63">
        <v>0</v>
      </c>
      <c r="M63">
        <v>0</v>
      </c>
      <c r="N63">
        <v>0</v>
      </c>
      <c r="O63">
        <v>0</v>
      </c>
      <c r="P63">
        <v>0</v>
      </c>
      <c r="Q63">
        <v>0</v>
      </c>
      <c r="R63">
        <v>0</v>
      </c>
      <c r="S63">
        <v>0</v>
      </c>
      <c r="T63">
        <v>0</v>
      </c>
      <c r="U63">
        <v>0</v>
      </c>
      <c r="V63">
        <v>0</v>
      </c>
      <c r="W63">
        <v>0</v>
      </c>
      <c r="X63">
        <v>0</v>
      </c>
      <c r="Y63">
        <v>0</v>
      </c>
      <c r="Z63">
        <v>0</v>
      </c>
      <c r="AA63">
        <v>1</v>
      </c>
    </row>
    <row r="64" spans="1:27" ht="13">
      <c r="A64" s="4">
        <v>153</v>
      </c>
      <c r="B64" s="4">
        <v>28030641</v>
      </c>
      <c r="C64" s="4">
        <v>35717508</v>
      </c>
      <c r="D64" s="4">
        <v>52</v>
      </c>
      <c r="E64" s="4" t="s">
        <v>324</v>
      </c>
      <c r="F64" s="4" t="s">
        <v>326</v>
      </c>
      <c r="G64">
        <v>0</v>
      </c>
      <c r="H64">
        <v>0</v>
      </c>
      <c r="I64">
        <v>0</v>
      </c>
      <c r="J64">
        <v>0</v>
      </c>
      <c r="K64">
        <v>0</v>
      </c>
      <c r="L64">
        <v>0</v>
      </c>
      <c r="M64">
        <v>0</v>
      </c>
      <c r="N64">
        <v>0</v>
      </c>
      <c r="O64">
        <v>0</v>
      </c>
      <c r="P64">
        <v>0</v>
      </c>
      <c r="Q64">
        <v>0</v>
      </c>
      <c r="R64">
        <v>0</v>
      </c>
      <c r="S64">
        <v>0</v>
      </c>
      <c r="T64">
        <v>0</v>
      </c>
      <c r="U64">
        <v>0</v>
      </c>
      <c r="V64">
        <v>0</v>
      </c>
      <c r="W64">
        <v>0</v>
      </c>
      <c r="X64">
        <v>0</v>
      </c>
      <c r="Y64">
        <v>0</v>
      </c>
      <c r="Z64">
        <v>0</v>
      </c>
      <c r="AA64">
        <v>1</v>
      </c>
    </row>
    <row r="65" spans="1:27" ht="13">
      <c r="A65" s="4">
        <v>1581</v>
      </c>
      <c r="B65" s="4">
        <v>269277469</v>
      </c>
      <c r="C65" s="4">
        <v>344363769</v>
      </c>
      <c r="D65" s="4">
        <v>464</v>
      </c>
      <c r="E65" s="4" t="s">
        <v>324</v>
      </c>
      <c r="F65" s="4" t="s">
        <v>327</v>
      </c>
      <c r="G65">
        <v>0</v>
      </c>
      <c r="H65">
        <v>0</v>
      </c>
      <c r="I65">
        <v>0</v>
      </c>
      <c r="J65">
        <v>0</v>
      </c>
      <c r="K65">
        <v>0</v>
      </c>
      <c r="L65">
        <v>0</v>
      </c>
      <c r="M65">
        <v>0</v>
      </c>
      <c r="N65">
        <v>0</v>
      </c>
      <c r="O65">
        <v>0</v>
      </c>
      <c r="P65">
        <v>0</v>
      </c>
      <c r="Q65">
        <v>0</v>
      </c>
      <c r="R65">
        <v>0</v>
      </c>
      <c r="S65">
        <v>0</v>
      </c>
      <c r="T65">
        <v>0</v>
      </c>
      <c r="U65">
        <v>0</v>
      </c>
      <c r="V65">
        <v>0</v>
      </c>
      <c r="W65">
        <v>0</v>
      </c>
      <c r="X65">
        <v>0</v>
      </c>
      <c r="Y65">
        <v>0</v>
      </c>
      <c r="Z65">
        <v>0</v>
      </c>
      <c r="AA65">
        <v>1</v>
      </c>
    </row>
    <row r="66" spans="1:27" ht="13">
      <c r="A66" s="4">
        <v>453</v>
      </c>
      <c r="B66" s="4">
        <v>43174390</v>
      </c>
      <c r="C66" s="4">
        <v>56103008</v>
      </c>
      <c r="D66" s="4">
        <v>135</v>
      </c>
      <c r="E66" s="4" t="s">
        <v>324</v>
      </c>
      <c r="F66" s="4" t="s">
        <v>328</v>
      </c>
      <c r="G66">
        <v>0</v>
      </c>
      <c r="H66">
        <v>0</v>
      </c>
      <c r="I66">
        <v>0</v>
      </c>
      <c r="J66">
        <v>0</v>
      </c>
      <c r="K66" s="4">
        <v>1</v>
      </c>
      <c r="L66">
        <v>0</v>
      </c>
      <c r="M66">
        <v>0</v>
      </c>
      <c r="N66">
        <v>0</v>
      </c>
      <c r="O66">
        <v>0</v>
      </c>
      <c r="P66">
        <v>0</v>
      </c>
      <c r="Q66">
        <v>0</v>
      </c>
      <c r="R66">
        <v>0</v>
      </c>
      <c r="S66">
        <v>0</v>
      </c>
      <c r="T66">
        <v>0</v>
      </c>
      <c r="U66">
        <v>0</v>
      </c>
      <c r="V66">
        <v>0</v>
      </c>
      <c r="W66">
        <v>0</v>
      </c>
      <c r="X66">
        <v>1</v>
      </c>
      <c r="Y66">
        <v>0</v>
      </c>
      <c r="Z66">
        <v>0</v>
      </c>
      <c r="AA66">
        <v>0</v>
      </c>
    </row>
    <row r="67" spans="1:27" ht="13">
      <c r="A67" s="4">
        <v>135</v>
      </c>
      <c r="B67" s="4">
        <v>27275801</v>
      </c>
      <c r="C67" s="4">
        <v>34685413</v>
      </c>
      <c r="D67" s="4">
        <v>47</v>
      </c>
      <c r="E67" s="4" t="s">
        <v>324</v>
      </c>
      <c r="F67" s="4" t="s">
        <v>329</v>
      </c>
      <c r="G67">
        <v>0</v>
      </c>
      <c r="H67">
        <v>0</v>
      </c>
      <c r="I67">
        <v>0</v>
      </c>
      <c r="J67">
        <v>0</v>
      </c>
      <c r="K67" s="4">
        <v>1</v>
      </c>
      <c r="L67">
        <v>0</v>
      </c>
      <c r="M67">
        <v>0</v>
      </c>
      <c r="N67">
        <v>0</v>
      </c>
      <c r="O67">
        <v>0</v>
      </c>
      <c r="P67">
        <v>0</v>
      </c>
      <c r="Q67">
        <v>0</v>
      </c>
      <c r="R67">
        <v>0</v>
      </c>
      <c r="S67">
        <v>0</v>
      </c>
      <c r="T67">
        <v>0</v>
      </c>
      <c r="U67">
        <v>0</v>
      </c>
      <c r="V67">
        <v>0</v>
      </c>
      <c r="W67">
        <v>0</v>
      </c>
      <c r="X67">
        <v>1</v>
      </c>
      <c r="Y67">
        <v>0</v>
      </c>
      <c r="Z67">
        <v>0</v>
      </c>
      <c r="AA67">
        <v>0</v>
      </c>
    </row>
    <row r="68" spans="1:27" ht="13">
      <c r="A68" s="4">
        <v>780</v>
      </c>
      <c r="B68" s="4">
        <v>72780276</v>
      </c>
      <c r="C68" s="4">
        <v>98467978</v>
      </c>
      <c r="D68" s="4">
        <v>225</v>
      </c>
      <c r="E68" s="4" t="s">
        <v>324</v>
      </c>
      <c r="F68" s="4" t="s">
        <v>330</v>
      </c>
      <c r="G68">
        <v>0</v>
      </c>
      <c r="H68">
        <v>0</v>
      </c>
      <c r="I68">
        <v>0</v>
      </c>
      <c r="J68">
        <v>0</v>
      </c>
      <c r="K68">
        <v>0</v>
      </c>
      <c r="L68">
        <v>0</v>
      </c>
      <c r="M68">
        <v>0</v>
      </c>
      <c r="N68">
        <v>0</v>
      </c>
      <c r="O68">
        <v>0</v>
      </c>
      <c r="P68">
        <v>0</v>
      </c>
      <c r="Q68">
        <v>0</v>
      </c>
      <c r="R68">
        <v>0</v>
      </c>
      <c r="S68">
        <v>0</v>
      </c>
      <c r="T68">
        <v>0</v>
      </c>
      <c r="U68">
        <v>0</v>
      </c>
      <c r="V68">
        <v>0</v>
      </c>
      <c r="W68">
        <v>0</v>
      </c>
      <c r="X68">
        <v>0</v>
      </c>
      <c r="Y68">
        <v>0</v>
      </c>
      <c r="Z68">
        <v>0</v>
      </c>
      <c r="AA68">
        <v>1</v>
      </c>
    </row>
    <row r="69" spans="1:27" ht="13">
      <c r="A69" s="4">
        <v>213</v>
      </c>
      <c r="B69" s="4">
        <v>32289038</v>
      </c>
      <c r="C69" s="4">
        <v>41472985</v>
      </c>
      <c r="D69" s="4">
        <v>75</v>
      </c>
      <c r="E69" s="4" t="s">
        <v>324</v>
      </c>
      <c r="F69" s="4" t="s">
        <v>331</v>
      </c>
      <c r="G69">
        <v>0</v>
      </c>
      <c r="H69">
        <v>0</v>
      </c>
      <c r="I69">
        <v>0</v>
      </c>
      <c r="J69">
        <v>0</v>
      </c>
      <c r="K69">
        <v>0</v>
      </c>
      <c r="L69">
        <v>0</v>
      </c>
      <c r="M69">
        <v>0</v>
      </c>
      <c r="N69">
        <v>0</v>
      </c>
      <c r="O69">
        <v>0</v>
      </c>
      <c r="P69">
        <v>0</v>
      </c>
      <c r="Q69">
        <v>0</v>
      </c>
      <c r="R69">
        <v>0</v>
      </c>
      <c r="S69">
        <v>0</v>
      </c>
      <c r="T69">
        <v>0</v>
      </c>
      <c r="U69">
        <v>0</v>
      </c>
      <c r="V69">
        <v>0</v>
      </c>
      <c r="W69">
        <v>0</v>
      </c>
      <c r="X69">
        <v>0</v>
      </c>
      <c r="Y69">
        <v>0</v>
      </c>
      <c r="Z69">
        <v>0</v>
      </c>
      <c r="AA69">
        <v>1</v>
      </c>
    </row>
    <row r="70" spans="1:27" ht="13">
      <c r="A70" s="4">
        <v>658</v>
      </c>
      <c r="B70" s="4">
        <v>43174390</v>
      </c>
      <c r="C70" s="4">
        <v>65956990</v>
      </c>
      <c r="D70" s="4">
        <v>135</v>
      </c>
      <c r="E70" s="4" t="s">
        <v>324</v>
      </c>
      <c r="F70" s="4" t="s">
        <v>332</v>
      </c>
      <c r="G70">
        <v>0</v>
      </c>
      <c r="H70">
        <v>0</v>
      </c>
      <c r="I70">
        <v>0</v>
      </c>
      <c r="J70">
        <v>0</v>
      </c>
      <c r="K70">
        <v>0</v>
      </c>
      <c r="L70">
        <v>0</v>
      </c>
      <c r="M70">
        <v>0</v>
      </c>
      <c r="N70">
        <v>0</v>
      </c>
      <c r="O70">
        <v>0</v>
      </c>
      <c r="P70">
        <v>0</v>
      </c>
      <c r="Q70">
        <v>0</v>
      </c>
      <c r="R70">
        <v>0</v>
      </c>
      <c r="S70">
        <v>0</v>
      </c>
      <c r="T70">
        <v>0</v>
      </c>
      <c r="U70">
        <v>0</v>
      </c>
      <c r="V70">
        <v>0</v>
      </c>
      <c r="W70">
        <v>0</v>
      </c>
      <c r="X70">
        <v>0</v>
      </c>
      <c r="Y70">
        <v>0</v>
      </c>
      <c r="Z70">
        <v>0</v>
      </c>
      <c r="AA70">
        <v>1</v>
      </c>
    </row>
    <row r="71" spans="1:27" ht="13">
      <c r="A71" s="4">
        <v>1766</v>
      </c>
      <c r="B71" s="4">
        <v>335630627</v>
      </c>
      <c r="C71" s="4">
        <v>400157225</v>
      </c>
      <c r="D71" s="4">
        <v>539</v>
      </c>
      <c r="E71" s="4" t="s">
        <v>324</v>
      </c>
      <c r="F71" s="4" t="s">
        <v>333</v>
      </c>
      <c r="G71">
        <v>0</v>
      </c>
      <c r="H71">
        <v>0</v>
      </c>
      <c r="I71">
        <v>0</v>
      </c>
      <c r="J71">
        <v>0</v>
      </c>
      <c r="K71">
        <v>0</v>
      </c>
      <c r="L71">
        <v>0</v>
      </c>
      <c r="M71">
        <v>0</v>
      </c>
      <c r="N71">
        <v>0</v>
      </c>
      <c r="O71">
        <v>0</v>
      </c>
      <c r="P71">
        <v>0</v>
      </c>
      <c r="Q71">
        <v>0</v>
      </c>
      <c r="R71">
        <v>0</v>
      </c>
      <c r="S71">
        <v>0</v>
      </c>
      <c r="T71">
        <v>0</v>
      </c>
      <c r="U71">
        <v>0</v>
      </c>
      <c r="V71">
        <v>0</v>
      </c>
      <c r="W71">
        <v>0</v>
      </c>
      <c r="X71">
        <v>0</v>
      </c>
      <c r="Y71">
        <v>0</v>
      </c>
      <c r="Z71">
        <v>0</v>
      </c>
      <c r="AA71">
        <v>1</v>
      </c>
    </row>
    <row r="72" spans="1:27" ht="13">
      <c r="A72" s="4">
        <v>1838</v>
      </c>
      <c r="B72" s="4">
        <v>373819992</v>
      </c>
      <c r="C72" s="4">
        <v>480300617</v>
      </c>
      <c r="D72" s="4">
        <v>565</v>
      </c>
      <c r="E72" s="4" t="s">
        <v>324</v>
      </c>
      <c r="F72" s="4" t="s">
        <v>334</v>
      </c>
      <c r="G72">
        <v>0</v>
      </c>
      <c r="H72">
        <v>0</v>
      </c>
      <c r="I72">
        <v>0</v>
      </c>
      <c r="J72">
        <v>0</v>
      </c>
      <c r="K72">
        <v>0</v>
      </c>
      <c r="L72">
        <v>0</v>
      </c>
      <c r="M72">
        <v>0</v>
      </c>
      <c r="N72">
        <v>0</v>
      </c>
      <c r="O72">
        <v>0</v>
      </c>
      <c r="P72">
        <v>0</v>
      </c>
      <c r="Q72">
        <v>0</v>
      </c>
      <c r="R72">
        <v>0</v>
      </c>
      <c r="S72">
        <v>0</v>
      </c>
      <c r="T72">
        <v>0</v>
      </c>
      <c r="U72">
        <v>0</v>
      </c>
      <c r="V72">
        <v>0</v>
      </c>
      <c r="W72">
        <v>0</v>
      </c>
      <c r="X72">
        <v>0</v>
      </c>
      <c r="Y72">
        <v>0</v>
      </c>
      <c r="Z72">
        <v>0</v>
      </c>
      <c r="AA72">
        <v>1</v>
      </c>
    </row>
    <row r="73" spans="1:27" ht="13">
      <c r="A73" s="4">
        <v>1214</v>
      </c>
      <c r="B73" s="4">
        <v>188918942</v>
      </c>
      <c r="C73" s="4">
        <v>260132448</v>
      </c>
      <c r="D73" s="4">
        <v>359</v>
      </c>
      <c r="E73" s="4" t="s">
        <v>324</v>
      </c>
      <c r="F73" s="4" t="s">
        <v>335</v>
      </c>
      <c r="G73">
        <v>0</v>
      </c>
      <c r="H73">
        <v>0</v>
      </c>
      <c r="I73">
        <v>0</v>
      </c>
      <c r="J73">
        <v>0</v>
      </c>
      <c r="K73">
        <v>0</v>
      </c>
      <c r="L73">
        <v>0</v>
      </c>
      <c r="M73">
        <v>0</v>
      </c>
      <c r="N73">
        <v>0</v>
      </c>
      <c r="O73">
        <v>0</v>
      </c>
      <c r="P73">
        <v>0</v>
      </c>
      <c r="Q73">
        <v>0</v>
      </c>
      <c r="R73">
        <v>0</v>
      </c>
      <c r="S73">
        <v>0</v>
      </c>
      <c r="T73">
        <v>0</v>
      </c>
      <c r="U73">
        <v>0</v>
      </c>
      <c r="V73">
        <v>0</v>
      </c>
      <c r="W73">
        <v>0</v>
      </c>
      <c r="X73">
        <v>0</v>
      </c>
      <c r="Y73">
        <v>0</v>
      </c>
      <c r="Z73">
        <v>0</v>
      </c>
      <c r="AA73">
        <v>1</v>
      </c>
    </row>
    <row r="74" spans="1:27" ht="13">
      <c r="A74" s="4">
        <v>1275</v>
      </c>
      <c r="B74" s="4">
        <v>205417751</v>
      </c>
      <c r="C74" s="4">
        <v>277512361</v>
      </c>
      <c r="D74" s="4">
        <v>375</v>
      </c>
      <c r="E74" s="4" t="s">
        <v>324</v>
      </c>
      <c r="F74" s="4" t="s">
        <v>336</v>
      </c>
      <c r="G74">
        <v>0</v>
      </c>
      <c r="H74">
        <v>0</v>
      </c>
      <c r="I74">
        <v>0</v>
      </c>
      <c r="J74">
        <v>0</v>
      </c>
      <c r="K74">
        <v>0</v>
      </c>
      <c r="L74">
        <v>0</v>
      </c>
      <c r="M74">
        <v>0</v>
      </c>
      <c r="N74">
        <v>0</v>
      </c>
      <c r="O74">
        <v>0</v>
      </c>
      <c r="P74">
        <v>0</v>
      </c>
      <c r="Q74">
        <v>0</v>
      </c>
      <c r="R74" s="4">
        <v>1</v>
      </c>
      <c r="S74">
        <v>0</v>
      </c>
      <c r="T74">
        <v>0</v>
      </c>
      <c r="U74">
        <v>0</v>
      </c>
      <c r="V74">
        <v>0</v>
      </c>
      <c r="W74">
        <v>0</v>
      </c>
      <c r="X74">
        <v>0</v>
      </c>
      <c r="Y74">
        <v>1</v>
      </c>
      <c r="Z74">
        <v>0</v>
      </c>
      <c r="AA74">
        <v>0</v>
      </c>
    </row>
    <row r="75" spans="1:27" ht="13">
      <c r="A75" s="4">
        <v>890</v>
      </c>
      <c r="B75" s="4">
        <v>86890374</v>
      </c>
      <c r="C75" s="4">
        <v>149481248</v>
      </c>
      <c r="D75" s="4">
        <v>232</v>
      </c>
      <c r="E75" s="4" t="s">
        <v>324</v>
      </c>
      <c r="F75" s="4" t="s">
        <v>337</v>
      </c>
      <c r="G75">
        <v>0</v>
      </c>
      <c r="H75">
        <v>0</v>
      </c>
      <c r="I75">
        <v>0</v>
      </c>
      <c r="J75">
        <v>0</v>
      </c>
      <c r="K75">
        <v>0</v>
      </c>
      <c r="L75">
        <v>0</v>
      </c>
      <c r="M75">
        <v>0</v>
      </c>
      <c r="N75">
        <v>0</v>
      </c>
      <c r="O75">
        <v>0</v>
      </c>
      <c r="P75">
        <v>0</v>
      </c>
      <c r="Q75">
        <v>0</v>
      </c>
      <c r="R75">
        <v>0</v>
      </c>
      <c r="S75">
        <v>0</v>
      </c>
      <c r="T75">
        <v>0</v>
      </c>
      <c r="U75">
        <v>0</v>
      </c>
      <c r="V75">
        <v>0</v>
      </c>
      <c r="W75">
        <v>0</v>
      </c>
      <c r="X75">
        <v>0</v>
      </c>
      <c r="Y75">
        <v>0</v>
      </c>
      <c r="Z75">
        <v>0</v>
      </c>
      <c r="AA75">
        <v>1</v>
      </c>
    </row>
    <row r="76" spans="1:27" ht="13">
      <c r="A76" s="4">
        <v>1145</v>
      </c>
      <c r="B76" s="4">
        <v>164254882</v>
      </c>
      <c r="C76" s="4">
        <v>234728051</v>
      </c>
      <c r="D76" s="4">
        <v>324</v>
      </c>
      <c r="E76" s="4" t="s">
        <v>324</v>
      </c>
      <c r="F76" s="4" t="s">
        <v>338</v>
      </c>
      <c r="G76">
        <v>0</v>
      </c>
      <c r="H76">
        <v>0</v>
      </c>
      <c r="I76">
        <v>0</v>
      </c>
      <c r="J76">
        <v>0</v>
      </c>
      <c r="K76">
        <v>0</v>
      </c>
      <c r="L76">
        <v>0</v>
      </c>
      <c r="M76">
        <v>0</v>
      </c>
      <c r="N76">
        <v>0</v>
      </c>
      <c r="O76">
        <v>0</v>
      </c>
      <c r="P76">
        <v>0</v>
      </c>
      <c r="Q76">
        <v>0</v>
      </c>
      <c r="R76">
        <v>0</v>
      </c>
      <c r="S76">
        <v>0</v>
      </c>
      <c r="T76">
        <v>0</v>
      </c>
      <c r="U76">
        <v>0</v>
      </c>
      <c r="V76">
        <v>0</v>
      </c>
      <c r="W76">
        <v>0</v>
      </c>
      <c r="X76">
        <v>0</v>
      </c>
      <c r="Y76">
        <v>0</v>
      </c>
      <c r="Z76">
        <v>0</v>
      </c>
      <c r="AA76">
        <v>1</v>
      </c>
    </row>
    <row r="77" spans="1:27" ht="13">
      <c r="A77" s="4">
        <v>893</v>
      </c>
      <c r="B77" s="4">
        <v>112491614</v>
      </c>
      <c r="C77" s="4">
        <v>149896521</v>
      </c>
      <c r="D77" s="4">
        <v>261</v>
      </c>
      <c r="E77" s="4" t="s">
        <v>324</v>
      </c>
      <c r="F77" s="4" t="s">
        <v>339</v>
      </c>
      <c r="G77">
        <v>0</v>
      </c>
      <c r="H77">
        <v>0</v>
      </c>
      <c r="I77">
        <v>0</v>
      </c>
      <c r="J77">
        <v>0</v>
      </c>
      <c r="K77">
        <v>0</v>
      </c>
      <c r="L77" s="4">
        <v>1</v>
      </c>
      <c r="M77">
        <v>0</v>
      </c>
      <c r="N77">
        <v>0</v>
      </c>
      <c r="O77">
        <v>0</v>
      </c>
      <c r="P77">
        <v>0</v>
      </c>
      <c r="Q77">
        <v>0</v>
      </c>
      <c r="R77">
        <v>0</v>
      </c>
      <c r="S77">
        <v>0</v>
      </c>
      <c r="T77">
        <v>0</v>
      </c>
      <c r="U77">
        <v>0</v>
      </c>
      <c r="V77">
        <v>0</v>
      </c>
      <c r="W77">
        <v>0</v>
      </c>
      <c r="X77">
        <v>1</v>
      </c>
      <c r="Y77">
        <v>0</v>
      </c>
      <c r="Z77">
        <v>0</v>
      </c>
      <c r="AA77">
        <v>0</v>
      </c>
    </row>
    <row r="78" spans="1:27" ht="13">
      <c r="A78" s="4">
        <v>1657</v>
      </c>
      <c r="B78" s="4">
        <v>284908288</v>
      </c>
      <c r="C78" s="4">
        <v>354607684</v>
      </c>
      <c r="D78" s="4">
        <v>503</v>
      </c>
      <c r="E78" s="4" t="s">
        <v>324</v>
      </c>
      <c r="F78" s="4" t="s">
        <v>340</v>
      </c>
      <c r="G78">
        <v>0</v>
      </c>
      <c r="H78">
        <v>0</v>
      </c>
      <c r="I78">
        <v>0</v>
      </c>
      <c r="J78">
        <v>0</v>
      </c>
      <c r="K78">
        <v>0</v>
      </c>
      <c r="L78">
        <v>0</v>
      </c>
      <c r="M78">
        <v>0</v>
      </c>
      <c r="N78">
        <v>0</v>
      </c>
      <c r="O78">
        <v>0</v>
      </c>
      <c r="P78">
        <v>0</v>
      </c>
      <c r="Q78">
        <v>0</v>
      </c>
      <c r="R78">
        <v>0</v>
      </c>
      <c r="S78">
        <v>0</v>
      </c>
      <c r="T78">
        <v>0</v>
      </c>
      <c r="U78">
        <v>0</v>
      </c>
      <c r="V78">
        <v>0</v>
      </c>
      <c r="W78">
        <v>0</v>
      </c>
      <c r="X78">
        <v>0</v>
      </c>
      <c r="Y78">
        <v>0</v>
      </c>
      <c r="Z78">
        <v>0</v>
      </c>
      <c r="AA78">
        <v>1</v>
      </c>
    </row>
    <row r="79" spans="1:27" ht="13">
      <c r="A79" s="4">
        <v>602</v>
      </c>
      <c r="B79" s="4">
        <v>47279132</v>
      </c>
      <c r="C79" s="4">
        <v>63194039</v>
      </c>
      <c r="D79" s="4">
        <v>159</v>
      </c>
      <c r="E79" s="4" t="s">
        <v>324</v>
      </c>
      <c r="F79" s="4" t="s">
        <v>341</v>
      </c>
      <c r="G79">
        <v>0</v>
      </c>
      <c r="H79" s="4">
        <v>1</v>
      </c>
      <c r="I79">
        <v>0</v>
      </c>
      <c r="J79" s="4">
        <v>1</v>
      </c>
      <c r="K79">
        <v>0</v>
      </c>
      <c r="L79">
        <v>0</v>
      </c>
      <c r="M79">
        <v>0</v>
      </c>
      <c r="N79">
        <v>0</v>
      </c>
      <c r="O79">
        <v>0</v>
      </c>
      <c r="P79">
        <v>0</v>
      </c>
      <c r="Q79">
        <v>0</v>
      </c>
      <c r="R79">
        <v>0</v>
      </c>
      <c r="S79">
        <v>0</v>
      </c>
      <c r="T79">
        <v>0</v>
      </c>
      <c r="U79">
        <v>0</v>
      </c>
      <c r="V79">
        <v>0</v>
      </c>
      <c r="W79">
        <v>0</v>
      </c>
      <c r="X79">
        <v>1</v>
      </c>
      <c r="Y79">
        <v>0</v>
      </c>
      <c r="Z79">
        <v>0</v>
      </c>
      <c r="AA79">
        <v>0</v>
      </c>
    </row>
    <row r="80" spans="1:27" ht="13">
      <c r="A80" s="4">
        <v>438</v>
      </c>
      <c r="B80" s="4">
        <v>35699841</v>
      </c>
      <c r="C80" s="4">
        <v>55165409</v>
      </c>
      <c r="D80" s="4">
        <v>94</v>
      </c>
      <c r="E80" s="4" t="s">
        <v>324</v>
      </c>
      <c r="F80" s="4" t="s">
        <v>342</v>
      </c>
      <c r="G80">
        <v>0</v>
      </c>
      <c r="H80">
        <v>0</v>
      </c>
      <c r="I80">
        <v>0</v>
      </c>
      <c r="J80">
        <v>0</v>
      </c>
      <c r="K80">
        <v>0</v>
      </c>
      <c r="L80">
        <v>0</v>
      </c>
      <c r="M80">
        <v>0</v>
      </c>
      <c r="N80">
        <v>0</v>
      </c>
      <c r="O80">
        <v>0</v>
      </c>
      <c r="P80">
        <v>0</v>
      </c>
      <c r="Q80">
        <v>0</v>
      </c>
      <c r="R80">
        <v>0</v>
      </c>
      <c r="S80">
        <v>0</v>
      </c>
      <c r="T80">
        <v>0</v>
      </c>
      <c r="U80">
        <v>0</v>
      </c>
      <c r="V80">
        <v>0</v>
      </c>
      <c r="W80">
        <v>0</v>
      </c>
      <c r="X80">
        <v>0</v>
      </c>
      <c r="Y80">
        <v>0</v>
      </c>
      <c r="Z80">
        <v>0</v>
      </c>
      <c r="AA80">
        <v>1</v>
      </c>
    </row>
    <row r="81" spans="1:27" ht="13">
      <c r="A81" s="4">
        <v>1435</v>
      </c>
      <c r="B81" s="4">
        <v>247890502</v>
      </c>
      <c r="C81" s="4">
        <v>321753194</v>
      </c>
      <c r="D81" s="4">
        <v>420</v>
      </c>
      <c r="E81" s="4" t="s">
        <v>324</v>
      </c>
      <c r="F81" s="4" t="s">
        <v>343</v>
      </c>
      <c r="G81">
        <v>0</v>
      </c>
      <c r="H81">
        <v>0</v>
      </c>
      <c r="I81">
        <v>0</v>
      </c>
      <c r="J81">
        <v>0</v>
      </c>
      <c r="K81">
        <v>0</v>
      </c>
      <c r="L81">
        <v>0</v>
      </c>
      <c r="M81">
        <v>0</v>
      </c>
      <c r="N81">
        <v>0</v>
      </c>
      <c r="O81">
        <v>0</v>
      </c>
      <c r="P81">
        <v>0</v>
      </c>
      <c r="Q81">
        <v>0</v>
      </c>
      <c r="R81">
        <v>0</v>
      </c>
      <c r="S81">
        <v>0</v>
      </c>
      <c r="T81">
        <v>0</v>
      </c>
      <c r="U81">
        <v>0</v>
      </c>
      <c r="V81">
        <v>0</v>
      </c>
      <c r="W81">
        <v>0</v>
      </c>
      <c r="X81">
        <v>0</v>
      </c>
      <c r="Y81">
        <v>0</v>
      </c>
      <c r="Z81">
        <v>0</v>
      </c>
      <c r="AA81">
        <v>1</v>
      </c>
    </row>
    <row r="82" spans="1:27" ht="13">
      <c r="A82" s="4">
        <v>206</v>
      </c>
      <c r="B82" s="4">
        <v>31896041</v>
      </c>
      <c r="C82" s="4">
        <v>40952439</v>
      </c>
      <c r="D82" s="4">
        <v>72</v>
      </c>
      <c r="E82" s="4" t="s">
        <v>324</v>
      </c>
      <c r="F82" s="4" t="s">
        <v>344</v>
      </c>
      <c r="G82">
        <v>0</v>
      </c>
      <c r="H82">
        <v>0</v>
      </c>
      <c r="I82">
        <v>0</v>
      </c>
      <c r="J82">
        <v>0</v>
      </c>
      <c r="K82">
        <v>0</v>
      </c>
      <c r="L82">
        <v>0</v>
      </c>
      <c r="M82">
        <v>0</v>
      </c>
      <c r="N82">
        <v>0</v>
      </c>
      <c r="O82">
        <v>0</v>
      </c>
      <c r="P82">
        <v>0</v>
      </c>
      <c r="Q82">
        <v>0</v>
      </c>
      <c r="R82">
        <v>0</v>
      </c>
      <c r="S82">
        <v>0</v>
      </c>
      <c r="T82">
        <v>0</v>
      </c>
      <c r="U82">
        <v>0</v>
      </c>
      <c r="V82">
        <v>0</v>
      </c>
      <c r="W82">
        <v>0</v>
      </c>
      <c r="X82">
        <v>0</v>
      </c>
      <c r="Y82">
        <v>0</v>
      </c>
      <c r="Z82">
        <v>0</v>
      </c>
      <c r="AA82">
        <v>1</v>
      </c>
    </row>
    <row r="83" spans="1:27" ht="13">
      <c r="A83" s="4">
        <v>1553</v>
      </c>
      <c r="B83" s="4">
        <v>712478317</v>
      </c>
      <c r="C83" s="4">
        <v>701950392</v>
      </c>
      <c r="D83" s="4">
        <v>948</v>
      </c>
      <c r="E83" s="4" t="s">
        <v>425</v>
      </c>
      <c r="F83" s="4" t="s">
        <v>426</v>
      </c>
      <c r="G83">
        <v>0</v>
      </c>
      <c r="H83">
        <v>0</v>
      </c>
      <c r="I83">
        <v>0</v>
      </c>
      <c r="J83">
        <v>0</v>
      </c>
      <c r="K83">
        <v>0</v>
      </c>
      <c r="L83">
        <v>0</v>
      </c>
      <c r="M83">
        <v>0</v>
      </c>
      <c r="N83">
        <v>0</v>
      </c>
      <c r="O83">
        <v>0</v>
      </c>
      <c r="P83">
        <v>0</v>
      </c>
      <c r="Q83">
        <v>0</v>
      </c>
      <c r="R83">
        <v>0</v>
      </c>
      <c r="S83">
        <v>0</v>
      </c>
      <c r="T83">
        <v>0</v>
      </c>
      <c r="U83">
        <v>0</v>
      </c>
      <c r="V83">
        <v>0</v>
      </c>
      <c r="W83">
        <v>0</v>
      </c>
      <c r="X83">
        <v>0</v>
      </c>
      <c r="Y83">
        <v>0</v>
      </c>
      <c r="Z83">
        <v>0</v>
      </c>
      <c r="AA83">
        <v>1</v>
      </c>
    </row>
    <row r="84" spans="1:27" ht="13">
      <c r="A84" s="4">
        <v>908</v>
      </c>
      <c r="B84" s="4">
        <v>542646226</v>
      </c>
      <c r="C84" s="4">
        <v>571248687</v>
      </c>
      <c r="D84" s="4">
        <v>664</v>
      </c>
      <c r="E84" s="4" t="s">
        <v>425</v>
      </c>
      <c r="F84" s="4" t="s">
        <v>427</v>
      </c>
      <c r="G84">
        <v>0</v>
      </c>
      <c r="H84">
        <v>0</v>
      </c>
      <c r="I84">
        <v>0</v>
      </c>
      <c r="J84">
        <v>0</v>
      </c>
      <c r="K84">
        <v>0</v>
      </c>
      <c r="L84">
        <v>0</v>
      </c>
      <c r="M84">
        <v>0</v>
      </c>
      <c r="N84">
        <v>0</v>
      </c>
      <c r="O84">
        <v>0</v>
      </c>
      <c r="P84">
        <v>0</v>
      </c>
      <c r="Q84">
        <v>0</v>
      </c>
      <c r="R84">
        <v>0</v>
      </c>
      <c r="S84">
        <v>0</v>
      </c>
      <c r="T84">
        <v>0</v>
      </c>
      <c r="U84">
        <v>0</v>
      </c>
      <c r="V84">
        <v>0</v>
      </c>
      <c r="W84">
        <v>0</v>
      </c>
      <c r="X84">
        <v>0</v>
      </c>
      <c r="Y84">
        <v>0</v>
      </c>
      <c r="Z84">
        <v>0</v>
      </c>
      <c r="AA84">
        <v>1</v>
      </c>
    </row>
    <row r="85" spans="1:27" ht="13">
      <c r="A85" s="4">
        <v>2079</v>
      </c>
      <c r="B85" s="4">
        <v>428514848</v>
      </c>
      <c r="C85" s="4">
        <v>816573177</v>
      </c>
      <c r="D85" s="4">
        <v>467</v>
      </c>
      <c r="E85" s="4" t="s">
        <v>425</v>
      </c>
      <c r="F85" s="4" t="s">
        <v>428</v>
      </c>
      <c r="G85">
        <v>0</v>
      </c>
      <c r="H85">
        <v>0</v>
      </c>
      <c r="I85">
        <v>0</v>
      </c>
      <c r="J85">
        <v>0</v>
      </c>
      <c r="K85">
        <v>0</v>
      </c>
      <c r="L85">
        <v>0</v>
      </c>
      <c r="M85">
        <v>0</v>
      </c>
      <c r="N85">
        <v>0</v>
      </c>
      <c r="O85">
        <v>0</v>
      </c>
      <c r="P85">
        <v>0</v>
      </c>
      <c r="Q85">
        <v>0</v>
      </c>
      <c r="R85">
        <v>0</v>
      </c>
      <c r="S85">
        <v>0</v>
      </c>
      <c r="T85">
        <v>0</v>
      </c>
      <c r="U85">
        <v>0</v>
      </c>
      <c r="V85" s="4">
        <v>1</v>
      </c>
      <c r="W85">
        <v>0</v>
      </c>
      <c r="X85">
        <v>0</v>
      </c>
      <c r="Y85">
        <v>0</v>
      </c>
      <c r="Z85">
        <v>1</v>
      </c>
      <c r="AA85">
        <v>0</v>
      </c>
    </row>
    <row r="86" spans="1:27" ht="13">
      <c r="A86" s="4">
        <v>1716</v>
      </c>
      <c r="B86" s="4">
        <v>558100848</v>
      </c>
      <c r="C86" s="4">
        <v>727540904</v>
      </c>
      <c r="D86" s="4">
        <v>696</v>
      </c>
      <c r="E86" s="4" t="s">
        <v>425</v>
      </c>
      <c r="F86" s="4" t="s">
        <v>429</v>
      </c>
      <c r="G86">
        <v>0</v>
      </c>
      <c r="H86">
        <v>0</v>
      </c>
      <c r="I86">
        <v>0</v>
      </c>
      <c r="J86">
        <v>0</v>
      </c>
      <c r="K86">
        <v>0</v>
      </c>
      <c r="L86">
        <v>0</v>
      </c>
      <c r="M86">
        <v>0</v>
      </c>
      <c r="N86">
        <v>0</v>
      </c>
      <c r="O86">
        <v>0</v>
      </c>
      <c r="P86">
        <v>0</v>
      </c>
      <c r="Q86">
        <v>0</v>
      </c>
      <c r="R86">
        <v>0</v>
      </c>
      <c r="S86">
        <v>0</v>
      </c>
      <c r="T86">
        <v>0</v>
      </c>
      <c r="U86">
        <v>0</v>
      </c>
      <c r="V86">
        <v>0</v>
      </c>
      <c r="W86">
        <v>0</v>
      </c>
      <c r="X86">
        <v>0</v>
      </c>
      <c r="Y86">
        <v>0</v>
      </c>
      <c r="Z86">
        <v>0</v>
      </c>
      <c r="AA86">
        <v>1</v>
      </c>
    </row>
    <row r="87" spans="1:27" ht="13">
      <c r="A87" s="4">
        <v>905</v>
      </c>
      <c r="B87" s="4">
        <v>542646226</v>
      </c>
      <c r="C87" s="4">
        <v>571147169</v>
      </c>
      <c r="D87" s="4">
        <v>664</v>
      </c>
      <c r="E87" s="4" t="s">
        <v>425</v>
      </c>
      <c r="F87" s="4" t="s">
        <v>430</v>
      </c>
      <c r="G87">
        <v>0</v>
      </c>
      <c r="H87">
        <v>0</v>
      </c>
      <c r="I87">
        <v>0</v>
      </c>
      <c r="J87">
        <v>0</v>
      </c>
      <c r="K87">
        <v>0</v>
      </c>
      <c r="L87">
        <v>0</v>
      </c>
      <c r="M87">
        <v>0</v>
      </c>
      <c r="N87">
        <v>0</v>
      </c>
      <c r="O87">
        <v>0</v>
      </c>
      <c r="P87">
        <v>0</v>
      </c>
      <c r="Q87">
        <v>0</v>
      </c>
      <c r="R87">
        <v>0</v>
      </c>
      <c r="S87">
        <v>0</v>
      </c>
      <c r="T87">
        <v>0</v>
      </c>
      <c r="U87">
        <v>0</v>
      </c>
      <c r="V87">
        <v>0</v>
      </c>
      <c r="W87">
        <v>0</v>
      </c>
      <c r="X87">
        <v>0</v>
      </c>
      <c r="Y87">
        <v>0</v>
      </c>
      <c r="Z87">
        <v>0</v>
      </c>
      <c r="AA87">
        <v>1</v>
      </c>
    </row>
    <row r="88" spans="1:27" ht="13">
      <c r="A88" s="4">
        <v>352</v>
      </c>
      <c r="B88" s="4">
        <v>316531647</v>
      </c>
      <c r="C88" s="4">
        <v>394269967</v>
      </c>
      <c r="D88" s="4">
        <v>253</v>
      </c>
      <c r="E88" s="4" t="s">
        <v>425</v>
      </c>
      <c r="F88" s="4" t="s">
        <v>431</v>
      </c>
      <c r="G88">
        <v>0</v>
      </c>
      <c r="H88">
        <v>0</v>
      </c>
      <c r="I88">
        <v>0</v>
      </c>
      <c r="J88">
        <v>0</v>
      </c>
      <c r="K88">
        <v>0</v>
      </c>
      <c r="L88">
        <v>0</v>
      </c>
      <c r="M88">
        <v>0</v>
      </c>
      <c r="N88">
        <v>0</v>
      </c>
      <c r="O88">
        <v>0</v>
      </c>
      <c r="P88">
        <v>0</v>
      </c>
      <c r="Q88" s="4">
        <v>1</v>
      </c>
      <c r="R88">
        <v>0</v>
      </c>
      <c r="S88">
        <v>0</v>
      </c>
      <c r="T88">
        <v>0</v>
      </c>
      <c r="U88">
        <v>0</v>
      </c>
      <c r="V88">
        <v>0</v>
      </c>
      <c r="W88">
        <v>0</v>
      </c>
      <c r="X88">
        <v>0</v>
      </c>
      <c r="Y88">
        <v>1</v>
      </c>
      <c r="Z88">
        <v>0</v>
      </c>
      <c r="AA88">
        <v>0</v>
      </c>
    </row>
    <row r="89" spans="1:27" ht="13">
      <c r="A89" s="4">
        <v>1521</v>
      </c>
      <c r="B89" s="4">
        <v>688126343</v>
      </c>
      <c r="C89" s="4">
        <v>694855606</v>
      </c>
      <c r="D89" s="4">
        <v>919</v>
      </c>
      <c r="E89" s="4" t="s">
        <v>425</v>
      </c>
      <c r="F89" s="4" t="s">
        <v>432</v>
      </c>
      <c r="G89">
        <v>0</v>
      </c>
      <c r="H89">
        <v>0</v>
      </c>
      <c r="I89">
        <v>0</v>
      </c>
      <c r="J89" s="4">
        <v>1</v>
      </c>
      <c r="K89">
        <v>0</v>
      </c>
      <c r="L89">
        <v>0</v>
      </c>
      <c r="M89">
        <v>0</v>
      </c>
      <c r="N89">
        <v>0</v>
      </c>
      <c r="O89">
        <v>0</v>
      </c>
      <c r="P89">
        <v>0</v>
      </c>
      <c r="Q89">
        <v>0</v>
      </c>
      <c r="R89">
        <v>0</v>
      </c>
      <c r="S89">
        <v>0</v>
      </c>
      <c r="T89">
        <v>0</v>
      </c>
      <c r="U89">
        <v>0</v>
      </c>
      <c r="V89">
        <v>0</v>
      </c>
      <c r="W89">
        <v>0</v>
      </c>
      <c r="X89">
        <v>1</v>
      </c>
      <c r="Y89">
        <v>0</v>
      </c>
      <c r="Z89">
        <v>0</v>
      </c>
      <c r="AA89">
        <v>0</v>
      </c>
    </row>
    <row r="90" spans="1:27" ht="13">
      <c r="A90" s="4">
        <v>2084</v>
      </c>
      <c r="B90" s="4">
        <v>680439390</v>
      </c>
      <c r="C90" s="4">
        <v>816576898</v>
      </c>
      <c r="D90" s="4">
        <v>912</v>
      </c>
      <c r="E90" s="4" t="s">
        <v>425</v>
      </c>
      <c r="F90" s="4" t="s">
        <v>433</v>
      </c>
      <c r="G90">
        <v>0</v>
      </c>
      <c r="H90">
        <v>0</v>
      </c>
      <c r="I90">
        <v>0</v>
      </c>
      <c r="J90">
        <v>0</v>
      </c>
      <c r="K90">
        <v>0</v>
      </c>
      <c r="L90">
        <v>0</v>
      </c>
      <c r="M90">
        <v>0</v>
      </c>
      <c r="N90">
        <v>0</v>
      </c>
      <c r="O90">
        <v>0</v>
      </c>
      <c r="P90">
        <v>0</v>
      </c>
      <c r="Q90">
        <v>0</v>
      </c>
      <c r="R90">
        <v>0</v>
      </c>
      <c r="S90">
        <v>0</v>
      </c>
      <c r="T90">
        <v>0</v>
      </c>
      <c r="U90">
        <v>0</v>
      </c>
      <c r="V90" s="4">
        <v>0</v>
      </c>
      <c r="W90">
        <v>0</v>
      </c>
      <c r="X90">
        <v>0</v>
      </c>
      <c r="Y90">
        <v>0</v>
      </c>
      <c r="Z90">
        <v>0</v>
      </c>
      <c r="AA90">
        <v>1</v>
      </c>
    </row>
    <row r="91" spans="1:27" ht="13">
      <c r="A91" s="4">
        <v>893</v>
      </c>
      <c r="B91" s="4">
        <v>537048263</v>
      </c>
      <c r="C91" s="4">
        <v>566047897</v>
      </c>
      <c r="D91" s="4">
        <v>646</v>
      </c>
      <c r="E91" s="4" t="s">
        <v>425</v>
      </c>
      <c r="F91" s="4" t="s">
        <v>434</v>
      </c>
      <c r="G91">
        <v>0</v>
      </c>
      <c r="H91">
        <v>0</v>
      </c>
      <c r="I91">
        <v>0</v>
      </c>
      <c r="J91">
        <v>0</v>
      </c>
      <c r="K91">
        <v>0</v>
      </c>
      <c r="L91">
        <v>0</v>
      </c>
      <c r="M91">
        <v>0</v>
      </c>
      <c r="N91">
        <v>0</v>
      </c>
      <c r="O91">
        <v>0</v>
      </c>
      <c r="P91">
        <v>0</v>
      </c>
      <c r="Q91">
        <v>0</v>
      </c>
      <c r="R91">
        <v>0</v>
      </c>
      <c r="S91">
        <v>0</v>
      </c>
      <c r="T91">
        <v>0</v>
      </c>
      <c r="U91">
        <v>0</v>
      </c>
      <c r="V91">
        <v>0</v>
      </c>
      <c r="W91">
        <v>0</v>
      </c>
      <c r="X91">
        <v>0</v>
      </c>
      <c r="Y91">
        <v>0</v>
      </c>
      <c r="Z91">
        <v>0</v>
      </c>
      <c r="AA91">
        <v>1</v>
      </c>
    </row>
    <row r="92" spans="1:27" ht="13">
      <c r="A92" s="4">
        <v>1513</v>
      </c>
      <c r="B92" s="4">
        <v>688135708</v>
      </c>
      <c r="C92" s="4">
        <v>694148930</v>
      </c>
      <c r="D92" s="4">
        <v>920</v>
      </c>
      <c r="E92" s="4" t="s">
        <v>425</v>
      </c>
      <c r="F92" s="4" t="s">
        <v>435</v>
      </c>
      <c r="G92">
        <v>0</v>
      </c>
      <c r="H92">
        <v>0</v>
      </c>
      <c r="I92">
        <v>0</v>
      </c>
      <c r="J92">
        <v>0</v>
      </c>
      <c r="K92">
        <v>0</v>
      </c>
      <c r="L92">
        <v>0</v>
      </c>
      <c r="M92">
        <v>0</v>
      </c>
      <c r="N92">
        <v>0</v>
      </c>
      <c r="O92">
        <v>0</v>
      </c>
      <c r="P92">
        <v>0</v>
      </c>
      <c r="Q92">
        <v>0</v>
      </c>
      <c r="R92">
        <v>0</v>
      </c>
      <c r="S92">
        <v>0</v>
      </c>
      <c r="T92">
        <v>0</v>
      </c>
      <c r="U92">
        <v>0</v>
      </c>
      <c r="V92">
        <v>0</v>
      </c>
      <c r="W92">
        <v>0</v>
      </c>
      <c r="X92">
        <v>0</v>
      </c>
      <c r="Y92">
        <v>0</v>
      </c>
      <c r="Z92">
        <v>0</v>
      </c>
      <c r="AA92">
        <v>1</v>
      </c>
    </row>
    <row r="93" spans="1:27" ht="13">
      <c r="A93" s="4">
        <v>1625</v>
      </c>
      <c r="B93" s="4">
        <v>530706263</v>
      </c>
      <c r="C93" s="4">
        <v>710565189</v>
      </c>
      <c r="D93" s="4">
        <v>638</v>
      </c>
      <c r="E93" s="4" t="s">
        <v>425</v>
      </c>
      <c r="F93" s="4" t="s">
        <v>1253</v>
      </c>
      <c r="G93">
        <v>0</v>
      </c>
      <c r="H93" s="4">
        <v>1</v>
      </c>
      <c r="I93">
        <v>0</v>
      </c>
      <c r="J93" s="4">
        <v>1</v>
      </c>
      <c r="K93">
        <v>0</v>
      </c>
      <c r="L93">
        <v>0</v>
      </c>
      <c r="M93">
        <v>0</v>
      </c>
      <c r="N93">
        <v>0</v>
      </c>
      <c r="O93">
        <v>0</v>
      </c>
      <c r="P93">
        <v>0</v>
      </c>
      <c r="Q93">
        <v>0</v>
      </c>
      <c r="R93">
        <v>0</v>
      </c>
      <c r="S93">
        <v>0</v>
      </c>
      <c r="T93" s="4">
        <v>1</v>
      </c>
      <c r="U93">
        <v>0</v>
      </c>
      <c r="V93">
        <v>0</v>
      </c>
      <c r="W93">
        <v>0</v>
      </c>
      <c r="X93">
        <v>1</v>
      </c>
      <c r="Y93">
        <v>0</v>
      </c>
      <c r="Z93">
        <v>1</v>
      </c>
      <c r="AA93">
        <v>0</v>
      </c>
    </row>
    <row r="94" spans="1:27" ht="13">
      <c r="A94" s="4">
        <v>754</v>
      </c>
      <c r="B94" s="4">
        <v>465768374</v>
      </c>
      <c r="C94" s="4">
        <v>511195704</v>
      </c>
      <c r="D94" s="4">
        <v>527</v>
      </c>
      <c r="E94" s="4" t="s">
        <v>425</v>
      </c>
      <c r="F94" s="4" t="s">
        <v>437</v>
      </c>
      <c r="G94" s="4">
        <v>1</v>
      </c>
      <c r="H94">
        <v>0</v>
      </c>
      <c r="I94">
        <v>0</v>
      </c>
      <c r="J94">
        <v>0</v>
      </c>
      <c r="K94">
        <v>0</v>
      </c>
      <c r="L94">
        <v>0</v>
      </c>
      <c r="M94">
        <v>0</v>
      </c>
      <c r="N94">
        <v>0</v>
      </c>
      <c r="O94">
        <v>0</v>
      </c>
      <c r="P94">
        <v>0</v>
      </c>
      <c r="Q94">
        <v>0</v>
      </c>
      <c r="R94">
        <v>0</v>
      </c>
      <c r="S94">
        <v>0</v>
      </c>
      <c r="T94">
        <v>0</v>
      </c>
      <c r="U94">
        <v>0</v>
      </c>
      <c r="V94">
        <v>0</v>
      </c>
      <c r="W94">
        <v>0</v>
      </c>
      <c r="X94">
        <v>1</v>
      </c>
      <c r="Y94">
        <v>0</v>
      </c>
      <c r="Z94">
        <v>0</v>
      </c>
      <c r="AA94">
        <v>0</v>
      </c>
    </row>
    <row r="95" spans="1:27" ht="13">
      <c r="A95" s="4">
        <v>1475</v>
      </c>
      <c r="B95" s="4">
        <v>677118791</v>
      </c>
      <c r="C95" s="4">
        <v>678748565</v>
      </c>
      <c r="D95" s="4">
        <v>906</v>
      </c>
      <c r="E95" s="4" t="s">
        <v>425</v>
      </c>
      <c r="F95" s="4" t="s">
        <v>438</v>
      </c>
      <c r="G95">
        <v>0</v>
      </c>
      <c r="H95">
        <v>0</v>
      </c>
      <c r="I95">
        <v>0</v>
      </c>
      <c r="J95">
        <v>0</v>
      </c>
      <c r="K95">
        <v>0</v>
      </c>
      <c r="L95">
        <v>0</v>
      </c>
      <c r="M95">
        <v>0</v>
      </c>
      <c r="N95">
        <v>0</v>
      </c>
      <c r="O95">
        <v>0</v>
      </c>
      <c r="P95">
        <v>0</v>
      </c>
      <c r="Q95">
        <v>0</v>
      </c>
      <c r="R95">
        <v>0</v>
      </c>
      <c r="S95">
        <v>0</v>
      </c>
      <c r="T95">
        <v>0</v>
      </c>
      <c r="U95">
        <v>0</v>
      </c>
      <c r="V95">
        <v>0</v>
      </c>
      <c r="W95">
        <v>0</v>
      </c>
      <c r="X95">
        <v>0</v>
      </c>
      <c r="Y95">
        <v>0</v>
      </c>
      <c r="Z95">
        <v>0</v>
      </c>
      <c r="AA95">
        <v>1</v>
      </c>
    </row>
    <row r="96" spans="1:27" ht="13">
      <c r="A96" s="4">
        <v>1439</v>
      </c>
      <c r="B96" s="4">
        <v>642353154</v>
      </c>
      <c r="C96" s="4">
        <v>665030860</v>
      </c>
      <c r="D96" s="4">
        <v>865</v>
      </c>
      <c r="E96" s="4" t="s">
        <v>425</v>
      </c>
      <c r="F96" s="4" t="s">
        <v>439</v>
      </c>
      <c r="G96" s="4">
        <v>1</v>
      </c>
      <c r="H96">
        <v>0</v>
      </c>
      <c r="I96">
        <v>0</v>
      </c>
      <c r="J96">
        <v>0</v>
      </c>
      <c r="K96">
        <v>0</v>
      </c>
      <c r="L96">
        <v>0</v>
      </c>
      <c r="M96">
        <v>0</v>
      </c>
      <c r="N96">
        <v>0</v>
      </c>
      <c r="O96">
        <v>0</v>
      </c>
      <c r="P96">
        <v>0</v>
      </c>
      <c r="Q96">
        <v>0</v>
      </c>
      <c r="R96">
        <v>0</v>
      </c>
      <c r="S96">
        <v>0</v>
      </c>
      <c r="T96">
        <v>0</v>
      </c>
      <c r="U96">
        <v>0</v>
      </c>
      <c r="V96">
        <v>0</v>
      </c>
      <c r="W96">
        <v>0</v>
      </c>
      <c r="X96">
        <v>1</v>
      </c>
      <c r="Y96">
        <v>0</v>
      </c>
      <c r="Z96">
        <v>0</v>
      </c>
      <c r="AA96">
        <v>0</v>
      </c>
    </row>
    <row r="97" spans="1:27" ht="13">
      <c r="A97" s="4">
        <v>638</v>
      </c>
      <c r="B97" s="4">
        <v>416423786</v>
      </c>
      <c r="C97" s="4">
        <v>474782836</v>
      </c>
      <c r="D97" s="4">
        <v>449</v>
      </c>
      <c r="E97" s="4" t="s">
        <v>425</v>
      </c>
      <c r="F97" s="4" t="s">
        <v>440</v>
      </c>
      <c r="G97">
        <v>0</v>
      </c>
      <c r="H97">
        <v>0</v>
      </c>
      <c r="I97">
        <v>0</v>
      </c>
      <c r="J97">
        <v>0</v>
      </c>
      <c r="K97">
        <v>0</v>
      </c>
      <c r="L97">
        <v>0</v>
      </c>
      <c r="M97">
        <v>0</v>
      </c>
      <c r="N97">
        <v>0</v>
      </c>
      <c r="O97">
        <v>0</v>
      </c>
      <c r="P97">
        <v>0</v>
      </c>
      <c r="Q97">
        <v>0</v>
      </c>
      <c r="R97">
        <v>0</v>
      </c>
      <c r="S97">
        <v>0</v>
      </c>
      <c r="T97">
        <v>0</v>
      </c>
      <c r="U97">
        <v>0</v>
      </c>
      <c r="V97">
        <v>0</v>
      </c>
      <c r="W97">
        <v>0</v>
      </c>
      <c r="X97">
        <v>0</v>
      </c>
      <c r="Y97">
        <v>0</v>
      </c>
      <c r="Z97">
        <v>0</v>
      </c>
      <c r="AA97">
        <v>1</v>
      </c>
    </row>
    <row r="98" spans="1:27" ht="13">
      <c r="A98" s="4">
        <v>2157</v>
      </c>
      <c r="B98" s="4">
        <v>873998864</v>
      </c>
      <c r="C98" s="4">
        <v>834589020</v>
      </c>
      <c r="D98" s="4">
        <v>1213</v>
      </c>
      <c r="E98" s="4" t="s">
        <v>425</v>
      </c>
      <c r="F98" s="4" t="s">
        <v>441</v>
      </c>
      <c r="G98">
        <v>0</v>
      </c>
      <c r="H98" s="4">
        <v>1</v>
      </c>
      <c r="I98">
        <v>0</v>
      </c>
      <c r="J98">
        <v>0</v>
      </c>
      <c r="K98">
        <v>0</v>
      </c>
      <c r="L98">
        <v>0</v>
      </c>
      <c r="M98">
        <v>0</v>
      </c>
      <c r="N98">
        <v>0</v>
      </c>
      <c r="O98">
        <v>0</v>
      </c>
      <c r="P98">
        <v>0</v>
      </c>
      <c r="Q98">
        <v>0</v>
      </c>
      <c r="R98">
        <v>0</v>
      </c>
      <c r="S98">
        <v>0</v>
      </c>
      <c r="T98">
        <v>0</v>
      </c>
      <c r="U98">
        <v>0</v>
      </c>
      <c r="V98">
        <v>0</v>
      </c>
      <c r="W98">
        <v>0</v>
      </c>
      <c r="X98">
        <v>1</v>
      </c>
      <c r="Y98">
        <v>0</v>
      </c>
      <c r="Z98">
        <v>0</v>
      </c>
      <c r="AA98">
        <v>0</v>
      </c>
    </row>
    <row r="99" spans="1:27" ht="13">
      <c r="A99" s="4">
        <v>2116</v>
      </c>
      <c r="B99" s="4">
        <v>857904411</v>
      </c>
      <c r="C99" s="4">
        <v>821195630</v>
      </c>
      <c r="D99" s="4">
        <v>1188</v>
      </c>
      <c r="E99" s="4" t="s">
        <v>425</v>
      </c>
      <c r="F99" s="4" t="s">
        <v>442</v>
      </c>
      <c r="G99">
        <v>0</v>
      </c>
      <c r="H99">
        <v>0</v>
      </c>
      <c r="I99">
        <v>0</v>
      </c>
      <c r="J99">
        <v>0</v>
      </c>
      <c r="K99">
        <v>0</v>
      </c>
      <c r="L99">
        <v>0</v>
      </c>
      <c r="M99">
        <v>0</v>
      </c>
      <c r="N99">
        <v>0</v>
      </c>
      <c r="O99">
        <v>0</v>
      </c>
      <c r="P99">
        <v>0</v>
      </c>
      <c r="Q99">
        <v>0</v>
      </c>
      <c r="R99">
        <v>0</v>
      </c>
      <c r="S99">
        <v>0</v>
      </c>
      <c r="T99">
        <v>0</v>
      </c>
      <c r="U99">
        <v>0</v>
      </c>
      <c r="V99">
        <v>0</v>
      </c>
      <c r="W99">
        <v>0</v>
      </c>
      <c r="X99">
        <v>0</v>
      </c>
      <c r="Y99">
        <v>0</v>
      </c>
      <c r="Z99">
        <v>0</v>
      </c>
      <c r="AA99">
        <v>1</v>
      </c>
    </row>
    <row r="100" spans="1:27" ht="13">
      <c r="A100" s="4">
        <v>1857</v>
      </c>
      <c r="B100" s="4">
        <v>784622535</v>
      </c>
      <c r="C100" s="4">
        <v>759513421</v>
      </c>
      <c r="D100" s="4">
        <v>1062</v>
      </c>
      <c r="E100" s="4" t="s">
        <v>425</v>
      </c>
      <c r="F100" s="4" t="s">
        <v>443</v>
      </c>
      <c r="G100">
        <v>0</v>
      </c>
      <c r="H100" s="4">
        <v>1</v>
      </c>
      <c r="I100">
        <v>0</v>
      </c>
      <c r="J100">
        <v>0</v>
      </c>
      <c r="K100">
        <v>0</v>
      </c>
      <c r="L100">
        <v>0</v>
      </c>
      <c r="M100">
        <v>0</v>
      </c>
      <c r="N100">
        <v>0</v>
      </c>
      <c r="O100">
        <v>0</v>
      </c>
      <c r="P100">
        <v>0</v>
      </c>
      <c r="Q100">
        <v>0</v>
      </c>
      <c r="R100">
        <v>0</v>
      </c>
      <c r="S100">
        <v>0</v>
      </c>
      <c r="T100">
        <v>0</v>
      </c>
      <c r="U100">
        <v>0</v>
      </c>
      <c r="V100">
        <v>0</v>
      </c>
      <c r="W100">
        <v>0</v>
      </c>
      <c r="X100">
        <v>1</v>
      </c>
      <c r="Y100">
        <v>0</v>
      </c>
      <c r="Z100">
        <v>0</v>
      </c>
      <c r="AA100">
        <v>0</v>
      </c>
    </row>
    <row r="101" spans="1:27" ht="13">
      <c r="A101" s="4">
        <v>1901</v>
      </c>
      <c r="B101" s="4">
        <v>747499126</v>
      </c>
      <c r="C101" s="4">
        <v>767386507</v>
      </c>
      <c r="D101" s="4">
        <v>1017</v>
      </c>
      <c r="E101" s="4" t="s">
        <v>425</v>
      </c>
      <c r="F101" s="4" t="s">
        <v>444</v>
      </c>
      <c r="G101">
        <v>0</v>
      </c>
      <c r="H101">
        <v>0</v>
      </c>
      <c r="I101">
        <v>0</v>
      </c>
      <c r="J101">
        <v>0</v>
      </c>
      <c r="K101">
        <v>0</v>
      </c>
      <c r="L101">
        <v>0</v>
      </c>
      <c r="M101">
        <v>0</v>
      </c>
      <c r="N101">
        <v>0</v>
      </c>
      <c r="O101">
        <v>0</v>
      </c>
      <c r="P101">
        <v>0</v>
      </c>
      <c r="Q101">
        <v>0</v>
      </c>
      <c r="R101">
        <v>0</v>
      </c>
      <c r="S101">
        <v>0</v>
      </c>
      <c r="T101">
        <v>0</v>
      </c>
      <c r="U101">
        <v>0</v>
      </c>
      <c r="V101">
        <v>0</v>
      </c>
      <c r="W101">
        <v>0</v>
      </c>
      <c r="X101">
        <v>0</v>
      </c>
      <c r="Y101">
        <v>0</v>
      </c>
      <c r="Z101">
        <v>0</v>
      </c>
      <c r="AA101">
        <v>1</v>
      </c>
    </row>
    <row r="102" spans="1:27" ht="13">
      <c r="A102" s="4">
        <v>852</v>
      </c>
      <c r="B102" s="4">
        <v>492072385</v>
      </c>
      <c r="C102" s="4">
        <v>540543063</v>
      </c>
      <c r="D102" s="4">
        <v>592</v>
      </c>
      <c r="E102" s="4" t="s">
        <v>425</v>
      </c>
      <c r="F102" s="4" t="s">
        <v>445</v>
      </c>
      <c r="G102">
        <v>0</v>
      </c>
      <c r="H102">
        <v>0</v>
      </c>
      <c r="I102">
        <v>0</v>
      </c>
      <c r="J102">
        <v>0</v>
      </c>
      <c r="K102">
        <v>0</v>
      </c>
      <c r="L102">
        <v>0</v>
      </c>
      <c r="M102">
        <v>0</v>
      </c>
      <c r="N102">
        <v>0</v>
      </c>
      <c r="O102">
        <v>0</v>
      </c>
      <c r="P102">
        <v>0</v>
      </c>
      <c r="Q102">
        <v>0</v>
      </c>
      <c r="R102">
        <v>0</v>
      </c>
      <c r="S102">
        <v>0</v>
      </c>
      <c r="T102">
        <v>0</v>
      </c>
      <c r="U102">
        <v>0</v>
      </c>
      <c r="V102">
        <v>0</v>
      </c>
      <c r="W102">
        <v>0</v>
      </c>
      <c r="X102">
        <v>0</v>
      </c>
      <c r="Y102">
        <v>0</v>
      </c>
      <c r="Z102">
        <v>0</v>
      </c>
      <c r="AA102">
        <v>1</v>
      </c>
    </row>
    <row r="103" spans="1:27" ht="13">
      <c r="A103" s="4">
        <v>2311</v>
      </c>
      <c r="B103" s="4">
        <v>266919112</v>
      </c>
      <c r="C103" s="4">
        <v>373933756</v>
      </c>
      <c r="D103" s="4">
        <v>456</v>
      </c>
      <c r="E103" s="4" t="s">
        <v>526</v>
      </c>
      <c r="F103" s="4" t="s">
        <v>527</v>
      </c>
      <c r="G103">
        <v>0</v>
      </c>
      <c r="H103">
        <v>0</v>
      </c>
      <c r="I103">
        <v>0</v>
      </c>
      <c r="J103">
        <v>0</v>
      </c>
      <c r="K103">
        <v>0</v>
      </c>
      <c r="L103">
        <v>0</v>
      </c>
      <c r="M103">
        <v>0</v>
      </c>
      <c r="N103">
        <v>0</v>
      </c>
      <c r="O103">
        <v>0</v>
      </c>
      <c r="P103">
        <v>0</v>
      </c>
      <c r="Q103">
        <v>0</v>
      </c>
      <c r="R103">
        <v>0</v>
      </c>
      <c r="S103">
        <v>0</v>
      </c>
      <c r="T103">
        <v>0</v>
      </c>
      <c r="U103">
        <v>0</v>
      </c>
      <c r="V103">
        <v>0</v>
      </c>
      <c r="W103">
        <v>0</v>
      </c>
      <c r="X103">
        <v>0</v>
      </c>
      <c r="Y103">
        <v>0</v>
      </c>
      <c r="Z103">
        <v>0</v>
      </c>
      <c r="AA103">
        <v>1</v>
      </c>
    </row>
    <row r="104" spans="1:27" ht="13">
      <c r="A104" s="4">
        <v>2965</v>
      </c>
      <c r="B104" s="4">
        <v>344118487</v>
      </c>
      <c r="C104" s="4">
        <v>407521175</v>
      </c>
      <c r="D104" s="4">
        <v>783</v>
      </c>
      <c r="E104" s="4" t="s">
        <v>526</v>
      </c>
      <c r="F104" s="4" t="s">
        <v>528</v>
      </c>
      <c r="G104">
        <v>0</v>
      </c>
      <c r="H104">
        <v>0</v>
      </c>
      <c r="I104">
        <v>0</v>
      </c>
      <c r="J104">
        <v>0</v>
      </c>
      <c r="K104">
        <v>0</v>
      </c>
      <c r="L104">
        <v>0</v>
      </c>
      <c r="M104">
        <v>0</v>
      </c>
      <c r="N104">
        <v>0</v>
      </c>
      <c r="O104">
        <v>0</v>
      </c>
      <c r="P104">
        <v>0</v>
      </c>
      <c r="Q104">
        <v>0</v>
      </c>
      <c r="R104">
        <v>0</v>
      </c>
      <c r="S104">
        <v>0</v>
      </c>
      <c r="T104">
        <v>0</v>
      </c>
      <c r="U104">
        <v>0</v>
      </c>
      <c r="V104">
        <v>0</v>
      </c>
      <c r="W104">
        <v>0</v>
      </c>
      <c r="X104">
        <v>0</v>
      </c>
      <c r="Y104">
        <v>0</v>
      </c>
      <c r="Z104">
        <v>0</v>
      </c>
      <c r="AA104">
        <v>1</v>
      </c>
    </row>
    <row r="105" spans="1:27" ht="13">
      <c r="A105" s="4">
        <v>741</v>
      </c>
      <c r="B105" s="4">
        <v>113937547</v>
      </c>
      <c r="C105" s="4">
        <v>269906733</v>
      </c>
      <c r="D105" s="4">
        <v>6</v>
      </c>
      <c r="E105" s="4" t="s">
        <v>526</v>
      </c>
      <c r="F105" s="4" t="s">
        <v>529</v>
      </c>
      <c r="G105">
        <v>0</v>
      </c>
      <c r="H105">
        <v>0</v>
      </c>
      <c r="I105">
        <v>0</v>
      </c>
      <c r="J105">
        <v>0</v>
      </c>
      <c r="K105">
        <v>0</v>
      </c>
      <c r="L105">
        <v>0</v>
      </c>
      <c r="M105">
        <v>0</v>
      </c>
      <c r="N105">
        <v>0</v>
      </c>
      <c r="O105">
        <v>0</v>
      </c>
      <c r="P105">
        <v>0</v>
      </c>
      <c r="Q105">
        <v>0</v>
      </c>
      <c r="R105">
        <v>0</v>
      </c>
      <c r="S105">
        <v>0</v>
      </c>
      <c r="T105">
        <v>0</v>
      </c>
      <c r="U105">
        <v>0</v>
      </c>
      <c r="V105">
        <v>0</v>
      </c>
      <c r="W105">
        <v>0</v>
      </c>
      <c r="X105">
        <v>0</v>
      </c>
      <c r="Y105">
        <v>0</v>
      </c>
      <c r="Z105">
        <v>0</v>
      </c>
      <c r="AA105">
        <v>1</v>
      </c>
    </row>
    <row r="106" spans="1:27" ht="13">
      <c r="A106" s="4">
        <v>4599</v>
      </c>
      <c r="B106" s="4">
        <v>452832285</v>
      </c>
      <c r="C106" s="4">
        <v>499437515</v>
      </c>
      <c r="D106" s="4">
        <v>1156</v>
      </c>
      <c r="E106" s="4" t="s">
        <v>526</v>
      </c>
      <c r="F106" s="4" t="s">
        <v>530</v>
      </c>
      <c r="G106">
        <v>0</v>
      </c>
      <c r="H106">
        <v>0</v>
      </c>
      <c r="I106">
        <v>0</v>
      </c>
      <c r="J106">
        <v>0</v>
      </c>
      <c r="K106">
        <v>0</v>
      </c>
      <c r="L106">
        <v>0</v>
      </c>
      <c r="M106">
        <v>0</v>
      </c>
      <c r="N106">
        <v>0</v>
      </c>
      <c r="O106">
        <v>0</v>
      </c>
      <c r="P106">
        <v>0</v>
      </c>
      <c r="Q106">
        <v>0</v>
      </c>
      <c r="R106">
        <v>0</v>
      </c>
      <c r="S106">
        <v>0</v>
      </c>
      <c r="T106">
        <v>0</v>
      </c>
      <c r="U106">
        <v>0</v>
      </c>
      <c r="V106">
        <v>0</v>
      </c>
      <c r="W106">
        <v>0</v>
      </c>
      <c r="X106">
        <v>0</v>
      </c>
      <c r="Y106">
        <v>0</v>
      </c>
      <c r="Z106">
        <v>0</v>
      </c>
      <c r="AA106">
        <v>1</v>
      </c>
    </row>
    <row r="107" spans="1:27" ht="13">
      <c r="A107" s="4">
        <v>409</v>
      </c>
      <c r="B107" s="4">
        <v>164586267</v>
      </c>
      <c r="C107" s="4">
        <v>236165267</v>
      </c>
      <c r="D107" s="4">
        <v>114</v>
      </c>
      <c r="E107" s="4" t="s">
        <v>526</v>
      </c>
      <c r="F107" s="4" t="s">
        <v>531</v>
      </c>
      <c r="G107">
        <v>0</v>
      </c>
      <c r="H107" s="4">
        <v>1</v>
      </c>
      <c r="I107">
        <v>0</v>
      </c>
      <c r="J107">
        <v>0</v>
      </c>
      <c r="K107">
        <v>0</v>
      </c>
      <c r="L107">
        <v>0</v>
      </c>
      <c r="M107">
        <v>0</v>
      </c>
      <c r="N107">
        <v>0</v>
      </c>
      <c r="O107">
        <v>0</v>
      </c>
      <c r="P107">
        <v>0</v>
      </c>
      <c r="Q107">
        <v>0</v>
      </c>
      <c r="R107">
        <v>0</v>
      </c>
      <c r="S107">
        <v>0</v>
      </c>
      <c r="T107">
        <v>0</v>
      </c>
      <c r="U107">
        <v>0</v>
      </c>
      <c r="V107">
        <v>0</v>
      </c>
      <c r="W107">
        <v>0</v>
      </c>
      <c r="X107">
        <v>1</v>
      </c>
      <c r="Y107">
        <v>0</v>
      </c>
      <c r="Z107">
        <v>0</v>
      </c>
      <c r="AA107">
        <v>0</v>
      </c>
    </row>
    <row r="108" spans="1:27" ht="13">
      <c r="A108" s="4">
        <v>1663</v>
      </c>
      <c r="B108" s="4">
        <v>274605220</v>
      </c>
      <c r="C108" s="4">
        <v>345186153</v>
      </c>
      <c r="D108" s="4">
        <v>480</v>
      </c>
      <c r="E108" s="4" t="s">
        <v>526</v>
      </c>
      <c r="F108" s="4" t="s">
        <v>532</v>
      </c>
      <c r="G108">
        <v>0</v>
      </c>
      <c r="H108">
        <v>0</v>
      </c>
      <c r="I108">
        <v>0</v>
      </c>
      <c r="J108">
        <v>0</v>
      </c>
      <c r="K108">
        <v>0</v>
      </c>
      <c r="L108">
        <v>0</v>
      </c>
      <c r="M108">
        <v>0</v>
      </c>
      <c r="N108">
        <v>0</v>
      </c>
      <c r="O108">
        <v>0</v>
      </c>
      <c r="P108">
        <v>0</v>
      </c>
      <c r="Q108">
        <v>0</v>
      </c>
      <c r="R108">
        <v>0</v>
      </c>
      <c r="S108">
        <v>0</v>
      </c>
      <c r="T108">
        <v>0</v>
      </c>
      <c r="U108">
        <v>0</v>
      </c>
      <c r="V108">
        <v>0</v>
      </c>
      <c r="W108">
        <v>0</v>
      </c>
      <c r="X108">
        <v>0</v>
      </c>
      <c r="Y108">
        <v>0</v>
      </c>
      <c r="Z108">
        <v>0</v>
      </c>
      <c r="AA108">
        <v>1</v>
      </c>
    </row>
    <row r="109" spans="1:27" ht="13">
      <c r="A109" s="4">
        <v>2925</v>
      </c>
      <c r="B109" s="4">
        <v>149925044</v>
      </c>
      <c r="C109" s="4">
        <v>404031721</v>
      </c>
      <c r="D109" s="4">
        <v>79</v>
      </c>
      <c r="E109" s="4" t="s">
        <v>526</v>
      </c>
      <c r="F109" s="4" t="s">
        <v>1254</v>
      </c>
      <c r="G109">
        <v>0</v>
      </c>
      <c r="H109">
        <v>0</v>
      </c>
      <c r="I109">
        <v>0</v>
      </c>
      <c r="J109">
        <v>0</v>
      </c>
      <c r="K109" s="4">
        <v>1</v>
      </c>
      <c r="L109">
        <v>0</v>
      </c>
      <c r="M109">
        <v>0</v>
      </c>
      <c r="N109">
        <v>0</v>
      </c>
      <c r="O109">
        <v>0</v>
      </c>
      <c r="P109">
        <v>0</v>
      </c>
      <c r="Q109">
        <v>0</v>
      </c>
      <c r="R109">
        <v>0</v>
      </c>
      <c r="S109">
        <v>0</v>
      </c>
      <c r="T109">
        <v>0</v>
      </c>
      <c r="U109">
        <v>0</v>
      </c>
      <c r="V109">
        <v>0</v>
      </c>
      <c r="W109">
        <v>0</v>
      </c>
      <c r="X109">
        <v>1</v>
      </c>
      <c r="Y109">
        <v>0</v>
      </c>
      <c r="Z109">
        <v>0</v>
      </c>
      <c r="AA109">
        <v>0</v>
      </c>
    </row>
    <row r="110" spans="1:27" ht="13">
      <c r="A110" s="4">
        <v>3686</v>
      </c>
      <c r="B110" s="4">
        <v>198757996</v>
      </c>
      <c r="C110" s="4">
        <v>446311796</v>
      </c>
      <c r="D110" s="4">
        <v>231</v>
      </c>
      <c r="E110" s="4" t="s">
        <v>526</v>
      </c>
      <c r="F110" s="4" t="s">
        <v>1255</v>
      </c>
      <c r="G110">
        <v>0</v>
      </c>
      <c r="H110">
        <v>0</v>
      </c>
      <c r="I110">
        <v>0</v>
      </c>
      <c r="J110">
        <v>0</v>
      </c>
      <c r="K110">
        <v>0</v>
      </c>
      <c r="L110">
        <v>0</v>
      </c>
      <c r="M110">
        <v>0</v>
      </c>
      <c r="N110">
        <v>0</v>
      </c>
      <c r="O110" s="4">
        <v>1</v>
      </c>
      <c r="P110">
        <v>0</v>
      </c>
      <c r="Q110">
        <v>0</v>
      </c>
      <c r="R110">
        <v>0</v>
      </c>
      <c r="S110">
        <v>0</v>
      </c>
      <c r="T110">
        <v>0</v>
      </c>
      <c r="U110">
        <v>0</v>
      </c>
      <c r="V110">
        <v>0</v>
      </c>
      <c r="W110">
        <v>0</v>
      </c>
      <c r="X110">
        <v>0</v>
      </c>
      <c r="Y110">
        <v>1</v>
      </c>
      <c r="Z110">
        <v>0</v>
      </c>
      <c r="AA110">
        <v>0</v>
      </c>
    </row>
    <row r="111" spans="1:27" ht="13">
      <c r="A111" s="4">
        <v>4268</v>
      </c>
      <c r="B111" s="4">
        <v>319116727</v>
      </c>
      <c r="C111" s="4">
        <v>473532504</v>
      </c>
      <c r="D111" s="4">
        <v>672</v>
      </c>
      <c r="E111" s="4" t="s">
        <v>526</v>
      </c>
      <c r="F111" s="4" t="s">
        <v>535</v>
      </c>
      <c r="G111">
        <v>0</v>
      </c>
      <c r="H111">
        <v>0</v>
      </c>
      <c r="I111">
        <v>0</v>
      </c>
      <c r="J111">
        <v>0</v>
      </c>
      <c r="K111">
        <v>0</v>
      </c>
      <c r="L111">
        <v>0</v>
      </c>
      <c r="M111">
        <v>0</v>
      </c>
      <c r="N111">
        <v>0</v>
      </c>
      <c r="O111">
        <v>0</v>
      </c>
      <c r="P111">
        <v>0</v>
      </c>
      <c r="Q111">
        <v>0</v>
      </c>
      <c r="R111">
        <v>0</v>
      </c>
      <c r="S111">
        <v>0</v>
      </c>
      <c r="T111">
        <v>0</v>
      </c>
      <c r="U111">
        <v>0</v>
      </c>
      <c r="V111">
        <v>0</v>
      </c>
      <c r="W111">
        <v>0</v>
      </c>
      <c r="X111">
        <v>0</v>
      </c>
      <c r="Y111">
        <v>0</v>
      </c>
      <c r="Z111">
        <v>0</v>
      </c>
      <c r="AA111">
        <v>1</v>
      </c>
    </row>
    <row r="112" spans="1:27" ht="13">
      <c r="A112" s="4">
        <v>3614</v>
      </c>
      <c r="B112" s="4">
        <v>221346466</v>
      </c>
      <c r="C112" s="4">
        <v>442282011</v>
      </c>
      <c r="D112" s="4">
        <v>299</v>
      </c>
      <c r="E112" s="4" t="s">
        <v>526</v>
      </c>
      <c r="F112" s="4" t="s">
        <v>536</v>
      </c>
      <c r="G112">
        <v>0</v>
      </c>
      <c r="H112">
        <v>0</v>
      </c>
      <c r="I112">
        <v>0</v>
      </c>
      <c r="J112">
        <v>0</v>
      </c>
      <c r="K112">
        <v>0</v>
      </c>
      <c r="L112" s="4">
        <v>1</v>
      </c>
      <c r="M112">
        <v>0</v>
      </c>
      <c r="N112">
        <v>0</v>
      </c>
      <c r="O112">
        <v>0</v>
      </c>
      <c r="P112">
        <v>0</v>
      </c>
      <c r="Q112">
        <v>0</v>
      </c>
      <c r="R112">
        <v>0</v>
      </c>
      <c r="S112">
        <v>0</v>
      </c>
      <c r="T112">
        <v>0</v>
      </c>
      <c r="U112">
        <v>0</v>
      </c>
      <c r="V112">
        <v>0</v>
      </c>
      <c r="W112">
        <v>0</v>
      </c>
      <c r="X112">
        <v>1</v>
      </c>
      <c r="Y112">
        <v>0</v>
      </c>
      <c r="Z112">
        <v>0</v>
      </c>
      <c r="AA112">
        <v>0</v>
      </c>
    </row>
    <row r="113" spans="1:27" ht="13">
      <c r="A113" s="4">
        <v>1126</v>
      </c>
      <c r="B113" s="4">
        <v>174170356</v>
      </c>
      <c r="C113" s="4">
        <v>303493798</v>
      </c>
      <c r="D113" s="4">
        <v>149</v>
      </c>
      <c r="E113" s="4" t="s">
        <v>526</v>
      </c>
      <c r="F113" s="4" t="s">
        <v>1256</v>
      </c>
      <c r="G113">
        <v>0</v>
      </c>
      <c r="H113">
        <v>0</v>
      </c>
      <c r="I113" s="4">
        <v>1</v>
      </c>
      <c r="J113">
        <v>0</v>
      </c>
      <c r="K113">
        <v>0</v>
      </c>
      <c r="L113">
        <v>0</v>
      </c>
      <c r="M113">
        <v>0</v>
      </c>
      <c r="N113">
        <v>0</v>
      </c>
      <c r="O113">
        <v>0</v>
      </c>
      <c r="P113">
        <v>0</v>
      </c>
      <c r="Q113">
        <v>0</v>
      </c>
      <c r="R113">
        <v>0</v>
      </c>
      <c r="S113">
        <v>0</v>
      </c>
      <c r="T113">
        <v>0</v>
      </c>
      <c r="U113">
        <v>0</v>
      </c>
      <c r="V113">
        <v>0</v>
      </c>
      <c r="W113">
        <v>0</v>
      </c>
      <c r="X113">
        <v>1</v>
      </c>
      <c r="Y113">
        <v>0</v>
      </c>
      <c r="Z113">
        <v>0</v>
      </c>
      <c r="AA113">
        <v>0</v>
      </c>
    </row>
    <row r="114" spans="1:27" ht="13">
      <c r="A114" s="4">
        <v>4403</v>
      </c>
      <c r="B114" s="4">
        <v>430319957</v>
      </c>
      <c r="C114" s="4">
        <v>483101122</v>
      </c>
      <c r="D114" s="4">
        <v>1089</v>
      </c>
      <c r="E114" s="4" t="s">
        <v>526</v>
      </c>
      <c r="F114" s="4" t="s">
        <v>538</v>
      </c>
      <c r="G114">
        <v>0</v>
      </c>
      <c r="H114">
        <v>0</v>
      </c>
      <c r="I114">
        <v>0</v>
      </c>
      <c r="J114">
        <v>0</v>
      </c>
      <c r="K114">
        <v>0</v>
      </c>
      <c r="L114">
        <v>0</v>
      </c>
      <c r="M114">
        <v>0</v>
      </c>
      <c r="N114">
        <v>0</v>
      </c>
      <c r="O114">
        <v>0</v>
      </c>
      <c r="P114">
        <v>0</v>
      </c>
      <c r="Q114">
        <v>0</v>
      </c>
      <c r="R114">
        <v>0</v>
      </c>
      <c r="S114">
        <v>0</v>
      </c>
      <c r="T114">
        <v>0</v>
      </c>
      <c r="U114">
        <v>0</v>
      </c>
      <c r="V114">
        <v>0</v>
      </c>
      <c r="W114">
        <v>0</v>
      </c>
      <c r="X114">
        <v>0</v>
      </c>
      <c r="Y114">
        <v>0</v>
      </c>
      <c r="Z114">
        <v>0</v>
      </c>
      <c r="AA114">
        <v>1</v>
      </c>
    </row>
    <row r="115" spans="1:27" ht="13">
      <c r="A115" s="4">
        <v>3683</v>
      </c>
      <c r="B115" s="4">
        <v>381992401</v>
      </c>
      <c r="C115" s="4">
        <v>446214272</v>
      </c>
      <c r="D115" s="4">
        <v>924</v>
      </c>
      <c r="E115" s="4" t="s">
        <v>526</v>
      </c>
      <c r="F115" s="4" t="s">
        <v>1257</v>
      </c>
      <c r="G115">
        <v>0</v>
      </c>
      <c r="H115">
        <v>0</v>
      </c>
      <c r="I115">
        <v>0</v>
      </c>
      <c r="J115" s="4">
        <v>0</v>
      </c>
      <c r="K115">
        <v>0</v>
      </c>
      <c r="L115">
        <v>0</v>
      </c>
      <c r="M115">
        <v>0</v>
      </c>
      <c r="N115">
        <v>0</v>
      </c>
      <c r="O115">
        <v>0</v>
      </c>
      <c r="P115">
        <v>0</v>
      </c>
      <c r="Q115">
        <v>0</v>
      </c>
      <c r="R115">
        <v>0</v>
      </c>
      <c r="S115">
        <v>0</v>
      </c>
      <c r="T115">
        <v>0</v>
      </c>
      <c r="U115">
        <v>0</v>
      </c>
      <c r="V115">
        <v>0</v>
      </c>
      <c r="W115">
        <v>0</v>
      </c>
      <c r="X115">
        <v>0</v>
      </c>
      <c r="Y115">
        <v>0</v>
      </c>
      <c r="Z115">
        <v>0</v>
      </c>
      <c r="AA115">
        <v>1</v>
      </c>
    </row>
    <row r="116" spans="1:27" ht="13">
      <c r="A116" s="4">
        <v>4672</v>
      </c>
      <c r="B116" s="4">
        <v>292211013</v>
      </c>
      <c r="C116" s="4">
        <v>519976411</v>
      </c>
      <c r="D116" s="4">
        <v>559</v>
      </c>
      <c r="E116" s="4" t="s">
        <v>526</v>
      </c>
      <c r="F116" s="4" t="s">
        <v>1258</v>
      </c>
      <c r="G116">
        <v>0</v>
      </c>
      <c r="H116">
        <v>0</v>
      </c>
      <c r="I116">
        <v>0</v>
      </c>
      <c r="J116">
        <v>0</v>
      </c>
      <c r="K116">
        <v>0</v>
      </c>
      <c r="L116">
        <v>0</v>
      </c>
      <c r="M116">
        <v>0</v>
      </c>
      <c r="N116">
        <v>0</v>
      </c>
      <c r="O116">
        <v>0</v>
      </c>
      <c r="P116">
        <v>0</v>
      </c>
      <c r="Q116">
        <v>0</v>
      </c>
      <c r="R116">
        <v>0</v>
      </c>
      <c r="S116">
        <v>0</v>
      </c>
      <c r="T116">
        <v>0</v>
      </c>
      <c r="U116">
        <v>0</v>
      </c>
      <c r="V116" s="4">
        <v>0</v>
      </c>
      <c r="W116">
        <v>0</v>
      </c>
      <c r="X116">
        <v>0</v>
      </c>
      <c r="Y116">
        <v>0</v>
      </c>
      <c r="Z116">
        <v>0</v>
      </c>
      <c r="AA116">
        <v>1</v>
      </c>
    </row>
    <row r="117" spans="1:27" ht="13">
      <c r="A117" s="4">
        <v>4739</v>
      </c>
      <c r="B117" s="4">
        <v>176603368</v>
      </c>
      <c r="C117" s="4">
        <v>530657662</v>
      </c>
      <c r="D117" s="4">
        <v>157</v>
      </c>
      <c r="E117" s="4" t="s">
        <v>526</v>
      </c>
      <c r="F117" s="4" t="s">
        <v>541</v>
      </c>
      <c r="G117">
        <v>0</v>
      </c>
      <c r="H117">
        <v>0</v>
      </c>
      <c r="I117">
        <v>0</v>
      </c>
      <c r="J117">
        <v>0</v>
      </c>
      <c r="K117">
        <v>0</v>
      </c>
      <c r="L117">
        <v>0</v>
      </c>
      <c r="M117">
        <v>0</v>
      </c>
      <c r="N117">
        <v>0</v>
      </c>
      <c r="O117">
        <v>0</v>
      </c>
      <c r="P117">
        <v>0</v>
      </c>
      <c r="Q117">
        <v>0</v>
      </c>
      <c r="R117">
        <v>0</v>
      </c>
      <c r="S117">
        <v>0</v>
      </c>
      <c r="T117">
        <v>0</v>
      </c>
      <c r="U117">
        <v>0</v>
      </c>
      <c r="V117">
        <v>0</v>
      </c>
      <c r="W117">
        <v>0</v>
      </c>
      <c r="X117">
        <v>0</v>
      </c>
      <c r="Y117">
        <v>0</v>
      </c>
      <c r="Z117">
        <v>0</v>
      </c>
      <c r="AA117">
        <v>1</v>
      </c>
    </row>
    <row r="118" spans="1:27" ht="13">
      <c r="A118" s="4">
        <v>3094</v>
      </c>
      <c r="B118" s="4">
        <v>347944837</v>
      </c>
      <c r="C118" s="4">
        <v>414984901</v>
      </c>
      <c r="D118" s="4">
        <v>800</v>
      </c>
      <c r="E118" s="4" t="s">
        <v>526</v>
      </c>
      <c r="F118" s="4" t="s">
        <v>542</v>
      </c>
      <c r="G118">
        <v>0</v>
      </c>
      <c r="H118">
        <v>0</v>
      </c>
      <c r="I118">
        <v>0</v>
      </c>
      <c r="J118">
        <v>0</v>
      </c>
      <c r="K118">
        <v>0</v>
      </c>
      <c r="L118">
        <v>0</v>
      </c>
      <c r="M118">
        <v>0</v>
      </c>
      <c r="N118">
        <v>0</v>
      </c>
      <c r="O118">
        <v>0</v>
      </c>
      <c r="P118">
        <v>0</v>
      </c>
      <c r="Q118">
        <v>0</v>
      </c>
      <c r="R118">
        <v>0</v>
      </c>
      <c r="S118">
        <v>0</v>
      </c>
      <c r="T118">
        <v>0</v>
      </c>
      <c r="U118">
        <v>0</v>
      </c>
      <c r="V118">
        <v>0</v>
      </c>
      <c r="W118">
        <v>0</v>
      </c>
      <c r="X118">
        <v>0</v>
      </c>
      <c r="Y118">
        <v>0</v>
      </c>
      <c r="Z118">
        <v>0</v>
      </c>
      <c r="AA118">
        <v>1</v>
      </c>
    </row>
    <row r="119" spans="1:27" ht="13">
      <c r="A119" s="4">
        <v>1210</v>
      </c>
      <c r="B119" s="4">
        <v>240585432</v>
      </c>
      <c r="C119" s="4">
        <v>313073642</v>
      </c>
      <c r="D119" s="4">
        <v>354</v>
      </c>
      <c r="E119" s="4" t="s">
        <v>526</v>
      </c>
      <c r="F119" s="4" t="s">
        <v>543</v>
      </c>
      <c r="G119">
        <v>0</v>
      </c>
      <c r="H119">
        <v>0</v>
      </c>
      <c r="I119">
        <v>0</v>
      </c>
      <c r="J119">
        <v>0</v>
      </c>
      <c r="K119">
        <v>0</v>
      </c>
      <c r="L119">
        <v>0</v>
      </c>
      <c r="M119">
        <v>0</v>
      </c>
      <c r="N119">
        <v>0</v>
      </c>
      <c r="O119">
        <v>0</v>
      </c>
      <c r="P119">
        <v>0</v>
      </c>
      <c r="Q119">
        <v>0</v>
      </c>
      <c r="R119">
        <v>0</v>
      </c>
      <c r="S119">
        <v>0</v>
      </c>
      <c r="T119">
        <v>0</v>
      </c>
      <c r="U119">
        <v>0</v>
      </c>
      <c r="V119">
        <v>0</v>
      </c>
      <c r="W119">
        <v>0</v>
      </c>
      <c r="X119">
        <v>0</v>
      </c>
      <c r="Y119">
        <v>0</v>
      </c>
      <c r="Z119">
        <v>0</v>
      </c>
      <c r="AA119">
        <v>1</v>
      </c>
    </row>
    <row r="120" spans="1:27" ht="13">
      <c r="A120" s="4">
        <v>4694</v>
      </c>
      <c r="B120" s="4">
        <v>383835295</v>
      </c>
      <c r="C120" s="4">
        <v>524358247</v>
      </c>
      <c r="D120" s="4">
        <v>931</v>
      </c>
      <c r="E120" s="4" t="s">
        <v>526</v>
      </c>
      <c r="F120" s="4" t="s">
        <v>1259</v>
      </c>
      <c r="G120">
        <v>0</v>
      </c>
      <c r="H120">
        <v>0</v>
      </c>
      <c r="I120">
        <v>0</v>
      </c>
      <c r="J120" s="4">
        <v>1</v>
      </c>
      <c r="K120">
        <v>0</v>
      </c>
      <c r="L120">
        <v>0</v>
      </c>
      <c r="M120">
        <v>0</v>
      </c>
      <c r="N120">
        <v>0</v>
      </c>
      <c r="O120">
        <v>0</v>
      </c>
      <c r="P120">
        <v>0</v>
      </c>
      <c r="Q120">
        <v>0</v>
      </c>
      <c r="R120">
        <v>0</v>
      </c>
      <c r="S120">
        <v>0</v>
      </c>
      <c r="T120">
        <v>0</v>
      </c>
      <c r="U120">
        <v>0</v>
      </c>
      <c r="V120">
        <v>0</v>
      </c>
      <c r="W120">
        <v>0</v>
      </c>
      <c r="X120">
        <v>1</v>
      </c>
      <c r="Y120">
        <v>0</v>
      </c>
      <c r="Z120">
        <v>0</v>
      </c>
      <c r="AA120">
        <v>0</v>
      </c>
    </row>
    <row r="121" spans="1:27" ht="13">
      <c r="A121" s="4">
        <v>1983</v>
      </c>
      <c r="B121" s="4">
        <v>274128475</v>
      </c>
      <c r="C121" s="4">
        <v>359163584</v>
      </c>
      <c r="D121" s="4">
        <v>478</v>
      </c>
      <c r="E121" s="4" t="s">
        <v>526</v>
      </c>
      <c r="F121" s="4" t="s">
        <v>545</v>
      </c>
      <c r="G121">
        <v>0</v>
      </c>
      <c r="H121">
        <v>0</v>
      </c>
      <c r="I121">
        <v>0</v>
      </c>
      <c r="J121">
        <v>0</v>
      </c>
      <c r="K121">
        <v>0</v>
      </c>
      <c r="L121">
        <v>0</v>
      </c>
      <c r="M121">
        <v>0</v>
      </c>
      <c r="N121">
        <v>0</v>
      </c>
      <c r="O121">
        <v>0</v>
      </c>
      <c r="P121">
        <v>0</v>
      </c>
      <c r="Q121">
        <v>0</v>
      </c>
      <c r="R121">
        <v>0</v>
      </c>
      <c r="S121">
        <v>0</v>
      </c>
      <c r="T121">
        <v>0</v>
      </c>
      <c r="U121">
        <v>0</v>
      </c>
      <c r="V121">
        <v>0</v>
      </c>
      <c r="W121">
        <v>0</v>
      </c>
      <c r="X121">
        <v>0</v>
      </c>
      <c r="Y121">
        <v>0</v>
      </c>
      <c r="Z121">
        <v>0</v>
      </c>
      <c r="AA121">
        <v>1</v>
      </c>
    </row>
    <row r="122" spans="1:27" ht="13">
      <c r="A122" s="4">
        <v>2674</v>
      </c>
      <c r="B122" s="4">
        <v>296746072</v>
      </c>
      <c r="C122" s="4">
        <v>396051636</v>
      </c>
      <c r="D122" s="4">
        <v>584</v>
      </c>
      <c r="E122" s="4" t="s">
        <v>526</v>
      </c>
      <c r="F122" s="4" t="s">
        <v>546</v>
      </c>
      <c r="G122">
        <v>0</v>
      </c>
      <c r="H122">
        <v>0</v>
      </c>
      <c r="I122">
        <v>0</v>
      </c>
      <c r="J122">
        <v>0</v>
      </c>
      <c r="K122">
        <v>0</v>
      </c>
      <c r="L122">
        <v>0</v>
      </c>
      <c r="M122">
        <v>0</v>
      </c>
      <c r="N122">
        <v>0</v>
      </c>
      <c r="O122">
        <v>0</v>
      </c>
      <c r="P122">
        <v>0</v>
      </c>
      <c r="Q122">
        <v>0</v>
      </c>
      <c r="R122">
        <v>0</v>
      </c>
      <c r="S122">
        <v>0</v>
      </c>
      <c r="T122">
        <v>0</v>
      </c>
      <c r="U122">
        <v>0</v>
      </c>
      <c r="V122">
        <v>0</v>
      </c>
      <c r="W122">
        <v>0</v>
      </c>
      <c r="X122">
        <v>0</v>
      </c>
      <c r="Y122">
        <v>0</v>
      </c>
      <c r="Z122">
        <v>0</v>
      </c>
      <c r="AA122">
        <v>1</v>
      </c>
    </row>
    <row r="123" spans="1:27" ht="13">
      <c r="A123" s="4">
        <v>665</v>
      </c>
      <c r="B123" s="4">
        <v>200518630</v>
      </c>
      <c r="C123" s="4">
        <v>275950121</v>
      </c>
      <c r="D123" s="4">
        <v>440</v>
      </c>
      <c r="E123" s="4" t="s">
        <v>627</v>
      </c>
      <c r="F123" s="4" t="s">
        <v>628</v>
      </c>
      <c r="G123">
        <v>0</v>
      </c>
      <c r="H123">
        <v>0</v>
      </c>
      <c r="I123">
        <v>0</v>
      </c>
      <c r="J123">
        <v>0</v>
      </c>
      <c r="K123">
        <v>0</v>
      </c>
      <c r="L123">
        <v>0</v>
      </c>
      <c r="M123">
        <v>0</v>
      </c>
      <c r="N123">
        <v>0</v>
      </c>
      <c r="O123">
        <v>0</v>
      </c>
      <c r="P123">
        <v>0</v>
      </c>
      <c r="Q123">
        <v>0</v>
      </c>
      <c r="R123">
        <v>0</v>
      </c>
      <c r="S123">
        <v>0</v>
      </c>
      <c r="T123">
        <v>0</v>
      </c>
      <c r="U123">
        <v>0</v>
      </c>
      <c r="V123">
        <v>0</v>
      </c>
      <c r="W123">
        <v>0</v>
      </c>
      <c r="X123">
        <v>0</v>
      </c>
      <c r="Y123">
        <v>0</v>
      </c>
      <c r="Z123">
        <v>0</v>
      </c>
      <c r="AA123">
        <v>1</v>
      </c>
    </row>
    <row r="124" spans="1:27" ht="13">
      <c r="A124" s="4">
        <v>338</v>
      </c>
      <c r="B124" s="4">
        <v>28843639</v>
      </c>
      <c r="C124" s="4">
        <v>62559311</v>
      </c>
      <c r="D124" s="4">
        <v>187</v>
      </c>
      <c r="E124" s="4" t="s">
        <v>627</v>
      </c>
      <c r="F124" s="4" t="s">
        <v>629</v>
      </c>
      <c r="G124">
        <v>0</v>
      </c>
      <c r="H124">
        <v>0</v>
      </c>
      <c r="I124">
        <v>0</v>
      </c>
      <c r="J124">
        <v>0</v>
      </c>
      <c r="K124">
        <v>0</v>
      </c>
      <c r="L124">
        <v>0</v>
      </c>
      <c r="M124">
        <v>0</v>
      </c>
      <c r="N124">
        <v>0</v>
      </c>
      <c r="O124">
        <v>0</v>
      </c>
      <c r="P124">
        <v>0</v>
      </c>
      <c r="Q124">
        <v>0</v>
      </c>
      <c r="R124">
        <v>0</v>
      </c>
      <c r="S124">
        <v>0</v>
      </c>
      <c r="T124">
        <v>0</v>
      </c>
      <c r="U124">
        <v>0</v>
      </c>
      <c r="V124">
        <v>0</v>
      </c>
      <c r="W124">
        <v>0</v>
      </c>
      <c r="X124">
        <v>0</v>
      </c>
      <c r="Y124">
        <v>0</v>
      </c>
      <c r="Z124">
        <v>0</v>
      </c>
      <c r="AA124">
        <v>1</v>
      </c>
    </row>
    <row r="125" spans="1:27" ht="13">
      <c r="A125" s="4">
        <v>27</v>
      </c>
      <c r="B125" s="4">
        <v>2251910</v>
      </c>
      <c r="C125" s="4">
        <v>2755712</v>
      </c>
      <c r="D125" s="4">
        <v>17</v>
      </c>
      <c r="E125" s="4" t="s">
        <v>627</v>
      </c>
      <c r="F125" s="4" t="s">
        <v>630</v>
      </c>
      <c r="G125">
        <v>0</v>
      </c>
      <c r="H125">
        <v>0</v>
      </c>
      <c r="I125">
        <v>0</v>
      </c>
      <c r="J125">
        <v>0</v>
      </c>
      <c r="K125">
        <v>0</v>
      </c>
      <c r="L125">
        <v>0</v>
      </c>
      <c r="M125">
        <v>0</v>
      </c>
      <c r="N125">
        <v>0</v>
      </c>
      <c r="O125">
        <v>0</v>
      </c>
      <c r="P125">
        <v>0</v>
      </c>
      <c r="Q125">
        <v>0</v>
      </c>
      <c r="R125">
        <v>0</v>
      </c>
      <c r="S125">
        <v>0</v>
      </c>
      <c r="T125">
        <v>0</v>
      </c>
      <c r="U125">
        <v>0</v>
      </c>
      <c r="V125">
        <v>0</v>
      </c>
      <c r="W125">
        <v>0</v>
      </c>
      <c r="X125">
        <v>0</v>
      </c>
      <c r="Y125">
        <v>0</v>
      </c>
      <c r="Z125">
        <v>0</v>
      </c>
      <c r="AA125">
        <v>1</v>
      </c>
    </row>
    <row r="126" spans="1:27" ht="13">
      <c r="A126" s="4">
        <v>602</v>
      </c>
      <c r="B126" s="4">
        <v>110614194</v>
      </c>
      <c r="C126" s="4">
        <v>174200487</v>
      </c>
      <c r="D126" s="4">
        <v>362</v>
      </c>
      <c r="E126" s="4" t="s">
        <v>627</v>
      </c>
      <c r="F126" s="4" t="s">
        <v>631</v>
      </c>
      <c r="G126">
        <v>0</v>
      </c>
      <c r="H126">
        <v>0</v>
      </c>
      <c r="I126">
        <v>0</v>
      </c>
      <c r="J126">
        <v>0</v>
      </c>
      <c r="K126">
        <v>0</v>
      </c>
      <c r="L126">
        <v>0</v>
      </c>
      <c r="M126">
        <v>0</v>
      </c>
      <c r="N126">
        <v>0</v>
      </c>
      <c r="O126">
        <v>0</v>
      </c>
      <c r="P126">
        <v>0</v>
      </c>
      <c r="Q126">
        <v>0</v>
      </c>
      <c r="R126">
        <v>0</v>
      </c>
      <c r="S126">
        <v>0</v>
      </c>
      <c r="T126">
        <v>0</v>
      </c>
      <c r="U126">
        <v>0</v>
      </c>
      <c r="V126">
        <v>0</v>
      </c>
      <c r="W126">
        <v>0</v>
      </c>
      <c r="X126">
        <v>0</v>
      </c>
      <c r="Y126">
        <v>0</v>
      </c>
      <c r="Z126">
        <v>0</v>
      </c>
      <c r="AA126">
        <v>1</v>
      </c>
    </row>
    <row r="127" spans="1:27" ht="13">
      <c r="A127" s="4">
        <v>102</v>
      </c>
      <c r="B127" s="4">
        <v>7968979</v>
      </c>
      <c r="C127" s="4">
        <v>9910987</v>
      </c>
      <c r="D127" s="4">
        <v>81</v>
      </c>
      <c r="E127" s="4" t="s">
        <v>627</v>
      </c>
      <c r="F127" s="4" t="s">
        <v>632</v>
      </c>
      <c r="G127">
        <v>0</v>
      </c>
      <c r="H127">
        <v>0</v>
      </c>
      <c r="I127">
        <v>0</v>
      </c>
      <c r="J127">
        <v>0</v>
      </c>
      <c r="K127">
        <v>0</v>
      </c>
      <c r="L127">
        <v>0</v>
      </c>
      <c r="M127">
        <v>0</v>
      </c>
      <c r="N127">
        <v>0</v>
      </c>
      <c r="O127">
        <v>0</v>
      </c>
      <c r="P127">
        <v>0</v>
      </c>
      <c r="Q127">
        <v>0</v>
      </c>
      <c r="R127">
        <v>0</v>
      </c>
      <c r="S127">
        <v>0</v>
      </c>
      <c r="T127">
        <v>0</v>
      </c>
      <c r="U127">
        <v>0</v>
      </c>
      <c r="V127">
        <v>0</v>
      </c>
      <c r="W127">
        <v>0</v>
      </c>
      <c r="X127">
        <v>0</v>
      </c>
      <c r="Y127">
        <v>0</v>
      </c>
      <c r="Z127">
        <v>0</v>
      </c>
      <c r="AA127">
        <v>1</v>
      </c>
    </row>
    <row r="128" spans="1:27" ht="13">
      <c r="A128" s="4">
        <v>137</v>
      </c>
      <c r="B128" s="4">
        <v>10707629</v>
      </c>
      <c r="C128" s="4">
        <v>13502734</v>
      </c>
      <c r="D128" s="4">
        <v>108</v>
      </c>
      <c r="E128" s="4" t="s">
        <v>627</v>
      </c>
      <c r="F128" s="4" t="s">
        <v>633</v>
      </c>
      <c r="G128">
        <v>0</v>
      </c>
      <c r="H128">
        <v>0</v>
      </c>
      <c r="I128">
        <v>0</v>
      </c>
      <c r="J128">
        <v>0</v>
      </c>
      <c r="K128">
        <v>0</v>
      </c>
      <c r="L128">
        <v>0</v>
      </c>
      <c r="M128">
        <v>0</v>
      </c>
      <c r="N128">
        <v>0</v>
      </c>
      <c r="O128">
        <v>0</v>
      </c>
      <c r="P128">
        <v>0</v>
      </c>
      <c r="Q128">
        <v>0</v>
      </c>
      <c r="R128">
        <v>0</v>
      </c>
      <c r="S128">
        <v>0</v>
      </c>
      <c r="T128">
        <v>0</v>
      </c>
      <c r="U128">
        <v>0</v>
      </c>
      <c r="V128">
        <v>0</v>
      </c>
      <c r="W128">
        <v>0</v>
      </c>
      <c r="X128">
        <v>0</v>
      </c>
      <c r="Y128">
        <v>0</v>
      </c>
      <c r="Z128">
        <v>0</v>
      </c>
      <c r="AA128">
        <v>1</v>
      </c>
    </row>
    <row r="129" spans="1:27" ht="13">
      <c r="A129" s="4">
        <v>0</v>
      </c>
      <c r="B129" s="4">
        <v>409407</v>
      </c>
      <c r="C129" s="4">
        <v>540784</v>
      </c>
      <c r="D129" s="4">
        <v>5</v>
      </c>
      <c r="E129" s="4" t="s">
        <v>627</v>
      </c>
      <c r="F129" s="4" t="s">
        <v>634</v>
      </c>
      <c r="G129">
        <v>0</v>
      </c>
      <c r="H129">
        <v>0</v>
      </c>
      <c r="I129">
        <v>0</v>
      </c>
      <c r="J129">
        <v>0</v>
      </c>
      <c r="K129">
        <v>0</v>
      </c>
      <c r="L129">
        <v>0</v>
      </c>
      <c r="M129">
        <v>0</v>
      </c>
      <c r="N129">
        <v>0</v>
      </c>
      <c r="O129">
        <v>0</v>
      </c>
      <c r="P129">
        <v>0</v>
      </c>
      <c r="Q129">
        <v>0</v>
      </c>
      <c r="R129">
        <v>0</v>
      </c>
      <c r="S129">
        <v>0</v>
      </c>
      <c r="T129">
        <v>0</v>
      </c>
      <c r="U129">
        <v>0</v>
      </c>
      <c r="V129">
        <v>0</v>
      </c>
      <c r="W129">
        <v>0</v>
      </c>
      <c r="X129">
        <v>0</v>
      </c>
      <c r="Y129">
        <v>0</v>
      </c>
      <c r="Z129">
        <v>0</v>
      </c>
      <c r="AA129">
        <v>1</v>
      </c>
    </row>
    <row r="130" spans="1:27" ht="13">
      <c r="A130" s="4">
        <v>211</v>
      </c>
      <c r="B130" s="4">
        <v>22290313</v>
      </c>
      <c r="C130" s="4">
        <v>28276566</v>
      </c>
      <c r="D130" s="4">
        <v>165</v>
      </c>
      <c r="E130" s="4" t="s">
        <v>627</v>
      </c>
      <c r="F130" s="4" t="s">
        <v>635</v>
      </c>
      <c r="G130">
        <v>0</v>
      </c>
      <c r="H130">
        <v>0</v>
      </c>
      <c r="I130">
        <v>0</v>
      </c>
      <c r="J130">
        <v>0</v>
      </c>
      <c r="K130">
        <v>0</v>
      </c>
      <c r="L130">
        <v>0</v>
      </c>
      <c r="M130">
        <v>0</v>
      </c>
      <c r="N130">
        <v>0</v>
      </c>
      <c r="O130">
        <v>0</v>
      </c>
      <c r="P130">
        <v>0</v>
      </c>
      <c r="Q130">
        <v>0</v>
      </c>
      <c r="R130">
        <v>0</v>
      </c>
      <c r="S130">
        <v>0</v>
      </c>
      <c r="T130">
        <v>0</v>
      </c>
      <c r="U130">
        <v>0</v>
      </c>
      <c r="V130">
        <v>0</v>
      </c>
      <c r="W130">
        <v>0</v>
      </c>
      <c r="X130">
        <v>0</v>
      </c>
      <c r="Y130">
        <v>0</v>
      </c>
      <c r="Z130">
        <v>0</v>
      </c>
      <c r="AA130">
        <v>1</v>
      </c>
    </row>
    <row r="131" spans="1:27" ht="13">
      <c r="A131" s="4">
        <v>405</v>
      </c>
      <c r="B131" s="4">
        <v>49967228</v>
      </c>
      <c r="C131" s="4">
        <v>71391562</v>
      </c>
      <c r="D131" s="4">
        <v>261</v>
      </c>
      <c r="E131" s="4" t="s">
        <v>627</v>
      </c>
      <c r="F131" s="4" t="s">
        <v>636</v>
      </c>
      <c r="G131">
        <v>0</v>
      </c>
      <c r="H131">
        <v>0</v>
      </c>
      <c r="I131">
        <v>0</v>
      </c>
      <c r="J131">
        <v>0</v>
      </c>
      <c r="K131">
        <v>0</v>
      </c>
      <c r="L131">
        <v>0</v>
      </c>
      <c r="M131">
        <v>0</v>
      </c>
      <c r="N131">
        <v>0</v>
      </c>
      <c r="O131">
        <v>0</v>
      </c>
      <c r="P131">
        <v>0</v>
      </c>
      <c r="Q131">
        <v>0</v>
      </c>
      <c r="R131">
        <v>0</v>
      </c>
      <c r="S131">
        <v>0</v>
      </c>
      <c r="T131">
        <v>0</v>
      </c>
      <c r="U131">
        <v>0</v>
      </c>
      <c r="V131">
        <v>0</v>
      </c>
      <c r="W131">
        <v>0</v>
      </c>
      <c r="X131">
        <v>0</v>
      </c>
      <c r="Y131">
        <v>0</v>
      </c>
      <c r="Z131">
        <v>0</v>
      </c>
      <c r="AA131">
        <v>1</v>
      </c>
    </row>
    <row r="132" spans="1:27" ht="13">
      <c r="A132" s="4">
        <v>381</v>
      </c>
      <c r="B132" s="4">
        <v>53447006</v>
      </c>
      <c r="C132" s="4">
        <v>68780941</v>
      </c>
      <c r="D132" s="4">
        <v>279</v>
      </c>
      <c r="E132" s="4" t="s">
        <v>627</v>
      </c>
      <c r="F132" s="4" t="s">
        <v>637</v>
      </c>
      <c r="G132">
        <v>0</v>
      </c>
      <c r="H132">
        <v>0</v>
      </c>
      <c r="I132">
        <v>0</v>
      </c>
      <c r="J132">
        <v>0</v>
      </c>
      <c r="K132">
        <v>0</v>
      </c>
      <c r="L132">
        <v>0</v>
      </c>
      <c r="M132">
        <v>0</v>
      </c>
      <c r="N132">
        <v>0</v>
      </c>
      <c r="O132">
        <v>0</v>
      </c>
      <c r="P132">
        <v>0</v>
      </c>
      <c r="Q132">
        <v>0</v>
      </c>
      <c r="R132">
        <v>0</v>
      </c>
      <c r="S132">
        <v>0</v>
      </c>
      <c r="T132">
        <v>0</v>
      </c>
      <c r="U132">
        <v>0</v>
      </c>
      <c r="V132">
        <v>0</v>
      </c>
      <c r="W132">
        <v>0</v>
      </c>
      <c r="X132">
        <v>0</v>
      </c>
      <c r="Y132">
        <v>0</v>
      </c>
      <c r="Z132">
        <v>0</v>
      </c>
      <c r="AA132">
        <v>1</v>
      </c>
    </row>
    <row r="133" spans="1:27" ht="13">
      <c r="A133" s="4">
        <v>407</v>
      </c>
      <c r="B133" s="4">
        <v>2682084</v>
      </c>
      <c r="C133" s="4">
        <v>72284557</v>
      </c>
      <c r="D133" s="4">
        <v>22</v>
      </c>
      <c r="E133" s="4" t="s">
        <v>627</v>
      </c>
      <c r="F133" s="4" t="s">
        <v>638</v>
      </c>
      <c r="G133">
        <v>0</v>
      </c>
      <c r="H133">
        <v>0</v>
      </c>
      <c r="I133">
        <v>0</v>
      </c>
      <c r="J133">
        <v>0</v>
      </c>
      <c r="K133">
        <v>0</v>
      </c>
      <c r="L133">
        <v>0</v>
      </c>
      <c r="M133">
        <v>0</v>
      </c>
      <c r="N133">
        <v>0</v>
      </c>
      <c r="O133">
        <v>0</v>
      </c>
      <c r="P133">
        <v>0</v>
      </c>
      <c r="Q133">
        <v>0</v>
      </c>
      <c r="R133">
        <v>0</v>
      </c>
      <c r="S133">
        <v>0</v>
      </c>
      <c r="T133">
        <v>0</v>
      </c>
      <c r="U133">
        <v>0</v>
      </c>
      <c r="V133">
        <v>0</v>
      </c>
      <c r="W133">
        <v>0</v>
      </c>
      <c r="X133">
        <v>0</v>
      </c>
      <c r="Y133">
        <v>0</v>
      </c>
      <c r="Z133">
        <v>0</v>
      </c>
      <c r="AA133">
        <v>1</v>
      </c>
    </row>
    <row r="134" spans="1:27" ht="13">
      <c r="A134" s="4">
        <v>574</v>
      </c>
      <c r="B134" s="4">
        <v>110614194</v>
      </c>
      <c r="C134" s="4">
        <v>146847498</v>
      </c>
      <c r="D134" s="4">
        <v>362</v>
      </c>
      <c r="E134" s="4" t="s">
        <v>627</v>
      </c>
      <c r="F134" s="4" t="s">
        <v>639</v>
      </c>
      <c r="G134">
        <v>0</v>
      </c>
      <c r="H134">
        <v>0</v>
      </c>
      <c r="I134">
        <v>0</v>
      </c>
      <c r="J134">
        <v>0</v>
      </c>
      <c r="K134">
        <v>0</v>
      </c>
      <c r="L134">
        <v>0</v>
      </c>
      <c r="M134">
        <v>0</v>
      </c>
      <c r="N134">
        <v>0</v>
      </c>
      <c r="O134">
        <v>0</v>
      </c>
      <c r="P134">
        <v>0</v>
      </c>
      <c r="Q134">
        <v>0</v>
      </c>
      <c r="R134">
        <v>0</v>
      </c>
      <c r="S134">
        <v>0</v>
      </c>
      <c r="T134">
        <v>0</v>
      </c>
      <c r="U134">
        <v>0</v>
      </c>
      <c r="V134">
        <v>0</v>
      </c>
      <c r="W134">
        <v>0</v>
      </c>
      <c r="X134">
        <v>0</v>
      </c>
      <c r="Y134">
        <v>0</v>
      </c>
      <c r="Z134">
        <v>0</v>
      </c>
      <c r="AA134">
        <v>1</v>
      </c>
    </row>
    <row r="135" spans="1:27" ht="13">
      <c r="A135" s="4">
        <v>282</v>
      </c>
      <c r="B135" s="4">
        <v>41570104</v>
      </c>
      <c r="C135" s="4">
        <v>53968587</v>
      </c>
      <c r="D135" s="4">
        <v>223</v>
      </c>
      <c r="E135" s="4" t="s">
        <v>627</v>
      </c>
      <c r="F135" s="4" t="s">
        <v>640</v>
      </c>
      <c r="G135">
        <v>0</v>
      </c>
      <c r="H135">
        <v>0</v>
      </c>
      <c r="I135">
        <v>0</v>
      </c>
      <c r="J135">
        <v>0</v>
      </c>
      <c r="K135">
        <v>0</v>
      </c>
      <c r="L135">
        <v>0</v>
      </c>
      <c r="M135">
        <v>0</v>
      </c>
      <c r="N135">
        <v>0</v>
      </c>
      <c r="O135">
        <v>0</v>
      </c>
      <c r="P135">
        <v>0</v>
      </c>
      <c r="Q135">
        <v>0</v>
      </c>
      <c r="R135">
        <v>0</v>
      </c>
      <c r="S135">
        <v>0</v>
      </c>
      <c r="T135">
        <v>0</v>
      </c>
      <c r="U135">
        <v>0</v>
      </c>
      <c r="V135">
        <v>0</v>
      </c>
      <c r="W135">
        <v>0</v>
      </c>
      <c r="X135">
        <v>0</v>
      </c>
      <c r="Y135">
        <v>0</v>
      </c>
      <c r="Z135">
        <v>0</v>
      </c>
      <c r="AA135">
        <v>1</v>
      </c>
    </row>
    <row r="136" spans="1:27" ht="13">
      <c r="A136" s="4">
        <v>100</v>
      </c>
      <c r="B136" s="4">
        <v>7821620</v>
      </c>
      <c r="C136" s="4">
        <v>9787013</v>
      </c>
      <c r="D136" s="4">
        <v>77</v>
      </c>
      <c r="E136" s="4" t="s">
        <v>627</v>
      </c>
      <c r="F136" s="4" t="s">
        <v>641</v>
      </c>
      <c r="G136">
        <v>0</v>
      </c>
      <c r="H136">
        <v>0</v>
      </c>
      <c r="I136">
        <v>0</v>
      </c>
      <c r="J136">
        <v>0</v>
      </c>
      <c r="K136">
        <v>0</v>
      </c>
      <c r="L136">
        <v>0</v>
      </c>
      <c r="M136">
        <v>0</v>
      </c>
      <c r="N136">
        <v>0</v>
      </c>
      <c r="O136">
        <v>0</v>
      </c>
      <c r="P136">
        <v>0</v>
      </c>
      <c r="Q136">
        <v>0</v>
      </c>
      <c r="R136">
        <v>0</v>
      </c>
      <c r="S136">
        <v>0</v>
      </c>
      <c r="T136">
        <v>0</v>
      </c>
      <c r="U136">
        <v>0</v>
      </c>
      <c r="V136">
        <v>0</v>
      </c>
      <c r="W136">
        <v>0</v>
      </c>
      <c r="X136">
        <v>0</v>
      </c>
      <c r="Y136">
        <v>0</v>
      </c>
      <c r="Z136">
        <v>0</v>
      </c>
      <c r="AA136">
        <v>1</v>
      </c>
    </row>
    <row r="137" spans="1:27" ht="13">
      <c r="A137" s="4">
        <v>54</v>
      </c>
      <c r="B137" s="4">
        <v>3813112</v>
      </c>
      <c r="C137" s="4">
        <v>4708535</v>
      </c>
      <c r="D137" s="4">
        <v>41</v>
      </c>
      <c r="E137" s="4" t="s">
        <v>627</v>
      </c>
      <c r="F137" s="4" t="s">
        <v>642</v>
      </c>
      <c r="G137">
        <v>0</v>
      </c>
      <c r="H137">
        <v>0</v>
      </c>
      <c r="I137">
        <v>0</v>
      </c>
      <c r="J137">
        <v>0</v>
      </c>
      <c r="K137">
        <v>0</v>
      </c>
      <c r="L137">
        <v>0</v>
      </c>
      <c r="M137">
        <v>0</v>
      </c>
      <c r="N137">
        <v>0</v>
      </c>
      <c r="O137">
        <v>0</v>
      </c>
      <c r="P137">
        <v>0</v>
      </c>
      <c r="Q137">
        <v>0</v>
      </c>
      <c r="R137">
        <v>0</v>
      </c>
      <c r="S137">
        <v>0</v>
      </c>
      <c r="T137">
        <v>0</v>
      </c>
      <c r="U137">
        <v>0</v>
      </c>
      <c r="V137">
        <v>0</v>
      </c>
      <c r="W137">
        <v>0</v>
      </c>
      <c r="X137">
        <v>0</v>
      </c>
      <c r="Y137">
        <v>0</v>
      </c>
      <c r="Z137">
        <v>0</v>
      </c>
      <c r="AA137">
        <v>1</v>
      </c>
    </row>
    <row r="138" spans="1:27" ht="13">
      <c r="A138" s="4">
        <v>464</v>
      </c>
      <c r="B138" s="4">
        <v>60440347</v>
      </c>
      <c r="C138" s="4">
        <v>78186030</v>
      </c>
      <c r="D138" s="4">
        <v>306</v>
      </c>
      <c r="E138" s="4" t="s">
        <v>627</v>
      </c>
      <c r="F138" s="4" t="s">
        <v>643</v>
      </c>
      <c r="G138">
        <v>0</v>
      </c>
      <c r="H138">
        <v>0</v>
      </c>
      <c r="I138">
        <v>0</v>
      </c>
      <c r="J138" s="4">
        <v>1</v>
      </c>
      <c r="K138">
        <v>0</v>
      </c>
      <c r="L138">
        <v>0</v>
      </c>
      <c r="M138">
        <v>0</v>
      </c>
      <c r="N138">
        <v>0</v>
      </c>
      <c r="O138">
        <v>0</v>
      </c>
      <c r="P138">
        <v>0</v>
      </c>
      <c r="Q138">
        <v>0</v>
      </c>
      <c r="R138">
        <v>0</v>
      </c>
      <c r="S138">
        <v>0</v>
      </c>
      <c r="T138">
        <v>0</v>
      </c>
      <c r="U138">
        <v>0</v>
      </c>
      <c r="V138">
        <v>0</v>
      </c>
      <c r="W138">
        <v>0</v>
      </c>
      <c r="X138">
        <v>1</v>
      </c>
      <c r="Y138">
        <v>0</v>
      </c>
      <c r="Z138">
        <v>0</v>
      </c>
      <c r="AA138">
        <v>0</v>
      </c>
    </row>
    <row r="139" spans="1:27" ht="13">
      <c r="A139" s="4">
        <v>533</v>
      </c>
      <c r="B139" s="4">
        <v>87416965</v>
      </c>
      <c r="C139" s="4">
        <v>114147682</v>
      </c>
      <c r="D139" s="4">
        <v>333</v>
      </c>
      <c r="E139" s="4" t="s">
        <v>627</v>
      </c>
      <c r="F139" s="4" t="s">
        <v>644</v>
      </c>
      <c r="G139">
        <v>0</v>
      </c>
      <c r="H139">
        <v>0</v>
      </c>
      <c r="I139">
        <v>0</v>
      </c>
      <c r="J139">
        <v>0</v>
      </c>
      <c r="K139">
        <v>0</v>
      </c>
      <c r="L139">
        <v>0</v>
      </c>
      <c r="M139">
        <v>0</v>
      </c>
      <c r="N139">
        <v>0</v>
      </c>
      <c r="O139">
        <v>0</v>
      </c>
      <c r="P139">
        <v>0</v>
      </c>
      <c r="Q139">
        <v>0</v>
      </c>
      <c r="R139">
        <v>0</v>
      </c>
      <c r="S139">
        <v>0</v>
      </c>
      <c r="T139">
        <v>0</v>
      </c>
      <c r="U139">
        <v>0</v>
      </c>
      <c r="V139">
        <v>0</v>
      </c>
      <c r="W139">
        <v>0</v>
      </c>
      <c r="X139">
        <v>0</v>
      </c>
      <c r="Y139">
        <v>0</v>
      </c>
      <c r="Z139">
        <v>0</v>
      </c>
      <c r="AA139">
        <v>1</v>
      </c>
    </row>
    <row r="140" spans="1:27" ht="13">
      <c r="A140" s="4">
        <v>145</v>
      </c>
      <c r="B140" s="4">
        <v>11444078</v>
      </c>
      <c r="C140" s="4">
        <v>14308219</v>
      </c>
      <c r="D140" s="4">
        <v>117</v>
      </c>
      <c r="E140" s="4" t="s">
        <v>627</v>
      </c>
      <c r="F140" s="4" t="s">
        <v>645</v>
      </c>
      <c r="G140">
        <v>0</v>
      </c>
      <c r="H140">
        <v>0</v>
      </c>
      <c r="I140">
        <v>0</v>
      </c>
      <c r="J140">
        <v>0</v>
      </c>
      <c r="K140">
        <v>0</v>
      </c>
      <c r="L140">
        <v>0</v>
      </c>
      <c r="M140">
        <v>0</v>
      </c>
      <c r="N140">
        <v>0</v>
      </c>
      <c r="O140">
        <v>0</v>
      </c>
      <c r="P140">
        <v>0</v>
      </c>
      <c r="Q140">
        <v>0</v>
      </c>
      <c r="R140">
        <v>0</v>
      </c>
      <c r="S140">
        <v>0</v>
      </c>
      <c r="T140">
        <v>0</v>
      </c>
      <c r="U140">
        <v>0</v>
      </c>
      <c r="V140">
        <v>0</v>
      </c>
      <c r="W140">
        <v>0</v>
      </c>
      <c r="X140">
        <v>0</v>
      </c>
      <c r="Y140">
        <v>0</v>
      </c>
      <c r="Z140">
        <v>0</v>
      </c>
      <c r="AA140">
        <v>1</v>
      </c>
    </row>
    <row r="141" spans="1:27" ht="13">
      <c r="A141" s="4">
        <v>275</v>
      </c>
      <c r="B141" s="4">
        <v>37152703</v>
      </c>
      <c r="C141" s="4">
        <v>53705449</v>
      </c>
      <c r="D141" s="4">
        <v>209</v>
      </c>
      <c r="E141" s="4" t="s">
        <v>627</v>
      </c>
      <c r="F141" s="4" t="s">
        <v>646</v>
      </c>
      <c r="G141">
        <v>0</v>
      </c>
      <c r="H141">
        <v>0</v>
      </c>
      <c r="I141">
        <v>0</v>
      </c>
      <c r="J141">
        <v>0</v>
      </c>
      <c r="K141">
        <v>0</v>
      </c>
      <c r="L141">
        <v>0</v>
      </c>
      <c r="M141">
        <v>0</v>
      </c>
      <c r="N141">
        <v>0</v>
      </c>
      <c r="O141">
        <v>0</v>
      </c>
      <c r="P141">
        <v>0</v>
      </c>
      <c r="Q141">
        <v>0</v>
      </c>
      <c r="R141">
        <v>0</v>
      </c>
      <c r="S141">
        <v>0</v>
      </c>
      <c r="T141">
        <v>0</v>
      </c>
      <c r="U141">
        <v>0</v>
      </c>
      <c r="V141">
        <v>0</v>
      </c>
      <c r="W141">
        <v>0</v>
      </c>
      <c r="X141">
        <v>0</v>
      </c>
      <c r="Y141">
        <v>0</v>
      </c>
      <c r="Z141">
        <v>0</v>
      </c>
      <c r="AA141">
        <v>1</v>
      </c>
    </row>
    <row r="142" spans="1:27" ht="13">
      <c r="A142" s="4">
        <v>443</v>
      </c>
      <c r="B142" s="4">
        <v>5368135</v>
      </c>
      <c r="C142" s="4">
        <v>76343950</v>
      </c>
      <c r="D142" s="4">
        <v>58</v>
      </c>
      <c r="E142" s="4" t="s">
        <v>627</v>
      </c>
      <c r="F142" s="4" t="s">
        <v>647</v>
      </c>
      <c r="G142">
        <v>0</v>
      </c>
      <c r="H142">
        <v>0</v>
      </c>
      <c r="I142">
        <v>0</v>
      </c>
      <c r="J142">
        <v>0</v>
      </c>
      <c r="K142">
        <v>0</v>
      </c>
      <c r="L142">
        <v>0</v>
      </c>
      <c r="M142">
        <v>0</v>
      </c>
      <c r="N142">
        <v>0</v>
      </c>
      <c r="O142">
        <v>0</v>
      </c>
      <c r="P142">
        <v>0</v>
      </c>
      <c r="Q142">
        <v>0</v>
      </c>
      <c r="R142">
        <v>0</v>
      </c>
      <c r="S142">
        <v>0</v>
      </c>
      <c r="T142">
        <v>0</v>
      </c>
      <c r="U142">
        <v>0</v>
      </c>
      <c r="V142">
        <v>0</v>
      </c>
      <c r="W142">
        <v>0</v>
      </c>
      <c r="X142">
        <v>0</v>
      </c>
      <c r="Y142">
        <v>0</v>
      </c>
      <c r="Z142">
        <v>0</v>
      </c>
      <c r="AA142">
        <v>1</v>
      </c>
    </row>
    <row r="143" spans="1:27" ht="13">
      <c r="A143" s="4">
        <v>17676</v>
      </c>
      <c r="B143" s="4">
        <v>417793856</v>
      </c>
      <c r="C143" s="4">
        <v>470203173</v>
      </c>
      <c r="D143" s="4">
        <v>9370</v>
      </c>
      <c r="E143" s="4" t="s">
        <v>728</v>
      </c>
      <c r="F143" s="4" t="s">
        <v>729</v>
      </c>
      <c r="G143">
        <v>0</v>
      </c>
      <c r="H143">
        <v>0</v>
      </c>
      <c r="I143">
        <v>0</v>
      </c>
      <c r="J143" s="4">
        <v>1</v>
      </c>
      <c r="K143">
        <v>0</v>
      </c>
      <c r="L143">
        <v>0</v>
      </c>
      <c r="M143">
        <v>0</v>
      </c>
      <c r="N143">
        <v>0</v>
      </c>
      <c r="O143">
        <v>0</v>
      </c>
      <c r="P143">
        <v>0</v>
      </c>
      <c r="Q143">
        <v>0</v>
      </c>
      <c r="R143">
        <v>0</v>
      </c>
      <c r="S143">
        <v>0</v>
      </c>
      <c r="T143">
        <v>0</v>
      </c>
      <c r="U143">
        <v>0</v>
      </c>
      <c r="V143">
        <v>0</v>
      </c>
      <c r="W143">
        <v>0</v>
      </c>
      <c r="X143">
        <v>1</v>
      </c>
      <c r="Y143">
        <v>0</v>
      </c>
      <c r="Z143">
        <v>0</v>
      </c>
      <c r="AA143">
        <v>0</v>
      </c>
    </row>
    <row r="144" spans="1:27" ht="13">
      <c r="A144" s="4">
        <v>18400</v>
      </c>
      <c r="B144" s="4">
        <v>436742387</v>
      </c>
      <c r="C144" s="4">
        <v>486823946</v>
      </c>
      <c r="D144" s="4">
        <v>9708</v>
      </c>
      <c r="E144" s="4" t="s">
        <v>728</v>
      </c>
      <c r="F144" s="4" t="s">
        <v>730</v>
      </c>
      <c r="G144">
        <v>0</v>
      </c>
      <c r="H144">
        <v>0</v>
      </c>
      <c r="I144">
        <v>0</v>
      </c>
      <c r="J144">
        <v>0</v>
      </c>
      <c r="K144">
        <v>0</v>
      </c>
      <c r="L144">
        <v>0</v>
      </c>
      <c r="M144">
        <v>0</v>
      </c>
      <c r="N144">
        <v>0</v>
      </c>
      <c r="O144">
        <v>0</v>
      </c>
      <c r="P144">
        <v>0</v>
      </c>
      <c r="Q144">
        <v>0</v>
      </c>
      <c r="R144">
        <v>0</v>
      </c>
      <c r="S144">
        <v>0</v>
      </c>
      <c r="T144">
        <v>0</v>
      </c>
      <c r="U144">
        <v>0</v>
      </c>
      <c r="V144">
        <v>0</v>
      </c>
      <c r="W144">
        <v>0</v>
      </c>
      <c r="X144">
        <v>0</v>
      </c>
      <c r="Y144">
        <v>0</v>
      </c>
      <c r="Z144">
        <v>0</v>
      </c>
      <c r="AA144">
        <v>1</v>
      </c>
    </row>
    <row r="145" spans="1:27" ht="13">
      <c r="A145" s="4">
        <v>11970</v>
      </c>
      <c r="B145" s="4">
        <v>249718417</v>
      </c>
      <c r="C145" s="4">
        <v>321944527</v>
      </c>
      <c r="D145" s="4">
        <v>6517</v>
      </c>
      <c r="E145" s="4" t="s">
        <v>728</v>
      </c>
      <c r="F145" s="4" t="s">
        <v>731</v>
      </c>
      <c r="G145">
        <v>0</v>
      </c>
      <c r="H145">
        <v>0</v>
      </c>
      <c r="I145">
        <v>0</v>
      </c>
      <c r="J145">
        <v>0</v>
      </c>
      <c r="K145">
        <v>0</v>
      </c>
      <c r="L145">
        <v>0</v>
      </c>
      <c r="M145">
        <v>0</v>
      </c>
      <c r="N145">
        <v>0</v>
      </c>
      <c r="O145">
        <v>0</v>
      </c>
      <c r="P145">
        <v>0</v>
      </c>
      <c r="Q145">
        <v>0</v>
      </c>
      <c r="R145">
        <v>0</v>
      </c>
      <c r="S145">
        <v>0</v>
      </c>
      <c r="T145">
        <v>0</v>
      </c>
      <c r="U145">
        <v>0</v>
      </c>
      <c r="V145" s="4">
        <v>1</v>
      </c>
      <c r="W145">
        <v>0</v>
      </c>
      <c r="X145">
        <v>0</v>
      </c>
      <c r="Y145">
        <v>0</v>
      </c>
      <c r="Z145">
        <v>1</v>
      </c>
      <c r="AA145">
        <v>0</v>
      </c>
    </row>
    <row r="146" spans="1:27" ht="13">
      <c r="A146" s="4">
        <v>1726</v>
      </c>
      <c r="B146" s="4">
        <v>37578216</v>
      </c>
      <c r="C146" s="4">
        <v>49051404</v>
      </c>
      <c r="D146" s="4">
        <v>1608</v>
      </c>
      <c r="E146" s="4" t="s">
        <v>728</v>
      </c>
      <c r="F146" s="4" t="s">
        <v>732</v>
      </c>
      <c r="G146">
        <v>0</v>
      </c>
      <c r="H146">
        <v>0</v>
      </c>
      <c r="I146">
        <v>0</v>
      </c>
      <c r="J146">
        <v>0</v>
      </c>
      <c r="K146">
        <v>0</v>
      </c>
      <c r="L146">
        <v>0</v>
      </c>
      <c r="M146">
        <v>0</v>
      </c>
      <c r="N146">
        <v>0</v>
      </c>
      <c r="O146">
        <v>0</v>
      </c>
      <c r="P146">
        <v>0</v>
      </c>
      <c r="Q146">
        <v>0</v>
      </c>
      <c r="R146">
        <v>0</v>
      </c>
      <c r="S146">
        <v>0</v>
      </c>
      <c r="T146">
        <v>0</v>
      </c>
      <c r="U146">
        <v>0</v>
      </c>
      <c r="V146">
        <v>0</v>
      </c>
      <c r="W146">
        <v>0</v>
      </c>
      <c r="X146">
        <v>0</v>
      </c>
      <c r="Y146">
        <v>0</v>
      </c>
      <c r="Z146">
        <v>0</v>
      </c>
      <c r="AA146">
        <v>1</v>
      </c>
    </row>
    <row r="147" spans="1:27" ht="13">
      <c r="A147" s="4">
        <v>15870</v>
      </c>
      <c r="B147" s="4">
        <v>198419799</v>
      </c>
      <c r="C147" s="4">
        <v>431397128</v>
      </c>
      <c r="D147" s="4">
        <v>4975</v>
      </c>
      <c r="E147" s="4" t="s">
        <v>728</v>
      </c>
      <c r="F147" s="4" t="s">
        <v>733</v>
      </c>
      <c r="G147">
        <v>0</v>
      </c>
      <c r="H147">
        <v>0</v>
      </c>
      <c r="I147">
        <v>0</v>
      </c>
      <c r="J147">
        <v>0</v>
      </c>
      <c r="K147">
        <v>0</v>
      </c>
      <c r="L147">
        <v>0</v>
      </c>
      <c r="M147">
        <v>0</v>
      </c>
      <c r="N147">
        <v>0</v>
      </c>
      <c r="O147">
        <v>0</v>
      </c>
      <c r="P147">
        <v>0</v>
      </c>
      <c r="Q147">
        <v>0</v>
      </c>
      <c r="R147">
        <v>0</v>
      </c>
      <c r="S147">
        <v>0</v>
      </c>
      <c r="T147">
        <v>0</v>
      </c>
      <c r="U147">
        <v>0</v>
      </c>
      <c r="V147">
        <v>0</v>
      </c>
      <c r="W147">
        <v>0</v>
      </c>
      <c r="X147">
        <v>0</v>
      </c>
      <c r="Y147">
        <v>0</v>
      </c>
      <c r="Z147">
        <v>0</v>
      </c>
      <c r="AA147">
        <v>1</v>
      </c>
    </row>
    <row r="148" spans="1:27" ht="13">
      <c r="A148" s="4">
        <v>17904</v>
      </c>
      <c r="B148" s="4">
        <v>425445377</v>
      </c>
      <c r="C148" s="4">
        <v>476681452</v>
      </c>
      <c r="D148" s="4">
        <v>9478</v>
      </c>
      <c r="E148" s="4" t="s">
        <v>728</v>
      </c>
      <c r="F148" s="4" t="s">
        <v>734</v>
      </c>
      <c r="G148">
        <v>0</v>
      </c>
      <c r="H148">
        <v>0</v>
      </c>
      <c r="I148">
        <v>0</v>
      </c>
      <c r="J148">
        <v>0</v>
      </c>
      <c r="K148">
        <v>0</v>
      </c>
      <c r="L148">
        <v>0</v>
      </c>
      <c r="M148">
        <v>0</v>
      </c>
      <c r="N148">
        <v>0</v>
      </c>
      <c r="O148">
        <v>0</v>
      </c>
      <c r="P148">
        <v>0</v>
      </c>
      <c r="Q148">
        <v>0</v>
      </c>
      <c r="R148">
        <v>0</v>
      </c>
      <c r="S148">
        <v>0</v>
      </c>
      <c r="T148">
        <v>0</v>
      </c>
      <c r="U148">
        <v>0</v>
      </c>
      <c r="V148">
        <v>0</v>
      </c>
      <c r="W148">
        <v>0</v>
      </c>
      <c r="X148">
        <v>0</v>
      </c>
      <c r="Y148">
        <v>0</v>
      </c>
      <c r="Z148">
        <v>0</v>
      </c>
      <c r="AA148">
        <v>1</v>
      </c>
    </row>
    <row r="149" spans="1:27" ht="13">
      <c r="A149" s="4">
        <v>4576</v>
      </c>
      <c r="B149" s="4">
        <v>106511184</v>
      </c>
      <c r="C149" s="4">
        <v>141010973</v>
      </c>
      <c r="D149" s="4">
        <v>3185</v>
      </c>
      <c r="E149" s="4" t="s">
        <v>728</v>
      </c>
      <c r="F149" s="4" t="s">
        <v>735</v>
      </c>
      <c r="G149">
        <v>0</v>
      </c>
      <c r="H149">
        <v>0</v>
      </c>
      <c r="I149">
        <v>0</v>
      </c>
      <c r="J149">
        <v>0</v>
      </c>
      <c r="K149">
        <v>0</v>
      </c>
      <c r="L149">
        <v>0</v>
      </c>
      <c r="M149">
        <v>0</v>
      </c>
      <c r="N149">
        <v>0</v>
      </c>
      <c r="O149">
        <v>0</v>
      </c>
      <c r="P149">
        <v>0</v>
      </c>
      <c r="Q149">
        <v>0</v>
      </c>
      <c r="R149">
        <v>0</v>
      </c>
      <c r="S149">
        <v>0</v>
      </c>
      <c r="T149">
        <v>0</v>
      </c>
      <c r="U149">
        <v>0</v>
      </c>
      <c r="V149">
        <v>0</v>
      </c>
      <c r="W149">
        <v>0</v>
      </c>
      <c r="X149">
        <v>0</v>
      </c>
      <c r="Y149">
        <v>0</v>
      </c>
      <c r="Z149">
        <v>0</v>
      </c>
      <c r="AA149">
        <v>1</v>
      </c>
    </row>
    <row r="150" spans="1:27" ht="13">
      <c r="A150" s="4">
        <v>1754</v>
      </c>
      <c r="B150" s="4">
        <v>37897344</v>
      </c>
      <c r="C150" s="4">
        <v>49539642</v>
      </c>
      <c r="D150" s="4">
        <v>1625</v>
      </c>
      <c r="E150" s="4" t="s">
        <v>728</v>
      </c>
      <c r="F150" s="4" t="s">
        <v>736</v>
      </c>
      <c r="G150">
        <v>0</v>
      </c>
      <c r="H150">
        <v>0</v>
      </c>
      <c r="I150">
        <v>0</v>
      </c>
      <c r="J150">
        <v>0</v>
      </c>
      <c r="K150">
        <v>0</v>
      </c>
      <c r="L150">
        <v>0</v>
      </c>
      <c r="M150">
        <v>0</v>
      </c>
      <c r="N150">
        <v>0</v>
      </c>
      <c r="O150">
        <v>0</v>
      </c>
      <c r="P150">
        <v>0</v>
      </c>
      <c r="Q150">
        <v>0</v>
      </c>
      <c r="R150">
        <v>0</v>
      </c>
      <c r="S150">
        <v>0</v>
      </c>
      <c r="T150">
        <v>0</v>
      </c>
      <c r="U150">
        <v>0</v>
      </c>
      <c r="V150">
        <v>0</v>
      </c>
      <c r="W150">
        <v>0</v>
      </c>
      <c r="X150">
        <v>0</v>
      </c>
      <c r="Y150">
        <v>0</v>
      </c>
      <c r="Z150">
        <v>0</v>
      </c>
      <c r="AA150">
        <v>1</v>
      </c>
    </row>
    <row r="151" spans="1:27" ht="13">
      <c r="A151" s="4">
        <v>12723</v>
      </c>
      <c r="B151" s="4">
        <v>270111859</v>
      </c>
      <c r="C151" s="4">
        <v>343188147</v>
      </c>
      <c r="D151" s="4">
        <v>6812</v>
      </c>
      <c r="E151" s="4" t="s">
        <v>728</v>
      </c>
      <c r="F151" s="4" t="s">
        <v>737</v>
      </c>
      <c r="G151">
        <v>0</v>
      </c>
      <c r="H151">
        <v>0</v>
      </c>
      <c r="I151">
        <v>0</v>
      </c>
      <c r="J151">
        <v>0</v>
      </c>
      <c r="K151">
        <v>0</v>
      </c>
      <c r="L151">
        <v>0</v>
      </c>
      <c r="M151">
        <v>0</v>
      </c>
      <c r="N151">
        <v>0</v>
      </c>
      <c r="O151">
        <v>0</v>
      </c>
      <c r="P151">
        <v>0</v>
      </c>
      <c r="Q151">
        <v>0</v>
      </c>
      <c r="R151">
        <v>0</v>
      </c>
      <c r="S151">
        <v>0</v>
      </c>
      <c r="T151">
        <v>0</v>
      </c>
      <c r="U151">
        <v>0</v>
      </c>
      <c r="V151">
        <v>0</v>
      </c>
      <c r="W151">
        <v>0</v>
      </c>
      <c r="X151">
        <v>0</v>
      </c>
      <c r="Y151">
        <v>0</v>
      </c>
      <c r="Z151">
        <v>0</v>
      </c>
      <c r="AA151">
        <v>1</v>
      </c>
    </row>
    <row r="152" spans="1:27" ht="13">
      <c r="A152" s="4">
        <v>5993</v>
      </c>
      <c r="B152" s="4">
        <v>135892034</v>
      </c>
      <c r="C152" s="4">
        <v>188524939</v>
      </c>
      <c r="D152" s="4">
        <v>3782</v>
      </c>
      <c r="E152" s="4" t="s">
        <v>728</v>
      </c>
      <c r="F152" s="4" t="s">
        <v>738</v>
      </c>
      <c r="G152">
        <v>0</v>
      </c>
      <c r="H152">
        <v>0</v>
      </c>
      <c r="I152">
        <v>0</v>
      </c>
      <c r="J152" s="4">
        <v>0</v>
      </c>
      <c r="K152">
        <v>0</v>
      </c>
      <c r="L152">
        <v>0</v>
      </c>
      <c r="M152">
        <v>0</v>
      </c>
      <c r="N152">
        <v>0</v>
      </c>
      <c r="O152">
        <v>0</v>
      </c>
      <c r="P152">
        <v>0</v>
      </c>
      <c r="Q152">
        <v>0</v>
      </c>
      <c r="R152">
        <v>0</v>
      </c>
      <c r="S152">
        <v>0</v>
      </c>
      <c r="T152">
        <v>0</v>
      </c>
      <c r="U152">
        <v>0</v>
      </c>
      <c r="V152">
        <v>0</v>
      </c>
      <c r="W152">
        <v>0</v>
      </c>
      <c r="X152">
        <v>0</v>
      </c>
      <c r="Y152">
        <v>0</v>
      </c>
      <c r="Z152">
        <v>0</v>
      </c>
      <c r="AA152">
        <v>1</v>
      </c>
    </row>
    <row r="153" spans="1:27" ht="13">
      <c r="A153" s="4">
        <v>21784</v>
      </c>
      <c r="B153" s="4">
        <v>268110316</v>
      </c>
      <c r="C153" s="4">
        <v>717928682</v>
      </c>
      <c r="D153" s="4">
        <v>6778</v>
      </c>
      <c r="E153" s="4" t="s">
        <v>728</v>
      </c>
      <c r="F153" s="4" t="s">
        <v>739</v>
      </c>
      <c r="G153">
        <v>0</v>
      </c>
      <c r="H153">
        <v>0</v>
      </c>
      <c r="I153">
        <v>0</v>
      </c>
      <c r="J153">
        <v>0</v>
      </c>
      <c r="K153">
        <v>0</v>
      </c>
      <c r="L153">
        <v>0</v>
      </c>
      <c r="M153">
        <v>0</v>
      </c>
      <c r="N153">
        <v>0</v>
      </c>
      <c r="O153">
        <v>0</v>
      </c>
      <c r="P153">
        <v>0</v>
      </c>
      <c r="Q153">
        <v>0</v>
      </c>
      <c r="R153">
        <v>0</v>
      </c>
      <c r="S153">
        <v>0</v>
      </c>
      <c r="T153">
        <v>0</v>
      </c>
      <c r="U153">
        <v>0</v>
      </c>
      <c r="V153">
        <v>0</v>
      </c>
      <c r="W153">
        <v>0</v>
      </c>
      <c r="X153">
        <v>0</v>
      </c>
      <c r="Y153">
        <v>0</v>
      </c>
      <c r="Z153">
        <v>0</v>
      </c>
      <c r="AA153">
        <v>1</v>
      </c>
    </row>
    <row r="154" spans="1:27" ht="13">
      <c r="A154" s="4">
        <v>9217</v>
      </c>
      <c r="B154" s="4">
        <v>55878373</v>
      </c>
      <c r="C154" s="4">
        <v>280815081</v>
      </c>
      <c r="D154" s="4">
        <v>2278</v>
      </c>
      <c r="E154" s="4" t="s">
        <v>728</v>
      </c>
      <c r="F154" s="4" t="s">
        <v>740</v>
      </c>
      <c r="G154">
        <v>0</v>
      </c>
      <c r="H154">
        <v>0</v>
      </c>
      <c r="I154">
        <v>0</v>
      </c>
      <c r="J154" s="4">
        <v>0</v>
      </c>
      <c r="K154">
        <v>0</v>
      </c>
      <c r="L154">
        <v>0</v>
      </c>
      <c r="M154">
        <v>0</v>
      </c>
      <c r="N154">
        <v>0</v>
      </c>
      <c r="O154">
        <v>0</v>
      </c>
      <c r="P154">
        <v>0</v>
      </c>
      <c r="Q154">
        <v>0</v>
      </c>
      <c r="R154">
        <v>0</v>
      </c>
      <c r="S154">
        <v>0</v>
      </c>
      <c r="T154">
        <v>0</v>
      </c>
      <c r="U154">
        <v>0</v>
      </c>
      <c r="V154">
        <v>0</v>
      </c>
      <c r="W154">
        <v>0</v>
      </c>
      <c r="X154">
        <v>0</v>
      </c>
      <c r="Y154">
        <v>0</v>
      </c>
      <c r="Z154">
        <v>0</v>
      </c>
      <c r="AA154">
        <v>1</v>
      </c>
    </row>
    <row r="155" spans="1:27" ht="13">
      <c r="A155" s="4">
        <v>5837</v>
      </c>
      <c r="B155" s="4">
        <v>133836541</v>
      </c>
      <c r="C155" s="4">
        <v>184442216</v>
      </c>
      <c r="D155" s="4">
        <v>3754</v>
      </c>
      <c r="E155" s="4" t="s">
        <v>728</v>
      </c>
      <c r="F155" s="4" t="s">
        <v>741</v>
      </c>
      <c r="G155">
        <v>0</v>
      </c>
      <c r="H155">
        <v>0</v>
      </c>
      <c r="I155">
        <v>0</v>
      </c>
      <c r="J155" s="4">
        <v>1</v>
      </c>
      <c r="K155">
        <v>0</v>
      </c>
      <c r="L155">
        <v>0</v>
      </c>
      <c r="M155">
        <v>0</v>
      </c>
      <c r="N155">
        <v>0</v>
      </c>
      <c r="O155">
        <v>0</v>
      </c>
      <c r="P155">
        <v>0</v>
      </c>
      <c r="Q155">
        <v>0</v>
      </c>
      <c r="R155">
        <v>0</v>
      </c>
      <c r="S155">
        <v>0</v>
      </c>
      <c r="T155">
        <v>0</v>
      </c>
      <c r="U155">
        <v>0</v>
      </c>
      <c r="V155">
        <v>0</v>
      </c>
      <c r="W155">
        <v>0</v>
      </c>
      <c r="X155">
        <v>1</v>
      </c>
      <c r="Y155">
        <v>0</v>
      </c>
      <c r="Z155">
        <v>0</v>
      </c>
      <c r="AA155">
        <v>0</v>
      </c>
    </row>
    <row r="156" spans="1:27" ht="13">
      <c r="A156" s="4">
        <v>16888</v>
      </c>
      <c r="B156" s="4">
        <v>397851362</v>
      </c>
      <c r="C156" s="4">
        <v>454488153</v>
      </c>
      <c r="D156" s="4">
        <v>8938</v>
      </c>
      <c r="E156" s="4" t="s">
        <v>728</v>
      </c>
      <c r="F156" s="4" t="s">
        <v>742</v>
      </c>
      <c r="G156">
        <v>0</v>
      </c>
      <c r="H156">
        <v>0</v>
      </c>
      <c r="I156">
        <v>0</v>
      </c>
      <c r="J156">
        <v>0</v>
      </c>
      <c r="K156">
        <v>0</v>
      </c>
      <c r="L156">
        <v>0</v>
      </c>
      <c r="M156">
        <v>0</v>
      </c>
      <c r="N156">
        <v>0</v>
      </c>
      <c r="O156">
        <v>0</v>
      </c>
      <c r="P156">
        <v>0</v>
      </c>
      <c r="Q156">
        <v>0</v>
      </c>
      <c r="R156">
        <v>0</v>
      </c>
      <c r="S156">
        <v>0</v>
      </c>
      <c r="T156">
        <v>0</v>
      </c>
      <c r="U156">
        <v>0</v>
      </c>
      <c r="V156">
        <v>0</v>
      </c>
      <c r="W156">
        <v>0</v>
      </c>
      <c r="X156">
        <v>0</v>
      </c>
      <c r="Y156">
        <v>0</v>
      </c>
      <c r="Z156">
        <v>0</v>
      </c>
      <c r="AA156">
        <v>1</v>
      </c>
    </row>
    <row r="157" spans="1:27" ht="13">
      <c r="A157" s="4">
        <v>20379</v>
      </c>
      <c r="B157" s="4">
        <v>483536891</v>
      </c>
      <c r="C157" s="4">
        <v>525636306</v>
      </c>
      <c r="D157" s="4">
        <v>10426</v>
      </c>
      <c r="E157" s="4" t="s">
        <v>728</v>
      </c>
      <c r="F157" s="4" t="s">
        <v>743</v>
      </c>
      <c r="G157">
        <v>0</v>
      </c>
      <c r="H157">
        <v>0</v>
      </c>
      <c r="I157">
        <v>0</v>
      </c>
      <c r="J157">
        <v>0</v>
      </c>
      <c r="K157">
        <v>0</v>
      </c>
      <c r="L157">
        <v>0</v>
      </c>
      <c r="M157">
        <v>0</v>
      </c>
      <c r="N157">
        <v>0</v>
      </c>
      <c r="O157">
        <v>0</v>
      </c>
      <c r="P157">
        <v>0</v>
      </c>
      <c r="Q157">
        <v>0</v>
      </c>
      <c r="R157">
        <v>0</v>
      </c>
      <c r="S157">
        <v>0</v>
      </c>
      <c r="T157">
        <v>0</v>
      </c>
      <c r="U157">
        <v>0</v>
      </c>
      <c r="V157">
        <v>0</v>
      </c>
      <c r="W157">
        <v>0</v>
      </c>
      <c r="X157">
        <v>0</v>
      </c>
      <c r="Y157">
        <v>0</v>
      </c>
      <c r="Z157">
        <v>0</v>
      </c>
      <c r="AA157">
        <v>1</v>
      </c>
    </row>
    <row r="158" spans="1:27" ht="13">
      <c r="A158" s="4">
        <v>4960</v>
      </c>
      <c r="B158" s="4">
        <v>115201583</v>
      </c>
      <c r="C158" s="4">
        <v>154548690</v>
      </c>
      <c r="D158" s="4">
        <v>3375</v>
      </c>
      <c r="E158" s="4" t="s">
        <v>728</v>
      </c>
      <c r="F158" s="4" t="s">
        <v>744</v>
      </c>
      <c r="G158">
        <v>0</v>
      </c>
      <c r="H158">
        <v>0</v>
      </c>
      <c r="I158">
        <v>0</v>
      </c>
      <c r="J158">
        <v>0</v>
      </c>
      <c r="K158">
        <v>0</v>
      </c>
      <c r="L158">
        <v>0</v>
      </c>
      <c r="M158">
        <v>0</v>
      </c>
      <c r="N158">
        <v>0</v>
      </c>
      <c r="O158">
        <v>0</v>
      </c>
      <c r="P158">
        <v>0</v>
      </c>
      <c r="Q158">
        <v>0</v>
      </c>
      <c r="R158">
        <v>0</v>
      </c>
      <c r="S158">
        <v>0</v>
      </c>
      <c r="T158">
        <v>0</v>
      </c>
      <c r="U158">
        <v>0</v>
      </c>
      <c r="V158">
        <v>0</v>
      </c>
      <c r="W158">
        <v>0</v>
      </c>
      <c r="X158">
        <v>0</v>
      </c>
      <c r="Y158">
        <v>0</v>
      </c>
      <c r="Z158">
        <v>0</v>
      </c>
      <c r="AA158">
        <v>1</v>
      </c>
    </row>
    <row r="159" spans="1:27" ht="13">
      <c r="A159" s="4">
        <v>16412</v>
      </c>
      <c r="B159" s="4">
        <v>387100787</v>
      </c>
      <c r="C159" s="4">
        <v>444223130</v>
      </c>
      <c r="D159" s="4">
        <v>8720</v>
      </c>
      <c r="E159" s="4" t="s">
        <v>728</v>
      </c>
      <c r="F159" s="4" t="s">
        <v>745</v>
      </c>
      <c r="G159">
        <v>0</v>
      </c>
      <c r="H159">
        <v>0</v>
      </c>
      <c r="I159">
        <v>0</v>
      </c>
      <c r="J159" s="4">
        <v>0</v>
      </c>
      <c r="K159">
        <v>0</v>
      </c>
      <c r="L159">
        <v>0</v>
      </c>
      <c r="M159">
        <v>0</v>
      </c>
      <c r="N159">
        <v>0</v>
      </c>
      <c r="O159">
        <v>0</v>
      </c>
      <c r="P159">
        <v>0</v>
      </c>
      <c r="Q159">
        <v>0</v>
      </c>
      <c r="R159">
        <v>0</v>
      </c>
      <c r="S159">
        <v>0</v>
      </c>
      <c r="T159">
        <v>0</v>
      </c>
      <c r="U159">
        <v>0</v>
      </c>
      <c r="V159">
        <v>0</v>
      </c>
      <c r="W159">
        <v>0</v>
      </c>
      <c r="X159">
        <v>0</v>
      </c>
      <c r="Y159">
        <v>0</v>
      </c>
      <c r="Z159">
        <v>0</v>
      </c>
      <c r="AA159">
        <v>1</v>
      </c>
    </row>
    <row r="160" spans="1:27" ht="13">
      <c r="A160" s="4">
        <v>19284</v>
      </c>
      <c r="B160" s="4">
        <v>454535613</v>
      </c>
      <c r="C160" s="4">
        <v>504853098</v>
      </c>
      <c r="D160" s="4">
        <v>10023</v>
      </c>
      <c r="E160" s="4" t="s">
        <v>728</v>
      </c>
      <c r="F160" s="4" t="s">
        <v>746</v>
      </c>
      <c r="G160">
        <v>0</v>
      </c>
      <c r="H160">
        <v>0</v>
      </c>
      <c r="I160">
        <v>0</v>
      </c>
      <c r="J160">
        <v>0</v>
      </c>
      <c r="K160">
        <v>0</v>
      </c>
      <c r="L160">
        <v>0</v>
      </c>
      <c r="M160">
        <v>0</v>
      </c>
      <c r="N160">
        <v>0</v>
      </c>
      <c r="O160">
        <v>0</v>
      </c>
      <c r="P160">
        <v>0</v>
      </c>
      <c r="Q160">
        <v>0</v>
      </c>
      <c r="R160">
        <v>0</v>
      </c>
      <c r="S160">
        <v>0</v>
      </c>
      <c r="T160">
        <v>0</v>
      </c>
      <c r="U160">
        <v>0</v>
      </c>
      <c r="V160">
        <v>0</v>
      </c>
      <c r="W160">
        <v>0</v>
      </c>
      <c r="X160">
        <v>0</v>
      </c>
      <c r="Y160">
        <v>0</v>
      </c>
      <c r="Z160">
        <v>0</v>
      </c>
      <c r="AA160">
        <v>1</v>
      </c>
    </row>
    <row r="161" spans="1:27" ht="13">
      <c r="A161" s="4">
        <v>17937</v>
      </c>
      <c r="B161" s="4">
        <v>407032976</v>
      </c>
      <c r="C161" s="4">
        <v>477554989</v>
      </c>
      <c r="D161" s="4">
        <v>9181</v>
      </c>
      <c r="E161" s="4" t="s">
        <v>728</v>
      </c>
      <c r="F161" s="4" t="s">
        <v>747</v>
      </c>
      <c r="G161">
        <v>0</v>
      </c>
      <c r="H161">
        <v>0</v>
      </c>
      <c r="I161">
        <v>0</v>
      </c>
      <c r="J161">
        <v>0</v>
      </c>
      <c r="K161">
        <v>0</v>
      </c>
      <c r="L161">
        <v>0</v>
      </c>
      <c r="M161">
        <v>0</v>
      </c>
      <c r="N161">
        <v>0</v>
      </c>
      <c r="O161">
        <v>0</v>
      </c>
      <c r="P161">
        <v>0</v>
      </c>
      <c r="Q161">
        <v>0</v>
      </c>
      <c r="R161">
        <v>0</v>
      </c>
      <c r="S161">
        <v>0</v>
      </c>
      <c r="T161">
        <v>0</v>
      </c>
      <c r="U161">
        <v>0</v>
      </c>
      <c r="V161">
        <v>0</v>
      </c>
      <c r="W161">
        <v>0</v>
      </c>
      <c r="X161">
        <v>0</v>
      </c>
      <c r="Y161">
        <v>0</v>
      </c>
      <c r="Z161">
        <v>0</v>
      </c>
      <c r="AA161">
        <v>1</v>
      </c>
    </row>
    <row r="162" spans="1:27" ht="13">
      <c r="A162" s="4">
        <v>10339</v>
      </c>
      <c r="B162" s="4">
        <v>223803645</v>
      </c>
      <c r="C162" s="4">
        <v>297371595</v>
      </c>
      <c r="D162" s="4">
        <v>5728</v>
      </c>
      <c r="E162" s="4" t="s">
        <v>728</v>
      </c>
      <c r="F162" s="4" t="s">
        <v>748</v>
      </c>
      <c r="G162">
        <v>0</v>
      </c>
      <c r="H162">
        <v>0</v>
      </c>
      <c r="I162">
        <v>0</v>
      </c>
      <c r="J162">
        <v>0</v>
      </c>
      <c r="K162">
        <v>0</v>
      </c>
      <c r="L162">
        <v>0</v>
      </c>
      <c r="M162">
        <v>0</v>
      </c>
      <c r="N162">
        <v>0</v>
      </c>
      <c r="O162">
        <v>0</v>
      </c>
      <c r="P162">
        <v>0</v>
      </c>
      <c r="Q162">
        <v>0</v>
      </c>
      <c r="R162">
        <v>0</v>
      </c>
      <c r="S162">
        <v>0</v>
      </c>
      <c r="T162">
        <v>0</v>
      </c>
      <c r="U162">
        <v>0</v>
      </c>
      <c r="V162">
        <v>0</v>
      </c>
      <c r="W162">
        <v>0</v>
      </c>
      <c r="X162">
        <v>0</v>
      </c>
      <c r="Y162">
        <v>0</v>
      </c>
      <c r="Z162">
        <v>0</v>
      </c>
      <c r="AA162">
        <v>1</v>
      </c>
    </row>
    <row r="163" spans="1:27" ht="13">
      <c r="A163" s="4">
        <v>677</v>
      </c>
      <c r="B163" s="4">
        <v>117516023</v>
      </c>
      <c r="C163" s="4">
        <v>157749900</v>
      </c>
      <c r="D163" s="4">
        <v>614</v>
      </c>
      <c r="E163" s="4" t="s">
        <v>829</v>
      </c>
      <c r="F163" s="4" t="s">
        <v>830</v>
      </c>
      <c r="G163" s="4">
        <v>1</v>
      </c>
      <c r="H163">
        <v>0</v>
      </c>
      <c r="I163">
        <v>0</v>
      </c>
      <c r="J163">
        <v>0</v>
      </c>
      <c r="K163">
        <v>0</v>
      </c>
      <c r="L163">
        <v>0</v>
      </c>
      <c r="M163">
        <v>0</v>
      </c>
      <c r="N163">
        <v>0</v>
      </c>
      <c r="O163">
        <v>0</v>
      </c>
      <c r="P163">
        <v>0</v>
      </c>
      <c r="Q163">
        <v>0</v>
      </c>
      <c r="R163">
        <v>0</v>
      </c>
      <c r="S163">
        <v>0</v>
      </c>
      <c r="T163">
        <v>0</v>
      </c>
      <c r="U163">
        <v>0</v>
      </c>
      <c r="V163">
        <v>0</v>
      </c>
      <c r="W163">
        <v>0</v>
      </c>
      <c r="X163">
        <v>1</v>
      </c>
      <c r="Y163">
        <v>0</v>
      </c>
      <c r="Z163">
        <v>0</v>
      </c>
      <c r="AA163">
        <v>0</v>
      </c>
    </row>
    <row r="164" spans="1:27" ht="13">
      <c r="A164" s="4">
        <v>70</v>
      </c>
      <c r="B164" s="4">
        <v>24225335</v>
      </c>
      <c r="C164" s="4">
        <v>31001423</v>
      </c>
      <c r="D164" s="4">
        <v>28</v>
      </c>
      <c r="E164" s="4" t="s">
        <v>829</v>
      </c>
      <c r="F164" s="4" t="s">
        <v>831</v>
      </c>
      <c r="G164">
        <v>0</v>
      </c>
      <c r="H164">
        <v>0</v>
      </c>
      <c r="I164">
        <v>0</v>
      </c>
      <c r="J164">
        <v>0</v>
      </c>
      <c r="K164">
        <v>0</v>
      </c>
      <c r="L164">
        <v>0</v>
      </c>
      <c r="M164">
        <v>0</v>
      </c>
      <c r="N164">
        <v>0</v>
      </c>
      <c r="O164">
        <v>0</v>
      </c>
      <c r="P164">
        <v>0</v>
      </c>
      <c r="Q164">
        <v>0</v>
      </c>
      <c r="R164">
        <v>0</v>
      </c>
      <c r="S164">
        <v>0</v>
      </c>
      <c r="T164">
        <v>0</v>
      </c>
      <c r="U164">
        <v>0</v>
      </c>
      <c r="V164">
        <v>0</v>
      </c>
      <c r="W164">
        <v>0</v>
      </c>
      <c r="X164">
        <v>0</v>
      </c>
      <c r="Y164">
        <v>0</v>
      </c>
      <c r="Z164">
        <v>0</v>
      </c>
      <c r="AA164">
        <v>1</v>
      </c>
    </row>
    <row r="165" spans="1:27" ht="13">
      <c r="A165" s="4">
        <v>542</v>
      </c>
      <c r="B165" s="4">
        <v>102271253</v>
      </c>
      <c r="C165" s="4">
        <v>133254660</v>
      </c>
      <c r="D165" s="4">
        <v>533</v>
      </c>
      <c r="E165" s="4" t="s">
        <v>829</v>
      </c>
      <c r="F165" s="4" t="s">
        <v>832</v>
      </c>
      <c r="G165">
        <v>0</v>
      </c>
      <c r="H165">
        <v>0</v>
      </c>
      <c r="I165">
        <v>0</v>
      </c>
      <c r="J165">
        <v>0</v>
      </c>
      <c r="K165">
        <v>0</v>
      </c>
      <c r="L165">
        <v>0</v>
      </c>
      <c r="M165">
        <v>0</v>
      </c>
      <c r="N165">
        <v>0</v>
      </c>
      <c r="O165">
        <v>0</v>
      </c>
      <c r="P165">
        <v>0</v>
      </c>
      <c r="Q165">
        <v>0</v>
      </c>
      <c r="R165">
        <v>0</v>
      </c>
      <c r="S165">
        <v>0</v>
      </c>
      <c r="T165">
        <v>0</v>
      </c>
      <c r="U165">
        <v>0</v>
      </c>
      <c r="V165">
        <v>0</v>
      </c>
      <c r="W165">
        <v>0</v>
      </c>
      <c r="X165">
        <v>0</v>
      </c>
      <c r="Y165">
        <v>0</v>
      </c>
      <c r="Z165">
        <v>0</v>
      </c>
      <c r="AA165">
        <v>1</v>
      </c>
    </row>
    <row r="166" spans="1:27" ht="13">
      <c r="A166" s="4">
        <v>101</v>
      </c>
      <c r="B166" s="4">
        <v>25084991</v>
      </c>
      <c r="C166" s="4">
        <v>31919322</v>
      </c>
      <c r="D166" s="4">
        <v>122</v>
      </c>
      <c r="E166" s="4" t="s">
        <v>829</v>
      </c>
      <c r="F166" s="4" t="s">
        <v>833</v>
      </c>
      <c r="G166">
        <v>0</v>
      </c>
      <c r="H166">
        <v>0</v>
      </c>
      <c r="I166">
        <v>0</v>
      </c>
      <c r="J166">
        <v>0</v>
      </c>
      <c r="K166">
        <v>0</v>
      </c>
      <c r="L166">
        <v>0</v>
      </c>
      <c r="M166">
        <v>0</v>
      </c>
      <c r="N166">
        <v>0</v>
      </c>
      <c r="O166">
        <v>0</v>
      </c>
      <c r="P166">
        <v>0</v>
      </c>
      <c r="Q166">
        <v>0</v>
      </c>
      <c r="R166">
        <v>0</v>
      </c>
      <c r="S166">
        <v>0</v>
      </c>
      <c r="T166">
        <v>0</v>
      </c>
      <c r="U166">
        <v>0</v>
      </c>
      <c r="V166">
        <v>0</v>
      </c>
      <c r="W166">
        <v>0</v>
      </c>
      <c r="X166">
        <v>0</v>
      </c>
      <c r="Y166">
        <v>0</v>
      </c>
      <c r="Z166">
        <v>0</v>
      </c>
      <c r="AA166">
        <v>1</v>
      </c>
    </row>
    <row r="167" spans="1:27" ht="13">
      <c r="A167" s="4">
        <v>748</v>
      </c>
      <c r="B167" s="4">
        <v>127868211</v>
      </c>
      <c r="C167" s="4">
        <v>173651403</v>
      </c>
      <c r="D167" s="4">
        <v>657</v>
      </c>
      <c r="E167" s="4" t="s">
        <v>829</v>
      </c>
      <c r="F167" s="4" t="s">
        <v>1260</v>
      </c>
      <c r="G167">
        <v>0</v>
      </c>
      <c r="H167">
        <v>0</v>
      </c>
      <c r="I167">
        <v>0</v>
      </c>
      <c r="J167" s="4">
        <v>1</v>
      </c>
      <c r="K167">
        <v>0</v>
      </c>
      <c r="L167">
        <v>0</v>
      </c>
      <c r="M167">
        <v>0</v>
      </c>
      <c r="N167">
        <v>0</v>
      </c>
      <c r="O167">
        <v>0</v>
      </c>
      <c r="P167">
        <v>0</v>
      </c>
      <c r="Q167">
        <v>0</v>
      </c>
      <c r="R167">
        <v>0</v>
      </c>
      <c r="S167">
        <v>0</v>
      </c>
      <c r="T167">
        <v>0</v>
      </c>
      <c r="U167">
        <v>0</v>
      </c>
      <c r="V167">
        <v>0</v>
      </c>
      <c r="W167">
        <v>0</v>
      </c>
      <c r="X167">
        <v>1</v>
      </c>
      <c r="Y167">
        <v>0</v>
      </c>
      <c r="Z167">
        <v>0</v>
      </c>
      <c r="AA167">
        <v>0</v>
      </c>
    </row>
    <row r="168" spans="1:27" ht="13">
      <c r="A168" s="4">
        <v>401</v>
      </c>
      <c r="B168" s="4">
        <v>26058685</v>
      </c>
      <c r="C168" s="4">
        <v>128084627</v>
      </c>
      <c r="D168" s="4">
        <v>185</v>
      </c>
      <c r="E168" s="4" t="s">
        <v>829</v>
      </c>
      <c r="F168" s="4" t="s">
        <v>835</v>
      </c>
      <c r="G168">
        <v>0</v>
      </c>
      <c r="H168">
        <v>0</v>
      </c>
      <c r="I168">
        <v>0</v>
      </c>
      <c r="J168">
        <v>0</v>
      </c>
      <c r="K168">
        <v>0</v>
      </c>
      <c r="L168">
        <v>0</v>
      </c>
      <c r="M168">
        <v>0</v>
      </c>
      <c r="N168">
        <v>0</v>
      </c>
      <c r="O168">
        <v>0</v>
      </c>
      <c r="P168">
        <v>0</v>
      </c>
      <c r="Q168">
        <v>0</v>
      </c>
      <c r="R168">
        <v>0</v>
      </c>
      <c r="S168">
        <v>0</v>
      </c>
      <c r="T168">
        <v>0</v>
      </c>
      <c r="U168">
        <v>0</v>
      </c>
      <c r="V168">
        <v>0</v>
      </c>
      <c r="W168">
        <v>0</v>
      </c>
      <c r="X168">
        <v>0</v>
      </c>
      <c r="Y168">
        <v>0</v>
      </c>
      <c r="Z168">
        <v>0</v>
      </c>
      <c r="AA168">
        <v>1</v>
      </c>
    </row>
    <row r="169" spans="1:27" ht="13">
      <c r="A169" s="4">
        <v>44</v>
      </c>
      <c r="B169" s="4">
        <v>24391371</v>
      </c>
      <c r="C169" s="4">
        <v>30778721</v>
      </c>
      <c r="D169" s="4">
        <v>47</v>
      </c>
      <c r="E169" s="4" t="s">
        <v>829</v>
      </c>
      <c r="F169" s="4" t="s">
        <v>836</v>
      </c>
      <c r="G169">
        <v>0</v>
      </c>
      <c r="H169">
        <v>0</v>
      </c>
      <c r="I169">
        <v>0</v>
      </c>
      <c r="J169">
        <v>0</v>
      </c>
      <c r="K169">
        <v>0</v>
      </c>
      <c r="L169">
        <v>0</v>
      </c>
      <c r="M169">
        <v>0</v>
      </c>
      <c r="N169">
        <v>0</v>
      </c>
      <c r="O169">
        <v>0</v>
      </c>
      <c r="P169">
        <v>0</v>
      </c>
      <c r="Q169">
        <v>0</v>
      </c>
      <c r="R169">
        <v>0</v>
      </c>
      <c r="S169">
        <v>0</v>
      </c>
      <c r="T169">
        <v>0</v>
      </c>
      <c r="U169">
        <v>0</v>
      </c>
      <c r="V169">
        <v>0</v>
      </c>
      <c r="W169">
        <v>0</v>
      </c>
      <c r="X169">
        <v>0</v>
      </c>
      <c r="Y169">
        <v>0</v>
      </c>
      <c r="Z169">
        <v>0</v>
      </c>
      <c r="AA169">
        <v>1</v>
      </c>
    </row>
    <row r="170" spans="1:27" ht="13">
      <c r="A170" s="4">
        <v>940</v>
      </c>
      <c r="B170" s="4">
        <v>162578899</v>
      </c>
      <c r="C170" s="4">
        <v>230744573</v>
      </c>
      <c r="D170" s="4">
        <v>829</v>
      </c>
      <c r="E170" s="4" t="s">
        <v>829</v>
      </c>
      <c r="F170" s="4" t="s">
        <v>837</v>
      </c>
      <c r="G170">
        <v>0</v>
      </c>
      <c r="H170">
        <v>0</v>
      </c>
      <c r="I170">
        <v>0</v>
      </c>
      <c r="J170">
        <v>0</v>
      </c>
      <c r="K170">
        <v>0</v>
      </c>
      <c r="L170">
        <v>0</v>
      </c>
      <c r="M170">
        <v>0</v>
      </c>
      <c r="N170">
        <v>0</v>
      </c>
      <c r="O170">
        <v>0</v>
      </c>
      <c r="P170">
        <v>0</v>
      </c>
      <c r="Q170">
        <v>0</v>
      </c>
      <c r="R170">
        <v>0</v>
      </c>
      <c r="S170">
        <v>0</v>
      </c>
      <c r="T170">
        <v>0</v>
      </c>
      <c r="U170">
        <v>0</v>
      </c>
      <c r="V170">
        <v>0</v>
      </c>
      <c r="W170">
        <v>0</v>
      </c>
      <c r="X170">
        <v>0</v>
      </c>
      <c r="Y170">
        <v>0</v>
      </c>
      <c r="Z170">
        <v>0</v>
      </c>
      <c r="AA170">
        <v>1</v>
      </c>
    </row>
    <row r="171" spans="1:27" ht="13">
      <c r="A171" s="4">
        <v>5</v>
      </c>
      <c r="B171" s="4">
        <v>22825535</v>
      </c>
      <c r="C171" s="4">
        <v>29167116</v>
      </c>
      <c r="D171" s="4">
        <v>22</v>
      </c>
      <c r="E171" s="4" t="s">
        <v>829</v>
      </c>
      <c r="F171" s="4" t="s">
        <v>838</v>
      </c>
      <c r="G171">
        <v>0</v>
      </c>
      <c r="H171">
        <v>0</v>
      </c>
      <c r="I171">
        <v>0</v>
      </c>
      <c r="J171">
        <v>0</v>
      </c>
      <c r="K171">
        <v>0</v>
      </c>
      <c r="L171">
        <v>0</v>
      </c>
      <c r="M171">
        <v>0</v>
      </c>
      <c r="N171">
        <v>0</v>
      </c>
      <c r="O171">
        <v>0</v>
      </c>
      <c r="P171">
        <v>0</v>
      </c>
      <c r="Q171">
        <v>0</v>
      </c>
      <c r="R171">
        <v>0</v>
      </c>
      <c r="S171">
        <v>0</v>
      </c>
      <c r="T171">
        <v>0</v>
      </c>
      <c r="U171">
        <v>0</v>
      </c>
      <c r="V171">
        <v>0</v>
      </c>
      <c r="W171">
        <v>0</v>
      </c>
      <c r="X171">
        <v>0</v>
      </c>
      <c r="Y171">
        <v>0</v>
      </c>
      <c r="Z171">
        <v>0</v>
      </c>
      <c r="AA171">
        <v>1</v>
      </c>
    </row>
    <row r="172" spans="1:27" ht="13">
      <c r="A172" s="4">
        <v>785</v>
      </c>
      <c r="B172" s="4">
        <v>130942516</v>
      </c>
      <c r="C172" s="4">
        <v>179950603</v>
      </c>
      <c r="D172" s="4">
        <v>677</v>
      </c>
      <c r="E172" s="4" t="s">
        <v>829</v>
      </c>
      <c r="F172" s="4" t="s">
        <v>839</v>
      </c>
      <c r="G172">
        <v>0</v>
      </c>
      <c r="H172">
        <v>0</v>
      </c>
      <c r="I172">
        <v>0</v>
      </c>
      <c r="J172">
        <v>0</v>
      </c>
      <c r="K172">
        <v>0</v>
      </c>
      <c r="L172">
        <v>0</v>
      </c>
      <c r="M172">
        <v>0</v>
      </c>
      <c r="N172">
        <v>0</v>
      </c>
      <c r="O172">
        <v>0</v>
      </c>
      <c r="P172">
        <v>0</v>
      </c>
      <c r="Q172">
        <v>0</v>
      </c>
      <c r="R172">
        <v>0</v>
      </c>
      <c r="S172">
        <v>0</v>
      </c>
      <c r="T172">
        <v>0</v>
      </c>
      <c r="U172">
        <v>0</v>
      </c>
      <c r="V172">
        <v>0</v>
      </c>
      <c r="W172">
        <v>0</v>
      </c>
      <c r="X172">
        <v>0</v>
      </c>
      <c r="Y172">
        <v>0</v>
      </c>
      <c r="Z172">
        <v>0</v>
      </c>
      <c r="AA172">
        <v>1</v>
      </c>
    </row>
    <row r="173" spans="1:27" ht="13">
      <c r="A173" s="4">
        <v>73</v>
      </c>
      <c r="B173" s="4">
        <v>24605539</v>
      </c>
      <c r="C173" s="4">
        <v>31059993</v>
      </c>
      <c r="D173" s="4">
        <v>60</v>
      </c>
      <c r="E173" s="4" t="s">
        <v>829</v>
      </c>
      <c r="F173" s="4" t="s">
        <v>840</v>
      </c>
      <c r="G173">
        <v>0</v>
      </c>
      <c r="H173">
        <v>0</v>
      </c>
      <c r="I173">
        <v>0</v>
      </c>
      <c r="J173">
        <v>0</v>
      </c>
      <c r="K173">
        <v>0</v>
      </c>
      <c r="L173">
        <v>0</v>
      </c>
      <c r="M173">
        <v>0</v>
      </c>
      <c r="N173">
        <v>0</v>
      </c>
      <c r="O173">
        <v>0</v>
      </c>
      <c r="P173">
        <v>0</v>
      </c>
      <c r="Q173">
        <v>0</v>
      </c>
      <c r="R173">
        <v>0</v>
      </c>
      <c r="S173">
        <v>0</v>
      </c>
      <c r="T173">
        <v>0</v>
      </c>
      <c r="U173">
        <v>0</v>
      </c>
      <c r="V173">
        <v>0</v>
      </c>
      <c r="W173">
        <v>0</v>
      </c>
      <c r="X173">
        <v>0</v>
      </c>
      <c r="Y173">
        <v>0</v>
      </c>
      <c r="Z173">
        <v>0</v>
      </c>
      <c r="AA173">
        <v>1</v>
      </c>
    </row>
    <row r="174" spans="1:27" ht="13">
      <c r="A174" s="4">
        <v>935</v>
      </c>
      <c r="B174" s="4">
        <v>157551131</v>
      </c>
      <c r="C174" s="4">
        <v>228581479</v>
      </c>
      <c r="D174" s="4">
        <v>811</v>
      </c>
      <c r="E174" s="4" t="s">
        <v>829</v>
      </c>
      <c r="F174" s="4" t="s">
        <v>841</v>
      </c>
      <c r="G174">
        <v>0</v>
      </c>
      <c r="H174">
        <v>0</v>
      </c>
      <c r="I174">
        <v>0</v>
      </c>
      <c r="J174">
        <v>0</v>
      </c>
      <c r="K174">
        <v>0</v>
      </c>
      <c r="L174">
        <v>0</v>
      </c>
      <c r="M174">
        <v>0</v>
      </c>
      <c r="N174">
        <v>0</v>
      </c>
      <c r="O174">
        <v>0</v>
      </c>
      <c r="P174">
        <v>0</v>
      </c>
      <c r="Q174">
        <v>0</v>
      </c>
      <c r="R174">
        <v>0</v>
      </c>
      <c r="S174">
        <v>0</v>
      </c>
      <c r="T174">
        <v>0</v>
      </c>
      <c r="U174">
        <v>0</v>
      </c>
      <c r="V174">
        <v>0</v>
      </c>
      <c r="W174">
        <v>0</v>
      </c>
      <c r="X174">
        <v>0</v>
      </c>
      <c r="Y174">
        <v>0</v>
      </c>
      <c r="Z174">
        <v>0</v>
      </c>
      <c r="AA174">
        <v>1</v>
      </c>
    </row>
    <row r="175" spans="1:27" ht="13">
      <c r="A175" s="4">
        <v>649</v>
      </c>
      <c r="B175" s="4">
        <v>114864998</v>
      </c>
      <c r="C175" s="4">
        <v>153512518</v>
      </c>
      <c r="D175" s="4">
        <v>598</v>
      </c>
      <c r="E175" s="4" t="s">
        <v>829</v>
      </c>
      <c r="F175" s="4" t="s">
        <v>842</v>
      </c>
      <c r="G175">
        <v>0</v>
      </c>
      <c r="H175">
        <v>0</v>
      </c>
      <c r="I175">
        <v>0</v>
      </c>
      <c r="J175" s="4">
        <v>1</v>
      </c>
      <c r="K175">
        <v>0</v>
      </c>
      <c r="L175">
        <v>0</v>
      </c>
      <c r="M175">
        <v>0</v>
      </c>
      <c r="N175">
        <v>0</v>
      </c>
      <c r="O175">
        <v>0</v>
      </c>
      <c r="P175">
        <v>0</v>
      </c>
      <c r="Q175">
        <v>0</v>
      </c>
      <c r="R175">
        <v>0</v>
      </c>
      <c r="S175">
        <v>0</v>
      </c>
      <c r="T175">
        <v>0</v>
      </c>
      <c r="U175">
        <v>0</v>
      </c>
      <c r="V175">
        <v>0</v>
      </c>
      <c r="W175">
        <v>0</v>
      </c>
      <c r="X175">
        <v>1</v>
      </c>
      <c r="Y175">
        <v>0</v>
      </c>
      <c r="Z175">
        <v>0</v>
      </c>
      <c r="AA175">
        <v>0</v>
      </c>
    </row>
    <row r="176" spans="1:27" ht="13">
      <c r="A176" s="4">
        <v>222</v>
      </c>
      <c r="B176" s="4">
        <v>26832901</v>
      </c>
      <c r="C176" s="4">
        <v>34151890</v>
      </c>
      <c r="D176" s="4">
        <v>284</v>
      </c>
      <c r="E176" s="4" t="s">
        <v>829</v>
      </c>
      <c r="F176" s="4" t="s">
        <v>843</v>
      </c>
      <c r="G176">
        <v>0</v>
      </c>
      <c r="H176" s="4">
        <v>1</v>
      </c>
      <c r="I176">
        <v>0</v>
      </c>
      <c r="J176">
        <v>0</v>
      </c>
      <c r="K176">
        <v>0</v>
      </c>
      <c r="L176">
        <v>0</v>
      </c>
      <c r="M176">
        <v>0</v>
      </c>
      <c r="N176">
        <v>0</v>
      </c>
      <c r="O176">
        <v>0</v>
      </c>
      <c r="P176">
        <v>0</v>
      </c>
      <c r="Q176">
        <v>0</v>
      </c>
      <c r="R176">
        <v>0</v>
      </c>
      <c r="S176">
        <v>0</v>
      </c>
      <c r="T176">
        <v>0</v>
      </c>
      <c r="U176">
        <v>0</v>
      </c>
      <c r="V176">
        <v>0</v>
      </c>
      <c r="W176">
        <v>0</v>
      </c>
      <c r="X176">
        <v>1</v>
      </c>
      <c r="Y176">
        <v>0</v>
      </c>
      <c r="Z176">
        <v>0</v>
      </c>
      <c r="AA176">
        <v>0</v>
      </c>
    </row>
    <row r="177" spans="1:27" ht="13">
      <c r="A177" s="4">
        <v>216</v>
      </c>
      <c r="B177" s="4">
        <v>26832901</v>
      </c>
      <c r="C177" s="4">
        <v>34046220</v>
      </c>
      <c r="D177" s="4">
        <v>284</v>
      </c>
      <c r="E177" s="4" t="s">
        <v>829</v>
      </c>
      <c r="F177" s="4" t="s">
        <v>844</v>
      </c>
      <c r="G177">
        <v>0</v>
      </c>
      <c r="H177">
        <v>0</v>
      </c>
      <c r="I177">
        <v>0</v>
      </c>
      <c r="J177">
        <v>0</v>
      </c>
      <c r="K177">
        <v>0</v>
      </c>
      <c r="L177">
        <v>0</v>
      </c>
      <c r="M177">
        <v>0</v>
      </c>
      <c r="N177">
        <v>0</v>
      </c>
      <c r="O177" s="4">
        <v>1</v>
      </c>
      <c r="P177">
        <v>0</v>
      </c>
      <c r="Q177">
        <v>0</v>
      </c>
      <c r="R177">
        <v>0</v>
      </c>
      <c r="S177">
        <v>0</v>
      </c>
      <c r="T177">
        <v>0</v>
      </c>
      <c r="U177">
        <v>0</v>
      </c>
      <c r="V177">
        <v>0</v>
      </c>
      <c r="W177">
        <v>0</v>
      </c>
      <c r="X177">
        <v>0</v>
      </c>
      <c r="Y177">
        <v>1</v>
      </c>
      <c r="Z177">
        <v>0</v>
      </c>
      <c r="AA177">
        <v>0</v>
      </c>
    </row>
    <row r="178" spans="1:27" ht="13">
      <c r="A178" s="4">
        <v>680</v>
      </c>
      <c r="B178" s="4">
        <v>117645162</v>
      </c>
      <c r="C178" s="4">
        <v>157805053</v>
      </c>
      <c r="D178" s="4">
        <v>616</v>
      </c>
      <c r="E178" s="4" t="s">
        <v>829</v>
      </c>
      <c r="F178" s="4" t="s">
        <v>845</v>
      </c>
      <c r="G178">
        <v>0</v>
      </c>
      <c r="H178">
        <v>0</v>
      </c>
      <c r="I178">
        <v>0</v>
      </c>
      <c r="J178">
        <v>0</v>
      </c>
      <c r="K178">
        <v>0</v>
      </c>
      <c r="L178">
        <v>0</v>
      </c>
      <c r="M178">
        <v>0</v>
      </c>
      <c r="N178">
        <v>0</v>
      </c>
      <c r="O178">
        <v>0</v>
      </c>
      <c r="P178">
        <v>0</v>
      </c>
      <c r="Q178">
        <v>0</v>
      </c>
      <c r="R178">
        <v>0</v>
      </c>
      <c r="S178">
        <v>0</v>
      </c>
      <c r="T178">
        <v>0</v>
      </c>
      <c r="U178">
        <v>0</v>
      </c>
      <c r="V178">
        <v>0</v>
      </c>
      <c r="W178">
        <v>0</v>
      </c>
      <c r="X178">
        <v>0</v>
      </c>
      <c r="Y178">
        <v>0</v>
      </c>
      <c r="Z178">
        <v>0</v>
      </c>
      <c r="AA178">
        <v>1</v>
      </c>
    </row>
    <row r="179" spans="1:27" ht="13">
      <c r="A179" s="4">
        <v>852</v>
      </c>
      <c r="B179" s="4">
        <v>128127430</v>
      </c>
      <c r="C179" s="4">
        <v>207817873</v>
      </c>
      <c r="D179" s="4">
        <v>661</v>
      </c>
      <c r="E179" s="4" t="s">
        <v>829</v>
      </c>
      <c r="F179" s="4" t="s">
        <v>846</v>
      </c>
      <c r="G179">
        <v>0</v>
      </c>
      <c r="H179">
        <v>0</v>
      </c>
      <c r="I179">
        <v>0</v>
      </c>
      <c r="J179">
        <v>0</v>
      </c>
      <c r="K179">
        <v>0</v>
      </c>
      <c r="L179">
        <v>0</v>
      </c>
      <c r="M179">
        <v>0</v>
      </c>
      <c r="N179">
        <v>0</v>
      </c>
      <c r="O179">
        <v>0</v>
      </c>
      <c r="P179">
        <v>0</v>
      </c>
      <c r="Q179">
        <v>0</v>
      </c>
      <c r="R179">
        <v>0</v>
      </c>
      <c r="S179">
        <v>0</v>
      </c>
      <c r="T179">
        <v>0</v>
      </c>
      <c r="U179">
        <v>0</v>
      </c>
      <c r="V179">
        <v>0</v>
      </c>
      <c r="W179">
        <v>0</v>
      </c>
      <c r="X179">
        <v>0</v>
      </c>
      <c r="Y179">
        <v>0</v>
      </c>
      <c r="Z179">
        <v>0</v>
      </c>
      <c r="AA179">
        <v>1</v>
      </c>
    </row>
    <row r="180" spans="1:27" ht="13">
      <c r="A180" s="4">
        <v>250</v>
      </c>
      <c r="B180" s="4">
        <v>27027507</v>
      </c>
      <c r="C180" s="4">
        <v>34555707</v>
      </c>
      <c r="D180" s="4">
        <v>309</v>
      </c>
      <c r="E180" s="4" t="s">
        <v>829</v>
      </c>
      <c r="F180" s="4" t="s">
        <v>847</v>
      </c>
      <c r="G180">
        <v>0</v>
      </c>
      <c r="H180">
        <v>0</v>
      </c>
      <c r="I180">
        <v>0</v>
      </c>
      <c r="J180">
        <v>0</v>
      </c>
      <c r="K180">
        <v>0</v>
      </c>
      <c r="L180">
        <v>0</v>
      </c>
      <c r="M180">
        <v>0</v>
      </c>
      <c r="N180">
        <v>0</v>
      </c>
      <c r="O180">
        <v>0</v>
      </c>
      <c r="P180">
        <v>0</v>
      </c>
      <c r="Q180">
        <v>0</v>
      </c>
      <c r="R180">
        <v>0</v>
      </c>
      <c r="S180">
        <v>0</v>
      </c>
      <c r="T180">
        <v>0</v>
      </c>
      <c r="U180">
        <v>0</v>
      </c>
      <c r="V180">
        <v>0</v>
      </c>
      <c r="W180">
        <v>0</v>
      </c>
      <c r="X180">
        <v>0</v>
      </c>
      <c r="Y180">
        <v>0</v>
      </c>
      <c r="Z180">
        <v>0</v>
      </c>
      <c r="AA180">
        <v>1</v>
      </c>
    </row>
    <row r="181" spans="1:27" ht="13">
      <c r="A181" s="4">
        <v>616</v>
      </c>
      <c r="B181" s="4">
        <v>112144283</v>
      </c>
      <c r="C181" s="4">
        <v>149245259</v>
      </c>
      <c r="D181" s="4">
        <v>582</v>
      </c>
      <c r="E181" s="4" t="s">
        <v>829</v>
      </c>
      <c r="F181" s="4" t="s">
        <v>848</v>
      </c>
      <c r="G181">
        <v>0</v>
      </c>
      <c r="H181">
        <v>0</v>
      </c>
      <c r="I181">
        <v>0</v>
      </c>
      <c r="J181">
        <v>0</v>
      </c>
      <c r="K181">
        <v>0</v>
      </c>
      <c r="L181">
        <v>0</v>
      </c>
      <c r="M181">
        <v>0</v>
      </c>
      <c r="N181">
        <v>0</v>
      </c>
      <c r="O181">
        <v>0</v>
      </c>
      <c r="P181">
        <v>0</v>
      </c>
      <c r="Q181">
        <v>0</v>
      </c>
      <c r="R181">
        <v>0</v>
      </c>
      <c r="S181">
        <v>0</v>
      </c>
      <c r="T181">
        <v>0</v>
      </c>
      <c r="U181">
        <v>0</v>
      </c>
      <c r="V181">
        <v>0</v>
      </c>
      <c r="W181">
        <v>0</v>
      </c>
      <c r="X181">
        <v>0</v>
      </c>
      <c r="Y181">
        <v>0</v>
      </c>
      <c r="Z181">
        <v>0</v>
      </c>
      <c r="AA181">
        <v>1</v>
      </c>
    </row>
    <row r="182" spans="1:27" ht="13">
      <c r="A182" s="4">
        <v>578</v>
      </c>
      <c r="B182" s="4">
        <v>102565481</v>
      </c>
      <c r="C182" s="4">
        <v>141821266</v>
      </c>
      <c r="D182" s="4">
        <v>534</v>
      </c>
      <c r="E182" s="4" t="s">
        <v>829</v>
      </c>
      <c r="F182" s="4" t="s">
        <v>849</v>
      </c>
      <c r="G182">
        <v>0</v>
      </c>
      <c r="H182" s="4">
        <v>1</v>
      </c>
      <c r="I182">
        <v>0</v>
      </c>
      <c r="J182" s="4">
        <v>1</v>
      </c>
      <c r="K182">
        <v>0</v>
      </c>
      <c r="L182">
        <v>0</v>
      </c>
      <c r="M182">
        <v>0</v>
      </c>
      <c r="N182">
        <v>0</v>
      </c>
      <c r="O182">
        <v>0</v>
      </c>
      <c r="P182">
        <v>0</v>
      </c>
      <c r="Q182">
        <v>0</v>
      </c>
      <c r="R182">
        <v>0</v>
      </c>
      <c r="S182">
        <v>0</v>
      </c>
      <c r="T182">
        <v>0</v>
      </c>
      <c r="U182">
        <v>0</v>
      </c>
      <c r="V182">
        <v>0</v>
      </c>
      <c r="W182">
        <v>0</v>
      </c>
      <c r="X182">
        <v>1</v>
      </c>
      <c r="Y182">
        <v>0</v>
      </c>
      <c r="Z182">
        <v>0</v>
      </c>
      <c r="AA182">
        <v>0</v>
      </c>
    </row>
    <row r="183" spans="1:27" ht="13">
      <c r="A183" s="4">
        <v>35</v>
      </c>
      <c r="B183" s="4">
        <v>40424611</v>
      </c>
      <c r="C183" s="4">
        <v>52921241</v>
      </c>
      <c r="D183" s="4">
        <v>7</v>
      </c>
      <c r="E183" s="4" t="s">
        <v>930</v>
      </c>
      <c r="F183" s="4" t="s">
        <v>931</v>
      </c>
      <c r="G183">
        <v>0</v>
      </c>
      <c r="H183">
        <v>0</v>
      </c>
      <c r="I183">
        <v>0</v>
      </c>
      <c r="J183">
        <v>0</v>
      </c>
      <c r="K183">
        <v>0</v>
      </c>
      <c r="L183">
        <v>0</v>
      </c>
      <c r="M183">
        <v>0</v>
      </c>
      <c r="N183">
        <v>0</v>
      </c>
      <c r="O183">
        <v>0</v>
      </c>
      <c r="P183">
        <v>0</v>
      </c>
      <c r="Q183">
        <v>0</v>
      </c>
      <c r="R183">
        <v>0</v>
      </c>
      <c r="S183">
        <v>0</v>
      </c>
      <c r="T183">
        <v>0</v>
      </c>
      <c r="U183">
        <v>0</v>
      </c>
      <c r="V183">
        <v>0</v>
      </c>
      <c r="W183">
        <v>0</v>
      </c>
      <c r="X183">
        <v>0</v>
      </c>
      <c r="Y183">
        <v>0</v>
      </c>
      <c r="Z183">
        <v>0</v>
      </c>
      <c r="AA183">
        <v>1</v>
      </c>
    </row>
    <row r="184" spans="1:27" ht="13">
      <c r="A184" s="4">
        <v>74</v>
      </c>
      <c r="B184" s="4">
        <v>41069476</v>
      </c>
      <c r="C184" s="4">
        <v>60985049</v>
      </c>
      <c r="D184" s="4">
        <v>9</v>
      </c>
      <c r="E184" s="4" t="s">
        <v>930</v>
      </c>
      <c r="F184" s="4" t="s">
        <v>932</v>
      </c>
      <c r="G184">
        <v>0</v>
      </c>
      <c r="H184">
        <v>0</v>
      </c>
      <c r="I184">
        <v>0</v>
      </c>
      <c r="J184">
        <v>0</v>
      </c>
      <c r="K184">
        <v>0</v>
      </c>
      <c r="L184">
        <v>0</v>
      </c>
      <c r="M184">
        <v>0</v>
      </c>
      <c r="N184">
        <v>0</v>
      </c>
      <c r="O184" s="4">
        <v>1</v>
      </c>
      <c r="P184">
        <v>0</v>
      </c>
      <c r="Q184">
        <v>0</v>
      </c>
      <c r="R184">
        <v>0</v>
      </c>
      <c r="S184">
        <v>0</v>
      </c>
      <c r="T184">
        <v>0</v>
      </c>
      <c r="U184">
        <v>0</v>
      </c>
      <c r="V184">
        <v>0</v>
      </c>
      <c r="W184">
        <v>0</v>
      </c>
      <c r="X184">
        <v>0</v>
      </c>
      <c r="Y184">
        <v>1</v>
      </c>
      <c r="Z184">
        <v>0</v>
      </c>
      <c r="AA184">
        <v>0</v>
      </c>
    </row>
    <row r="185" spans="1:27" ht="13">
      <c r="A185" s="4">
        <v>127</v>
      </c>
      <c r="B185" s="4">
        <v>54710952</v>
      </c>
      <c r="C185" s="4">
        <v>71264485</v>
      </c>
      <c r="D185" s="4">
        <v>38</v>
      </c>
      <c r="E185" s="4" t="s">
        <v>930</v>
      </c>
      <c r="F185" s="4" t="s">
        <v>933</v>
      </c>
      <c r="G185">
        <v>0</v>
      </c>
      <c r="H185">
        <v>0</v>
      </c>
      <c r="I185">
        <v>0</v>
      </c>
      <c r="J185">
        <v>0</v>
      </c>
      <c r="K185">
        <v>0</v>
      </c>
      <c r="L185">
        <v>0</v>
      </c>
      <c r="M185">
        <v>0</v>
      </c>
      <c r="N185">
        <v>0</v>
      </c>
      <c r="O185">
        <v>0</v>
      </c>
      <c r="P185">
        <v>0</v>
      </c>
      <c r="Q185">
        <v>0</v>
      </c>
      <c r="R185">
        <v>0</v>
      </c>
      <c r="S185">
        <v>0</v>
      </c>
      <c r="T185">
        <v>0</v>
      </c>
      <c r="U185">
        <v>0</v>
      </c>
      <c r="V185">
        <v>0</v>
      </c>
      <c r="W185">
        <v>0</v>
      </c>
      <c r="X185">
        <v>0</v>
      </c>
      <c r="Y185">
        <v>0</v>
      </c>
      <c r="Z185">
        <v>0</v>
      </c>
      <c r="AA185">
        <v>1</v>
      </c>
    </row>
    <row r="186" spans="1:27" ht="13">
      <c r="A186" s="4">
        <v>135</v>
      </c>
      <c r="B186" s="4">
        <v>56139773</v>
      </c>
      <c r="C186" s="4">
        <v>72382668</v>
      </c>
      <c r="D186" s="4">
        <v>43</v>
      </c>
      <c r="E186" s="4" t="s">
        <v>930</v>
      </c>
      <c r="F186" s="4" t="s">
        <v>934</v>
      </c>
      <c r="G186">
        <v>0</v>
      </c>
      <c r="H186">
        <v>0</v>
      </c>
      <c r="I186">
        <v>0</v>
      </c>
      <c r="J186">
        <v>0</v>
      </c>
      <c r="K186">
        <v>0</v>
      </c>
      <c r="L186">
        <v>0</v>
      </c>
      <c r="M186">
        <v>0</v>
      </c>
      <c r="N186">
        <v>0</v>
      </c>
      <c r="O186">
        <v>0</v>
      </c>
      <c r="P186">
        <v>0</v>
      </c>
      <c r="Q186" s="4">
        <v>1</v>
      </c>
      <c r="R186">
        <v>0</v>
      </c>
      <c r="S186">
        <v>0</v>
      </c>
      <c r="T186">
        <v>0</v>
      </c>
      <c r="U186">
        <v>0</v>
      </c>
      <c r="V186">
        <v>0</v>
      </c>
      <c r="W186">
        <v>0</v>
      </c>
      <c r="X186">
        <v>0</v>
      </c>
      <c r="Y186">
        <v>1</v>
      </c>
      <c r="Z186">
        <v>0</v>
      </c>
      <c r="AA186">
        <v>0</v>
      </c>
    </row>
    <row r="187" spans="1:27" ht="13">
      <c r="A187" s="4">
        <v>89</v>
      </c>
      <c r="B187" s="4">
        <v>46863474</v>
      </c>
      <c r="C187" s="4">
        <v>61593483</v>
      </c>
      <c r="D187" s="4">
        <v>21</v>
      </c>
      <c r="E187" s="4" t="s">
        <v>930</v>
      </c>
      <c r="F187" s="4" t="s">
        <v>935</v>
      </c>
      <c r="G187">
        <v>0</v>
      </c>
      <c r="H187">
        <v>0</v>
      </c>
      <c r="I187">
        <v>0</v>
      </c>
      <c r="J187">
        <v>0</v>
      </c>
      <c r="K187">
        <v>0</v>
      </c>
      <c r="L187">
        <v>0</v>
      </c>
      <c r="M187">
        <v>0</v>
      </c>
      <c r="N187">
        <v>0</v>
      </c>
      <c r="O187">
        <v>0</v>
      </c>
      <c r="P187">
        <v>0</v>
      </c>
      <c r="Q187">
        <v>0</v>
      </c>
      <c r="R187">
        <v>0</v>
      </c>
      <c r="S187">
        <v>0</v>
      </c>
      <c r="T187">
        <v>0</v>
      </c>
      <c r="U187">
        <v>0</v>
      </c>
      <c r="V187">
        <v>0</v>
      </c>
      <c r="W187">
        <v>0</v>
      </c>
      <c r="X187">
        <v>0</v>
      </c>
      <c r="Y187">
        <v>0</v>
      </c>
      <c r="Z187">
        <v>0</v>
      </c>
      <c r="AA187">
        <v>1</v>
      </c>
    </row>
    <row r="188" spans="1:27" ht="13">
      <c r="A188" s="4">
        <v>174</v>
      </c>
      <c r="B188" s="4">
        <v>107398980</v>
      </c>
      <c r="C188" s="4">
        <v>152719715</v>
      </c>
      <c r="D188" s="4">
        <v>60</v>
      </c>
      <c r="E188" s="4" t="s">
        <v>930</v>
      </c>
      <c r="F188" s="4" t="s">
        <v>936</v>
      </c>
      <c r="G188">
        <v>0</v>
      </c>
      <c r="H188">
        <v>0</v>
      </c>
      <c r="I188">
        <v>0</v>
      </c>
      <c r="J188">
        <v>0</v>
      </c>
      <c r="K188">
        <v>0</v>
      </c>
      <c r="L188">
        <v>0</v>
      </c>
      <c r="M188">
        <v>0</v>
      </c>
      <c r="N188">
        <v>0</v>
      </c>
      <c r="O188">
        <v>0</v>
      </c>
      <c r="P188">
        <v>0</v>
      </c>
      <c r="Q188">
        <v>0</v>
      </c>
      <c r="R188">
        <v>0</v>
      </c>
      <c r="S188">
        <v>0</v>
      </c>
      <c r="T188">
        <v>0</v>
      </c>
      <c r="U188">
        <v>0</v>
      </c>
      <c r="V188">
        <v>0</v>
      </c>
      <c r="W188">
        <v>0</v>
      </c>
      <c r="X188">
        <v>0</v>
      </c>
      <c r="Y188">
        <v>0</v>
      </c>
      <c r="Z188">
        <v>0</v>
      </c>
      <c r="AA188">
        <v>1</v>
      </c>
    </row>
    <row r="189" spans="1:27" ht="13">
      <c r="A189" s="4">
        <v>40</v>
      </c>
      <c r="B189" s="4">
        <v>41069476</v>
      </c>
      <c r="C189" s="4">
        <v>53462937</v>
      </c>
      <c r="D189" s="4">
        <v>9</v>
      </c>
      <c r="E189" s="4" t="s">
        <v>930</v>
      </c>
      <c r="F189" s="4" t="s">
        <v>937</v>
      </c>
      <c r="G189">
        <v>0</v>
      </c>
      <c r="H189">
        <v>0</v>
      </c>
      <c r="I189">
        <v>0</v>
      </c>
      <c r="J189">
        <v>0</v>
      </c>
      <c r="K189">
        <v>0</v>
      </c>
      <c r="L189">
        <v>0</v>
      </c>
      <c r="M189">
        <v>0</v>
      </c>
      <c r="N189">
        <v>0</v>
      </c>
      <c r="O189">
        <v>0</v>
      </c>
      <c r="P189">
        <v>0</v>
      </c>
      <c r="Q189">
        <v>0</v>
      </c>
      <c r="R189">
        <v>0</v>
      </c>
      <c r="S189">
        <v>0</v>
      </c>
      <c r="T189">
        <v>0</v>
      </c>
      <c r="U189">
        <v>0</v>
      </c>
      <c r="V189">
        <v>0</v>
      </c>
      <c r="W189">
        <v>0</v>
      </c>
      <c r="X189">
        <v>0</v>
      </c>
      <c r="Y189">
        <v>0</v>
      </c>
      <c r="Z189">
        <v>0</v>
      </c>
      <c r="AA189">
        <v>1</v>
      </c>
    </row>
    <row r="190" spans="1:27" ht="13">
      <c r="A190" s="4">
        <v>112</v>
      </c>
      <c r="B190" s="4">
        <v>52944496</v>
      </c>
      <c r="C190" s="4">
        <v>68164785</v>
      </c>
      <c r="D190" s="4">
        <v>34</v>
      </c>
      <c r="E190" s="4" t="s">
        <v>930</v>
      </c>
      <c r="F190" s="4" t="s">
        <v>938</v>
      </c>
      <c r="G190">
        <v>0</v>
      </c>
      <c r="H190">
        <v>0</v>
      </c>
      <c r="I190">
        <v>0</v>
      </c>
      <c r="J190">
        <v>0</v>
      </c>
      <c r="K190">
        <v>0</v>
      </c>
      <c r="L190">
        <v>0</v>
      </c>
      <c r="M190">
        <v>0</v>
      </c>
      <c r="N190">
        <v>0</v>
      </c>
      <c r="O190">
        <v>0</v>
      </c>
      <c r="P190">
        <v>0</v>
      </c>
      <c r="Q190">
        <v>0</v>
      </c>
      <c r="R190">
        <v>0</v>
      </c>
      <c r="S190">
        <v>0</v>
      </c>
      <c r="T190">
        <v>0</v>
      </c>
      <c r="U190">
        <v>0</v>
      </c>
      <c r="V190">
        <v>0</v>
      </c>
      <c r="W190">
        <v>0</v>
      </c>
      <c r="X190">
        <v>0</v>
      </c>
      <c r="Y190">
        <v>0</v>
      </c>
      <c r="Z190">
        <v>0</v>
      </c>
      <c r="AA190">
        <v>1</v>
      </c>
    </row>
    <row r="191" spans="1:27" ht="13">
      <c r="A191" s="4">
        <v>109</v>
      </c>
      <c r="B191" s="4">
        <v>52207080</v>
      </c>
      <c r="C191" s="4">
        <v>67592901</v>
      </c>
      <c r="D191" s="4">
        <v>32</v>
      </c>
      <c r="E191" s="4" t="s">
        <v>930</v>
      </c>
      <c r="F191" s="4" t="s">
        <v>939</v>
      </c>
      <c r="G191">
        <v>0</v>
      </c>
      <c r="H191">
        <v>0</v>
      </c>
      <c r="I191">
        <v>0</v>
      </c>
      <c r="J191">
        <v>0</v>
      </c>
      <c r="K191">
        <v>0</v>
      </c>
      <c r="L191">
        <v>0</v>
      </c>
      <c r="M191">
        <v>0</v>
      </c>
      <c r="N191">
        <v>0</v>
      </c>
      <c r="O191">
        <v>0</v>
      </c>
      <c r="P191">
        <v>0</v>
      </c>
      <c r="Q191">
        <v>0</v>
      </c>
      <c r="R191">
        <v>0</v>
      </c>
      <c r="S191">
        <v>0</v>
      </c>
      <c r="T191">
        <v>0</v>
      </c>
      <c r="U191">
        <v>0</v>
      </c>
      <c r="V191">
        <v>0</v>
      </c>
      <c r="W191">
        <v>0</v>
      </c>
      <c r="X191">
        <v>0</v>
      </c>
      <c r="Y191">
        <v>0</v>
      </c>
      <c r="Z191">
        <v>0</v>
      </c>
      <c r="AA191">
        <v>1</v>
      </c>
    </row>
    <row r="192" spans="1:27" ht="13">
      <c r="A192" s="4">
        <v>108</v>
      </c>
      <c r="B192" s="4">
        <v>52206790</v>
      </c>
      <c r="C192" s="4">
        <v>67591484</v>
      </c>
      <c r="D192" s="4">
        <v>30</v>
      </c>
      <c r="E192" s="4" t="s">
        <v>930</v>
      </c>
      <c r="F192" s="4" t="s">
        <v>940</v>
      </c>
      <c r="G192">
        <v>0</v>
      </c>
      <c r="H192">
        <v>0</v>
      </c>
      <c r="I192">
        <v>0</v>
      </c>
      <c r="J192">
        <v>0</v>
      </c>
      <c r="K192">
        <v>0</v>
      </c>
      <c r="L192">
        <v>0</v>
      </c>
      <c r="M192">
        <v>0</v>
      </c>
      <c r="N192">
        <v>0</v>
      </c>
      <c r="O192">
        <v>0</v>
      </c>
      <c r="P192">
        <v>0</v>
      </c>
      <c r="Q192">
        <v>0</v>
      </c>
      <c r="R192">
        <v>0</v>
      </c>
      <c r="S192">
        <v>0</v>
      </c>
      <c r="T192">
        <v>0</v>
      </c>
      <c r="U192">
        <v>0</v>
      </c>
      <c r="V192">
        <v>0</v>
      </c>
      <c r="W192">
        <v>0</v>
      </c>
      <c r="X192">
        <v>0</v>
      </c>
      <c r="Y192">
        <v>0</v>
      </c>
      <c r="Z192">
        <v>0</v>
      </c>
      <c r="AA192">
        <v>1</v>
      </c>
    </row>
    <row r="193" spans="1:27" ht="13">
      <c r="A193" s="4">
        <v>142</v>
      </c>
      <c r="B193" s="4">
        <v>62595368</v>
      </c>
      <c r="C193" s="4">
        <v>95184297</v>
      </c>
      <c r="D193" s="4">
        <v>48</v>
      </c>
      <c r="E193" s="4" t="s">
        <v>930</v>
      </c>
      <c r="F193" s="4" t="s">
        <v>941</v>
      </c>
      <c r="G193">
        <v>0</v>
      </c>
      <c r="H193">
        <v>0</v>
      </c>
      <c r="I193">
        <v>0</v>
      </c>
      <c r="J193">
        <v>0</v>
      </c>
      <c r="K193">
        <v>0</v>
      </c>
      <c r="L193">
        <v>0</v>
      </c>
      <c r="M193">
        <v>0</v>
      </c>
      <c r="N193">
        <v>0</v>
      </c>
      <c r="O193">
        <v>0</v>
      </c>
      <c r="P193">
        <v>0</v>
      </c>
      <c r="Q193">
        <v>0</v>
      </c>
      <c r="R193">
        <v>0</v>
      </c>
      <c r="S193">
        <v>0</v>
      </c>
      <c r="T193">
        <v>0</v>
      </c>
      <c r="U193">
        <v>0</v>
      </c>
      <c r="V193">
        <v>0</v>
      </c>
      <c r="W193">
        <v>0</v>
      </c>
      <c r="X193">
        <v>0</v>
      </c>
      <c r="Y193">
        <v>0</v>
      </c>
      <c r="Z193">
        <v>0</v>
      </c>
      <c r="AA193">
        <v>1</v>
      </c>
    </row>
    <row r="194" spans="1:27" ht="13">
      <c r="A194" s="4">
        <v>17</v>
      </c>
      <c r="B194" s="4">
        <v>39042234</v>
      </c>
      <c r="C194" s="4">
        <v>51694527</v>
      </c>
      <c r="D194" s="4">
        <v>1</v>
      </c>
      <c r="E194" s="4" t="s">
        <v>930</v>
      </c>
      <c r="F194" s="4" t="s">
        <v>942</v>
      </c>
      <c r="G194">
        <v>0</v>
      </c>
      <c r="H194">
        <v>0</v>
      </c>
      <c r="I194">
        <v>0</v>
      </c>
      <c r="J194">
        <v>0</v>
      </c>
      <c r="K194">
        <v>0</v>
      </c>
      <c r="L194">
        <v>0</v>
      </c>
      <c r="M194">
        <v>0</v>
      </c>
      <c r="N194">
        <v>0</v>
      </c>
      <c r="O194">
        <v>0</v>
      </c>
      <c r="P194">
        <v>0</v>
      </c>
      <c r="Q194">
        <v>0</v>
      </c>
      <c r="R194">
        <v>0</v>
      </c>
      <c r="S194">
        <v>0</v>
      </c>
      <c r="T194">
        <v>0</v>
      </c>
      <c r="U194">
        <v>0</v>
      </c>
      <c r="V194">
        <v>0</v>
      </c>
      <c r="W194">
        <v>0</v>
      </c>
      <c r="X194">
        <v>0</v>
      </c>
      <c r="Y194">
        <v>0</v>
      </c>
      <c r="Z194">
        <v>0</v>
      </c>
      <c r="AA194">
        <v>1</v>
      </c>
    </row>
    <row r="195" spans="1:27" ht="13">
      <c r="A195" s="4">
        <v>81</v>
      </c>
      <c r="B195" s="4">
        <v>42134409</v>
      </c>
      <c r="C195" s="4">
        <v>61371188</v>
      </c>
      <c r="D195" s="4">
        <v>10</v>
      </c>
      <c r="E195" s="4" t="s">
        <v>930</v>
      </c>
      <c r="F195" s="4" t="s">
        <v>943</v>
      </c>
      <c r="G195">
        <v>0</v>
      </c>
      <c r="H195">
        <v>0</v>
      </c>
      <c r="I195">
        <v>0</v>
      </c>
      <c r="J195">
        <v>0</v>
      </c>
      <c r="K195">
        <v>0</v>
      </c>
      <c r="L195">
        <v>0</v>
      </c>
      <c r="M195">
        <v>0</v>
      </c>
      <c r="N195">
        <v>0</v>
      </c>
      <c r="O195">
        <v>0</v>
      </c>
      <c r="P195">
        <v>0</v>
      </c>
      <c r="Q195">
        <v>0</v>
      </c>
      <c r="R195">
        <v>0</v>
      </c>
      <c r="S195">
        <v>0</v>
      </c>
      <c r="T195">
        <v>0</v>
      </c>
      <c r="U195">
        <v>0</v>
      </c>
      <c r="V195">
        <v>0</v>
      </c>
      <c r="W195">
        <v>0</v>
      </c>
      <c r="X195">
        <v>0</v>
      </c>
      <c r="Y195">
        <v>0</v>
      </c>
      <c r="Z195">
        <v>0</v>
      </c>
      <c r="AA195">
        <v>1</v>
      </c>
    </row>
    <row r="196" spans="1:27" ht="13">
      <c r="A196" s="4">
        <v>181</v>
      </c>
      <c r="B196" s="4">
        <v>181517964</v>
      </c>
      <c r="C196" s="4">
        <v>254782168</v>
      </c>
      <c r="D196" s="4">
        <v>72</v>
      </c>
      <c r="E196" s="4" t="s">
        <v>930</v>
      </c>
      <c r="F196" s="4" t="s">
        <v>944</v>
      </c>
      <c r="G196">
        <v>0</v>
      </c>
      <c r="H196">
        <v>0</v>
      </c>
      <c r="I196">
        <v>0</v>
      </c>
      <c r="J196">
        <v>0</v>
      </c>
      <c r="K196">
        <v>0</v>
      </c>
      <c r="L196">
        <v>0</v>
      </c>
      <c r="M196">
        <v>0</v>
      </c>
      <c r="N196">
        <v>0</v>
      </c>
      <c r="O196">
        <v>0</v>
      </c>
      <c r="P196">
        <v>0</v>
      </c>
      <c r="Q196">
        <v>0</v>
      </c>
      <c r="R196">
        <v>0</v>
      </c>
      <c r="S196">
        <v>0</v>
      </c>
      <c r="T196">
        <v>0</v>
      </c>
      <c r="U196">
        <v>0</v>
      </c>
      <c r="V196">
        <v>0</v>
      </c>
      <c r="W196">
        <v>0</v>
      </c>
      <c r="X196">
        <v>0</v>
      </c>
      <c r="Y196">
        <v>0</v>
      </c>
      <c r="Z196">
        <v>0</v>
      </c>
      <c r="AA196">
        <v>1</v>
      </c>
    </row>
    <row r="197" spans="1:27" ht="13">
      <c r="A197" s="4">
        <v>150</v>
      </c>
      <c r="B197" s="4">
        <v>69997416</v>
      </c>
      <c r="C197" s="4">
        <v>102105832</v>
      </c>
      <c r="D197" s="4">
        <v>51</v>
      </c>
      <c r="E197" s="4" t="s">
        <v>930</v>
      </c>
      <c r="F197" s="4" t="s">
        <v>945</v>
      </c>
      <c r="G197">
        <v>0</v>
      </c>
      <c r="H197">
        <v>0</v>
      </c>
      <c r="I197">
        <v>0</v>
      </c>
      <c r="J197">
        <v>0</v>
      </c>
      <c r="K197">
        <v>0</v>
      </c>
      <c r="L197">
        <v>0</v>
      </c>
      <c r="M197">
        <v>0</v>
      </c>
      <c r="N197">
        <v>0</v>
      </c>
      <c r="O197">
        <v>0</v>
      </c>
      <c r="P197">
        <v>0</v>
      </c>
      <c r="Q197">
        <v>0</v>
      </c>
      <c r="R197">
        <v>0</v>
      </c>
      <c r="S197">
        <v>0</v>
      </c>
      <c r="T197">
        <v>0</v>
      </c>
      <c r="U197">
        <v>0</v>
      </c>
      <c r="V197">
        <v>0</v>
      </c>
      <c r="W197">
        <v>0</v>
      </c>
      <c r="X197">
        <v>0</v>
      </c>
      <c r="Y197">
        <v>0</v>
      </c>
      <c r="Z197">
        <v>0</v>
      </c>
      <c r="AA197">
        <v>1</v>
      </c>
    </row>
    <row r="198" spans="1:27" ht="13">
      <c r="A198" s="4">
        <v>75</v>
      </c>
      <c r="B198" s="4">
        <v>41069476</v>
      </c>
      <c r="C198" s="4">
        <v>61009780</v>
      </c>
      <c r="D198" s="4">
        <v>9</v>
      </c>
      <c r="E198" s="4" t="s">
        <v>930</v>
      </c>
      <c r="F198" s="4" t="s">
        <v>946</v>
      </c>
      <c r="G198">
        <v>0</v>
      </c>
      <c r="H198">
        <v>0</v>
      </c>
      <c r="I198">
        <v>0</v>
      </c>
      <c r="J198">
        <v>0</v>
      </c>
      <c r="K198">
        <v>0</v>
      </c>
      <c r="L198">
        <v>0</v>
      </c>
      <c r="M198">
        <v>0</v>
      </c>
      <c r="N198">
        <v>0</v>
      </c>
      <c r="O198" s="4">
        <v>1</v>
      </c>
      <c r="P198">
        <v>0</v>
      </c>
      <c r="Q198">
        <v>0</v>
      </c>
      <c r="R198">
        <v>0</v>
      </c>
      <c r="S198">
        <v>0</v>
      </c>
      <c r="T198">
        <v>0</v>
      </c>
      <c r="U198">
        <v>0</v>
      </c>
      <c r="V198">
        <v>0</v>
      </c>
      <c r="W198">
        <v>0</v>
      </c>
      <c r="X198">
        <v>0</v>
      </c>
      <c r="Y198">
        <v>1</v>
      </c>
      <c r="Z198">
        <v>0</v>
      </c>
      <c r="AA198">
        <v>0</v>
      </c>
    </row>
    <row r="199" spans="1:27" ht="13">
      <c r="A199" s="4">
        <v>134</v>
      </c>
      <c r="B199" s="4">
        <v>56139773</v>
      </c>
      <c r="C199" s="4">
        <v>72378968</v>
      </c>
      <c r="D199" s="4">
        <v>43</v>
      </c>
      <c r="E199" s="4" t="s">
        <v>930</v>
      </c>
      <c r="F199" s="4" t="s">
        <v>947</v>
      </c>
      <c r="G199">
        <v>0</v>
      </c>
      <c r="H199">
        <v>0</v>
      </c>
      <c r="I199">
        <v>0</v>
      </c>
      <c r="J199">
        <v>0</v>
      </c>
      <c r="K199">
        <v>0</v>
      </c>
      <c r="L199">
        <v>0</v>
      </c>
      <c r="M199">
        <v>0</v>
      </c>
      <c r="N199">
        <v>0</v>
      </c>
      <c r="O199">
        <v>0</v>
      </c>
      <c r="P199">
        <v>0</v>
      </c>
      <c r="Q199" s="4">
        <v>1</v>
      </c>
      <c r="R199">
        <v>0</v>
      </c>
      <c r="S199">
        <v>0</v>
      </c>
      <c r="T199">
        <v>0</v>
      </c>
      <c r="U199">
        <v>0</v>
      </c>
      <c r="V199">
        <v>0</v>
      </c>
      <c r="W199">
        <v>0</v>
      </c>
      <c r="X199">
        <v>0</v>
      </c>
      <c r="Y199">
        <v>1</v>
      </c>
      <c r="Z199">
        <v>0</v>
      </c>
      <c r="AA199">
        <v>0</v>
      </c>
    </row>
    <row r="200" spans="1:27" ht="13">
      <c r="A200" s="4">
        <v>45</v>
      </c>
      <c r="B200" s="4">
        <v>39810536</v>
      </c>
      <c r="C200" s="4">
        <v>55881720</v>
      </c>
      <c r="D200" s="4">
        <v>5</v>
      </c>
      <c r="E200" s="4" t="s">
        <v>930</v>
      </c>
      <c r="F200" s="4" t="s">
        <v>1261</v>
      </c>
      <c r="G200">
        <v>0</v>
      </c>
      <c r="H200">
        <v>0</v>
      </c>
      <c r="I200">
        <v>0</v>
      </c>
      <c r="J200">
        <v>0</v>
      </c>
      <c r="K200">
        <v>0</v>
      </c>
      <c r="L200">
        <v>0</v>
      </c>
      <c r="M200">
        <v>0</v>
      </c>
      <c r="N200">
        <v>0</v>
      </c>
      <c r="O200">
        <v>0</v>
      </c>
      <c r="P200">
        <v>0</v>
      </c>
      <c r="Q200" s="4">
        <v>1</v>
      </c>
      <c r="R200">
        <v>0</v>
      </c>
      <c r="S200">
        <v>0</v>
      </c>
      <c r="T200">
        <v>0</v>
      </c>
      <c r="U200">
        <v>0</v>
      </c>
      <c r="V200">
        <v>0</v>
      </c>
      <c r="W200">
        <v>0</v>
      </c>
      <c r="X200">
        <v>0</v>
      </c>
      <c r="Y200">
        <v>1</v>
      </c>
      <c r="Z200">
        <v>0</v>
      </c>
      <c r="AA200">
        <v>0</v>
      </c>
    </row>
    <row r="201" spans="1:27" ht="13">
      <c r="A201" s="4">
        <v>4</v>
      </c>
      <c r="B201" s="4">
        <v>39042234</v>
      </c>
      <c r="C201" s="4">
        <v>50958596</v>
      </c>
      <c r="D201" s="4">
        <v>1</v>
      </c>
      <c r="E201" s="4" t="s">
        <v>930</v>
      </c>
      <c r="F201" s="4" t="s">
        <v>949</v>
      </c>
      <c r="G201">
        <v>0</v>
      </c>
      <c r="H201">
        <v>0</v>
      </c>
      <c r="I201">
        <v>0</v>
      </c>
      <c r="J201">
        <v>0</v>
      </c>
      <c r="K201">
        <v>0</v>
      </c>
      <c r="L201">
        <v>0</v>
      </c>
      <c r="M201">
        <v>0</v>
      </c>
      <c r="N201">
        <v>0</v>
      </c>
      <c r="O201">
        <v>0</v>
      </c>
      <c r="P201">
        <v>0</v>
      </c>
      <c r="Q201">
        <v>0</v>
      </c>
      <c r="R201">
        <v>0</v>
      </c>
      <c r="S201">
        <v>0</v>
      </c>
      <c r="T201">
        <v>0</v>
      </c>
      <c r="U201">
        <v>0</v>
      </c>
      <c r="V201">
        <v>0</v>
      </c>
      <c r="W201">
        <v>0</v>
      </c>
      <c r="X201">
        <v>0</v>
      </c>
      <c r="Y201">
        <v>0</v>
      </c>
      <c r="Z201">
        <v>0</v>
      </c>
      <c r="AA201">
        <v>1</v>
      </c>
    </row>
    <row r="202" spans="1:27" ht="13">
      <c r="A202" s="4">
        <v>53</v>
      </c>
      <c r="B202" s="4">
        <v>39810536</v>
      </c>
      <c r="C202" s="4">
        <v>59079548</v>
      </c>
      <c r="D202" s="4">
        <v>5</v>
      </c>
      <c r="E202" s="4" t="s">
        <v>930</v>
      </c>
      <c r="F202" s="4" t="s">
        <v>950</v>
      </c>
      <c r="G202">
        <v>0</v>
      </c>
      <c r="H202">
        <v>0</v>
      </c>
      <c r="I202">
        <v>0</v>
      </c>
      <c r="J202">
        <v>0</v>
      </c>
      <c r="K202">
        <v>0</v>
      </c>
      <c r="L202">
        <v>0</v>
      </c>
      <c r="M202">
        <v>0</v>
      </c>
      <c r="N202">
        <v>0</v>
      </c>
      <c r="O202">
        <v>0</v>
      </c>
      <c r="P202">
        <v>0</v>
      </c>
      <c r="Q202">
        <v>0</v>
      </c>
      <c r="R202">
        <v>0</v>
      </c>
      <c r="S202">
        <v>0</v>
      </c>
      <c r="T202">
        <v>0</v>
      </c>
      <c r="U202">
        <v>0</v>
      </c>
      <c r="V202">
        <v>0</v>
      </c>
      <c r="W202">
        <v>0</v>
      </c>
      <c r="X202">
        <v>0</v>
      </c>
      <c r="Y202">
        <v>0</v>
      </c>
      <c r="Z202">
        <v>0</v>
      </c>
      <c r="AA202">
        <v>1</v>
      </c>
    </row>
    <row r="203" spans="1:27" ht="13">
      <c r="A203" s="4">
        <v>6426</v>
      </c>
      <c r="B203" s="4">
        <v>155952562</v>
      </c>
      <c r="C203" s="4">
        <v>226997419</v>
      </c>
      <c r="D203" s="4">
        <v>2571</v>
      </c>
      <c r="E203" s="4" t="s">
        <v>1031</v>
      </c>
      <c r="F203" s="4" t="s">
        <v>1032</v>
      </c>
      <c r="G203">
        <v>0</v>
      </c>
      <c r="H203">
        <v>0</v>
      </c>
      <c r="I203">
        <v>0</v>
      </c>
      <c r="J203">
        <v>0</v>
      </c>
      <c r="K203">
        <v>0</v>
      </c>
      <c r="L203">
        <v>0</v>
      </c>
      <c r="M203">
        <v>0</v>
      </c>
      <c r="N203">
        <v>0</v>
      </c>
      <c r="O203">
        <v>0</v>
      </c>
      <c r="P203">
        <v>0</v>
      </c>
      <c r="Q203">
        <v>0</v>
      </c>
      <c r="R203">
        <v>0</v>
      </c>
      <c r="S203">
        <v>0</v>
      </c>
      <c r="T203">
        <v>0</v>
      </c>
      <c r="U203">
        <v>0</v>
      </c>
      <c r="V203">
        <v>0</v>
      </c>
      <c r="W203">
        <v>0</v>
      </c>
      <c r="X203">
        <v>0</v>
      </c>
      <c r="Y203">
        <v>0</v>
      </c>
      <c r="Z203">
        <v>0</v>
      </c>
      <c r="AA203">
        <v>1</v>
      </c>
    </row>
    <row r="204" spans="1:27" ht="13">
      <c r="A204" s="4">
        <v>14290</v>
      </c>
      <c r="B204" s="4">
        <v>324362957</v>
      </c>
      <c r="C204" s="4">
        <v>390464815</v>
      </c>
      <c r="D204" s="4">
        <v>5433</v>
      </c>
      <c r="E204" s="4" t="s">
        <v>1031</v>
      </c>
      <c r="F204" s="4" t="s">
        <v>1033</v>
      </c>
      <c r="G204">
        <v>0</v>
      </c>
      <c r="H204" s="4">
        <v>1</v>
      </c>
      <c r="I204">
        <v>0</v>
      </c>
      <c r="J204">
        <v>0</v>
      </c>
      <c r="K204">
        <v>0</v>
      </c>
      <c r="L204">
        <v>0</v>
      </c>
      <c r="M204">
        <v>0</v>
      </c>
      <c r="N204">
        <v>0</v>
      </c>
      <c r="O204">
        <v>0</v>
      </c>
      <c r="P204">
        <v>0</v>
      </c>
      <c r="Q204">
        <v>0</v>
      </c>
      <c r="R204">
        <v>0</v>
      </c>
      <c r="S204">
        <v>0</v>
      </c>
      <c r="T204">
        <v>0</v>
      </c>
      <c r="U204">
        <v>0</v>
      </c>
      <c r="V204">
        <v>0</v>
      </c>
      <c r="W204">
        <v>0</v>
      </c>
      <c r="X204">
        <v>1</v>
      </c>
      <c r="Y204">
        <v>0</v>
      </c>
      <c r="Z204">
        <v>0</v>
      </c>
      <c r="AA204">
        <v>0</v>
      </c>
    </row>
    <row r="205" spans="1:27" ht="13">
      <c r="A205" s="4">
        <v>4774</v>
      </c>
      <c r="B205" s="4">
        <v>131099105</v>
      </c>
      <c r="C205" s="4">
        <v>179452268</v>
      </c>
      <c r="D205" s="4">
        <v>2215</v>
      </c>
      <c r="E205" s="4" t="s">
        <v>1031</v>
      </c>
      <c r="F205" s="4" t="s">
        <v>1034</v>
      </c>
      <c r="G205">
        <v>0</v>
      </c>
      <c r="H205">
        <v>0</v>
      </c>
      <c r="I205">
        <v>0</v>
      </c>
      <c r="J205">
        <v>0</v>
      </c>
      <c r="K205">
        <v>0</v>
      </c>
      <c r="L205">
        <v>0</v>
      </c>
      <c r="M205">
        <v>0</v>
      </c>
      <c r="N205">
        <v>0</v>
      </c>
      <c r="O205">
        <v>0</v>
      </c>
      <c r="P205">
        <v>0</v>
      </c>
      <c r="Q205">
        <v>0</v>
      </c>
      <c r="R205">
        <v>0</v>
      </c>
      <c r="S205">
        <v>0</v>
      </c>
      <c r="T205">
        <v>0</v>
      </c>
      <c r="U205">
        <v>0</v>
      </c>
      <c r="V205">
        <v>0</v>
      </c>
      <c r="W205">
        <v>0</v>
      </c>
      <c r="X205">
        <v>0</v>
      </c>
      <c r="Y205">
        <v>0</v>
      </c>
      <c r="Z205">
        <v>0</v>
      </c>
      <c r="AA205">
        <v>1</v>
      </c>
    </row>
    <row r="206" spans="1:27" ht="13">
      <c r="A206" s="4">
        <v>21387</v>
      </c>
      <c r="B206" s="4">
        <v>608283085</v>
      </c>
      <c r="C206" s="4">
        <v>624007230</v>
      </c>
      <c r="D206" s="4">
        <v>8852</v>
      </c>
      <c r="E206" s="4" t="s">
        <v>1031</v>
      </c>
      <c r="F206" s="4" t="s">
        <v>1035</v>
      </c>
      <c r="G206">
        <v>0</v>
      </c>
      <c r="H206">
        <v>0</v>
      </c>
      <c r="I206">
        <v>0</v>
      </c>
      <c r="J206">
        <v>0</v>
      </c>
      <c r="K206">
        <v>0</v>
      </c>
      <c r="L206">
        <v>0</v>
      </c>
      <c r="M206">
        <v>0</v>
      </c>
      <c r="N206">
        <v>0</v>
      </c>
      <c r="O206">
        <v>0</v>
      </c>
      <c r="P206">
        <v>0</v>
      </c>
      <c r="Q206">
        <v>0</v>
      </c>
      <c r="R206">
        <v>0</v>
      </c>
      <c r="S206">
        <v>0</v>
      </c>
      <c r="T206">
        <v>0</v>
      </c>
      <c r="U206">
        <v>0</v>
      </c>
      <c r="V206">
        <v>0</v>
      </c>
      <c r="W206">
        <v>0</v>
      </c>
      <c r="X206">
        <v>0</v>
      </c>
      <c r="Y206">
        <v>0</v>
      </c>
      <c r="Z206">
        <v>0</v>
      </c>
      <c r="AA206">
        <v>1</v>
      </c>
    </row>
    <row r="207" spans="1:27" ht="13">
      <c r="A207" s="4">
        <v>6261</v>
      </c>
      <c r="B207" s="4">
        <v>158545635</v>
      </c>
      <c r="C207" s="4">
        <v>225408181</v>
      </c>
      <c r="D207" s="4">
        <v>2659</v>
      </c>
      <c r="E207" s="4" t="s">
        <v>1031</v>
      </c>
      <c r="F207" s="4" t="s">
        <v>1036</v>
      </c>
      <c r="G207">
        <v>0</v>
      </c>
      <c r="H207">
        <v>0</v>
      </c>
      <c r="I207">
        <v>0</v>
      </c>
      <c r="J207">
        <v>0</v>
      </c>
      <c r="K207">
        <v>0</v>
      </c>
      <c r="L207">
        <v>0</v>
      </c>
      <c r="M207">
        <v>0</v>
      </c>
      <c r="N207">
        <v>0</v>
      </c>
      <c r="O207">
        <v>0</v>
      </c>
      <c r="P207">
        <v>0</v>
      </c>
      <c r="Q207">
        <v>0</v>
      </c>
      <c r="R207">
        <v>0</v>
      </c>
      <c r="S207">
        <v>0</v>
      </c>
      <c r="T207">
        <v>0</v>
      </c>
      <c r="U207">
        <v>0</v>
      </c>
      <c r="V207">
        <v>0</v>
      </c>
      <c r="W207">
        <v>0</v>
      </c>
      <c r="X207">
        <v>0</v>
      </c>
      <c r="Y207">
        <v>0</v>
      </c>
      <c r="Z207">
        <v>0</v>
      </c>
      <c r="AA207">
        <v>1</v>
      </c>
    </row>
    <row r="208" spans="1:27" ht="13">
      <c r="A208" s="4">
        <v>12351</v>
      </c>
      <c r="B208" s="4">
        <v>238374840</v>
      </c>
      <c r="C208" s="4">
        <v>336184575</v>
      </c>
      <c r="D208" s="4">
        <v>3967</v>
      </c>
      <c r="E208" s="4" t="s">
        <v>1031</v>
      </c>
      <c r="F208" s="4" t="s">
        <v>1037</v>
      </c>
      <c r="G208">
        <v>0</v>
      </c>
      <c r="H208">
        <v>0</v>
      </c>
      <c r="I208">
        <v>0</v>
      </c>
      <c r="J208">
        <v>0</v>
      </c>
      <c r="K208">
        <v>0</v>
      </c>
      <c r="L208">
        <v>0</v>
      </c>
      <c r="M208">
        <v>0</v>
      </c>
      <c r="N208">
        <v>0</v>
      </c>
      <c r="O208">
        <v>0</v>
      </c>
      <c r="P208">
        <v>0</v>
      </c>
      <c r="Q208">
        <v>0</v>
      </c>
      <c r="R208">
        <v>0</v>
      </c>
      <c r="S208">
        <v>0</v>
      </c>
      <c r="T208">
        <v>0</v>
      </c>
      <c r="U208">
        <v>0</v>
      </c>
      <c r="V208">
        <v>0</v>
      </c>
      <c r="W208">
        <v>0</v>
      </c>
      <c r="X208">
        <v>0</v>
      </c>
      <c r="Y208">
        <v>0</v>
      </c>
      <c r="Z208">
        <v>0</v>
      </c>
      <c r="AA208">
        <v>1</v>
      </c>
    </row>
    <row r="209" spans="1:27" ht="13">
      <c r="A209" s="4">
        <v>16272</v>
      </c>
      <c r="B209" s="4">
        <v>376528055</v>
      </c>
      <c r="C209" s="4">
        <v>435689468</v>
      </c>
      <c r="D209" s="4">
        <v>6244</v>
      </c>
      <c r="E209" s="4" t="s">
        <v>1031</v>
      </c>
      <c r="F209" s="4" t="s">
        <v>1038</v>
      </c>
      <c r="G209">
        <v>0</v>
      </c>
      <c r="H209">
        <v>0</v>
      </c>
      <c r="I209">
        <v>0</v>
      </c>
      <c r="J209">
        <v>0</v>
      </c>
      <c r="K209">
        <v>0</v>
      </c>
      <c r="L209">
        <v>0</v>
      </c>
      <c r="M209">
        <v>0</v>
      </c>
      <c r="N209">
        <v>0</v>
      </c>
      <c r="O209">
        <v>0</v>
      </c>
      <c r="P209">
        <v>0</v>
      </c>
      <c r="Q209">
        <v>0</v>
      </c>
      <c r="R209">
        <v>0</v>
      </c>
      <c r="S209">
        <v>0</v>
      </c>
      <c r="T209">
        <v>0</v>
      </c>
      <c r="U209">
        <v>0</v>
      </c>
      <c r="V209">
        <v>0</v>
      </c>
      <c r="W209">
        <v>0</v>
      </c>
      <c r="X209">
        <v>0</v>
      </c>
      <c r="Y209">
        <v>0</v>
      </c>
      <c r="Z209">
        <v>0</v>
      </c>
      <c r="AA209">
        <v>1</v>
      </c>
    </row>
    <row r="210" spans="1:27" ht="13">
      <c r="A210" s="4">
        <v>5051</v>
      </c>
      <c r="B210" s="4">
        <v>132014204</v>
      </c>
      <c r="C210" s="4">
        <v>193851253</v>
      </c>
      <c r="D210" s="4">
        <v>2224</v>
      </c>
      <c r="E210" s="4" t="s">
        <v>1031</v>
      </c>
      <c r="F210" s="4" t="s">
        <v>1039</v>
      </c>
      <c r="G210">
        <v>0</v>
      </c>
      <c r="H210">
        <v>0</v>
      </c>
      <c r="I210">
        <v>0</v>
      </c>
      <c r="J210">
        <v>0</v>
      </c>
      <c r="K210">
        <v>0</v>
      </c>
      <c r="L210">
        <v>0</v>
      </c>
      <c r="M210">
        <v>0</v>
      </c>
      <c r="N210">
        <v>0</v>
      </c>
      <c r="O210">
        <v>0</v>
      </c>
      <c r="P210">
        <v>0</v>
      </c>
      <c r="Q210">
        <v>0</v>
      </c>
      <c r="R210">
        <v>0</v>
      </c>
      <c r="S210">
        <v>0</v>
      </c>
      <c r="T210">
        <v>0</v>
      </c>
      <c r="U210">
        <v>0</v>
      </c>
      <c r="V210">
        <v>0</v>
      </c>
      <c r="W210">
        <v>0</v>
      </c>
      <c r="X210">
        <v>0</v>
      </c>
      <c r="Y210">
        <v>0</v>
      </c>
      <c r="Z210">
        <v>0</v>
      </c>
      <c r="AA210">
        <v>1</v>
      </c>
    </row>
    <row r="211" spans="1:27" ht="13">
      <c r="A211" s="4">
        <v>6445</v>
      </c>
      <c r="B211" s="4">
        <v>158098551</v>
      </c>
      <c r="C211" s="4">
        <v>227024995</v>
      </c>
      <c r="D211" s="4">
        <v>2645</v>
      </c>
      <c r="E211" s="4" t="s">
        <v>1031</v>
      </c>
      <c r="F211" s="4" t="s">
        <v>1040</v>
      </c>
      <c r="G211" s="4">
        <v>1</v>
      </c>
      <c r="H211">
        <v>0</v>
      </c>
      <c r="I211">
        <v>0</v>
      </c>
      <c r="J211">
        <v>0</v>
      </c>
      <c r="K211">
        <v>0</v>
      </c>
      <c r="L211">
        <v>0</v>
      </c>
      <c r="M211">
        <v>0</v>
      </c>
      <c r="N211">
        <v>0</v>
      </c>
      <c r="O211">
        <v>0</v>
      </c>
      <c r="P211">
        <v>0</v>
      </c>
      <c r="Q211">
        <v>0</v>
      </c>
      <c r="R211">
        <v>0</v>
      </c>
      <c r="S211">
        <v>0</v>
      </c>
      <c r="T211">
        <v>0</v>
      </c>
      <c r="U211">
        <v>0</v>
      </c>
      <c r="V211">
        <v>0</v>
      </c>
      <c r="W211">
        <v>0</v>
      </c>
      <c r="X211">
        <v>1</v>
      </c>
      <c r="Y211">
        <v>0</v>
      </c>
      <c r="Z211">
        <v>0</v>
      </c>
      <c r="AA211">
        <v>0</v>
      </c>
    </row>
    <row r="212" spans="1:27" ht="13">
      <c r="A212" s="4">
        <v>18149</v>
      </c>
      <c r="B212" s="4">
        <v>459205745</v>
      </c>
      <c r="C212" s="4">
        <v>505376856</v>
      </c>
      <c r="D212" s="4">
        <v>7079</v>
      </c>
      <c r="E212" s="4" t="s">
        <v>1031</v>
      </c>
      <c r="F212" s="4" t="s">
        <v>1262</v>
      </c>
      <c r="G212">
        <v>0</v>
      </c>
      <c r="H212">
        <v>0</v>
      </c>
      <c r="I212">
        <v>0</v>
      </c>
      <c r="J212" s="4">
        <v>1</v>
      </c>
      <c r="K212">
        <v>0</v>
      </c>
      <c r="L212">
        <v>0</v>
      </c>
      <c r="M212">
        <v>0</v>
      </c>
      <c r="N212">
        <v>0</v>
      </c>
      <c r="O212">
        <v>0</v>
      </c>
      <c r="P212">
        <v>0</v>
      </c>
      <c r="Q212">
        <v>0</v>
      </c>
      <c r="R212">
        <v>0</v>
      </c>
      <c r="S212">
        <v>0</v>
      </c>
      <c r="T212">
        <v>0</v>
      </c>
      <c r="U212">
        <v>0</v>
      </c>
      <c r="V212" s="4">
        <v>1</v>
      </c>
      <c r="W212">
        <v>0</v>
      </c>
      <c r="X212">
        <v>1</v>
      </c>
      <c r="Y212">
        <v>0</v>
      </c>
      <c r="Z212">
        <v>1</v>
      </c>
      <c r="AA212">
        <v>0</v>
      </c>
    </row>
    <row r="213" spans="1:27" ht="13">
      <c r="A213" s="4">
        <v>22542</v>
      </c>
      <c r="B213" s="4">
        <v>494819066</v>
      </c>
      <c r="C213" s="4">
        <v>665241921</v>
      </c>
      <c r="D213" s="4">
        <v>7570</v>
      </c>
      <c r="E213" s="4" t="s">
        <v>1031</v>
      </c>
      <c r="F213" s="4" t="s">
        <v>1042</v>
      </c>
      <c r="G213">
        <v>0</v>
      </c>
      <c r="H213">
        <v>0</v>
      </c>
      <c r="I213">
        <v>0</v>
      </c>
      <c r="J213">
        <v>0</v>
      </c>
      <c r="K213">
        <v>0</v>
      </c>
      <c r="L213">
        <v>0</v>
      </c>
      <c r="M213">
        <v>0</v>
      </c>
      <c r="N213">
        <v>0</v>
      </c>
      <c r="O213">
        <v>0</v>
      </c>
      <c r="P213">
        <v>0</v>
      </c>
      <c r="Q213">
        <v>0</v>
      </c>
      <c r="R213">
        <v>0</v>
      </c>
      <c r="S213">
        <v>0</v>
      </c>
      <c r="T213">
        <v>0</v>
      </c>
      <c r="U213">
        <v>0</v>
      </c>
      <c r="V213">
        <v>0</v>
      </c>
      <c r="W213">
        <v>0</v>
      </c>
      <c r="X213">
        <v>0</v>
      </c>
      <c r="Y213">
        <v>0</v>
      </c>
      <c r="Z213">
        <v>0</v>
      </c>
      <c r="AA213">
        <v>1</v>
      </c>
    </row>
    <row r="214" spans="1:27" ht="13">
      <c r="A214" s="4">
        <v>13136</v>
      </c>
      <c r="B214" s="4">
        <v>156699052</v>
      </c>
      <c r="C214" s="4">
        <v>354662796</v>
      </c>
      <c r="D214" s="4">
        <v>2594</v>
      </c>
      <c r="E214" s="4" t="s">
        <v>1031</v>
      </c>
      <c r="F214" s="4" t="s">
        <v>1043</v>
      </c>
      <c r="G214">
        <v>0</v>
      </c>
      <c r="H214" s="4">
        <v>0</v>
      </c>
      <c r="I214">
        <v>0</v>
      </c>
      <c r="J214">
        <v>0</v>
      </c>
      <c r="K214">
        <v>0</v>
      </c>
      <c r="L214" s="4">
        <v>0</v>
      </c>
      <c r="M214">
        <v>0</v>
      </c>
      <c r="N214">
        <v>0</v>
      </c>
      <c r="O214">
        <v>0</v>
      </c>
      <c r="P214">
        <v>0</v>
      </c>
      <c r="Q214">
        <v>0</v>
      </c>
      <c r="R214">
        <v>0</v>
      </c>
      <c r="S214">
        <v>0</v>
      </c>
      <c r="T214">
        <v>0</v>
      </c>
      <c r="U214" s="4">
        <v>0</v>
      </c>
      <c r="V214">
        <v>0</v>
      </c>
      <c r="W214">
        <v>0</v>
      </c>
      <c r="X214">
        <v>0</v>
      </c>
      <c r="Y214">
        <v>0</v>
      </c>
      <c r="Z214">
        <v>0</v>
      </c>
      <c r="AA214">
        <v>1</v>
      </c>
    </row>
    <row r="215" spans="1:27" ht="13">
      <c r="A215" s="4">
        <v>13146</v>
      </c>
      <c r="B215" s="4">
        <v>285307983</v>
      </c>
      <c r="C215" s="4">
        <v>355222069</v>
      </c>
      <c r="D215" s="4">
        <v>4891</v>
      </c>
      <c r="E215" s="4" t="s">
        <v>1031</v>
      </c>
      <c r="F215" s="4" t="s">
        <v>1044</v>
      </c>
      <c r="G215">
        <v>0</v>
      </c>
      <c r="H215">
        <v>0</v>
      </c>
      <c r="I215">
        <v>0</v>
      </c>
      <c r="J215">
        <v>0</v>
      </c>
      <c r="K215">
        <v>0</v>
      </c>
      <c r="L215">
        <v>0</v>
      </c>
      <c r="M215">
        <v>0</v>
      </c>
      <c r="N215">
        <v>0</v>
      </c>
      <c r="O215">
        <v>0</v>
      </c>
      <c r="P215">
        <v>0</v>
      </c>
      <c r="Q215">
        <v>0</v>
      </c>
      <c r="R215">
        <v>0</v>
      </c>
      <c r="S215">
        <v>0</v>
      </c>
      <c r="T215">
        <v>0</v>
      </c>
      <c r="U215">
        <v>0</v>
      </c>
      <c r="V215">
        <v>0</v>
      </c>
      <c r="W215">
        <v>0</v>
      </c>
      <c r="X215">
        <v>0</v>
      </c>
      <c r="Y215">
        <v>0</v>
      </c>
      <c r="Z215">
        <v>0</v>
      </c>
      <c r="AA215">
        <v>1</v>
      </c>
    </row>
    <row r="216" spans="1:27" ht="13">
      <c r="A216" s="4">
        <v>23311</v>
      </c>
      <c r="B216" s="4">
        <v>712748874</v>
      </c>
      <c r="C216" s="4">
        <v>703128994</v>
      </c>
      <c r="D216" s="4">
        <v>9928</v>
      </c>
      <c r="E216" s="4" t="s">
        <v>1031</v>
      </c>
      <c r="F216" s="4" t="s">
        <v>1045</v>
      </c>
      <c r="G216" s="4">
        <v>1</v>
      </c>
      <c r="H216">
        <v>0</v>
      </c>
      <c r="I216">
        <v>0</v>
      </c>
      <c r="J216">
        <v>0</v>
      </c>
      <c r="K216">
        <v>0</v>
      </c>
      <c r="L216">
        <v>0</v>
      </c>
      <c r="M216">
        <v>0</v>
      </c>
      <c r="N216">
        <v>0</v>
      </c>
      <c r="O216">
        <v>0</v>
      </c>
      <c r="P216">
        <v>0</v>
      </c>
      <c r="Q216">
        <v>0</v>
      </c>
      <c r="R216">
        <v>0</v>
      </c>
      <c r="S216">
        <v>0</v>
      </c>
      <c r="T216">
        <v>0</v>
      </c>
      <c r="U216">
        <v>0</v>
      </c>
      <c r="V216">
        <v>0</v>
      </c>
      <c r="W216">
        <v>0</v>
      </c>
      <c r="X216">
        <v>1</v>
      </c>
      <c r="Y216">
        <v>0</v>
      </c>
      <c r="Z216">
        <v>0</v>
      </c>
      <c r="AA216">
        <v>0</v>
      </c>
    </row>
    <row r="217" spans="1:27" ht="13">
      <c r="A217" s="4">
        <v>9097</v>
      </c>
      <c r="B217" s="4">
        <v>191720117</v>
      </c>
      <c r="C217" s="4">
        <v>263731456</v>
      </c>
      <c r="D217" s="4">
        <v>3298</v>
      </c>
      <c r="E217" s="4" t="s">
        <v>1031</v>
      </c>
      <c r="F217" s="4" t="s">
        <v>1046</v>
      </c>
      <c r="G217">
        <v>0</v>
      </c>
      <c r="H217">
        <v>0</v>
      </c>
      <c r="I217">
        <v>0</v>
      </c>
      <c r="J217">
        <v>0</v>
      </c>
      <c r="K217">
        <v>0</v>
      </c>
      <c r="L217">
        <v>0</v>
      </c>
      <c r="M217">
        <v>0</v>
      </c>
      <c r="N217">
        <v>0</v>
      </c>
      <c r="O217">
        <v>0</v>
      </c>
      <c r="P217">
        <v>0</v>
      </c>
      <c r="Q217">
        <v>0</v>
      </c>
      <c r="R217">
        <v>0</v>
      </c>
      <c r="S217">
        <v>0</v>
      </c>
      <c r="T217">
        <v>0</v>
      </c>
      <c r="U217">
        <v>0</v>
      </c>
      <c r="V217">
        <v>0</v>
      </c>
      <c r="W217">
        <v>0</v>
      </c>
      <c r="X217">
        <v>0</v>
      </c>
      <c r="Y217">
        <v>0</v>
      </c>
      <c r="Z217">
        <v>0</v>
      </c>
      <c r="AA217">
        <v>1</v>
      </c>
    </row>
    <row r="218" spans="1:27" ht="13">
      <c r="A218" s="4">
        <v>22321</v>
      </c>
      <c r="B218" s="4">
        <v>652536230</v>
      </c>
      <c r="C218" s="4">
        <v>655186005</v>
      </c>
      <c r="D218" s="4">
        <v>9405</v>
      </c>
      <c r="E218" s="4" t="s">
        <v>1031</v>
      </c>
      <c r="F218" s="4" t="s">
        <v>1047</v>
      </c>
      <c r="G218">
        <v>0</v>
      </c>
      <c r="H218">
        <v>0</v>
      </c>
      <c r="I218">
        <v>0</v>
      </c>
      <c r="J218">
        <v>0</v>
      </c>
      <c r="K218">
        <v>0</v>
      </c>
      <c r="L218">
        <v>0</v>
      </c>
      <c r="M218">
        <v>0</v>
      </c>
      <c r="N218">
        <v>0</v>
      </c>
      <c r="O218">
        <v>0</v>
      </c>
      <c r="P218">
        <v>0</v>
      </c>
      <c r="Q218">
        <v>0</v>
      </c>
      <c r="R218">
        <v>0</v>
      </c>
      <c r="S218">
        <v>0</v>
      </c>
      <c r="T218">
        <v>0</v>
      </c>
      <c r="U218">
        <v>0</v>
      </c>
      <c r="V218">
        <v>0</v>
      </c>
      <c r="W218">
        <v>0</v>
      </c>
      <c r="X218">
        <v>0</v>
      </c>
      <c r="Y218">
        <v>0</v>
      </c>
      <c r="Z218">
        <v>0</v>
      </c>
      <c r="AA218">
        <v>1</v>
      </c>
    </row>
    <row r="219" spans="1:27" ht="13">
      <c r="A219" s="4">
        <v>768</v>
      </c>
      <c r="B219" s="4">
        <v>32478242</v>
      </c>
      <c r="C219" s="4">
        <v>41956535</v>
      </c>
      <c r="D219" s="4">
        <v>618</v>
      </c>
      <c r="E219" s="4" t="s">
        <v>1031</v>
      </c>
      <c r="F219" s="4" t="s">
        <v>1048</v>
      </c>
      <c r="G219">
        <v>0</v>
      </c>
      <c r="H219">
        <v>0</v>
      </c>
      <c r="I219">
        <v>0</v>
      </c>
      <c r="J219">
        <v>0</v>
      </c>
      <c r="K219">
        <v>0</v>
      </c>
      <c r="L219">
        <v>0</v>
      </c>
      <c r="M219">
        <v>0</v>
      </c>
      <c r="N219">
        <v>0</v>
      </c>
      <c r="O219">
        <v>0</v>
      </c>
      <c r="P219">
        <v>0</v>
      </c>
      <c r="Q219">
        <v>0</v>
      </c>
      <c r="R219">
        <v>0</v>
      </c>
      <c r="S219">
        <v>0</v>
      </c>
      <c r="T219">
        <v>0</v>
      </c>
      <c r="U219">
        <v>0</v>
      </c>
      <c r="V219">
        <v>0</v>
      </c>
      <c r="W219">
        <v>0</v>
      </c>
      <c r="X219">
        <v>0</v>
      </c>
      <c r="Y219">
        <v>0</v>
      </c>
      <c r="Z219">
        <v>0</v>
      </c>
      <c r="AA219">
        <v>1</v>
      </c>
    </row>
    <row r="220" spans="1:27" ht="13">
      <c r="A220" s="4">
        <v>21710</v>
      </c>
      <c r="B220" s="4">
        <v>432833739</v>
      </c>
      <c r="C220" s="4">
        <v>636533048</v>
      </c>
      <c r="D220" s="4">
        <v>6820</v>
      </c>
      <c r="E220" s="4" t="s">
        <v>1031</v>
      </c>
      <c r="F220" s="4" t="s">
        <v>1049</v>
      </c>
      <c r="G220">
        <v>0</v>
      </c>
      <c r="H220">
        <v>0</v>
      </c>
      <c r="I220">
        <v>0</v>
      </c>
      <c r="J220">
        <v>0</v>
      </c>
      <c r="K220">
        <v>0</v>
      </c>
      <c r="L220">
        <v>0</v>
      </c>
      <c r="M220">
        <v>0</v>
      </c>
      <c r="N220">
        <v>0</v>
      </c>
      <c r="O220">
        <v>0</v>
      </c>
      <c r="P220">
        <v>0</v>
      </c>
      <c r="Q220">
        <v>0</v>
      </c>
      <c r="R220">
        <v>0</v>
      </c>
      <c r="S220">
        <v>0</v>
      </c>
      <c r="T220">
        <v>0</v>
      </c>
      <c r="U220">
        <v>0</v>
      </c>
      <c r="V220">
        <v>0</v>
      </c>
      <c r="W220">
        <v>0</v>
      </c>
      <c r="X220">
        <v>0</v>
      </c>
      <c r="Y220">
        <v>0</v>
      </c>
      <c r="Z220">
        <v>0</v>
      </c>
      <c r="AA220">
        <v>1</v>
      </c>
    </row>
    <row r="221" spans="1:27" ht="13">
      <c r="A221" s="4">
        <v>6848</v>
      </c>
      <c r="B221" s="4">
        <v>166552779</v>
      </c>
      <c r="C221" s="4">
        <v>233918648</v>
      </c>
      <c r="D221" s="4">
        <v>2841</v>
      </c>
      <c r="E221" s="4" t="s">
        <v>1031</v>
      </c>
      <c r="F221" s="4" t="s">
        <v>1050</v>
      </c>
      <c r="G221">
        <v>0</v>
      </c>
      <c r="H221">
        <v>0</v>
      </c>
      <c r="I221">
        <v>0</v>
      </c>
      <c r="J221">
        <v>0</v>
      </c>
      <c r="K221">
        <v>0</v>
      </c>
      <c r="L221">
        <v>0</v>
      </c>
      <c r="M221">
        <v>0</v>
      </c>
      <c r="N221">
        <v>0</v>
      </c>
      <c r="O221">
        <v>0</v>
      </c>
      <c r="P221">
        <v>0</v>
      </c>
      <c r="Q221">
        <v>0</v>
      </c>
      <c r="R221">
        <v>0</v>
      </c>
      <c r="S221">
        <v>0</v>
      </c>
      <c r="T221">
        <v>0</v>
      </c>
      <c r="U221">
        <v>0</v>
      </c>
      <c r="V221">
        <v>0</v>
      </c>
      <c r="W221">
        <v>0</v>
      </c>
      <c r="X221">
        <v>0</v>
      </c>
      <c r="Y221">
        <v>0</v>
      </c>
      <c r="Z221">
        <v>0</v>
      </c>
      <c r="AA221">
        <v>1</v>
      </c>
    </row>
    <row r="222" spans="1:27" ht="13">
      <c r="A222" s="4">
        <v>17316</v>
      </c>
      <c r="B222" s="4">
        <v>382217746</v>
      </c>
      <c r="C222" s="4">
        <v>474879798</v>
      </c>
      <c r="D222" s="4">
        <v>6290</v>
      </c>
      <c r="E222" s="4" t="s">
        <v>1031</v>
      </c>
      <c r="F222" s="4" t="s">
        <v>1051</v>
      </c>
      <c r="G222">
        <v>0</v>
      </c>
      <c r="H222">
        <v>0</v>
      </c>
      <c r="I222">
        <v>0</v>
      </c>
      <c r="J222">
        <v>0</v>
      </c>
      <c r="K222">
        <v>0</v>
      </c>
      <c r="L222">
        <v>0</v>
      </c>
      <c r="M222">
        <v>0</v>
      </c>
      <c r="N222">
        <v>0</v>
      </c>
      <c r="O222">
        <v>0</v>
      </c>
      <c r="P222">
        <v>0</v>
      </c>
      <c r="Q222">
        <v>0</v>
      </c>
      <c r="R222">
        <v>0</v>
      </c>
      <c r="S222">
        <v>0</v>
      </c>
      <c r="T222">
        <v>0</v>
      </c>
      <c r="U222">
        <v>0</v>
      </c>
      <c r="V222">
        <v>0</v>
      </c>
      <c r="W222">
        <v>0</v>
      </c>
      <c r="X222">
        <v>0</v>
      </c>
      <c r="Y222">
        <v>0</v>
      </c>
      <c r="Z222">
        <v>0</v>
      </c>
      <c r="AA222">
        <v>1</v>
      </c>
    </row>
    <row r="223" spans="1:27" ht="13">
      <c r="A223" s="4">
        <v>3502</v>
      </c>
      <c r="B223" s="4">
        <v>117440850</v>
      </c>
      <c r="C223" s="4">
        <v>219689764</v>
      </c>
      <c r="D223" s="4">
        <v>900</v>
      </c>
      <c r="E223" s="4" t="s">
        <v>1132</v>
      </c>
      <c r="F223" s="4" t="s">
        <v>1133</v>
      </c>
      <c r="G223">
        <v>0</v>
      </c>
      <c r="H223">
        <v>0</v>
      </c>
      <c r="I223">
        <v>0</v>
      </c>
      <c r="J223">
        <v>0</v>
      </c>
      <c r="K223">
        <v>0</v>
      </c>
      <c r="L223">
        <v>0</v>
      </c>
      <c r="M223">
        <v>0</v>
      </c>
      <c r="N223">
        <v>0</v>
      </c>
      <c r="O223">
        <v>0</v>
      </c>
      <c r="P223">
        <v>0</v>
      </c>
      <c r="Q223">
        <v>0</v>
      </c>
      <c r="R223">
        <v>0</v>
      </c>
      <c r="S223">
        <v>0</v>
      </c>
      <c r="T223">
        <v>0</v>
      </c>
      <c r="U223">
        <v>0</v>
      </c>
      <c r="V223">
        <v>0</v>
      </c>
      <c r="W223">
        <v>0</v>
      </c>
      <c r="X223">
        <v>0</v>
      </c>
      <c r="Y223">
        <v>0</v>
      </c>
      <c r="Z223">
        <v>0</v>
      </c>
      <c r="AA223">
        <v>1</v>
      </c>
    </row>
    <row r="224" spans="1:27" ht="13">
      <c r="A224" s="4">
        <v>6322</v>
      </c>
      <c r="B224" s="4">
        <v>180448007</v>
      </c>
      <c r="C224" s="4">
        <v>278487312</v>
      </c>
      <c r="D224" s="4">
        <v>1653</v>
      </c>
      <c r="E224" s="4" t="s">
        <v>1132</v>
      </c>
      <c r="F224" s="4" t="s">
        <v>1134</v>
      </c>
      <c r="G224">
        <v>0</v>
      </c>
      <c r="H224">
        <v>0</v>
      </c>
      <c r="I224">
        <v>0</v>
      </c>
      <c r="J224">
        <v>0</v>
      </c>
      <c r="K224">
        <v>0</v>
      </c>
      <c r="L224">
        <v>0</v>
      </c>
      <c r="M224">
        <v>0</v>
      </c>
      <c r="N224">
        <v>0</v>
      </c>
      <c r="O224">
        <v>0</v>
      </c>
      <c r="P224">
        <v>0</v>
      </c>
      <c r="Q224">
        <v>0</v>
      </c>
      <c r="R224">
        <v>0</v>
      </c>
      <c r="S224">
        <v>0</v>
      </c>
      <c r="T224">
        <v>0</v>
      </c>
      <c r="U224">
        <v>0</v>
      </c>
      <c r="V224">
        <v>0</v>
      </c>
      <c r="W224">
        <v>0</v>
      </c>
      <c r="X224">
        <v>0</v>
      </c>
      <c r="Y224">
        <v>0</v>
      </c>
      <c r="Z224">
        <v>0</v>
      </c>
      <c r="AA224">
        <v>1</v>
      </c>
    </row>
    <row r="225" spans="1:27" ht="13">
      <c r="A225" s="4">
        <v>12625</v>
      </c>
      <c r="B225" s="4">
        <v>440646893</v>
      </c>
      <c r="C225" s="4">
        <v>510525946</v>
      </c>
      <c r="D225" s="4">
        <v>4038</v>
      </c>
      <c r="E225" s="4" t="s">
        <v>1132</v>
      </c>
      <c r="F225" s="4" t="s">
        <v>1263</v>
      </c>
      <c r="G225">
        <v>0</v>
      </c>
      <c r="H225">
        <v>0</v>
      </c>
      <c r="I225">
        <v>0</v>
      </c>
      <c r="J225">
        <v>0</v>
      </c>
      <c r="K225">
        <v>0</v>
      </c>
      <c r="L225">
        <v>0</v>
      </c>
      <c r="M225">
        <v>0</v>
      </c>
      <c r="N225">
        <v>0</v>
      </c>
      <c r="O225">
        <v>0</v>
      </c>
      <c r="P225">
        <v>0</v>
      </c>
      <c r="Q225">
        <v>0</v>
      </c>
      <c r="R225">
        <v>0</v>
      </c>
      <c r="S225">
        <v>0</v>
      </c>
      <c r="T225">
        <v>0</v>
      </c>
      <c r="U225">
        <v>0</v>
      </c>
      <c r="V225" s="4">
        <v>1</v>
      </c>
      <c r="W225">
        <v>0</v>
      </c>
      <c r="X225">
        <v>0</v>
      </c>
      <c r="Y225">
        <v>0</v>
      </c>
      <c r="Z225">
        <v>1</v>
      </c>
      <c r="AA225">
        <v>0</v>
      </c>
    </row>
    <row r="226" spans="1:27" ht="13">
      <c r="A226" s="4">
        <v>12487</v>
      </c>
      <c r="B226" s="4">
        <v>445720712</v>
      </c>
      <c r="C226" s="4">
        <v>493699915</v>
      </c>
      <c r="D226" s="4">
        <v>4052</v>
      </c>
      <c r="E226" s="4" t="s">
        <v>1132</v>
      </c>
      <c r="F226" s="4" t="s">
        <v>1136</v>
      </c>
      <c r="G226">
        <v>0</v>
      </c>
      <c r="H226">
        <v>0</v>
      </c>
      <c r="I226">
        <v>0</v>
      </c>
      <c r="J226">
        <v>0</v>
      </c>
      <c r="K226">
        <v>0</v>
      </c>
      <c r="L226">
        <v>0</v>
      </c>
      <c r="M226">
        <v>0</v>
      </c>
      <c r="N226">
        <v>0</v>
      </c>
      <c r="O226">
        <v>0</v>
      </c>
      <c r="P226">
        <v>0</v>
      </c>
      <c r="Q226">
        <v>0</v>
      </c>
      <c r="R226">
        <v>0</v>
      </c>
      <c r="S226">
        <v>0</v>
      </c>
      <c r="T226">
        <v>0</v>
      </c>
      <c r="U226">
        <v>0</v>
      </c>
      <c r="V226">
        <v>0</v>
      </c>
      <c r="W226">
        <v>0</v>
      </c>
      <c r="X226">
        <v>0</v>
      </c>
      <c r="Y226">
        <v>0</v>
      </c>
      <c r="Z226">
        <v>0</v>
      </c>
      <c r="AA226">
        <v>1</v>
      </c>
    </row>
    <row r="227" spans="1:27" ht="13">
      <c r="A227" s="4">
        <v>7722</v>
      </c>
      <c r="B227" s="4">
        <v>209331188</v>
      </c>
      <c r="C227" s="4">
        <v>307124843</v>
      </c>
      <c r="D227" s="4">
        <v>2270</v>
      </c>
      <c r="E227" s="4" t="s">
        <v>1132</v>
      </c>
      <c r="F227" s="4" t="s">
        <v>1137</v>
      </c>
      <c r="G227">
        <v>0</v>
      </c>
      <c r="H227">
        <v>0</v>
      </c>
      <c r="I227">
        <v>0</v>
      </c>
      <c r="J227">
        <v>0</v>
      </c>
      <c r="K227">
        <v>0</v>
      </c>
      <c r="L227">
        <v>0</v>
      </c>
      <c r="M227">
        <v>0</v>
      </c>
      <c r="N227">
        <v>0</v>
      </c>
      <c r="O227" s="4">
        <v>1</v>
      </c>
      <c r="P227">
        <v>0</v>
      </c>
      <c r="Q227">
        <v>0</v>
      </c>
      <c r="R227">
        <v>0</v>
      </c>
      <c r="S227">
        <v>0</v>
      </c>
      <c r="T227">
        <v>0</v>
      </c>
      <c r="U227">
        <v>0</v>
      </c>
      <c r="V227">
        <v>0</v>
      </c>
      <c r="W227">
        <v>0</v>
      </c>
      <c r="X227">
        <v>0</v>
      </c>
      <c r="Y227">
        <v>1</v>
      </c>
      <c r="Z227">
        <v>0</v>
      </c>
      <c r="AA227">
        <v>0</v>
      </c>
    </row>
    <row r="228" spans="1:27" ht="13">
      <c r="A228" s="4">
        <v>390</v>
      </c>
      <c r="B228" s="4">
        <v>10060482</v>
      </c>
      <c r="C228" s="4">
        <v>12934792</v>
      </c>
      <c r="D228" s="4">
        <v>233</v>
      </c>
      <c r="E228" s="4" t="s">
        <v>1132</v>
      </c>
      <c r="F228" s="4" t="s">
        <v>1138</v>
      </c>
      <c r="G228">
        <v>0</v>
      </c>
      <c r="H228">
        <v>0</v>
      </c>
      <c r="I228">
        <v>0</v>
      </c>
      <c r="J228">
        <v>0</v>
      </c>
      <c r="K228">
        <v>0</v>
      </c>
      <c r="L228">
        <v>0</v>
      </c>
      <c r="M228">
        <v>0</v>
      </c>
      <c r="N228">
        <v>0</v>
      </c>
      <c r="O228">
        <v>0</v>
      </c>
      <c r="P228">
        <v>0</v>
      </c>
      <c r="Q228" s="4">
        <v>1</v>
      </c>
      <c r="R228">
        <v>0</v>
      </c>
      <c r="S228">
        <v>0</v>
      </c>
      <c r="T228">
        <v>0</v>
      </c>
      <c r="U228">
        <v>0</v>
      </c>
      <c r="V228">
        <v>0</v>
      </c>
      <c r="W228">
        <v>0</v>
      </c>
      <c r="X228">
        <v>0</v>
      </c>
      <c r="Y228">
        <v>1</v>
      </c>
      <c r="Z228">
        <v>0</v>
      </c>
      <c r="AA228">
        <v>0</v>
      </c>
    </row>
    <row r="229" spans="1:27" ht="13">
      <c r="A229" s="4">
        <v>3207</v>
      </c>
      <c r="B229" s="4">
        <v>146829643</v>
      </c>
      <c r="C229" s="4">
        <v>207970499</v>
      </c>
      <c r="D229" s="4">
        <v>1267</v>
      </c>
      <c r="E229" s="4" t="s">
        <v>1132</v>
      </c>
      <c r="F229" s="4" t="s">
        <v>1139</v>
      </c>
      <c r="G229">
        <v>0</v>
      </c>
      <c r="H229">
        <v>0</v>
      </c>
      <c r="I229" s="4">
        <v>0</v>
      </c>
      <c r="J229">
        <v>0</v>
      </c>
      <c r="K229">
        <v>0</v>
      </c>
      <c r="L229">
        <v>0</v>
      </c>
      <c r="M229">
        <v>0</v>
      </c>
      <c r="N229">
        <v>0</v>
      </c>
      <c r="O229">
        <v>0</v>
      </c>
      <c r="P229">
        <v>0</v>
      </c>
      <c r="Q229">
        <v>0</v>
      </c>
      <c r="R229">
        <v>0</v>
      </c>
      <c r="S229">
        <v>0</v>
      </c>
      <c r="T229">
        <v>0</v>
      </c>
      <c r="U229">
        <v>0</v>
      </c>
      <c r="V229">
        <v>0</v>
      </c>
      <c r="W229">
        <v>0</v>
      </c>
      <c r="X229">
        <v>0</v>
      </c>
      <c r="Y229">
        <v>0</v>
      </c>
      <c r="Z229">
        <v>0</v>
      </c>
      <c r="AA229">
        <v>1</v>
      </c>
    </row>
    <row r="230" spans="1:27" ht="13">
      <c r="A230" s="4">
        <v>9859</v>
      </c>
      <c r="B230" s="4">
        <v>299941505</v>
      </c>
      <c r="C230" s="4">
        <v>368234902</v>
      </c>
      <c r="D230" s="4">
        <v>3210</v>
      </c>
      <c r="E230" s="4" t="s">
        <v>1132</v>
      </c>
      <c r="F230" s="4" t="s">
        <v>1140</v>
      </c>
      <c r="G230">
        <v>0</v>
      </c>
      <c r="H230">
        <v>0</v>
      </c>
      <c r="I230">
        <v>0</v>
      </c>
      <c r="J230">
        <v>0</v>
      </c>
      <c r="K230">
        <v>0</v>
      </c>
      <c r="L230">
        <v>0</v>
      </c>
      <c r="M230">
        <v>0</v>
      </c>
      <c r="N230">
        <v>0</v>
      </c>
      <c r="O230">
        <v>0</v>
      </c>
      <c r="P230">
        <v>0</v>
      </c>
      <c r="Q230">
        <v>0</v>
      </c>
      <c r="R230">
        <v>0</v>
      </c>
      <c r="S230">
        <v>0</v>
      </c>
      <c r="T230">
        <v>0</v>
      </c>
      <c r="U230">
        <v>0</v>
      </c>
      <c r="V230">
        <v>0</v>
      </c>
      <c r="W230">
        <v>0</v>
      </c>
      <c r="X230">
        <v>0</v>
      </c>
      <c r="Y230">
        <v>0</v>
      </c>
      <c r="Z230">
        <v>0</v>
      </c>
      <c r="AA230">
        <v>1</v>
      </c>
    </row>
    <row r="231" spans="1:27" ht="13">
      <c r="A231" s="4">
        <v>1167</v>
      </c>
      <c r="B231" s="4">
        <v>50936315</v>
      </c>
      <c r="C231" s="4">
        <v>65882723</v>
      </c>
      <c r="D231" s="4">
        <v>512</v>
      </c>
      <c r="E231" s="4" t="s">
        <v>1132</v>
      </c>
      <c r="F231" s="4" t="s">
        <v>1141</v>
      </c>
      <c r="G231">
        <v>0</v>
      </c>
      <c r="H231">
        <v>0</v>
      </c>
      <c r="I231">
        <v>0</v>
      </c>
      <c r="J231">
        <v>0</v>
      </c>
      <c r="K231">
        <v>0</v>
      </c>
      <c r="L231">
        <v>0</v>
      </c>
      <c r="M231">
        <v>0</v>
      </c>
      <c r="N231">
        <v>0</v>
      </c>
      <c r="O231">
        <v>0</v>
      </c>
      <c r="P231">
        <v>0</v>
      </c>
      <c r="Q231">
        <v>0</v>
      </c>
      <c r="R231">
        <v>0</v>
      </c>
      <c r="S231">
        <v>0</v>
      </c>
      <c r="T231">
        <v>0</v>
      </c>
      <c r="U231">
        <v>0</v>
      </c>
      <c r="V231">
        <v>0</v>
      </c>
      <c r="W231">
        <v>0</v>
      </c>
      <c r="X231">
        <v>0</v>
      </c>
      <c r="Y231">
        <v>0</v>
      </c>
      <c r="Z231">
        <v>0</v>
      </c>
      <c r="AA231">
        <v>1</v>
      </c>
    </row>
    <row r="232" spans="1:27" ht="13">
      <c r="A232" s="4">
        <v>9493</v>
      </c>
      <c r="B232" s="4">
        <v>285165088</v>
      </c>
      <c r="C232" s="4">
        <v>358672467</v>
      </c>
      <c r="D232" s="4">
        <v>3002</v>
      </c>
      <c r="E232" s="4" t="s">
        <v>1132</v>
      </c>
      <c r="F232" s="4" t="s">
        <v>1142</v>
      </c>
      <c r="G232">
        <v>0</v>
      </c>
      <c r="H232">
        <v>0</v>
      </c>
      <c r="I232">
        <v>0</v>
      </c>
      <c r="J232">
        <v>0</v>
      </c>
      <c r="K232">
        <v>0</v>
      </c>
      <c r="L232">
        <v>0</v>
      </c>
      <c r="M232">
        <v>0</v>
      </c>
      <c r="N232">
        <v>0</v>
      </c>
      <c r="O232">
        <v>0</v>
      </c>
      <c r="P232">
        <v>0</v>
      </c>
      <c r="Q232">
        <v>0</v>
      </c>
      <c r="R232">
        <v>0</v>
      </c>
      <c r="S232">
        <v>0</v>
      </c>
      <c r="T232">
        <v>0</v>
      </c>
      <c r="U232">
        <v>0</v>
      </c>
      <c r="V232">
        <v>0</v>
      </c>
      <c r="W232">
        <v>0</v>
      </c>
      <c r="X232">
        <v>0</v>
      </c>
      <c r="Y232">
        <v>0</v>
      </c>
      <c r="Z232">
        <v>0</v>
      </c>
      <c r="AA232">
        <v>1</v>
      </c>
    </row>
    <row r="233" spans="1:27" ht="13">
      <c r="A233" s="4">
        <v>5280</v>
      </c>
      <c r="B233" s="4">
        <v>198581209</v>
      </c>
      <c r="C233" s="4">
        <v>270496888</v>
      </c>
      <c r="D233" s="4">
        <v>1947</v>
      </c>
      <c r="E233" s="4" t="s">
        <v>1132</v>
      </c>
      <c r="F233" s="4" t="s">
        <v>1143</v>
      </c>
      <c r="G233">
        <v>0</v>
      </c>
      <c r="H233" s="4">
        <v>0</v>
      </c>
      <c r="I233">
        <v>0</v>
      </c>
      <c r="J233">
        <v>0</v>
      </c>
      <c r="K233">
        <v>0</v>
      </c>
      <c r="L233">
        <v>0</v>
      </c>
      <c r="M233">
        <v>0</v>
      </c>
      <c r="N233">
        <v>0</v>
      </c>
      <c r="O233">
        <v>0</v>
      </c>
      <c r="P233">
        <v>0</v>
      </c>
      <c r="Q233">
        <v>0</v>
      </c>
      <c r="R233">
        <v>0</v>
      </c>
      <c r="S233">
        <v>0</v>
      </c>
      <c r="T233">
        <v>0</v>
      </c>
      <c r="U233">
        <v>0</v>
      </c>
      <c r="V233">
        <v>0</v>
      </c>
      <c r="W233">
        <v>0</v>
      </c>
      <c r="X233">
        <v>0</v>
      </c>
      <c r="Y233">
        <v>0</v>
      </c>
      <c r="Z233">
        <v>0</v>
      </c>
      <c r="AA233">
        <v>1</v>
      </c>
    </row>
    <row r="234" spans="1:27" ht="13">
      <c r="A234" s="4">
        <v>1323</v>
      </c>
      <c r="B234" s="4">
        <v>63851402</v>
      </c>
      <c r="C234" s="4">
        <v>86754393</v>
      </c>
      <c r="D234" s="4">
        <v>589</v>
      </c>
      <c r="E234" s="4" t="s">
        <v>1132</v>
      </c>
      <c r="F234" s="4" t="s">
        <v>1144</v>
      </c>
      <c r="G234">
        <v>0</v>
      </c>
      <c r="H234">
        <v>0</v>
      </c>
      <c r="I234">
        <v>0</v>
      </c>
      <c r="J234">
        <v>0</v>
      </c>
      <c r="K234">
        <v>0</v>
      </c>
      <c r="L234">
        <v>0</v>
      </c>
      <c r="M234">
        <v>0</v>
      </c>
      <c r="N234">
        <v>0</v>
      </c>
      <c r="O234">
        <v>0</v>
      </c>
      <c r="P234">
        <v>0</v>
      </c>
      <c r="Q234">
        <v>0</v>
      </c>
      <c r="R234">
        <v>0</v>
      </c>
      <c r="S234">
        <v>0</v>
      </c>
      <c r="T234">
        <v>0</v>
      </c>
      <c r="U234" s="4">
        <v>0</v>
      </c>
      <c r="V234">
        <v>0</v>
      </c>
      <c r="W234">
        <v>0</v>
      </c>
      <c r="X234">
        <v>0</v>
      </c>
      <c r="Y234">
        <v>0</v>
      </c>
      <c r="Z234">
        <v>0</v>
      </c>
      <c r="AA234">
        <v>1</v>
      </c>
    </row>
    <row r="235" spans="1:27" ht="13">
      <c r="A235" s="4">
        <v>11174</v>
      </c>
      <c r="B235" s="4">
        <v>381309189</v>
      </c>
      <c r="C235" s="4">
        <v>442060161</v>
      </c>
      <c r="D235" s="4">
        <v>3715</v>
      </c>
      <c r="E235" s="4" t="s">
        <v>1132</v>
      </c>
      <c r="F235" s="4" t="s">
        <v>1145</v>
      </c>
      <c r="G235">
        <v>0</v>
      </c>
      <c r="H235">
        <v>0</v>
      </c>
      <c r="I235">
        <v>0</v>
      </c>
      <c r="J235">
        <v>0</v>
      </c>
      <c r="K235">
        <v>0</v>
      </c>
      <c r="L235">
        <v>0</v>
      </c>
      <c r="M235">
        <v>0</v>
      </c>
      <c r="N235">
        <v>0</v>
      </c>
      <c r="O235">
        <v>0</v>
      </c>
      <c r="P235">
        <v>0</v>
      </c>
      <c r="Q235">
        <v>0</v>
      </c>
      <c r="R235">
        <v>0</v>
      </c>
      <c r="S235">
        <v>0</v>
      </c>
      <c r="T235">
        <v>0</v>
      </c>
      <c r="U235">
        <v>0</v>
      </c>
      <c r="V235">
        <v>0</v>
      </c>
      <c r="W235">
        <v>0</v>
      </c>
      <c r="X235">
        <v>0</v>
      </c>
      <c r="Y235">
        <v>0</v>
      </c>
      <c r="Z235">
        <v>0</v>
      </c>
      <c r="AA235">
        <v>1</v>
      </c>
    </row>
    <row r="236" spans="1:27" ht="13">
      <c r="A236" s="4">
        <v>111</v>
      </c>
      <c r="B236" s="4">
        <v>1749377</v>
      </c>
      <c r="C236" s="4">
        <v>2207710</v>
      </c>
      <c r="D236" s="4">
        <v>52</v>
      </c>
      <c r="E236" s="4" t="s">
        <v>1132</v>
      </c>
      <c r="F236" s="4" t="s">
        <v>1146</v>
      </c>
      <c r="G236">
        <v>0</v>
      </c>
      <c r="H236">
        <v>0</v>
      </c>
      <c r="I236">
        <v>0</v>
      </c>
      <c r="J236">
        <v>0</v>
      </c>
      <c r="K236">
        <v>0</v>
      </c>
      <c r="L236">
        <v>0</v>
      </c>
      <c r="M236">
        <v>0</v>
      </c>
      <c r="N236">
        <v>0</v>
      </c>
      <c r="O236">
        <v>0</v>
      </c>
      <c r="P236">
        <v>0</v>
      </c>
      <c r="Q236">
        <v>0</v>
      </c>
      <c r="R236">
        <v>0</v>
      </c>
      <c r="S236">
        <v>0</v>
      </c>
      <c r="T236">
        <v>0</v>
      </c>
      <c r="U236">
        <v>0</v>
      </c>
      <c r="V236">
        <v>0</v>
      </c>
      <c r="W236">
        <v>0</v>
      </c>
      <c r="X236">
        <v>0</v>
      </c>
      <c r="Y236">
        <v>0</v>
      </c>
      <c r="Z236">
        <v>0</v>
      </c>
      <c r="AA236">
        <v>1</v>
      </c>
    </row>
    <row r="237" spans="1:27" ht="13">
      <c r="A237" s="4">
        <v>5300</v>
      </c>
      <c r="B237" s="4">
        <v>198851903</v>
      </c>
      <c r="C237" s="4">
        <v>270535422</v>
      </c>
      <c r="D237" s="4">
        <v>1972</v>
      </c>
      <c r="E237" s="4" t="s">
        <v>1132</v>
      </c>
      <c r="F237" s="4" t="s">
        <v>1264</v>
      </c>
      <c r="G237">
        <v>0</v>
      </c>
      <c r="H237" s="4">
        <v>1</v>
      </c>
      <c r="I237">
        <v>0</v>
      </c>
      <c r="J237">
        <v>0</v>
      </c>
      <c r="K237">
        <v>0</v>
      </c>
      <c r="L237">
        <v>0</v>
      </c>
      <c r="M237">
        <v>0</v>
      </c>
      <c r="N237">
        <v>0</v>
      </c>
      <c r="O237" s="4">
        <v>0</v>
      </c>
      <c r="P237">
        <v>0</v>
      </c>
      <c r="Q237">
        <v>0</v>
      </c>
      <c r="R237">
        <v>0</v>
      </c>
      <c r="S237">
        <v>0</v>
      </c>
      <c r="T237">
        <v>0</v>
      </c>
      <c r="U237">
        <v>0</v>
      </c>
      <c r="V237">
        <v>0</v>
      </c>
      <c r="W237">
        <v>0</v>
      </c>
      <c r="X237">
        <v>1</v>
      </c>
      <c r="Y237">
        <v>0</v>
      </c>
      <c r="Z237">
        <v>0</v>
      </c>
      <c r="AA237">
        <v>0</v>
      </c>
    </row>
    <row r="238" spans="1:27" ht="13">
      <c r="A238" s="4">
        <v>10743</v>
      </c>
      <c r="B238" s="4">
        <v>352591774</v>
      </c>
      <c r="C238" s="4">
        <v>414715408</v>
      </c>
      <c r="D238" s="4">
        <v>3564</v>
      </c>
      <c r="E238" s="4" t="s">
        <v>1132</v>
      </c>
      <c r="F238" s="4" t="s">
        <v>1148</v>
      </c>
      <c r="G238">
        <v>0</v>
      </c>
      <c r="H238">
        <v>0</v>
      </c>
      <c r="I238">
        <v>0</v>
      </c>
      <c r="J238">
        <v>0</v>
      </c>
      <c r="K238">
        <v>0</v>
      </c>
      <c r="L238">
        <v>0</v>
      </c>
      <c r="M238">
        <v>0</v>
      </c>
      <c r="N238">
        <v>0</v>
      </c>
      <c r="O238">
        <v>0</v>
      </c>
      <c r="P238">
        <v>0</v>
      </c>
      <c r="Q238">
        <v>0</v>
      </c>
      <c r="R238">
        <v>0</v>
      </c>
      <c r="S238">
        <v>0</v>
      </c>
      <c r="T238">
        <v>0</v>
      </c>
      <c r="U238">
        <v>0</v>
      </c>
      <c r="V238">
        <v>0</v>
      </c>
      <c r="W238">
        <v>0</v>
      </c>
      <c r="X238">
        <v>0</v>
      </c>
      <c r="Y238">
        <v>0</v>
      </c>
      <c r="Z238">
        <v>0</v>
      </c>
      <c r="AA238">
        <v>1</v>
      </c>
    </row>
    <row r="239" spans="1:27" ht="13">
      <c r="A239" s="4">
        <v>3453</v>
      </c>
      <c r="B239" s="4">
        <v>132881695</v>
      </c>
      <c r="C239" s="4">
        <v>217910593</v>
      </c>
      <c r="D239" s="4">
        <v>1086</v>
      </c>
      <c r="E239" s="4" t="s">
        <v>1132</v>
      </c>
      <c r="F239" s="4" t="s">
        <v>1265</v>
      </c>
      <c r="G239" s="4">
        <v>1</v>
      </c>
      <c r="H239">
        <v>0</v>
      </c>
      <c r="I239">
        <v>0</v>
      </c>
      <c r="J239">
        <v>0</v>
      </c>
      <c r="K239">
        <v>0</v>
      </c>
      <c r="L239">
        <v>0</v>
      </c>
      <c r="M239">
        <v>0</v>
      </c>
      <c r="N239">
        <v>0</v>
      </c>
      <c r="O239">
        <v>0</v>
      </c>
      <c r="P239">
        <v>0</v>
      </c>
      <c r="Q239">
        <v>0</v>
      </c>
      <c r="R239">
        <v>0</v>
      </c>
      <c r="S239">
        <v>0</v>
      </c>
      <c r="T239">
        <v>0</v>
      </c>
      <c r="U239">
        <v>0</v>
      </c>
      <c r="V239">
        <v>0</v>
      </c>
      <c r="W239">
        <v>0</v>
      </c>
      <c r="X239">
        <v>1</v>
      </c>
      <c r="Y239">
        <v>0</v>
      </c>
      <c r="Z239">
        <v>0</v>
      </c>
      <c r="AA239">
        <v>0</v>
      </c>
    </row>
    <row r="240" spans="1:27" ht="13">
      <c r="A240" s="4">
        <v>7514</v>
      </c>
      <c r="B240" s="4">
        <v>221485919</v>
      </c>
      <c r="C240" s="4">
        <v>294130857</v>
      </c>
      <c r="D240" s="4">
        <v>2499</v>
      </c>
      <c r="E240" s="4" t="s">
        <v>1132</v>
      </c>
      <c r="F240" s="4" t="s">
        <v>1150</v>
      </c>
      <c r="G240">
        <v>0</v>
      </c>
      <c r="H240">
        <v>0</v>
      </c>
      <c r="I240">
        <v>0</v>
      </c>
      <c r="J240">
        <v>0</v>
      </c>
      <c r="K240">
        <v>0</v>
      </c>
      <c r="L240">
        <v>0</v>
      </c>
      <c r="M240">
        <v>0</v>
      </c>
      <c r="N240">
        <v>0</v>
      </c>
      <c r="O240">
        <v>0</v>
      </c>
      <c r="P240">
        <v>0</v>
      </c>
      <c r="Q240">
        <v>0</v>
      </c>
      <c r="R240">
        <v>0</v>
      </c>
      <c r="S240">
        <v>0</v>
      </c>
      <c r="T240">
        <v>0</v>
      </c>
      <c r="U240">
        <v>0</v>
      </c>
      <c r="V240">
        <v>0</v>
      </c>
      <c r="W240">
        <v>0</v>
      </c>
      <c r="X240">
        <v>0</v>
      </c>
      <c r="Y240">
        <v>0</v>
      </c>
      <c r="Z240">
        <v>0</v>
      </c>
      <c r="AA240">
        <v>1</v>
      </c>
    </row>
    <row r="241" spans="1:27" ht="13">
      <c r="A241" s="4">
        <v>9499</v>
      </c>
      <c r="B241" s="4">
        <v>289527168</v>
      </c>
      <c r="C241" s="4">
        <v>358676317</v>
      </c>
      <c r="D241" s="4">
        <v>3108</v>
      </c>
      <c r="E241" s="4" t="s">
        <v>1132</v>
      </c>
      <c r="F241" s="4" t="s">
        <v>1151</v>
      </c>
      <c r="G241">
        <v>0</v>
      </c>
      <c r="H241">
        <v>0</v>
      </c>
      <c r="I241">
        <v>0</v>
      </c>
      <c r="J241">
        <v>0</v>
      </c>
      <c r="K241">
        <v>0</v>
      </c>
      <c r="L241">
        <v>0</v>
      </c>
      <c r="M241">
        <v>0</v>
      </c>
      <c r="N241">
        <v>0</v>
      </c>
      <c r="O241">
        <v>0</v>
      </c>
      <c r="P241">
        <v>0</v>
      </c>
      <c r="Q241">
        <v>0</v>
      </c>
      <c r="R241">
        <v>0</v>
      </c>
      <c r="S241">
        <v>0</v>
      </c>
      <c r="T241">
        <v>0</v>
      </c>
      <c r="U241">
        <v>0</v>
      </c>
      <c r="V241">
        <v>0</v>
      </c>
      <c r="W241">
        <v>0</v>
      </c>
      <c r="X241">
        <v>0</v>
      </c>
      <c r="Y241">
        <v>0</v>
      </c>
      <c r="Z241">
        <v>0</v>
      </c>
      <c r="AA241">
        <v>1</v>
      </c>
    </row>
    <row r="242" spans="1:27" ht="13">
      <c r="A242" s="4">
        <v>5144</v>
      </c>
      <c r="B242" s="4">
        <v>198266883</v>
      </c>
      <c r="C242" s="4">
        <v>270127243</v>
      </c>
      <c r="D242" s="4">
        <v>1903</v>
      </c>
      <c r="E242" s="4" t="s">
        <v>1132</v>
      </c>
      <c r="F242" s="4" t="s">
        <v>1152</v>
      </c>
      <c r="G242">
        <v>0</v>
      </c>
      <c r="H242">
        <v>0</v>
      </c>
      <c r="I242">
        <v>0</v>
      </c>
      <c r="J242">
        <v>0</v>
      </c>
      <c r="K242">
        <v>0</v>
      </c>
      <c r="L242">
        <v>0</v>
      </c>
      <c r="M242">
        <v>0</v>
      </c>
      <c r="N242">
        <v>0</v>
      </c>
      <c r="O242">
        <v>0</v>
      </c>
      <c r="P242">
        <v>0</v>
      </c>
      <c r="Q242">
        <v>0</v>
      </c>
      <c r="R242">
        <v>0</v>
      </c>
      <c r="S242">
        <v>0</v>
      </c>
      <c r="T242">
        <v>0</v>
      </c>
      <c r="U242">
        <v>0</v>
      </c>
      <c r="V242">
        <v>0</v>
      </c>
      <c r="W242">
        <v>0</v>
      </c>
      <c r="X242">
        <v>0</v>
      </c>
      <c r="Y242">
        <v>0</v>
      </c>
      <c r="Z242">
        <v>0</v>
      </c>
      <c r="AA242">
        <v>1</v>
      </c>
    </row>
    <row r="243" spans="1:27" ht="13">
      <c r="A243" s="4"/>
      <c r="B243" s="4"/>
      <c r="C243" s="4"/>
      <c r="D243" s="4"/>
      <c r="E243" s="4"/>
      <c r="F243" s="4"/>
      <c r="Z243">
        <f>240-AA243</f>
        <v>60</v>
      </c>
      <c r="AA243">
        <f>SUM(AA3:AA242)</f>
        <v>180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F1202"/>
  <sheetViews>
    <sheetView tabSelected="1" workbookViewId="0">
      <selection activeCell="G32" sqref="G32"/>
    </sheetView>
  </sheetViews>
  <sheetFormatPr baseColWidth="10" defaultColWidth="14.5" defaultRowHeight="15.75" customHeight="1"/>
  <sheetData>
    <row r="1" spans="1:6" ht="15.75" customHeight="1">
      <c r="A1" s="1" t="s">
        <v>1266</v>
      </c>
      <c r="B1" s="5" t="s">
        <v>0</v>
      </c>
      <c r="C1" s="5" t="s">
        <v>3</v>
      </c>
      <c r="D1" s="5" t="s">
        <v>2</v>
      </c>
      <c r="E1" s="6" t="s">
        <v>4</v>
      </c>
      <c r="F1" s="5"/>
    </row>
    <row r="2" spans="1:6" ht="15.75" customHeight="1">
      <c r="A2" s="1" t="s">
        <v>27</v>
      </c>
      <c r="B2">
        <v>0</v>
      </c>
      <c r="C2">
        <v>0</v>
      </c>
      <c r="D2">
        <v>0</v>
      </c>
      <c r="E2">
        <v>1</v>
      </c>
    </row>
    <row r="3" spans="1:6" ht="15.75" customHeight="1">
      <c r="A3" s="1" t="s">
        <v>28</v>
      </c>
      <c r="B3">
        <v>0</v>
      </c>
      <c r="C3">
        <v>0</v>
      </c>
      <c r="D3">
        <v>0</v>
      </c>
      <c r="E3">
        <v>1</v>
      </c>
    </row>
    <row r="4" spans="1:6" ht="15.75" customHeight="1">
      <c r="A4" s="1" t="s">
        <v>29</v>
      </c>
      <c r="B4">
        <v>1</v>
      </c>
      <c r="C4">
        <v>1</v>
      </c>
      <c r="D4">
        <v>0</v>
      </c>
      <c r="E4">
        <v>0</v>
      </c>
    </row>
    <row r="5" spans="1:6" ht="15.75" customHeight="1">
      <c r="A5" s="1" t="s">
        <v>30</v>
      </c>
      <c r="B5">
        <v>0</v>
      </c>
      <c r="C5">
        <v>0</v>
      </c>
      <c r="D5">
        <v>0</v>
      </c>
      <c r="E5">
        <v>1</v>
      </c>
    </row>
    <row r="6" spans="1:6" ht="15.75" customHeight="1">
      <c r="A6" s="1" t="s">
        <v>31</v>
      </c>
      <c r="B6">
        <v>0</v>
      </c>
      <c r="C6">
        <v>0</v>
      </c>
      <c r="D6">
        <v>0</v>
      </c>
      <c r="E6">
        <v>1</v>
      </c>
    </row>
    <row r="7" spans="1:6" ht="15.75" customHeight="1">
      <c r="A7" s="1" t="s">
        <v>32</v>
      </c>
      <c r="B7">
        <v>0</v>
      </c>
      <c r="C7">
        <v>0</v>
      </c>
      <c r="D7">
        <v>0</v>
      </c>
      <c r="E7">
        <v>1</v>
      </c>
    </row>
    <row r="8" spans="1:6" ht="15.75" customHeight="1">
      <c r="A8" s="1" t="s">
        <v>33</v>
      </c>
      <c r="B8">
        <v>0</v>
      </c>
      <c r="C8">
        <v>0</v>
      </c>
      <c r="D8">
        <v>0</v>
      </c>
      <c r="E8">
        <v>1</v>
      </c>
    </row>
    <row r="9" spans="1:6" ht="15.75" customHeight="1">
      <c r="A9" s="1" t="s">
        <v>1267</v>
      </c>
      <c r="B9">
        <v>0</v>
      </c>
      <c r="C9">
        <v>1</v>
      </c>
      <c r="D9">
        <v>0</v>
      </c>
      <c r="E9">
        <v>0</v>
      </c>
    </row>
    <row r="10" spans="1:6" ht="15.75" customHeight="1">
      <c r="A10" s="1" t="s">
        <v>35</v>
      </c>
      <c r="B10">
        <v>0</v>
      </c>
      <c r="C10">
        <v>0</v>
      </c>
      <c r="D10">
        <v>0</v>
      </c>
      <c r="E10">
        <v>1</v>
      </c>
    </row>
    <row r="11" spans="1:6" ht="15.75" customHeight="1">
      <c r="A11" s="1" t="s">
        <v>36</v>
      </c>
      <c r="B11">
        <v>1</v>
      </c>
      <c r="C11">
        <v>0</v>
      </c>
      <c r="D11">
        <v>0</v>
      </c>
      <c r="E11">
        <v>0</v>
      </c>
    </row>
    <row r="12" spans="1:6" ht="15.75" customHeight="1">
      <c r="A12" s="1" t="s">
        <v>37</v>
      </c>
      <c r="B12">
        <v>0</v>
      </c>
      <c r="C12">
        <v>0</v>
      </c>
      <c r="D12">
        <v>0</v>
      </c>
      <c r="E12">
        <v>1</v>
      </c>
    </row>
    <row r="13" spans="1:6" ht="15.75" customHeight="1">
      <c r="A13" s="1" t="s">
        <v>38</v>
      </c>
      <c r="B13">
        <v>0</v>
      </c>
      <c r="C13">
        <v>0</v>
      </c>
      <c r="D13">
        <v>0</v>
      </c>
      <c r="E13">
        <v>1</v>
      </c>
    </row>
    <row r="14" spans="1:6" ht="15.75" customHeight="1">
      <c r="A14" s="1" t="s">
        <v>39</v>
      </c>
      <c r="B14">
        <v>0</v>
      </c>
      <c r="C14">
        <v>0</v>
      </c>
      <c r="D14">
        <v>0</v>
      </c>
      <c r="E14">
        <v>1</v>
      </c>
    </row>
    <row r="15" spans="1:6" ht="15.75" customHeight="1">
      <c r="A15" s="1" t="s">
        <v>40</v>
      </c>
      <c r="B15">
        <v>0</v>
      </c>
      <c r="C15">
        <v>0</v>
      </c>
      <c r="D15">
        <v>0</v>
      </c>
      <c r="E15">
        <v>1</v>
      </c>
    </row>
    <row r="16" spans="1:6" ht="15.75" customHeight="1">
      <c r="A16" s="1" t="s">
        <v>41</v>
      </c>
      <c r="B16">
        <v>0</v>
      </c>
      <c r="C16">
        <v>0</v>
      </c>
      <c r="D16">
        <v>0</v>
      </c>
      <c r="E16">
        <v>1</v>
      </c>
    </row>
    <row r="17" spans="1:5" ht="15.75" customHeight="1">
      <c r="A17" s="1" t="s">
        <v>42</v>
      </c>
      <c r="B17">
        <v>1</v>
      </c>
      <c r="C17">
        <v>0</v>
      </c>
      <c r="D17">
        <v>0</v>
      </c>
      <c r="E17">
        <v>0</v>
      </c>
    </row>
    <row r="18" spans="1:5" ht="15.75" customHeight="1">
      <c r="A18" s="1" t="s">
        <v>43</v>
      </c>
      <c r="B18">
        <v>0</v>
      </c>
      <c r="C18">
        <v>0</v>
      </c>
      <c r="D18">
        <v>0</v>
      </c>
      <c r="E18">
        <v>1</v>
      </c>
    </row>
    <row r="19" spans="1:5" ht="15.75" customHeight="1">
      <c r="A19" s="1" t="s">
        <v>44</v>
      </c>
      <c r="B19">
        <v>0</v>
      </c>
      <c r="C19">
        <v>0</v>
      </c>
      <c r="D19">
        <v>0</v>
      </c>
      <c r="E19">
        <v>1</v>
      </c>
    </row>
    <row r="20" spans="1:5" ht="15.75" customHeight="1">
      <c r="A20" s="1" t="s">
        <v>45</v>
      </c>
      <c r="B20">
        <v>0</v>
      </c>
      <c r="C20">
        <v>0</v>
      </c>
      <c r="D20">
        <v>0</v>
      </c>
      <c r="E20">
        <v>1</v>
      </c>
    </row>
    <row r="21" spans="1:5" ht="15.75" customHeight="1">
      <c r="A21" s="1" t="s">
        <v>46</v>
      </c>
      <c r="B21">
        <v>0</v>
      </c>
      <c r="C21">
        <v>0</v>
      </c>
      <c r="D21">
        <v>0</v>
      </c>
      <c r="E21">
        <v>1</v>
      </c>
    </row>
    <row r="22" spans="1:5" ht="15.75" customHeight="1">
      <c r="A22" s="1" t="s">
        <v>1268</v>
      </c>
      <c r="B22">
        <v>0</v>
      </c>
      <c r="C22">
        <v>0</v>
      </c>
      <c r="D22">
        <v>1</v>
      </c>
      <c r="E22">
        <v>0</v>
      </c>
    </row>
    <row r="23" spans="1:5" ht="15.75" customHeight="1">
      <c r="A23" s="1" t="s">
        <v>48</v>
      </c>
      <c r="B23">
        <v>0</v>
      </c>
      <c r="C23">
        <v>0</v>
      </c>
      <c r="D23">
        <v>0</v>
      </c>
      <c r="E23">
        <v>1</v>
      </c>
    </row>
    <row r="24" spans="1:5" ht="15.75" customHeight="1">
      <c r="A24" s="1" t="s">
        <v>1269</v>
      </c>
      <c r="B24">
        <v>0</v>
      </c>
      <c r="C24">
        <v>0</v>
      </c>
      <c r="D24">
        <v>1</v>
      </c>
      <c r="E24">
        <v>0</v>
      </c>
    </row>
    <row r="25" spans="1:5" ht="15.75" customHeight="1">
      <c r="A25" s="1" t="s">
        <v>50</v>
      </c>
      <c r="B25">
        <v>0</v>
      </c>
      <c r="C25">
        <v>0</v>
      </c>
      <c r="D25">
        <v>0</v>
      </c>
      <c r="E25">
        <v>1</v>
      </c>
    </row>
    <row r="26" spans="1:5" ht="15.75" customHeight="1">
      <c r="A26" s="1" t="s">
        <v>51</v>
      </c>
      <c r="B26">
        <v>0</v>
      </c>
      <c r="C26">
        <v>1</v>
      </c>
      <c r="D26">
        <v>0</v>
      </c>
      <c r="E26">
        <v>0</v>
      </c>
    </row>
    <row r="27" spans="1:5" ht="15.75" customHeight="1">
      <c r="A27" s="1" t="s">
        <v>52</v>
      </c>
      <c r="B27">
        <v>0</v>
      </c>
      <c r="C27">
        <v>0</v>
      </c>
      <c r="D27">
        <v>0</v>
      </c>
      <c r="E27">
        <v>1</v>
      </c>
    </row>
    <row r="28" spans="1:5" ht="15.75" customHeight="1">
      <c r="A28" s="1" t="s">
        <v>53</v>
      </c>
      <c r="B28">
        <v>0</v>
      </c>
      <c r="C28">
        <v>1</v>
      </c>
      <c r="D28">
        <v>0</v>
      </c>
      <c r="E28">
        <v>0</v>
      </c>
    </row>
    <row r="29" spans="1:5" ht="15.75" customHeight="1">
      <c r="A29" s="1" t="s">
        <v>54</v>
      </c>
      <c r="B29">
        <v>1</v>
      </c>
      <c r="C29">
        <v>1</v>
      </c>
      <c r="D29">
        <v>0</v>
      </c>
      <c r="E29">
        <v>0</v>
      </c>
    </row>
    <row r="30" spans="1:5" ht="15.75" customHeight="1">
      <c r="A30" s="1" t="s">
        <v>55</v>
      </c>
      <c r="B30">
        <v>0</v>
      </c>
      <c r="C30">
        <v>0</v>
      </c>
      <c r="D30">
        <v>0</v>
      </c>
      <c r="E30">
        <v>1</v>
      </c>
    </row>
    <row r="31" spans="1:5" ht="15.75" customHeight="1">
      <c r="A31" s="1" t="s">
        <v>56</v>
      </c>
      <c r="B31">
        <v>0</v>
      </c>
      <c r="C31">
        <v>0</v>
      </c>
      <c r="D31">
        <v>1</v>
      </c>
      <c r="E31">
        <v>0</v>
      </c>
    </row>
    <row r="32" spans="1:5" ht="15.75" customHeight="1">
      <c r="A32" s="1" t="s">
        <v>57</v>
      </c>
      <c r="B32">
        <v>0</v>
      </c>
      <c r="C32">
        <v>0</v>
      </c>
      <c r="D32">
        <v>0</v>
      </c>
      <c r="E32">
        <v>1</v>
      </c>
    </row>
    <row r="33" spans="1:5" ht="15.75" customHeight="1">
      <c r="A33" s="1" t="s">
        <v>58</v>
      </c>
      <c r="B33">
        <v>0</v>
      </c>
      <c r="C33">
        <v>0</v>
      </c>
      <c r="D33">
        <v>0</v>
      </c>
      <c r="E33">
        <v>1</v>
      </c>
    </row>
    <row r="34" spans="1:5" ht="15.75" customHeight="1">
      <c r="A34" s="1" t="s">
        <v>59</v>
      </c>
      <c r="B34">
        <v>0</v>
      </c>
      <c r="C34">
        <v>0</v>
      </c>
      <c r="D34">
        <v>0</v>
      </c>
      <c r="E34">
        <v>1</v>
      </c>
    </row>
    <row r="35" spans="1:5" ht="15.75" customHeight="1">
      <c r="A35" s="1" t="s">
        <v>60</v>
      </c>
      <c r="B35">
        <v>0</v>
      </c>
      <c r="C35">
        <v>0</v>
      </c>
      <c r="D35">
        <v>0</v>
      </c>
      <c r="E35">
        <v>1</v>
      </c>
    </row>
    <row r="36" spans="1:5" ht="15.75" customHeight="1">
      <c r="A36" s="1" t="s">
        <v>61</v>
      </c>
      <c r="B36">
        <v>0</v>
      </c>
      <c r="C36">
        <v>0</v>
      </c>
      <c r="D36">
        <v>0</v>
      </c>
      <c r="E36">
        <v>1</v>
      </c>
    </row>
    <row r="37" spans="1:5" ht="15.75" customHeight="1">
      <c r="A37" s="1" t="s">
        <v>62</v>
      </c>
      <c r="B37">
        <v>0</v>
      </c>
      <c r="C37">
        <v>0</v>
      </c>
      <c r="D37">
        <v>0</v>
      </c>
      <c r="E37">
        <v>1</v>
      </c>
    </row>
    <row r="38" spans="1:5" ht="15.75" customHeight="1">
      <c r="A38" s="1" t="s">
        <v>63</v>
      </c>
      <c r="B38">
        <v>0</v>
      </c>
      <c r="C38">
        <v>0</v>
      </c>
      <c r="D38">
        <v>0</v>
      </c>
      <c r="E38">
        <v>1</v>
      </c>
    </row>
    <row r="39" spans="1:5" ht="15.75" customHeight="1">
      <c r="A39" s="1" t="s">
        <v>64</v>
      </c>
      <c r="B39">
        <v>0</v>
      </c>
      <c r="C39">
        <v>0</v>
      </c>
      <c r="D39">
        <v>0</v>
      </c>
      <c r="E39">
        <v>1</v>
      </c>
    </row>
    <row r="40" spans="1:5" ht="15.75" customHeight="1">
      <c r="A40" s="1" t="s">
        <v>65</v>
      </c>
      <c r="B40">
        <v>0</v>
      </c>
      <c r="C40">
        <v>0</v>
      </c>
      <c r="D40">
        <v>0</v>
      </c>
      <c r="E40">
        <v>1</v>
      </c>
    </row>
    <row r="41" spans="1:5" ht="15.75" customHeight="1">
      <c r="A41" s="1" t="s">
        <v>66</v>
      </c>
      <c r="B41">
        <v>0</v>
      </c>
      <c r="C41">
        <v>0</v>
      </c>
      <c r="D41">
        <v>0</v>
      </c>
      <c r="E41">
        <v>1</v>
      </c>
    </row>
    <row r="42" spans="1:5" ht="15.75" customHeight="1">
      <c r="A42" s="1" t="s">
        <v>67</v>
      </c>
      <c r="B42">
        <v>0</v>
      </c>
      <c r="C42">
        <v>0</v>
      </c>
      <c r="D42">
        <v>0</v>
      </c>
      <c r="E42">
        <v>1</v>
      </c>
    </row>
    <row r="43" spans="1:5" ht="15.75" customHeight="1">
      <c r="A43" s="1" t="s">
        <v>68</v>
      </c>
      <c r="B43">
        <v>0</v>
      </c>
      <c r="C43">
        <v>0</v>
      </c>
      <c r="D43">
        <v>0</v>
      </c>
      <c r="E43">
        <v>1</v>
      </c>
    </row>
    <row r="44" spans="1:5" ht="15.75" customHeight="1">
      <c r="A44" s="1" t="s">
        <v>69</v>
      </c>
      <c r="B44">
        <v>0</v>
      </c>
      <c r="C44">
        <v>1</v>
      </c>
      <c r="D44">
        <v>0</v>
      </c>
      <c r="E44">
        <v>0</v>
      </c>
    </row>
    <row r="45" spans="1:5" ht="15.75" customHeight="1">
      <c r="A45" s="1" t="s">
        <v>70</v>
      </c>
      <c r="B45">
        <v>0</v>
      </c>
      <c r="C45">
        <v>0</v>
      </c>
      <c r="D45">
        <v>0</v>
      </c>
      <c r="E45">
        <v>1</v>
      </c>
    </row>
    <row r="46" spans="1:5" ht="15.75" customHeight="1">
      <c r="A46" s="1" t="s">
        <v>71</v>
      </c>
      <c r="B46">
        <v>1</v>
      </c>
      <c r="C46">
        <v>0</v>
      </c>
      <c r="D46">
        <v>0</v>
      </c>
      <c r="E46">
        <v>0</v>
      </c>
    </row>
    <row r="47" spans="1:5" ht="15.75" customHeight="1">
      <c r="A47" s="1" t="s">
        <v>72</v>
      </c>
      <c r="B47">
        <v>0</v>
      </c>
      <c r="C47">
        <v>0</v>
      </c>
      <c r="D47">
        <v>1</v>
      </c>
      <c r="E47">
        <v>0</v>
      </c>
    </row>
    <row r="48" spans="1:5" ht="15.75" customHeight="1">
      <c r="A48" s="1" t="s">
        <v>73</v>
      </c>
      <c r="B48">
        <v>0</v>
      </c>
      <c r="C48">
        <v>0</v>
      </c>
      <c r="D48">
        <v>0</v>
      </c>
      <c r="E48">
        <v>1</v>
      </c>
    </row>
    <row r="49" spans="1:5" ht="13">
      <c r="A49" s="1" t="s">
        <v>74</v>
      </c>
      <c r="B49">
        <v>1</v>
      </c>
      <c r="C49">
        <v>0</v>
      </c>
      <c r="D49">
        <v>0</v>
      </c>
      <c r="E49">
        <v>0</v>
      </c>
    </row>
    <row r="50" spans="1:5" ht="13">
      <c r="A50" s="1" t="s">
        <v>75</v>
      </c>
      <c r="B50">
        <v>1</v>
      </c>
      <c r="C50">
        <v>0</v>
      </c>
      <c r="D50">
        <v>1</v>
      </c>
      <c r="E50">
        <v>0</v>
      </c>
    </row>
    <row r="51" spans="1:5" ht="13">
      <c r="A51" s="1" t="s">
        <v>76</v>
      </c>
      <c r="B51">
        <v>1</v>
      </c>
      <c r="C51">
        <v>0</v>
      </c>
      <c r="D51">
        <v>0</v>
      </c>
      <c r="E51">
        <v>0</v>
      </c>
    </row>
    <row r="52" spans="1:5" ht="13">
      <c r="A52" s="1" t="s">
        <v>1270</v>
      </c>
      <c r="B52">
        <v>1</v>
      </c>
      <c r="C52">
        <v>0</v>
      </c>
      <c r="D52">
        <v>0</v>
      </c>
      <c r="E52">
        <v>0</v>
      </c>
    </row>
    <row r="53" spans="1:5" ht="13">
      <c r="A53" s="1" t="s">
        <v>78</v>
      </c>
      <c r="B53">
        <v>1</v>
      </c>
      <c r="C53">
        <v>0</v>
      </c>
      <c r="D53">
        <v>0</v>
      </c>
      <c r="E53">
        <v>0</v>
      </c>
    </row>
    <row r="54" spans="1:5" ht="13">
      <c r="A54" s="1" t="s">
        <v>79</v>
      </c>
      <c r="B54">
        <v>0</v>
      </c>
      <c r="C54">
        <v>0</v>
      </c>
      <c r="D54">
        <v>0</v>
      </c>
      <c r="E54">
        <v>1</v>
      </c>
    </row>
    <row r="55" spans="1:5" ht="13">
      <c r="A55" s="1" t="s">
        <v>80</v>
      </c>
      <c r="B55">
        <v>1</v>
      </c>
      <c r="C55">
        <v>0</v>
      </c>
      <c r="D55">
        <v>0</v>
      </c>
      <c r="E55">
        <v>0</v>
      </c>
    </row>
    <row r="56" spans="1:5" ht="13">
      <c r="A56" s="1" t="s">
        <v>81</v>
      </c>
      <c r="B56">
        <v>0</v>
      </c>
      <c r="C56">
        <v>0</v>
      </c>
      <c r="D56">
        <v>0</v>
      </c>
      <c r="E56">
        <v>1</v>
      </c>
    </row>
    <row r="57" spans="1:5" ht="13">
      <c r="A57" s="1" t="s">
        <v>82</v>
      </c>
      <c r="B57">
        <v>0</v>
      </c>
      <c r="C57">
        <v>0</v>
      </c>
      <c r="D57">
        <v>0</v>
      </c>
      <c r="E57">
        <v>1</v>
      </c>
    </row>
    <row r="58" spans="1:5" ht="13">
      <c r="A58" s="1" t="s">
        <v>83</v>
      </c>
      <c r="B58">
        <v>0</v>
      </c>
      <c r="C58">
        <v>0</v>
      </c>
      <c r="D58">
        <v>0</v>
      </c>
      <c r="E58">
        <v>1</v>
      </c>
    </row>
    <row r="59" spans="1:5" ht="13">
      <c r="A59" s="1" t="s">
        <v>1271</v>
      </c>
      <c r="B59">
        <v>0</v>
      </c>
      <c r="C59">
        <v>0</v>
      </c>
      <c r="D59">
        <v>1</v>
      </c>
      <c r="E59">
        <v>0</v>
      </c>
    </row>
    <row r="60" spans="1:5" ht="13">
      <c r="A60" s="1" t="s">
        <v>85</v>
      </c>
      <c r="B60">
        <v>0</v>
      </c>
      <c r="C60">
        <v>0</v>
      </c>
      <c r="D60">
        <v>0</v>
      </c>
      <c r="E60">
        <v>1</v>
      </c>
    </row>
    <row r="61" spans="1:5" ht="13">
      <c r="A61" s="1" t="s">
        <v>86</v>
      </c>
      <c r="B61">
        <v>0</v>
      </c>
      <c r="C61">
        <v>0</v>
      </c>
      <c r="D61">
        <v>0</v>
      </c>
      <c r="E61">
        <v>1</v>
      </c>
    </row>
    <row r="62" spans="1:5" ht="13">
      <c r="A62" s="1" t="s">
        <v>87</v>
      </c>
      <c r="B62">
        <v>0</v>
      </c>
      <c r="C62">
        <v>0</v>
      </c>
      <c r="D62">
        <v>0</v>
      </c>
      <c r="E62">
        <v>1</v>
      </c>
    </row>
    <row r="63" spans="1:5" ht="13">
      <c r="A63" s="1" t="s">
        <v>88</v>
      </c>
      <c r="B63">
        <v>0</v>
      </c>
      <c r="C63">
        <v>0</v>
      </c>
      <c r="D63">
        <v>0</v>
      </c>
      <c r="E63">
        <v>1</v>
      </c>
    </row>
    <row r="64" spans="1:5" ht="13">
      <c r="A64" s="1" t="s">
        <v>1272</v>
      </c>
      <c r="B64">
        <v>1</v>
      </c>
      <c r="C64">
        <v>0</v>
      </c>
      <c r="D64">
        <v>0</v>
      </c>
      <c r="E64">
        <v>0</v>
      </c>
    </row>
    <row r="65" spans="1:5" ht="13">
      <c r="A65" s="1" t="s">
        <v>90</v>
      </c>
      <c r="B65">
        <v>0</v>
      </c>
      <c r="C65">
        <v>0</v>
      </c>
      <c r="D65">
        <v>0</v>
      </c>
      <c r="E65">
        <v>1</v>
      </c>
    </row>
    <row r="66" spans="1:5" ht="13">
      <c r="A66" s="1" t="s">
        <v>91</v>
      </c>
      <c r="B66">
        <v>0</v>
      </c>
      <c r="C66">
        <v>0</v>
      </c>
      <c r="D66">
        <v>0</v>
      </c>
      <c r="E66">
        <v>1</v>
      </c>
    </row>
    <row r="67" spans="1:5" ht="13">
      <c r="A67" s="1" t="s">
        <v>92</v>
      </c>
      <c r="B67">
        <v>0</v>
      </c>
      <c r="C67">
        <v>0</v>
      </c>
      <c r="D67">
        <v>0</v>
      </c>
      <c r="E67">
        <v>1</v>
      </c>
    </row>
    <row r="68" spans="1:5" ht="13">
      <c r="A68" s="1" t="s">
        <v>1273</v>
      </c>
      <c r="B68">
        <v>1</v>
      </c>
      <c r="C68">
        <v>1</v>
      </c>
      <c r="D68">
        <v>0</v>
      </c>
      <c r="E68">
        <v>0</v>
      </c>
    </row>
    <row r="69" spans="1:5" ht="13">
      <c r="A69" s="1" t="s">
        <v>94</v>
      </c>
      <c r="B69">
        <v>0</v>
      </c>
      <c r="C69">
        <v>0</v>
      </c>
      <c r="D69">
        <v>0</v>
      </c>
      <c r="E69">
        <v>1</v>
      </c>
    </row>
    <row r="70" spans="1:5" ht="13">
      <c r="A70" s="1" t="s">
        <v>1274</v>
      </c>
      <c r="B70">
        <v>0</v>
      </c>
      <c r="C70">
        <v>1</v>
      </c>
      <c r="D70">
        <v>1</v>
      </c>
      <c r="E70">
        <v>0</v>
      </c>
    </row>
    <row r="71" spans="1:5" ht="13">
      <c r="A71" s="1" t="s">
        <v>1275</v>
      </c>
      <c r="B71">
        <v>0</v>
      </c>
      <c r="C71">
        <v>1</v>
      </c>
      <c r="D71">
        <v>0</v>
      </c>
      <c r="E71">
        <v>0</v>
      </c>
    </row>
    <row r="72" spans="1:5" ht="13">
      <c r="A72" s="1" t="s">
        <v>97</v>
      </c>
      <c r="B72">
        <v>0</v>
      </c>
      <c r="C72">
        <v>0</v>
      </c>
      <c r="D72">
        <v>0</v>
      </c>
      <c r="E72">
        <v>1</v>
      </c>
    </row>
    <row r="73" spans="1:5" ht="13">
      <c r="A73" s="1" t="s">
        <v>98</v>
      </c>
      <c r="B73">
        <v>0</v>
      </c>
      <c r="C73">
        <v>0</v>
      </c>
      <c r="D73">
        <v>0</v>
      </c>
      <c r="E73">
        <v>1</v>
      </c>
    </row>
    <row r="74" spans="1:5" ht="13">
      <c r="A74" s="1" t="s">
        <v>99</v>
      </c>
      <c r="B74">
        <v>1</v>
      </c>
      <c r="C74">
        <v>0</v>
      </c>
      <c r="D74">
        <v>0</v>
      </c>
      <c r="E74">
        <v>0</v>
      </c>
    </row>
    <row r="75" spans="1:5" ht="13">
      <c r="A75" s="1" t="s">
        <v>100</v>
      </c>
      <c r="B75">
        <v>0</v>
      </c>
      <c r="C75">
        <v>0</v>
      </c>
      <c r="D75">
        <v>0</v>
      </c>
      <c r="E75">
        <v>1</v>
      </c>
    </row>
    <row r="76" spans="1:5" ht="13">
      <c r="A76" s="1" t="s">
        <v>101</v>
      </c>
      <c r="B76">
        <v>0</v>
      </c>
      <c r="C76">
        <v>0</v>
      </c>
      <c r="D76">
        <v>0</v>
      </c>
      <c r="E76">
        <v>1</v>
      </c>
    </row>
    <row r="77" spans="1:5" ht="13">
      <c r="A77" s="1" t="s">
        <v>102</v>
      </c>
      <c r="B77">
        <v>0</v>
      </c>
      <c r="C77">
        <v>0</v>
      </c>
      <c r="D77">
        <v>0</v>
      </c>
      <c r="E77">
        <v>1</v>
      </c>
    </row>
    <row r="78" spans="1:5" ht="13">
      <c r="A78" s="1" t="s">
        <v>1276</v>
      </c>
      <c r="B78">
        <v>0</v>
      </c>
      <c r="C78">
        <v>0</v>
      </c>
      <c r="D78">
        <v>1</v>
      </c>
      <c r="E78">
        <v>0</v>
      </c>
    </row>
    <row r="79" spans="1:5" ht="13">
      <c r="A79" s="1" t="s">
        <v>104</v>
      </c>
      <c r="B79">
        <v>0</v>
      </c>
      <c r="C79">
        <v>0</v>
      </c>
      <c r="D79">
        <v>0</v>
      </c>
      <c r="E79">
        <v>1</v>
      </c>
    </row>
    <row r="80" spans="1:5" ht="13">
      <c r="A80" s="1" t="s">
        <v>105</v>
      </c>
      <c r="B80">
        <v>0</v>
      </c>
      <c r="C80">
        <v>0</v>
      </c>
      <c r="D80">
        <v>0</v>
      </c>
      <c r="E80">
        <v>1</v>
      </c>
    </row>
    <row r="81" spans="1:5" ht="13">
      <c r="A81" s="1" t="s">
        <v>106</v>
      </c>
      <c r="B81">
        <v>0</v>
      </c>
      <c r="C81">
        <v>0</v>
      </c>
      <c r="D81">
        <v>0</v>
      </c>
      <c r="E81">
        <v>1</v>
      </c>
    </row>
    <row r="82" spans="1:5" ht="13">
      <c r="A82" s="1" t="s">
        <v>107</v>
      </c>
      <c r="B82">
        <v>0</v>
      </c>
      <c r="C82">
        <v>0</v>
      </c>
      <c r="D82">
        <v>0</v>
      </c>
      <c r="E82">
        <v>1</v>
      </c>
    </row>
    <row r="83" spans="1:5" ht="13">
      <c r="A83" s="1" t="s">
        <v>108</v>
      </c>
      <c r="B83">
        <v>0</v>
      </c>
      <c r="C83">
        <v>0</v>
      </c>
      <c r="D83">
        <v>0</v>
      </c>
      <c r="E83">
        <v>1</v>
      </c>
    </row>
    <row r="84" spans="1:5" ht="13">
      <c r="A84" s="1" t="s">
        <v>1277</v>
      </c>
      <c r="B84">
        <v>0</v>
      </c>
      <c r="C84">
        <v>0</v>
      </c>
      <c r="D84">
        <v>1</v>
      </c>
      <c r="E84">
        <v>0</v>
      </c>
    </row>
    <row r="85" spans="1:5" ht="13">
      <c r="A85" s="1" t="s">
        <v>110</v>
      </c>
      <c r="B85">
        <v>0</v>
      </c>
      <c r="C85">
        <v>0</v>
      </c>
      <c r="D85">
        <v>0</v>
      </c>
      <c r="E85">
        <v>1</v>
      </c>
    </row>
    <row r="86" spans="1:5" ht="13">
      <c r="A86" s="1" t="s">
        <v>111</v>
      </c>
      <c r="B86">
        <v>0</v>
      </c>
      <c r="C86">
        <v>0</v>
      </c>
      <c r="D86">
        <v>0</v>
      </c>
      <c r="E86">
        <v>1</v>
      </c>
    </row>
    <row r="87" spans="1:5" ht="13">
      <c r="A87" s="1" t="s">
        <v>1278</v>
      </c>
      <c r="B87">
        <v>1</v>
      </c>
      <c r="C87">
        <v>0</v>
      </c>
      <c r="D87">
        <v>0</v>
      </c>
      <c r="E87">
        <v>0</v>
      </c>
    </row>
    <row r="88" spans="1:5" ht="13">
      <c r="A88" s="1" t="s">
        <v>113</v>
      </c>
      <c r="B88">
        <v>0</v>
      </c>
      <c r="C88">
        <v>0</v>
      </c>
      <c r="D88">
        <v>0</v>
      </c>
      <c r="E88">
        <v>1</v>
      </c>
    </row>
    <row r="89" spans="1:5" ht="13">
      <c r="A89" s="1" t="s">
        <v>114</v>
      </c>
      <c r="B89">
        <v>0</v>
      </c>
      <c r="C89">
        <v>0</v>
      </c>
      <c r="D89">
        <v>0</v>
      </c>
      <c r="E89">
        <v>1</v>
      </c>
    </row>
    <row r="90" spans="1:5" ht="13">
      <c r="A90" s="1" t="s">
        <v>115</v>
      </c>
      <c r="B90">
        <v>1</v>
      </c>
      <c r="C90">
        <v>0</v>
      </c>
      <c r="D90">
        <v>0</v>
      </c>
      <c r="E90">
        <v>0</v>
      </c>
    </row>
    <row r="91" spans="1:5" ht="13">
      <c r="A91" s="1" t="s">
        <v>116</v>
      </c>
      <c r="B91">
        <v>1</v>
      </c>
      <c r="C91">
        <v>1</v>
      </c>
      <c r="D91">
        <v>0</v>
      </c>
      <c r="E91">
        <v>0</v>
      </c>
    </row>
    <row r="92" spans="1:5" ht="13">
      <c r="A92" s="1" t="s">
        <v>117</v>
      </c>
      <c r="B92">
        <v>1</v>
      </c>
      <c r="C92">
        <v>0</v>
      </c>
      <c r="D92">
        <v>0</v>
      </c>
      <c r="E92">
        <v>0</v>
      </c>
    </row>
    <row r="93" spans="1:5" ht="13">
      <c r="A93" s="1" t="s">
        <v>118</v>
      </c>
      <c r="B93">
        <v>0</v>
      </c>
      <c r="C93">
        <v>0</v>
      </c>
      <c r="D93">
        <v>0</v>
      </c>
      <c r="E93">
        <v>1</v>
      </c>
    </row>
    <row r="94" spans="1:5" ht="13">
      <c r="A94" s="1" t="s">
        <v>119</v>
      </c>
      <c r="B94">
        <v>0</v>
      </c>
      <c r="C94">
        <v>0</v>
      </c>
      <c r="D94">
        <v>0</v>
      </c>
      <c r="E94">
        <v>1</v>
      </c>
    </row>
    <row r="95" spans="1:5" ht="13">
      <c r="A95" s="1" t="s">
        <v>120</v>
      </c>
      <c r="B95">
        <v>1</v>
      </c>
      <c r="C95">
        <v>0</v>
      </c>
      <c r="D95">
        <v>0</v>
      </c>
      <c r="E95">
        <v>0</v>
      </c>
    </row>
    <row r="96" spans="1:5" ht="13">
      <c r="A96" s="1" t="s">
        <v>1279</v>
      </c>
      <c r="B96">
        <v>0</v>
      </c>
      <c r="C96">
        <v>0</v>
      </c>
      <c r="D96">
        <v>0</v>
      </c>
      <c r="E96">
        <v>1</v>
      </c>
    </row>
    <row r="97" spans="1:5" ht="13">
      <c r="A97" s="1" t="s">
        <v>122</v>
      </c>
      <c r="B97">
        <v>0</v>
      </c>
      <c r="C97">
        <v>0</v>
      </c>
      <c r="D97">
        <v>0</v>
      </c>
      <c r="E97">
        <v>1</v>
      </c>
    </row>
    <row r="98" spans="1:5" ht="13">
      <c r="A98" s="1" t="s">
        <v>123</v>
      </c>
      <c r="B98">
        <v>0</v>
      </c>
      <c r="C98">
        <v>0</v>
      </c>
      <c r="D98">
        <v>0</v>
      </c>
      <c r="E98">
        <v>1</v>
      </c>
    </row>
    <row r="99" spans="1:5" ht="13">
      <c r="A99" s="1" t="s">
        <v>124</v>
      </c>
      <c r="B99">
        <v>0</v>
      </c>
      <c r="C99">
        <v>0</v>
      </c>
      <c r="D99">
        <v>0</v>
      </c>
      <c r="E99">
        <v>1</v>
      </c>
    </row>
    <row r="100" spans="1:5" ht="13">
      <c r="A100" s="2" t="s">
        <v>1280</v>
      </c>
      <c r="B100">
        <v>0</v>
      </c>
      <c r="C100">
        <v>0</v>
      </c>
      <c r="D100">
        <v>1</v>
      </c>
      <c r="E100">
        <v>0</v>
      </c>
    </row>
    <row r="101" spans="1:5" ht="13">
      <c r="A101" s="1" t="s">
        <v>126</v>
      </c>
      <c r="B101">
        <v>0</v>
      </c>
      <c r="C101">
        <v>0</v>
      </c>
      <c r="D101">
        <v>0</v>
      </c>
      <c r="E101">
        <v>1</v>
      </c>
    </row>
    <row r="102" spans="1:5" ht="13">
      <c r="A102" s="1"/>
      <c r="B102">
        <v>1</v>
      </c>
      <c r="C102">
        <v>1</v>
      </c>
      <c r="D102">
        <v>0</v>
      </c>
      <c r="E102">
        <v>0</v>
      </c>
    </row>
    <row r="103" spans="1:5" ht="13">
      <c r="A103" s="1" t="s">
        <v>128</v>
      </c>
      <c r="B103">
        <v>0</v>
      </c>
      <c r="C103">
        <v>0</v>
      </c>
      <c r="D103">
        <v>0</v>
      </c>
      <c r="E103">
        <v>1</v>
      </c>
    </row>
    <row r="104" spans="1:5" ht="13">
      <c r="A104" s="1" t="s">
        <v>129</v>
      </c>
      <c r="B104">
        <v>1</v>
      </c>
      <c r="C104">
        <v>0</v>
      </c>
      <c r="D104">
        <v>0</v>
      </c>
      <c r="E104">
        <v>0</v>
      </c>
    </row>
    <row r="105" spans="1:5" ht="13">
      <c r="A105" s="1" t="s">
        <v>1281</v>
      </c>
      <c r="B105">
        <v>0</v>
      </c>
      <c r="C105">
        <v>1</v>
      </c>
      <c r="D105">
        <v>0</v>
      </c>
      <c r="E105">
        <v>0</v>
      </c>
    </row>
    <row r="106" spans="1:5" ht="13">
      <c r="A106" s="1" t="s">
        <v>1282</v>
      </c>
      <c r="B106">
        <v>1</v>
      </c>
      <c r="C106">
        <v>0</v>
      </c>
      <c r="D106">
        <v>1</v>
      </c>
      <c r="E106">
        <v>0</v>
      </c>
    </row>
    <row r="107" spans="1:5" ht="13">
      <c r="A107" s="1" t="s">
        <v>132</v>
      </c>
      <c r="B107">
        <v>0</v>
      </c>
      <c r="C107">
        <v>1</v>
      </c>
      <c r="D107">
        <v>0</v>
      </c>
      <c r="E107">
        <v>0</v>
      </c>
    </row>
    <row r="108" spans="1:5" ht="13">
      <c r="A108" s="1" t="s">
        <v>133</v>
      </c>
      <c r="B108">
        <v>0</v>
      </c>
      <c r="C108">
        <v>0</v>
      </c>
      <c r="D108">
        <v>0</v>
      </c>
      <c r="E108">
        <v>1</v>
      </c>
    </row>
    <row r="109" spans="1:5" ht="13">
      <c r="A109" s="1" t="s">
        <v>134</v>
      </c>
      <c r="B109">
        <v>0</v>
      </c>
      <c r="C109">
        <v>0</v>
      </c>
      <c r="D109">
        <v>0</v>
      </c>
      <c r="E109">
        <v>1</v>
      </c>
    </row>
    <row r="110" spans="1:5" ht="13">
      <c r="A110" s="1" t="s">
        <v>135</v>
      </c>
      <c r="B110">
        <v>0</v>
      </c>
      <c r="C110">
        <v>0</v>
      </c>
      <c r="D110">
        <v>0</v>
      </c>
      <c r="E110">
        <v>1</v>
      </c>
    </row>
    <row r="111" spans="1:5" ht="13">
      <c r="A111" s="1" t="s">
        <v>136</v>
      </c>
      <c r="B111">
        <v>0</v>
      </c>
      <c r="C111">
        <v>0</v>
      </c>
      <c r="D111">
        <v>0</v>
      </c>
      <c r="E111">
        <v>1</v>
      </c>
    </row>
    <row r="112" spans="1:5" ht="13">
      <c r="A112" s="1" t="s">
        <v>1283</v>
      </c>
      <c r="B112">
        <v>0</v>
      </c>
      <c r="C112">
        <v>0</v>
      </c>
      <c r="D112">
        <v>1</v>
      </c>
      <c r="E112">
        <v>0</v>
      </c>
    </row>
    <row r="113" spans="1:5" ht="13">
      <c r="A113" s="1" t="s">
        <v>138</v>
      </c>
      <c r="B113">
        <v>0</v>
      </c>
      <c r="C113">
        <v>0</v>
      </c>
      <c r="D113">
        <v>0</v>
      </c>
      <c r="E113">
        <v>1</v>
      </c>
    </row>
    <row r="114" spans="1:5" ht="13">
      <c r="A114" s="1" t="s">
        <v>139</v>
      </c>
      <c r="B114">
        <v>0</v>
      </c>
      <c r="C114">
        <v>0</v>
      </c>
      <c r="D114">
        <v>0</v>
      </c>
      <c r="E114">
        <v>1</v>
      </c>
    </row>
    <row r="115" spans="1:5" ht="13">
      <c r="A115" s="1" t="s">
        <v>140</v>
      </c>
      <c r="B115">
        <v>0</v>
      </c>
      <c r="C115">
        <v>0</v>
      </c>
      <c r="D115">
        <v>0</v>
      </c>
      <c r="E115">
        <v>1</v>
      </c>
    </row>
    <row r="116" spans="1:5" ht="13">
      <c r="A116" s="1" t="s">
        <v>1284</v>
      </c>
      <c r="B116">
        <v>1</v>
      </c>
      <c r="C116">
        <v>0</v>
      </c>
      <c r="D116">
        <v>0</v>
      </c>
      <c r="E116">
        <v>0</v>
      </c>
    </row>
    <row r="117" spans="1:5" ht="13">
      <c r="A117" s="1" t="s">
        <v>142</v>
      </c>
      <c r="B117">
        <v>0</v>
      </c>
      <c r="C117">
        <v>0</v>
      </c>
      <c r="D117">
        <v>0</v>
      </c>
      <c r="E117">
        <v>1</v>
      </c>
    </row>
    <row r="118" spans="1:5" ht="13">
      <c r="A118" s="1" t="s">
        <v>143</v>
      </c>
      <c r="B118">
        <v>0</v>
      </c>
      <c r="C118">
        <v>0</v>
      </c>
      <c r="D118">
        <v>0</v>
      </c>
      <c r="E118">
        <v>1</v>
      </c>
    </row>
    <row r="119" spans="1:5" ht="13">
      <c r="A119" s="1" t="s">
        <v>144</v>
      </c>
      <c r="B119">
        <v>0</v>
      </c>
      <c r="C119">
        <v>0</v>
      </c>
      <c r="D119">
        <v>0</v>
      </c>
      <c r="E119">
        <v>1</v>
      </c>
    </row>
    <row r="120" spans="1:5" ht="13">
      <c r="A120" s="1" t="s">
        <v>145</v>
      </c>
      <c r="B120">
        <v>1</v>
      </c>
      <c r="C120">
        <v>0</v>
      </c>
      <c r="D120">
        <v>0</v>
      </c>
      <c r="E120">
        <v>0</v>
      </c>
    </row>
    <row r="121" spans="1:5" ht="13">
      <c r="A121" s="1" t="s">
        <v>146</v>
      </c>
      <c r="B121">
        <v>0</v>
      </c>
      <c r="C121">
        <v>0</v>
      </c>
      <c r="D121">
        <v>0</v>
      </c>
      <c r="E121">
        <v>1</v>
      </c>
    </row>
    <row r="122" spans="1:5" ht="13">
      <c r="A122" s="1" t="s">
        <v>147</v>
      </c>
      <c r="B122">
        <v>0</v>
      </c>
      <c r="C122">
        <v>0</v>
      </c>
      <c r="D122">
        <v>0</v>
      </c>
      <c r="E122">
        <v>1</v>
      </c>
    </row>
    <row r="123" spans="1:5" ht="13">
      <c r="A123" s="1" t="s">
        <v>148</v>
      </c>
      <c r="B123">
        <v>0</v>
      </c>
      <c r="C123">
        <v>0</v>
      </c>
      <c r="D123">
        <v>0</v>
      </c>
      <c r="E123">
        <v>1</v>
      </c>
    </row>
    <row r="124" spans="1:5" ht="13">
      <c r="A124" s="1" t="s">
        <v>149</v>
      </c>
      <c r="B124">
        <v>0</v>
      </c>
      <c r="C124">
        <v>0</v>
      </c>
      <c r="D124">
        <v>0</v>
      </c>
      <c r="E124">
        <v>1</v>
      </c>
    </row>
    <row r="125" spans="1:5" ht="13">
      <c r="A125" s="1" t="s">
        <v>150</v>
      </c>
      <c r="B125">
        <v>0</v>
      </c>
      <c r="C125">
        <v>0</v>
      </c>
      <c r="D125">
        <v>0</v>
      </c>
      <c r="E125">
        <v>1</v>
      </c>
    </row>
    <row r="126" spans="1:5" ht="13">
      <c r="A126" s="1" t="s">
        <v>151</v>
      </c>
      <c r="B126">
        <v>1</v>
      </c>
      <c r="C126">
        <v>0</v>
      </c>
      <c r="D126">
        <v>0</v>
      </c>
      <c r="E126">
        <v>0</v>
      </c>
    </row>
    <row r="127" spans="1:5" ht="13">
      <c r="A127" s="1" t="s">
        <v>152</v>
      </c>
      <c r="B127">
        <v>0</v>
      </c>
      <c r="C127">
        <v>0</v>
      </c>
      <c r="D127">
        <v>0</v>
      </c>
      <c r="E127">
        <v>1</v>
      </c>
    </row>
    <row r="128" spans="1:5" ht="13">
      <c r="A128" s="1" t="s">
        <v>153</v>
      </c>
      <c r="B128">
        <v>0</v>
      </c>
      <c r="C128">
        <v>0</v>
      </c>
      <c r="D128">
        <v>0</v>
      </c>
      <c r="E128">
        <v>1</v>
      </c>
    </row>
    <row r="129" spans="1:5" ht="13">
      <c r="A129" s="1" t="s">
        <v>1285</v>
      </c>
      <c r="B129">
        <v>0</v>
      </c>
      <c r="C129">
        <v>1</v>
      </c>
      <c r="D129">
        <v>0</v>
      </c>
      <c r="E129">
        <v>0</v>
      </c>
    </row>
    <row r="130" spans="1:5" ht="13">
      <c r="A130" s="1" t="s">
        <v>155</v>
      </c>
      <c r="B130">
        <v>0</v>
      </c>
      <c r="C130">
        <v>0</v>
      </c>
      <c r="D130">
        <v>0</v>
      </c>
      <c r="E130">
        <v>1</v>
      </c>
    </row>
    <row r="131" spans="1:5" ht="13">
      <c r="A131" s="1" t="s">
        <v>156</v>
      </c>
      <c r="B131">
        <v>0</v>
      </c>
      <c r="C131">
        <v>0</v>
      </c>
      <c r="D131">
        <v>0</v>
      </c>
      <c r="E131">
        <v>1</v>
      </c>
    </row>
    <row r="132" spans="1:5" ht="13">
      <c r="A132" s="1" t="s">
        <v>1286</v>
      </c>
      <c r="B132">
        <v>1</v>
      </c>
      <c r="C132">
        <v>0</v>
      </c>
      <c r="D132">
        <v>0</v>
      </c>
      <c r="E132">
        <v>0</v>
      </c>
    </row>
    <row r="133" spans="1:5" ht="13">
      <c r="A133" s="1" t="s">
        <v>158</v>
      </c>
      <c r="B133">
        <v>1</v>
      </c>
      <c r="C133">
        <v>0</v>
      </c>
      <c r="D133">
        <v>0</v>
      </c>
      <c r="E133">
        <v>0</v>
      </c>
    </row>
    <row r="134" spans="1:5" ht="13">
      <c r="A134" s="1" t="s">
        <v>159</v>
      </c>
      <c r="B134">
        <v>1</v>
      </c>
      <c r="C134">
        <v>0</v>
      </c>
      <c r="D134">
        <v>0</v>
      </c>
      <c r="E134">
        <v>0</v>
      </c>
    </row>
    <row r="135" spans="1:5" ht="13">
      <c r="A135" s="1" t="s">
        <v>160</v>
      </c>
      <c r="B135">
        <v>0</v>
      </c>
      <c r="C135">
        <v>0</v>
      </c>
      <c r="D135">
        <v>0</v>
      </c>
      <c r="E135">
        <v>1</v>
      </c>
    </row>
    <row r="136" spans="1:5" ht="13">
      <c r="A136" s="1" t="s">
        <v>156</v>
      </c>
      <c r="B136">
        <v>0</v>
      </c>
      <c r="C136">
        <v>0</v>
      </c>
      <c r="D136">
        <v>0</v>
      </c>
      <c r="E136">
        <v>1</v>
      </c>
    </row>
    <row r="137" spans="1:5" ht="13">
      <c r="A137" s="1" t="s">
        <v>161</v>
      </c>
      <c r="B137">
        <v>0</v>
      </c>
      <c r="C137">
        <v>0</v>
      </c>
      <c r="D137">
        <v>0</v>
      </c>
      <c r="E137">
        <v>1</v>
      </c>
    </row>
    <row r="138" spans="1:5" ht="13">
      <c r="A138" s="2" t="s">
        <v>162</v>
      </c>
      <c r="B138">
        <v>1</v>
      </c>
      <c r="C138">
        <v>0</v>
      </c>
      <c r="D138">
        <v>1</v>
      </c>
      <c r="E138">
        <v>0</v>
      </c>
    </row>
    <row r="139" spans="1:5" ht="13">
      <c r="A139" s="1" t="s">
        <v>163</v>
      </c>
      <c r="B139">
        <v>0</v>
      </c>
      <c r="C139">
        <v>0</v>
      </c>
      <c r="D139">
        <v>0</v>
      </c>
      <c r="E139">
        <v>1</v>
      </c>
    </row>
    <row r="140" spans="1:5" ht="13">
      <c r="A140" s="1" t="s">
        <v>164</v>
      </c>
      <c r="B140">
        <v>0</v>
      </c>
      <c r="C140">
        <v>0</v>
      </c>
      <c r="D140">
        <v>0</v>
      </c>
      <c r="E140">
        <v>1</v>
      </c>
    </row>
    <row r="141" spans="1:5" ht="13">
      <c r="A141" s="1" t="s">
        <v>165</v>
      </c>
      <c r="B141">
        <v>0</v>
      </c>
      <c r="C141">
        <v>0</v>
      </c>
      <c r="D141">
        <v>0</v>
      </c>
      <c r="E141">
        <v>1</v>
      </c>
    </row>
    <row r="142" spans="1:5" ht="13">
      <c r="A142" s="1" t="s">
        <v>166</v>
      </c>
      <c r="B142">
        <v>0</v>
      </c>
      <c r="C142">
        <v>0</v>
      </c>
      <c r="D142">
        <v>0</v>
      </c>
      <c r="E142">
        <v>1</v>
      </c>
    </row>
    <row r="143" spans="1:5" ht="13">
      <c r="A143" s="1" t="s">
        <v>167</v>
      </c>
      <c r="B143">
        <v>0</v>
      </c>
      <c r="C143">
        <v>0</v>
      </c>
      <c r="D143">
        <v>0</v>
      </c>
      <c r="E143">
        <v>1</v>
      </c>
    </row>
    <row r="144" spans="1:5" ht="13">
      <c r="A144" s="1" t="s">
        <v>168</v>
      </c>
      <c r="B144">
        <v>0</v>
      </c>
      <c r="C144">
        <v>0</v>
      </c>
      <c r="D144">
        <v>0</v>
      </c>
      <c r="E144">
        <v>1</v>
      </c>
    </row>
    <row r="145" spans="1:5" ht="13">
      <c r="A145" s="1" t="s">
        <v>169</v>
      </c>
      <c r="B145">
        <v>0</v>
      </c>
      <c r="C145">
        <v>1</v>
      </c>
      <c r="D145">
        <v>0</v>
      </c>
      <c r="E145">
        <v>0</v>
      </c>
    </row>
    <row r="146" spans="1:5" ht="13">
      <c r="A146" s="1" t="s">
        <v>156</v>
      </c>
      <c r="B146">
        <v>0</v>
      </c>
      <c r="C146">
        <v>0</v>
      </c>
      <c r="D146">
        <v>0</v>
      </c>
      <c r="E146">
        <v>1</v>
      </c>
    </row>
    <row r="147" spans="1:5" ht="13">
      <c r="A147" s="1" t="s">
        <v>170</v>
      </c>
      <c r="B147">
        <v>0</v>
      </c>
      <c r="C147">
        <v>0</v>
      </c>
      <c r="D147">
        <v>0</v>
      </c>
      <c r="E147">
        <v>1</v>
      </c>
    </row>
    <row r="148" spans="1:5" ht="13">
      <c r="A148" s="1" t="s">
        <v>171</v>
      </c>
      <c r="B148">
        <v>1</v>
      </c>
      <c r="C148">
        <v>0</v>
      </c>
      <c r="D148">
        <v>0</v>
      </c>
      <c r="E148">
        <v>0</v>
      </c>
    </row>
    <row r="149" spans="1:5" ht="13">
      <c r="A149" s="1" t="s">
        <v>172</v>
      </c>
      <c r="B149">
        <v>0</v>
      </c>
      <c r="C149">
        <v>0</v>
      </c>
      <c r="D149">
        <v>0</v>
      </c>
      <c r="E149">
        <v>1</v>
      </c>
    </row>
    <row r="150" spans="1:5" ht="13">
      <c r="A150" s="1" t="s">
        <v>173</v>
      </c>
      <c r="B150">
        <v>1</v>
      </c>
      <c r="C150">
        <v>0</v>
      </c>
      <c r="D150">
        <v>0</v>
      </c>
      <c r="E150">
        <v>0</v>
      </c>
    </row>
    <row r="151" spans="1:5" ht="13">
      <c r="A151" s="1" t="s">
        <v>174</v>
      </c>
      <c r="B151">
        <v>1</v>
      </c>
      <c r="C151">
        <v>0</v>
      </c>
      <c r="D151">
        <v>0</v>
      </c>
      <c r="E151">
        <v>0</v>
      </c>
    </row>
    <row r="152" spans="1:5" ht="13">
      <c r="A152" s="1" t="s">
        <v>175</v>
      </c>
      <c r="B152">
        <v>1</v>
      </c>
      <c r="C152">
        <v>0</v>
      </c>
      <c r="D152">
        <v>0</v>
      </c>
      <c r="E152">
        <v>0</v>
      </c>
    </row>
    <row r="153" spans="1:5" ht="13">
      <c r="A153" s="1" t="s">
        <v>176</v>
      </c>
      <c r="B153">
        <v>0</v>
      </c>
      <c r="C153">
        <v>0</v>
      </c>
      <c r="D153">
        <v>0</v>
      </c>
      <c r="E153">
        <v>1</v>
      </c>
    </row>
    <row r="154" spans="1:5" ht="13">
      <c r="A154" s="1" t="s">
        <v>177</v>
      </c>
      <c r="B154">
        <v>1</v>
      </c>
      <c r="C154">
        <v>0</v>
      </c>
      <c r="D154">
        <v>0</v>
      </c>
      <c r="E154">
        <v>0</v>
      </c>
    </row>
    <row r="155" spans="1:5" ht="13">
      <c r="A155" s="1" t="s">
        <v>178</v>
      </c>
      <c r="B155">
        <v>0</v>
      </c>
      <c r="C155">
        <v>0</v>
      </c>
      <c r="D155">
        <v>0</v>
      </c>
      <c r="E155">
        <v>1</v>
      </c>
    </row>
    <row r="156" spans="1:5" ht="13">
      <c r="A156" s="1" t="s">
        <v>179</v>
      </c>
      <c r="B156">
        <v>0</v>
      </c>
      <c r="C156">
        <v>0</v>
      </c>
      <c r="D156">
        <v>1</v>
      </c>
      <c r="E156">
        <v>0</v>
      </c>
    </row>
    <row r="157" spans="1:5" ht="13">
      <c r="A157" s="1" t="s">
        <v>180</v>
      </c>
      <c r="B157">
        <v>1</v>
      </c>
      <c r="C157">
        <v>0</v>
      </c>
      <c r="D157">
        <v>0</v>
      </c>
      <c r="E157">
        <v>0</v>
      </c>
    </row>
    <row r="158" spans="1:5" ht="13">
      <c r="A158" s="1" t="s">
        <v>181</v>
      </c>
      <c r="B158">
        <v>0</v>
      </c>
      <c r="C158">
        <v>0</v>
      </c>
      <c r="D158">
        <v>0</v>
      </c>
      <c r="E158">
        <v>1</v>
      </c>
    </row>
    <row r="159" spans="1:5" ht="13">
      <c r="A159" s="1" t="s">
        <v>182</v>
      </c>
      <c r="B159">
        <v>0</v>
      </c>
      <c r="C159">
        <v>0</v>
      </c>
      <c r="D159">
        <v>0</v>
      </c>
      <c r="E159">
        <v>1</v>
      </c>
    </row>
    <row r="160" spans="1:5" ht="13">
      <c r="A160" s="1" t="s">
        <v>1287</v>
      </c>
      <c r="B160">
        <v>1</v>
      </c>
      <c r="C160">
        <v>0</v>
      </c>
      <c r="D160">
        <v>0</v>
      </c>
      <c r="E160">
        <v>0</v>
      </c>
    </row>
    <row r="161" spans="1:5" ht="13">
      <c r="A161" s="1" t="s">
        <v>184</v>
      </c>
      <c r="B161">
        <v>0</v>
      </c>
      <c r="C161">
        <v>0</v>
      </c>
      <c r="D161">
        <v>0</v>
      </c>
      <c r="E161">
        <v>1</v>
      </c>
    </row>
    <row r="162" spans="1:5" ht="13">
      <c r="A162" s="1" t="s">
        <v>185</v>
      </c>
      <c r="B162">
        <v>0</v>
      </c>
      <c r="C162">
        <v>0</v>
      </c>
      <c r="D162">
        <v>0</v>
      </c>
      <c r="E162">
        <v>1</v>
      </c>
    </row>
    <row r="163" spans="1:5" ht="13">
      <c r="A163" s="1" t="s">
        <v>186</v>
      </c>
      <c r="B163">
        <v>0</v>
      </c>
      <c r="C163">
        <v>0</v>
      </c>
      <c r="D163">
        <v>0</v>
      </c>
      <c r="E163">
        <v>1</v>
      </c>
    </row>
    <row r="164" spans="1:5" ht="13">
      <c r="A164" s="1" t="s">
        <v>1288</v>
      </c>
      <c r="B164">
        <v>1</v>
      </c>
      <c r="C164">
        <v>0</v>
      </c>
      <c r="D164">
        <v>0</v>
      </c>
      <c r="E164">
        <v>0</v>
      </c>
    </row>
    <row r="165" spans="1:5" ht="13">
      <c r="A165" s="1" t="s">
        <v>188</v>
      </c>
      <c r="B165">
        <v>0</v>
      </c>
      <c r="C165">
        <v>0</v>
      </c>
      <c r="D165">
        <v>0</v>
      </c>
      <c r="E165">
        <v>1</v>
      </c>
    </row>
    <row r="166" spans="1:5" ht="13">
      <c r="A166" s="1" t="s">
        <v>189</v>
      </c>
      <c r="B166">
        <v>0</v>
      </c>
      <c r="C166">
        <v>0</v>
      </c>
      <c r="D166">
        <v>0</v>
      </c>
      <c r="E166">
        <v>1</v>
      </c>
    </row>
    <row r="167" spans="1:5" ht="13">
      <c r="A167" s="1" t="s">
        <v>190</v>
      </c>
      <c r="B167">
        <v>0</v>
      </c>
      <c r="C167">
        <v>0</v>
      </c>
      <c r="D167">
        <v>0</v>
      </c>
      <c r="E167">
        <v>1</v>
      </c>
    </row>
    <row r="168" spans="1:5" ht="13">
      <c r="A168" s="1" t="s">
        <v>191</v>
      </c>
      <c r="B168">
        <v>0</v>
      </c>
      <c r="C168">
        <v>0</v>
      </c>
      <c r="D168">
        <v>0</v>
      </c>
      <c r="E168">
        <v>1</v>
      </c>
    </row>
    <row r="169" spans="1:5" ht="13">
      <c r="A169" s="1" t="s">
        <v>1289</v>
      </c>
      <c r="B169">
        <v>1</v>
      </c>
      <c r="C169">
        <v>1</v>
      </c>
      <c r="D169">
        <v>0</v>
      </c>
      <c r="E169">
        <v>0</v>
      </c>
    </row>
    <row r="170" spans="1:5" ht="13">
      <c r="A170" s="1" t="s">
        <v>193</v>
      </c>
      <c r="B170">
        <v>1</v>
      </c>
      <c r="C170">
        <v>0</v>
      </c>
      <c r="D170">
        <v>0</v>
      </c>
      <c r="E170">
        <v>0</v>
      </c>
    </row>
    <row r="171" spans="1:5" ht="13">
      <c r="A171" s="1" t="s">
        <v>194</v>
      </c>
      <c r="B171">
        <v>0</v>
      </c>
      <c r="C171">
        <v>0</v>
      </c>
      <c r="D171">
        <v>0</v>
      </c>
      <c r="E171">
        <v>1</v>
      </c>
    </row>
    <row r="172" spans="1:5" ht="13">
      <c r="A172" s="1" t="s">
        <v>195</v>
      </c>
      <c r="B172">
        <v>0</v>
      </c>
      <c r="C172">
        <v>0</v>
      </c>
      <c r="D172">
        <v>0</v>
      </c>
      <c r="E172">
        <v>1</v>
      </c>
    </row>
    <row r="173" spans="1:5" ht="13">
      <c r="A173" s="1" t="s">
        <v>196</v>
      </c>
      <c r="B173">
        <v>1</v>
      </c>
      <c r="C173">
        <v>0</v>
      </c>
      <c r="D173">
        <v>0</v>
      </c>
      <c r="E173">
        <v>0</v>
      </c>
    </row>
    <row r="174" spans="1:5" ht="13">
      <c r="A174" s="1" t="s">
        <v>197</v>
      </c>
      <c r="B174">
        <v>0</v>
      </c>
      <c r="C174">
        <v>0</v>
      </c>
      <c r="D174">
        <v>0</v>
      </c>
      <c r="E174">
        <v>1</v>
      </c>
    </row>
    <row r="175" spans="1:5" ht="13">
      <c r="A175" s="1" t="s">
        <v>198</v>
      </c>
      <c r="B175">
        <v>0</v>
      </c>
      <c r="C175">
        <v>0</v>
      </c>
      <c r="D175">
        <v>0</v>
      </c>
      <c r="E175">
        <v>1</v>
      </c>
    </row>
    <row r="176" spans="1:5" ht="13">
      <c r="A176" s="1" t="s">
        <v>199</v>
      </c>
      <c r="B176">
        <v>1</v>
      </c>
      <c r="C176">
        <v>0</v>
      </c>
      <c r="D176">
        <v>0</v>
      </c>
      <c r="E176">
        <v>0</v>
      </c>
    </row>
    <row r="177" spans="1:5" ht="13">
      <c r="A177" s="1" t="s">
        <v>1290</v>
      </c>
      <c r="B177">
        <v>1</v>
      </c>
      <c r="C177">
        <v>0</v>
      </c>
      <c r="D177">
        <v>1</v>
      </c>
      <c r="E177">
        <v>0</v>
      </c>
    </row>
    <row r="178" spans="1:5" ht="13">
      <c r="A178" s="2" t="s">
        <v>1291</v>
      </c>
      <c r="B178">
        <v>1</v>
      </c>
      <c r="C178">
        <v>1</v>
      </c>
      <c r="D178">
        <v>1</v>
      </c>
      <c r="E178">
        <v>0</v>
      </c>
    </row>
    <row r="179" spans="1:5" ht="13">
      <c r="A179" s="1" t="s">
        <v>202</v>
      </c>
      <c r="B179">
        <v>0</v>
      </c>
      <c r="C179">
        <v>0</v>
      </c>
      <c r="D179">
        <v>0</v>
      </c>
      <c r="E179">
        <v>1</v>
      </c>
    </row>
    <row r="180" spans="1:5" ht="13">
      <c r="A180" s="1" t="s">
        <v>203</v>
      </c>
      <c r="B180">
        <v>0</v>
      </c>
      <c r="C180">
        <v>0</v>
      </c>
      <c r="D180">
        <v>0</v>
      </c>
      <c r="E180">
        <v>1</v>
      </c>
    </row>
    <row r="181" spans="1:5" ht="13">
      <c r="A181" s="1" t="s">
        <v>204</v>
      </c>
      <c r="B181">
        <v>0</v>
      </c>
      <c r="C181">
        <v>0</v>
      </c>
      <c r="D181">
        <v>0</v>
      </c>
      <c r="E181">
        <v>1</v>
      </c>
    </row>
    <row r="182" spans="1:5" ht="13">
      <c r="A182" s="1" t="s">
        <v>156</v>
      </c>
      <c r="B182">
        <v>0</v>
      </c>
      <c r="C182">
        <v>0</v>
      </c>
      <c r="D182">
        <v>0</v>
      </c>
      <c r="E182">
        <v>1</v>
      </c>
    </row>
    <row r="183" spans="1:5" ht="13">
      <c r="A183" s="1" t="s">
        <v>205</v>
      </c>
      <c r="B183">
        <v>0</v>
      </c>
      <c r="C183">
        <v>0</v>
      </c>
      <c r="D183">
        <v>0</v>
      </c>
      <c r="E183">
        <v>1</v>
      </c>
    </row>
    <row r="184" spans="1:5" ht="13">
      <c r="A184" s="1" t="s">
        <v>206</v>
      </c>
      <c r="B184">
        <v>0</v>
      </c>
      <c r="C184">
        <v>0</v>
      </c>
      <c r="D184">
        <v>0</v>
      </c>
      <c r="E184">
        <v>1</v>
      </c>
    </row>
    <row r="185" spans="1:5" ht="13">
      <c r="A185" s="1" t="s">
        <v>207</v>
      </c>
      <c r="B185">
        <v>0</v>
      </c>
      <c r="C185">
        <v>0</v>
      </c>
      <c r="D185">
        <v>0</v>
      </c>
      <c r="E185">
        <v>1</v>
      </c>
    </row>
    <row r="186" spans="1:5" ht="13">
      <c r="A186" s="1" t="s">
        <v>208</v>
      </c>
      <c r="B186">
        <v>0</v>
      </c>
      <c r="C186">
        <v>0</v>
      </c>
      <c r="D186">
        <v>0</v>
      </c>
      <c r="E186">
        <v>1</v>
      </c>
    </row>
    <row r="187" spans="1:5" ht="13">
      <c r="A187" s="1" t="s">
        <v>209</v>
      </c>
      <c r="B187">
        <v>0</v>
      </c>
      <c r="C187">
        <v>0</v>
      </c>
      <c r="D187">
        <v>1</v>
      </c>
      <c r="E187">
        <v>0</v>
      </c>
    </row>
    <row r="188" spans="1:5" ht="13">
      <c r="A188" s="1" t="s">
        <v>210</v>
      </c>
      <c r="B188">
        <v>0</v>
      </c>
      <c r="C188">
        <v>0</v>
      </c>
      <c r="D188">
        <v>0</v>
      </c>
      <c r="E188">
        <v>1</v>
      </c>
    </row>
    <row r="189" spans="1:5" ht="13">
      <c r="A189" s="1" t="s">
        <v>211</v>
      </c>
      <c r="B189">
        <v>0</v>
      </c>
      <c r="C189">
        <v>0</v>
      </c>
      <c r="D189">
        <v>0</v>
      </c>
      <c r="E189">
        <v>1</v>
      </c>
    </row>
    <row r="190" spans="1:5" ht="13">
      <c r="A190" s="1" t="s">
        <v>212</v>
      </c>
      <c r="B190">
        <v>1</v>
      </c>
      <c r="C190">
        <v>0</v>
      </c>
      <c r="D190">
        <v>0</v>
      </c>
      <c r="E190">
        <v>0</v>
      </c>
    </row>
    <row r="191" spans="1:5" ht="13">
      <c r="A191" s="1" t="s">
        <v>213</v>
      </c>
      <c r="B191">
        <v>0</v>
      </c>
      <c r="C191">
        <v>0</v>
      </c>
      <c r="D191">
        <v>0</v>
      </c>
      <c r="E191">
        <v>1</v>
      </c>
    </row>
    <row r="192" spans="1:5" ht="13">
      <c r="A192" s="1" t="s">
        <v>214</v>
      </c>
      <c r="B192">
        <v>1</v>
      </c>
      <c r="C192">
        <v>0</v>
      </c>
      <c r="D192">
        <v>0</v>
      </c>
      <c r="E192">
        <v>0</v>
      </c>
    </row>
    <row r="193" spans="1:5" ht="13">
      <c r="A193" s="1" t="s">
        <v>215</v>
      </c>
      <c r="B193">
        <v>0</v>
      </c>
      <c r="C193">
        <v>0</v>
      </c>
      <c r="D193">
        <v>0</v>
      </c>
      <c r="E193">
        <v>1</v>
      </c>
    </row>
    <row r="194" spans="1:5" ht="13">
      <c r="A194" s="1" t="s">
        <v>216</v>
      </c>
      <c r="B194">
        <v>0</v>
      </c>
      <c r="C194">
        <v>0</v>
      </c>
      <c r="D194">
        <v>0</v>
      </c>
      <c r="E194">
        <v>1</v>
      </c>
    </row>
    <row r="195" spans="1:5" ht="13">
      <c r="A195" s="1" t="s">
        <v>217</v>
      </c>
      <c r="B195">
        <v>0</v>
      </c>
      <c r="C195">
        <v>1</v>
      </c>
      <c r="D195">
        <v>0</v>
      </c>
      <c r="E195">
        <v>0</v>
      </c>
    </row>
    <row r="196" spans="1:5" ht="13">
      <c r="A196" s="1" t="s">
        <v>218</v>
      </c>
      <c r="B196">
        <v>0</v>
      </c>
      <c r="C196">
        <v>0</v>
      </c>
      <c r="D196">
        <v>0</v>
      </c>
      <c r="E196">
        <v>1</v>
      </c>
    </row>
    <row r="197" spans="1:5" ht="13">
      <c r="A197" s="1" t="s">
        <v>219</v>
      </c>
      <c r="B197">
        <v>0</v>
      </c>
      <c r="C197">
        <v>0</v>
      </c>
      <c r="D197">
        <v>0</v>
      </c>
      <c r="E197">
        <v>1</v>
      </c>
    </row>
    <row r="198" spans="1:5" ht="13">
      <c r="A198" s="1" t="s">
        <v>220</v>
      </c>
      <c r="B198">
        <v>0</v>
      </c>
      <c r="C198">
        <v>0</v>
      </c>
      <c r="D198">
        <v>0</v>
      </c>
      <c r="E198">
        <v>1</v>
      </c>
    </row>
    <row r="199" spans="1:5" ht="13">
      <c r="A199" s="1" t="s">
        <v>156</v>
      </c>
      <c r="B199">
        <v>0</v>
      </c>
      <c r="C199">
        <v>0</v>
      </c>
      <c r="D199">
        <v>0</v>
      </c>
      <c r="E199">
        <v>1</v>
      </c>
    </row>
    <row r="200" spans="1:5" ht="13">
      <c r="A200" s="1" t="s">
        <v>221</v>
      </c>
      <c r="B200">
        <v>0</v>
      </c>
      <c r="C200">
        <v>0</v>
      </c>
      <c r="D200">
        <v>0</v>
      </c>
      <c r="E200">
        <v>1</v>
      </c>
    </row>
    <row r="201" spans="1:5" ht="13">
      <c r="A201" s="1" t="s">
        <v>1292</v>
      </c>
      <c r="B201">
        <v>1</v>
      </c>
      <c r="C201">
        <v>0</v>
      </c>
      <c r="D201">
        <v>0</v>
      </c>
      <c r="E201">
        <v>0</v>
      </c>
    </row>
    <row r="202" spans="1:5" ht="13">
      <c r="A202" s="1" t="s">
        <v>224</v>
      </c>
      <c r="B202">
        <v>0</v>
      </c>
      <c r="C202">
        <v>0</v>
      </c>
      <c r="D202">
        <v>0</v>
      </c>
      <c r="E202">
        <v>1</v>
      </c>
    </row>
    <row r="203" spans="1:5" ht="13">
      <c r="A203" s="1" t="s">
        <v>225</v>
      </c>
      <c r="B203">
        <v>0</v>
      </c>
      <c r="C203">
        <v>0</v>
      </c>
      <c r="D203">
        <v>0</v>
      </c>
      <c r="E203">
        <v>1</v>
      </c>
    </row>
    <row r="204" spans="1:5" ht="13">
      <c r="A204" s="1" t="s">
        <v>226</v>
      </c>
      <c r="B204">
        <v>0</v>
      </c>
      <c r="C204">
        <v>0</v>
      </c>
      <c r="D204">
        <v>0</v>
      </c>
      <c r="E204">
        <v>1</v>
      </c>
    </row>
    <row r="205" spans="1:5" ht="13">
      <c r="A205" s="1" t="s">
        <v>227</v>
      </c>
      <c r="B205">
        <v>0</v>
      </c>
      <c r="C205">
        <v>0</v>
      </c>
      <c r="D205">
        <v>0</v>
      </c>
      <c r="E205">
        <v>1</v>
      </c>
    </row>
    <row r="206" spans="1:5" ht="13">
      <c r="A206" s="1" t="s">
        <v>1293</v>
      </c>
      <c r="B206">
        <v>1</v>
      </c>
      <c r="C206">
        <v>1</v>
      </c>
      <c r="D206">
        <v>1</v>
      </c>
      <c r="E206">
        <v>0</v>
      </c>
    </row>
    <row r="207" spans="1:5" ht="13">
      <c r="A207" s="1" t="s">
        <v>229</v>
      </c>
      <c r="B207">
        <v>0</v>
      </c>
      <c r="C207">
        <v>0</v>
      </c>
      <c r="D207">
        <v>0</v>
      </c>
      <c r="E207">
        <v>1</v>
      </c>
    </row>
    <row r="208" spans="1:5" ht="13">
      <c r="A208" s="1" t="s">
        <v>230</v>
      </c>
      <c r="B208">
        <v>0</v>
      </c>
      <c r="C208">
        <v>0</v>
      </c>
      <c r="D208">
        <v>0</v>
      </c>
      <c r="E208">
        <v>1</v>
      </c>
    </row>
    <row r="209" spans="1:5" ht="13">
      <c r="A209" s="1" t="s">
        <v>231</v>
      </c>
      <c r="B209">
        <v>0</v>
      </c>
      <c r="C209">
        <v>0</v>
      </c>
      <c r="D209">
        <v>0</v>
      </c>
      <c r="E209">
        <v>1</v>
      </c>
    </row>
    <row r="210" spans="1:5" ht="13">
      <c r="A210" s="1" t="s">
        <v>232</v>
      </c>
      <c r="B210">
        <v>0</v>
      </c>
      <c r="C210">
        <v>0</v>
      </c>
      <c r="D210">
        <v>0</v>
      </c>
      <c r="E210">
        <v>1</v>
      </c>
    </row>
    <row r="211" spans="1:5" ht="13">
      <c r="A211" s="1" t="s">
        <v>233</v>
      </c>
      <c r="B211">
        <v>0</v>
      </c>
      <c r="C211">
        <v>0</v>
      </c>
      <c r="D211">
        <v>0</v>
      </c>
      <c r="E211">
        <v>1</v>
      </c>
    </row>
    <row r="212" spans="1:5" ht="13">
      <c r="A212" s="1" t="s">
        <v>234</v>
      </c>
      <c r="B212">
        <v>0</v>
      </c>
      <c r="C212">
        <v>0</v>
      </c>
      <c r="D212">
        <v>0</v>
      </c>
      <c r="E212">
        <v>1</v>
      </c>
    </row>
    <row r="213" spans="1:5" ht="13">
      <c r="A213" s="1" t="s">
        <v>235</v>
      </c>
      <c r="B213">
        <v>0</v>
      </c>
      <c r="C213">
        <v>0</v>
      </c>
      <c r="D213">
        <v>0</v>
      </c>
      <c r="E213">
        <v>1</v>
      </c>
    </row>
    <row r="214" spans="1:5" ht="13">
      <c r="A214" s="1" t="s">
        <v>236</v>
      </c>
      <c r="B214">
        <v>0</v>
      </c>
      <c r="C214">
        <v>0</v>
      </c>
      <c r="D214">
        <v>0</v>
      </c>
      <c r="E214">
        <v>1</v>
      </c>
    </row>
    <row r="215" spans="1:5" ht="13">
      <c r="A215" s="1" t="s">
        <v>1294</v>
      </c>
      <c r="B215">
        <v>0</v>
      </c>
      <c r="C215">
        <v>1</v>
      </c>
      <c r="D215">
        <v>1</v>
      </c>
      <c r="E215">
        <v>0</v>
      </c>
    </row>
    <row r="216" spans="1:5" ht="13">
      <c r="A216" s="1" t="s">
        <v>238</v>
      </c>
      <c r="B216">
        <v>1</v>
      </c>
      <c r="C216">
        <v>0</v>
      </c>
      <c r="D216">
        <v>0</v>
      </c>
      <c r="E216">
        <v>0</v>
      </c>
    </row>
    <row r="217" spans="1:5" ht="13">
      <c r="A217" s="1" t="s">
        <v>239</v>
      </c>
      <c r="B217">
        <v>0</v>
      </c>
      <c r="C217">
        <v>0</v>
      </c>
      <c r="D217">
        <v>0</v>
      </c>
      <c r="E217">
        <v>1</v>
      </c>
    </row>
    <row r="218" spans="1:5" ht="13">
      <c r="A218" s="1" t="s">
        <v>240</v>
      </c>
      <c r="B218">
        <v>0</v>
      </c>
      <c r="C218">
        <v>0</v>
      </c>
      <c r="D218">
        <v>0</v>
      </c>
      <c r="E218">
        <v>1</v>
      </c>
    </row>
    <row r="219" spans="1:5" ht="13">
      <c r="A219" s="1" t="s">
        <v>1295</v>
      </c>
      <c r="B219">
        <v>0</v>
      </c>
      <c r="C219">
        <v>1</v>
      </c>
      <c r="D219">
        <v>0</v>
      </c>
      <c r="E219">
        <v>0</v>
      </c>
    </row>
    <row r="220" spans="1:5" ht="13">
      <c r="A220" s="1" t="s">
        <v>242</v>
      </c>
      <c r="B220">
        <v>0</v>
      </c>
      <c r="C220">
        <v>0</v>
      </c>
      <c r="D220">
        <v>0</v>
      </c>
      <c r="E220">
        <v>1</v>
      </c>
    </row>
    <row r="221" spans="1:5" ht="13">
      <c r="A221" s="1" t="s">
        <v>1296</v>
      </c>
      <c r="B221">
        <v>0</v>
      </c>
      <c r="C221">
        <v>1</v>
      </c>
      <c r="D221">
        <v>1</v>
      </c>
      <c r="E221">
        <v>0</v>
      </c>
    </row>
    <row r="222" spans="1:5" ht="13">
      <c r="A222" s="1" t="s">
        <v>244</v>
      </c>
      <c r="B222">
        <v>0</v>
      </c>
      <c r="C222">
        <v>0</v>
      </c>
      <c r="D222">
        <v>0</v>
      </c>
      <c r="E222">
        <v>1</v>
      </c>
    </row>
    <row r="223" spans="1:5" ht="13">
      <c r="A223" s="1" t="s">
        <v>245</v>
      </c>
      <c r="B223">
        <v>0</v>
      </c>
      <c r="C223">
        <v>0</v>
      </c>
      <c r="D223">
        <v>0</v>
      </c>
      <c r="E223">
        <v>1</v>
      </c>
    </row>
    <row r="224" spans="1:5" ht="13">
      <c r="A224" s="1" t="s">
        <v>246</v>
      </c>
      <c r="B224">
        <v>0</v>
      </c>
      <c r="C224">
        <v>0</v>
      </c>
      <c r="D224">
        <v>0</v>
      </c>
      <c r="E224">
        <v>1</v>
      </c>
    </row>
    <row r="225" spans="1:5" ht="13">
      <c r="A225" s="1" t="s">
        <v>247</v>
      </c>
      <c r="B225">
        <v>0</v>
      </c>
      <c r="C225">
        <v>0</v>
      </c>
      <c r="D225">
        <v>0</v>
      </c>
      <c r="E225">
        <v>1</v>
      </c>
    </row>
    <row r="226" spans="1:5" ht="13">
      <c r="A226" s="1" t="s">
        <v>248</v>
      </c>
      <c r="B226">
        <v>0</v>
      </c>
      <c r="C226">
        <v>0</v>
      </c>
      <c r="D226">
        <v>0</v>
      </c>
      <c r="E226">
        <v>1</v>
      </c>
    </row>
    <row r="227" spans="1:5" ht="13">
      <c r="A227" s="1" t="s">
        <v>249</v>
      </c>
      <c r="B227">
        <v>0</v>
      </c>
      <c r="C227">
        <v>0</v>
      </c>
      <c r="D227">
        <v>0</v>
      </c>
      <c r="E227">
        <v>1</v>
      </c>
    </row>
    <row r="228" spans="1:5" ht="13">
      <c r="A228" s="1" t="s">
        <v>250</v>
      </c>
      <c r="B228">
        <v>0</v>
      </c>
      <c r="C228">
        <v>0</v>
      </c>
      <c r="D228">
        <v>0</v>
      </c>
      <c r="E228">
        <v>1</v>
      </c>
    </row>
    <row r="229" spans="1:5" ht="13">
      <c r="A229" s="1" t="s">
        <v>251</v>
      </c>
      <c r="B229">
        <v>0</v>
      </c>
      <c r="C229">
        <v>0</v>
      </c>
      <c r="D229">
        <v>0</v>
      </c>
      <c r="E229">
        <v>1</v>
      </c>
    </row>
    <row r="230" spans="1:5" ht="13">
      <c r="A230" s="1" t="s">
        <v>252</v>
      </c>
      <c r="B230">
        <v>0</v>
      </c>
      <c r="C230">
        <v>0</v>
      </c>
      <c r="D230">
        <v>0</v>
      </c>
      <c r="E230">
        <v>1</v>
      </c>
    </row>
    <row r="231" spans="1:5" ht="13">
      <c r="A231" s="1" t="s">
        <v>1297</v>
      </c>
      <c r="B231">
        <v>0</v>
      </c>
      <c r="C231">
        <v>0</v>
      </c>
      <c r="D231">
        <v>1</v>
      </c>
      <c r="E231">
        <v>0</v>
      </c>
    </row>
    <row r="232" spans="1:5" ht="13">
      <c r="A232" s="1" t="s">
        <v>254</v>
      </c>
      <c r="B232">
        <v>1</v>
      </c>
      <c r="C232">
        <v>0</v>
      </c>
      <c r="D232">
        <v>0</v>
      </c>
      <c r="E232">
        <v>0</v>
      </c>
    </row>
    <row r="233" spans="1:5" ht="13">
      <c r="A233" s="1" t="s">
        <v>255</v>
      </c>
      <c r="B233">
        <v>1</v>
      </c>
      <c r="C233">
        <v>0</v>
      </c>
      <c r="D233">
        <v>1</v>
      </c>
      <c r="E233">
        <v>0</v>
      </c>
    </row>
    <row r="234" spans="1:5" ht="13">
      <c r="A234" s="1" t="s">
        <v>256</v>
      </c>
      <c r="B234">
        <v>0</v>
      </c>
      <c r="C234">
        <v>0</v>
      </c>
      <c r="D234">
        <v>0</v>
      </c>
      <c r="E234">
        <v>1</v>
      </c>
    </row>
    <row r="235" spans="1:5" ht="13">
      <c r="A235" s="1" t="s">
        <v>257</v>
      </c>
      <c r="B235">
        <v>0</v>
      </c>
      <c r="C235">
        <v>0</v>
      </c>
      <c r="D235">
        <v>0</v>
      </c>
      <c r="E235">
        <v>1</v>
      </c>
    </row>
    <row r="236" spans="1:5" ht="13">
      <c r="A236" s="1" t="s">
        <v>258</v>
      </c>
      <c r="B236">
        <v>0</v>
      </c>
      <c r="C236">
        <v>0</v>
      </c>
      <c r="D236">
        <v>0</v>
      </c>
      <c r="E236">
        <v>1</v>
      </c>
    </row>
    <row r="237" spans="1:5" ht="13">
      <c r="A237" s="1" t="s">
        <v>259</v>
      </c>
      <c r="B237">
        <v>0</v>
      </c>
      <c r="C237">
        <v>0</v>
      </c>
      <c r="D237">
        <v>0</v>
      </c>
      <c r="E237">
        <v>1</v>
      </c>
    </row>
    <row r="238" spans="1:5" ht="13">
      <c r="A238" s="1" t="s">
        <v>260</v>
      </c>
      <c r="B238">
        <v>0</v>
      </c>
      <c r="C238">
        <v>0</v>
      </c>
      <c r="D238">
        <v>0</v>
      </c>
      <c r="E238">
        <v>1</v>
      </c>
    </row>
    <row r="239" spans="1:5" ht="13">
      <c r="A239" s="1" t="s">
        <v>261</v>
      </c>
      <c r="B239">
        <v>1</v>
      </c>
      <c r="C239">
        <v>0</v>
      </c>
      <c r="D239">
        <v>0</v>
      </c>
      <c r="E239">
        <v>0</v>
      </c>
    </row>
    <row r="240" spans="1:5" ht="13">
      <c r="A240" s="1" t="s">
        <v>262</v>
      </c>
      <c r="B240">
        <v>0</v>
      </c>
      <c r="C240">
        <v>0</v>
      </c>
      <c r="D240">
        <v>0</v>
      </c>
      <c r="E240">
        <v>1</v>
      </c>
    </row>
    <row r="241" spans="1:5" ht="13">
      <c r="A241" s="1" t="s">
        <v>1298</v>
      </c>
      <c r="B241">
        <v>0</v>
      </c>
      <c r="C241">
        <v>1</v>
      </c>
      <c r="D241">
        <v>0</v>
      </c>
      <c r="E241">
        <v>0</v>
      </c>
    </row>
    <row r="242" spans="1:5" ht="13">
      <c r="A242" s="1" t="s">
        <v>1299</v>
      </c>
      <c r="B242">
        <v>1</v>
      </c>
      <c r="C242">
        <v>0</v>
      </c>
      <c r="D242">
        <v>1</v>
      </c>
      <c r="E242">
        <v>0</v>
      </c>
    </row>
    <row r="243" spans="1:5" ht="13">
      <c r="A243" s="1" t="s">
        <v>265</v>
      </c>
      <c r="B243">
        <v>1</v>
      </c>
      <c r="C243">
        <v>0</v>
      </c>
      <c r="D243">
        <v>0</v>
      </c>
      <c r="E243">
        <v>0</v>
      </c>
    </row>
    <row r="244" spans="1:5" ht="13">
      <c r="A244" s="1" t="s">
        <v>266</v>
      </c>
      <c r="B244">
        <v>1</v>
      </c>
      <c r="C244">
        <v>0</v>
      </c>
      <c r="D244">
        <v>0</v>
      </c>
      <c r="E244">
        <v>0</v>
      </c>
    </row>
    <row r="245" spans="1:5" ht="13">
      <c r="A245" s="1" t="s">
        <v>267</v>
      </c>
      <c r="B245">
        <v>0</v>
      </c>
      <c r="C245">
        <v>0</v>
      </c>
      <c r="D245">
        <v>0</v>
      </c>
      <c r="E245">
        <v>1</v>
      </c>
    </row>
    <row r="246" spans="1:5" ht="13">
      <c r="A246" s="1" t="s">
        <v>268</v>
      </c>
      <c r="B246">
        <v>0</v>
      </c>
      <c r="C246">
        <v>0</v>
      </c>
      <c r="D246">
        <v>0</v>
      </c>
      <c r="E246">
        <v>1</v>
      </c>
    </row>
    <row r="247" spans="1:5" ht="13">
      <c r="A247" s="1" t="s">
        <v>269</v>
      </c>
      <c r="B247">
        <v>0</v>
      </c>
      <c r="C247">
        <v>0</v>
      </c>
      <c r="D247">
        <v>0</v>
      </c>
      <c r="E247">
        <v>1</v>
      </c>
    </row>
    <row r="248" spans="1:5" ht="13">
      <c r="A248" s="1" t="s">
        <v>1300</v>
      </c>
      <c r="B248">
        <v>1</v>
      </c>
      <c r="C248">
        <v>0</v>
      </c>
      <c r="D248">
        <v>0</v>
      </c>
      <c r="E248">
        <v>0</v>
      </c>
    </row>
    <row r="249" spans="1:5" ht="13">
      <c r="A249" s="1" t="s">
        <v>271</v>
      </c>
      <c r="B249">
        <v>0</v>
      </c>
      <c r="C249">
        <v>0</v>
      </c>
      <c r="D249">
        <v>0</v>
      </c>
      <c r="E249">
        <v>1</v>
      </c>
    </row>
    <row r="250" spans="1:5" ht="13">
      <c r="A250" s="1" t="s">
        <v>272</v>
      </c>
      <c r="B250">
        <v>0</v>
      </c>
      <c r="C250">
        <v>0</v>
      </c>
      <c r="D250">
        <v>0</v>
      </c>
      <c r="E250">
        <v>1</v>
      </c>
    </row>
    <row r="251" spans="1:5" ht="13">
      <c r="A251" s="1" t="s">
        <v>273</v>
      </c>
      <c r="B251">
        <v>0</v>
      </c>
      <c r="C251">
        <v>0</v>
      </c>
      <c r="D251">
        <v>0</v>
      </c>
      <c r="E251">
        <v>1</v>
      </c>
    </row>
    <row r="252" spans="1:5" ht="13">
      <c r="A252" s="1" t="s">
        <v>274</v>
      </c>
      <c r="B252">
        <v>0</v>
      </c>
      <c r="C252">
        <v>0</v>
      </c>
      <c r="D252">
        <v>0</v>
      </c>
      <c r="E252">
        <v>1</v>
      </c>
    </row>
    <row r="253" spans="1:5" ht="13">
      <c r="A253" s="1" t="s">
        <v>275</v>
      </c>
      <c r="B253">
        <v>0</v>
      </c>
      <c r="C253">
        <v>1</v>
      </c>
      <c r="D253">
        <v>0</v>
      </c>
      <c r="E253">
        <v>0</v>
      </c>
    </row>
    <row r="254" spans="1:5" ht="13">
      <c r="A254" s="1" t="s">
        <v>276</v>
      </c>
      <c r="B254">
        <v>0</v>
      </c>
      <c r="C254">
        <v>0</v>
      </c>
      <c r="D254">
        <v>0</v>
      </c>
      <c r="E254">
        <v>1</v>
      </c>
    </row>
    <row r="255" spans="1:5" ht="13">
      <c r="A255" s="1" t="s">
        <v>277</v>
      </c>
      <c r="B255">
        <v>1</v>
      </c>
      <c r="C255">
        <v>0</v>
      </c>
      <c r="D255">
        <v>1</v>
      </c>
      <c r="E255">
        <v>0</v>
      </c>
    </row>
    <row r="256" spans="1:5" ht="13">
      <c r="A256" s="1" t="s">
        <v>278</v>
      </c>
      <c r="B256">
        <v>0</v>
      </c>
      <c r="C256">
        <v>0</v>
      </c>
      <c r="D256">
        <v>0</v>
      </c>
      <c r="E256">
        <v>1</v>
      </c>
    </row>
    <row r="257" spans="1:5" ht="13">
      <c r="A257" s="1" t="s">
        <v>279</v>
      </c>
      <c r="B257">
        <v>0</v>
      </c>
      <c r="C257">
        <v>0</v>
      </c>
      <c r="D257">
        <v>0</v>
      </c>
      <c r="E257">
        <v>1</v>
      </c>
    </row>
    <row r="258" spans="1:5" ht="13">
      <c r="A258" s="1" t="s">
        <v>280</v>
      </c>
      <c r="B258">
        <v>0</v>
      </c>
      <c r="C258">
        <v>0</v>
      </c>
      <c r="D258">
        <v>0</v>
      </c>
      <c r="E258">
        <v>1</v>
      </c>
    </row>
    <row r="259" spans="1:5" ht="13">
      <c r="A259" s="1" t="s">
        <v>281</v>
      </c>
      <c r="B259">
        <v>0</v>
      </c>
      <c r="C259">
        <v>0</v>
      </c>
      <c r="D259">
        <v>0</v>
      </c>
      <c r="E259">
        <v>1</v>
      </c>
    </row>
    <row r="260" spans="1:5" ht="13">
      <c r="A260" s="1" t="s">
        <v>282</v>
      </c>
      <c r="B260">
        <v>0</v>
      </c>
      <c r="C260">
        <v>0</v>
      </c>
      <c r="D260">
        <v>0</v>
      </c>
      <c r="E260">
        <v>1</v>
      </c>
    </row>
    <row r="261" spans="1:5" ht="13">
      <c r="A261" s="1" t="s">
        <v>283</v>
      </c>
      <c r="B261">
        <v>0</v>
      </c>
      <c r="C261">
        <v>0</v>
      </c>
      <c r="D261">
        <v>0</v>
      </c>
      <c r="E261">
        <v>1</v>
      </c>
    </row>
    <row r="262" spans="1:5" ht="13">
      <c r="A262" s="1" t="s">
        <v>284</v>
      </c>
      <c r="B262">
        <v>1</v>
      </c>
      <c r="C262">
        <v>1</v>
      </c>
      <c r="D262">
        <v>0</v>
      </c>
      <c r="E262">
        <v>0</v>
      </c>
    </row>
    <row r="263" spans="1:5" ht="13">
      <c r="A263" s="1" t="s">
        <v>285</v>
      </c>
      <c r="B263">
        <v>0</v>
      </c>
      <c r="C263">
        <v>0</v>
      </c>
      <c r="D263">
        <v>0</v>
      </c>
      <c r="E263">
        <v>1</v>
      </c>
    </row>
    <row r="264" spans="1:5" ht="13">
      <c r="A264" s="1" t="s">
        <v>286</v>
      </c>
      <c r="B264">
        <v>0</v>
      </c>
      <c r="C264">
        <v>0</v>
      </c>
      <c r="D264">
        <v>0</v>
      </c>
      <c r="E264">
        <v>1</v>
      </c>
    </row>
    <row r="265" spans="1:5" ht="13">
      <c r="A265" s="1" t="s">
        <v>287</v>
      </c>
      <c r="B265">
        <v>1</v>
      </c>
      <c r="C265">
        <v>0</v>
      </c>
      <c r="D265">
        <v>0</v>
      </c>
      <c r="E265">
        <v>0</v>
      </c>
    </row>
    <row r="266" spans="1:5" ht="13">
      <c r="A266" s="1" t="s">
        <v>288</v>
      </c>
      <c r="B266">
        <v>0</v>
      </c>
      <c r="C266">
        <v>0</v>
      </c>
      <c r="D266">
        <v>0</v>
      </c>
      <c r="E266">
        <v>1</v>
      </c>
    </row>
    <row r="267" spans="1:5" ht="13">
      <c r="A267" s="1" t="s">
        <v>1301</v>
      </c>
      <c r="B267">
        <v>0</v>
      </c>
      <c r="C267">
        <v>0</v>
      </c>
      <c r="D267">
        <v>1</v>
      </c>
      <c r="E267">
        <v>0</v>
      </c>
    </row>
    <row r="268" spans="1:5" ht="13">
      <c r="A268" s="1" t="s">
        <v>290</v>
      </c>
      <c r="B268">
        <v>0</v>
      </c>
      <c r="C268">
        <v>0</v>
      </c>
      <c r="D268">
        <v>0</v>
      </c>
      <c r="E268">
        <v>1</v>
      </c>
    </row>
    <row r="269" spans="1:5" ht="13">
      <c r="A269" s="1" t="s">
        <v>1302</v>
      </c>
      <c r="B269">
        <v>1</v>
      </c>
      <c r="C269">
        <v>0</v>
      </c>
      <c r="D269">
        <v>0</v>
      </c>
      <c r="E269">
        <v>0</v>
      </c>
    </row>
    <row r="270" spans="1:5" ht="13">
      <c r="A270" s="1" t="s">
        <v>292</v>
      </c>
      <c r="B270">
        <v>1</v>
      </c>
      <c r="C270">
        <v>1</v>
      </c>
      <c r="D270">
        <v>0</v>
      </c>
      <c r="E270">
        <v>0</v>
      </c>
    </row>
    <row r="271" spans="1:5" ht="13">
      <c r="A271" s="1" t="s">
        <v>293</v>
      </c>
      <c r="B271">
        <v>0</v>
      </c>
      <c r="C271">
        <v>0</v>
      </c>
      <c r="D271">
        <v>0</v>
      </c>
      <c r="E271">
        <v>1</v>
      </c>
    </row>
    <row r="272" spans="1:5" ht="13">
      <c r="A272" s="1" t="s">
        <v>294</v>
      </c>
      <c r="B272">
        <v>0</v>
      </c>
      <c r="C272">
        <v>0</v>
      </c>
      <c r="D272">
        <v>0</v>
      </c>
      <c r="E272">
        <v>1</v>
      </c>
    </row>
    <row r="273" spans="1:5" ht="13">
      <c r="A273" s="1" t="s">
        <v>295</v>
      </c>
      <c r="B273">
        <v>0</v>
      </c>
      <c r="C273">
        <v>0</v>
      </c>
      <c r="D273">
        <v>0</v>
      </c>
      <c r="E273">
        <v>1</v>
      </c>
    </row>
    <row r="274" spans="1:5" ht="13">
      <c r="A274" s="1" t="s">
        <v>296</v>
      </c>
      <c r="B274">
        <v>0</v>
      </c>
      <c r="C274">
        <v>0</v>
      </c>
      <c r="D274">
        <v>0</v>
      </c>
      <c r="E274">
        <v>1</v>
      </c>
    </row>
    <row r="275" spans="1:5" ht="13">
      <c r="A275" s="1" t="s">
        <v>297</v>
      </c>
      <c r="B275">
        <v>0</v>
      </c>
      <c r="C275">
        <v>0</v>
      </c>
      <c r="D275">
        <v>0</v>
      </c>
      <c r="E275">
        <v>1</v>
      </c>
    </row>
    <row r="276" spans="1:5" ht="13">
      <c r="A276" s="1" t="s">
        <v>1303</v>
      </c>
      <c r="B276">
        <v>1</v>
      </c>
      <c r="C276">
        <v>1</v>
      </c>
      <c r="D276">
        <v>0</v>
      </c>
      <c r="E276">
        <v>0</v>
      </c>
    </row>
    <row r="277" spans="1:5" ht="13">
      <c r="A277" s="1" t="s">
        <v>1304</v>
      </c>
      <c r="B277">
        <v>0</v>
      </c>
      <c r="C277">
        <v>0</v>
      </c>
      <c r="D277">
        <v>1</v>
      </c>
      <c r="E277">
        <v>0</v>
      </c>
    </row>
    <row r="278" spans="1:5" ht="13">
      <c r="A278" s="1" t="s">
        <v>300</v>
      </c>
      <c r="B278">
        <v>0</v>
      </c>
      <c r="C278">
        <v>0</v>
      </c>
      <c r="D278">
        <v>0</v>
      </c>
      <c r="E278">
        <v>1</v>
      </c>
    </row>
    <row r="279" spans="1:5" ht="13">
      <c r="A279" s="1" t="s">
        <v>301</v>
      </c>
      <c r="B279">
        <v>0</v>
      </c>
      <c r="C279">
        <v>0</v>
      </c>
      <c r="D279">
        <v>0</v>
      </c>
      <c r="E279">
        <v>1</v>
      </c>
    </row>
    <row r="280" spans="1:5" ht="13">
      <c r="A280" s="1" t="s">
        <v>1305</v>
      </c>
      <c r="B280">
        <v>0</v>
      </c>
      <c r="C280">
        <v>0</v>
      </c>
      <c r="D280">
        <v>1</v>
      </c>
      <c r="E280">
        <v>0</v>
      </c>
    </row>
    <row r="281" spans="1:5" ht="13">
      <c r="A281" s="1" t="s">
        <v>303</v>
      </c>
      <c r="B281">
        <v>0</v>
      </c>
      <c r="C281">
        <v>0</v>
      </c>
      <c r="D281">
        <v>0</v>
      </c>
      <c r="E281">
        <v>1</v>
      </c>
    </row>
    <row r="282" spans="1:5" ht="13">
      <c r="A282" s="1" t="s">
        <v>304</v>
      </c>
      <c r="B282">
        <v>0</v>
      </c>
      <c r="C282">
        <v>0</v>
      </c>
      <c r="D282">
        <v>0</v>
      </c>
      <c r="E282">
        <v>1</v>
      </c>
    </row>
    <row r="283" spans="1:5" ht="13">
      <c r="A283" s="1" t="s">
        <v>305</v>
      </c>
      <c r="B283">
        <v>0</v>
      </c>
      <c r="C283">
        <v>0</v>
      </c>
      <c r="D283">
        <v>0</v>
      </c>
      <c r="E283">
        <v>1</v>
      </c>
    </row>
    <row r="284" spans="1:5" ht="13">
      <c r="A284" s="1" t="s">
        <v>306</v>
      </c>
      <c r="B284">
        <v>0</v>
      </c>
      <c r="C284">
        <v>0</v>
      </c>
      <c r="D284">
        <v>0</v>
      </c>
      <c r="E284">
        <v>1</v>
      </c>
    </row>
    <row r="285" spans="1:5" ht="13">
      <c r="A285" s="1" t="s">
        <v>307</v>
      </c>
      <c r="B285">
        <v>0</v>
      </c>
      <c r="C285">
        <v>0</v>
      </c>
      <c r="D285">
        <v>0</v>
      </c>
      <c r="E285">
        <v>1</v>
      </c>
    </row>
    <row r="286" spans="1:5" ht="13">
      <c r="A286" s="1" t="s">
        <v>308</v>
      </c>
      <c r="B286">
        <v>0</v>
      </c>
      <c r="C286">
        <v>0</v>
      </c>
      <c r="D286">
        <v>0</v>
      </c>
      <c r="E286">
        <v>1</v>
      </c>
    </row>
    <row r="287" spans="1:5" ht="13">
      <c r="A287" s="1" t="s">
        <v>309</v>
      </c>
      <c r="B287">
        <v>0</v>
      </c>
      <c r="C287">
        <v>0</v>
      </c>
      <c r="D287">
        <v>0</v>
      </c>
      <c r="E287">
        <v>1</v>
      </c>
    </row>
    <row r="288" spans="1:5" ht="13">
      <c r="A288" s="1" t="s">
        <v>310</v>
      </c>
      <c r="B288">
        <v>0</v>
      </c>
      <c r="C288">
        <v>0</v>
      </c>
      <c r="D288">
        <v>0</v>
      </c>
      <c r="E288">
        <v>1</v>
      </c>
    </row>
    <row r="289" spans="1:5" ht="13">
      <c r="A289" s="1" t="s">
        <v>311</v>
      </c>
      <c r="B289">
        <v>1</v>
      </c>
      <c r="C289">
        <v>0</v>
      </c>
      <c r="D289">
        <v>0</v>
      </c>
      <c r="E289">
        <v>0</v>
      </c>
    </row>
    <row r="290" spans="1:5" ht="13">
      <c r="A290" s="1" t="s">
        <v>1306</v>
      </c>
      <c r="B290">
        <v>1</v>
      </c>
      <c r="C290">
        <v>0</v>
      </c>
      <c r="D290">
        <v>0</v>
      </c>
      <c r="E290">
        <v>0</v>
      </c>
    </row>
    <row r="291" spans="1:5" ht="13">
      <c r="A291" s="1" t="s">
        <v>313</v>
      </c>
      <c r="B291">
        <v>0</v>
      </c>
      <c r="C291">
        <v>0</v>
      </c>
      <c r="D291">
        <v>0</v>
      </c>
      <c r="E291">
        <v>1</v>
      </c>
    </row>
    <row r="292" spans="1:5" ht="13">
      <c r="A292" s="1" t="s">
        <v>314</v>
      </c>
      <c r="B292">
        <v>1</v>
      </c>
      <c r="C292">
        <v>1</v>
      </c>
      <c r="D292">
        <v>0</v>
      </c>
      <c r="E292">
        <v>0</v>
      </c>
    </row>
    <row r="293" spans="1:5" ht="13">
      <c r="A293" s="1" t="s">
        <v>315</v>
      </c>
      <c r="B293">
        <v>0</v>
      </c>
      <c r="C293">
        <v>0</v>
      </c>
      <c r="D293">
        <v>0</v>
      </c>
      <c r="E293">
        <v>1</v>
      </c>
    </row>
    <row r="294" spans="1:5" ht="13">
      <c r="A294" s="2" t="s">
        <v>1307</v>
      </c>
      <c r="B294">
        <v>0</v>
      </c>
      <c r="C294">
        <v>1</v>
      </c>
      <c r="D294">
        <v>0</v>
      </c>
      <c r="E294">
        <v>0</v>
      </c>
    </row>
    <row r="295" spans="1:5" ht="13">
      <c r="A295" s="1" t="s">
        <v>317</v>
      </c>
      <c r="B295">
        <v>0</v>
      </c>
      <c r="C295">
        <v>0</v>
      </c>
      <c r="D295">
        <v>0</v>
      </c>
      <c r="E295">
        <v>1</v>
      </c>
    </row>
    <row r="296" spans="1:5" ht="13">
      <c r="A296" s="1" t="s">
        <v>318</v>
      </c>
      <c r="B296">
        <v>0</v>
      </c>
      <c r="C296">
        <v>0</v>
      </c>
      <c r="D296">
        <v>0</v>
      </c>
      <c r="E296">
        <v>1</v>
      </c>
    </row>
    <row r="297" spans="1:5" ht="13">
      <c r="A297" s="1" t="s">
        <v>319</v>
      </c>
      <c r="B297">
        <v>0</v>
      </c>
      <c r="C297">
        <v>0</v>
      </c>
      <c r="D297">
        <v>0</v>
      </c>
      <c r="E297">
        <v>1</v>
      </c>
    </row>
    <row r="298" spans="1:5" ht="13">
      <c r="A298" s="1" t="s">
        <v>320</v>
      </c>
      <c r="B298">
        <v>0</v>
      </c>
      <c r="C298">
        <v>0</v>
      </c>
      <c r="D298">
        <v>0</v>
      </c>
      <c r="E298">
        <v>1</v>
      </c>
    </row>
    <row r="299" spans="1:5" ht="13">
      <c r="A299" s="1" t="s">
        <v>1308</v>
      </c>
      <c r="B299">
        <v>1</v>
      </c>
      <c r="C299">
        <v>0</v>
      </c>
      <c r="D299">
        <v>0</v>
      </c>
      <c r="E299">
        <v>0</v>
      </c>
    </row>
    <row r="300" spans="1:5" ht="13">
      <c r="A300" s="1" t="s">
        <v>322</v>
      </c>
      <c r="B300">
        <v>0</v>
      </c>
      <c r="C300">
        <v>0</v>
      </c>
      <c r="D300">
        <v>0</v>
      </c>
      <c r="E300">
        <v>1</v>
      </c>
    </row>
    <row r="301" spans="1:5" ht="13">
      <c r="A301" s="1" t="s">
        <v>1309</v>
      </c>
      <c r="B301">
        <v>0</v>
      </c>
      <c r="C301">
        <v>0</v>
      </c>
      <c r="D301">
        <v>1</v>
      </c>
      <c r="E301">
        <v>0</v>
      </c>
    </row>
    <row r="302" spans="1:5" ht="13">
      <c r="A302" s="1" t="s">
        <v>325</v>
      </c>
      <c r="B302">
        <v>0</v>
      </c>
      <c r="C302">
        <v>0</v>
      </c>
      <c r="D302">
        <v>0</v>
      </c>
      <c r="E302">
        <v>1</v>
      </c>
    </row>
    <row r="303" spans="1:5" ht="13">
      <c r="A303" s="1" t="s">
        <v>326</v>
      </c>
      <c r="B303">
        <v>0</v>
      </c>
      <c r="C303">
        <v>0</v>
      </c>
      <c r="D303">
        <v>0</v>
      </c>
      <c r="E303">
        <v>1</v>
      </c>
    </row>
    <row r="304" spans="1:5" ht="13">
      <c r="A304" s="1" t="s">
        <v>327</v>
      </c>
      <c r="B304">
        <v>0</v>
      </c>
      <c r="C304">
        <v>0</v>
      </c>
      <c r="D304">
        <v>0</v>
      </c>
      <c r="E304">
        <v>1</v>
      </c>
    </row>
    <row r="305" spans="1:5" ht="13">
      <c r="A305" s="1" t="s">
        <v>328</v>
      </c>
      <c r="B305">
        <v>1</v>
      </c>
      <c r="C305">
        <v>0</v>
      </c>
      <c r="D305">
        <v>0</v>
      </c>
      <c r="E305">
        <v>0</v>
      </c>
    </row>
    <row r="306" spans="1:5" ht="13">
      <c r="A306" s="1" t="s">
        <v>329</v>
      </c>
      <c r="B306">
        <v>1</v>
      </c>
      <c r="C306">
        <v>0</v>
      </c>
      <c r="D306">
        <v>0</v>
      </c>
      <c r="E306">
        <v>0</v>
      </c>
    </row>
    <row r="307" spans="1:5" ht="13">
      <c r="A307" s="1" t="s">
        <v>330</v>
      </c>
      <c r="B307">
        <v>0</v>
      </c>
      <c r="C307">
        <v>0</v>
      </c>
      <c r="D307">
        <v>0</v>
      </c>
      <c r="E307">
        <v>1</v>
      </c>
    </row>
    <row r="308" spans="1:5" ht="13">
      <c r="A308" s="1" t="s">
        <v>331</v>
      </c>
      <c r="B308">
        <v>0</v>
      </c>
      <c r="C308">
        <v>0</v>
      </c>
      <c r="D308">
        <v>0</v>
      </c>
      <c r="E308">
        <v>1</v>
      </c>
    </row>
    <row r="309" spans="1:5" ht="13">
      <c r="A309" s="1" t="s">
        <v>332</v>
      </c>
      <c r="B309">
        <v>0</v>
      </c>
      <c r="C309">
        <v>0</v>
      </c>
      <c r="D309">
        <v>0</v>
      </c>
      <c r="E309">
        <v>1</v>
      </c>
    </row>
    <row r="310" spans="1:5" ht="13">
      <c r="A310" s="1" t="s">
        <v>333</v>
      </c>
      <c r="B310">
        <v>0</v>
      </c>
      <c r="C310">
        <v>0</v>
      </c>
      <c r="D310">
        <v>0</v>
      </c>
      <c r="E310">
        <v>1</v>
      </c>
    </row>
    <row r="311" spans="1:5" ht="13">
      <c r="A311" s="1" t="s">
        <v>334</v>
      </c>
      <c r="B311">
        <v>0</v>
      </c>
      <c r="C311">
        <v>0</v>
      </c>
      <c r="D311">
        <v>0</v>
      </c>
      <c r="E311">
        <v>1</v>
      </c>
    </row>
    <row r="312" spans="1:5" ht="13">
      <c r="A312" s="1" t="s">
        <v>335</v>
      </c>
      <c r="B312">
        <v>0</v>
      </c>
      <c r="C312">
        <v>0</v>
      </c>
      <c r="D312">
        <v>0</v>
      </c>
      <c r="E312">
        <v>1</v>
      </c>
    </row>
    <row r="313" spans="1:5" ht="13">
      <c r="A313" s="3" t="s">
        <v>336</v>
      </c>
      <c r="B313">
        <v>0</v>
      </c>
      <c r="C313">
        <v>1</v>
      </c>
      <c r="D313">
        <v>0</v>
      </c>
      <c r="E313">
        <v>0</v>
      </c>
    </row>
    <row r="314" spans="1:5" ht="13">
      <c r="A314" s="1" t="s">
        <v>337</v>
      </c>
      <c r="B314">
        <v>0</v>
      </c>
      <c r="C314">
        <v>0</v>
      </c>
      <c r="D314">
        <v>0</v>
      </c>
      <c r="E314">
        <v>1</v>
      </c>
    </row>
    <row r="315" spans="1:5" ht="13">
      <c r="A315" s="1" t="s">
        <v>338</v>
      </c>
      <c r="B315">
        <v>0</v>
      </c>
      <c r="C315">
        <v>0</v>
      </c>
      <c r="D315">
        <v>0</v>
      </c>
      <c r="E315">
        <v>1</v>
      </c>
    </row>
    <row r="316" spans="1:5" ht="13">
      <c r="A316" s="1" t="s">
        <v>339</v>
      </c>
      <c r="B316">
        <v>1</v>
      </c>
      <c r="C316">
        <v>0</v>
      </c>
      <c r="D316">
        <v>0</v>
      </c>
      <c r="E316">
        <v>0</v>
      </c>
    </row>
    <row r="317" spans="1:5" ht="13">
      <c r="A317" s="1" t="s">
        <v>340</v>
      </c>
      <c r="B317">
        <v>0</v>
      </c>
      <c r="C317">
        <v>0</v>
      </c>
      <c r="D317">
        <v>0</v>
      </c>
      <c r="E317">
        <v>1</v>
      </c>
    </row>
    <row r="318" spans="1:5" ht="13">
      <c r="A318" s="1" t="s">
        <v>341</v>
      </c>
      <c r="B318">
        <v>1</v>
      </c>
      <c r="C318">
        <v>0</v>
      </c>
      <c r="D318">
        <v>0</v>
      </c>
      <c r="E318">
        <v>0</v>
      </c>
    </row>
    <row r="319" spans="1:5" ht="13">
      <c r="A319" s="1" t="s">
        <v>342</v>
      </c>
      <c r="B319">
        <v>0</v>
      </c>
      <c r="C319">
        <v>0</v>
      </c>
      <c r="D319">
        <v>0</v>
      </c>
      <c r="E319">
        <v>1</v>
      </c>
    </row>
    <row r="320" spans="1:5" ht="13">
      <c r="A320" s="1" t="s">
        <v>343</v>
      </c>
      <c r="B320">
        <v>0</v>
      </c>
      <c r="C320">
        <v>0</v>
      </c>
      <c r="D320">
        <v>0</v>
      </c>
      <c r="E320">
        <v>1</v>
      </c>
    </row>
    <row r="321" spans="1:5" ht="13">
      <c r="A321" s="1" t="s">
        <v>344</v>
      </c>
      <c r="B321">
        <v>0</v>
      </c>
      <c r="C321">
        <v>0</v>
      </c>
      <c r="D321">
        <v>0</v>
      </c>
      <c r="E321">
        <v>1</v>
      </c>
    </row>
    <row r="322" spans="1:5" ht="13">
      <c r="A322" s="1" t="s">
        <v>345</v>
      </c>
      <c r="B322">
        <v>1</v>
      </c>
      <c r="C322">
        <v>0</v>
      </c>
      <c r="D322">
        <v>0</v>
      </c>
      <c r="E322">
        <v>0</v>
      </c>
    </row>
    <row r="323" spans="1:5" ht="13">
      <c r="A323" s="1" t="s">
        <v>346</v>
      </c>
      <c r="B323">
        <v>0</v>
      </c>
      <c r="C323">
        <v>0</v>
      </c>
      <c r="D323">
        <v>0</v>
      </c>
      <c r="E323">
        <v>1</v>
      </c>
    </row>
    <row r="324" spans="1:5" ht="13">
      <c r="A324" s="1" t="s">
        <v>347</v>
      </c>
      <c r="B324">
        <v>0</v>
      </c>
      <c r="C324">
        <v>0</v>
      </c>
      <c r="D324">
        <v>0</v>
      </c>
      <c r="E324">
        <v>1</v>
      </c>
    </row>
    <row r="325" spans="1:5" ht="13">
      <c r="A325" s="1" t="s">
        <v>348</v>
      </c>
      <c r="B325">
        <v>0</v>
      </c>
      <c r="C325">
        <v>0</v>
      </c>
      <c r="D325">
        <v>0</v>
      </c>
      <c r="E325">
        <v>1</v>
      </c>
    </row>
    <row r="326" spans="1:5" ht="13">
      <c r="A326" s="1" t="s">
        <v>349</v>
      </c>
      <c r="B326">
        <v>0</v>
      </c>
      <c r="C326">
        <v>0</v>
      </c>
      <c r="D326">
        <v>0</v>
      </c>
      <c r="E326">
        <v>1</v>
      </c>
    </row>
    <row r="327" spans="1:5" ht="13">
      <c r="A327" s="1" t="s">
        <v>350</v>
      </c>
      <c r="B327">
        <v>0</v>
      </c>
      <c r="C327">
        <v>0</v>
      </c>
      <c r="D327">
        <v>0</v>
      </c>
      <c r="E327">
        <v>1</v>
      </c>
    </row>
    <row r="328" spans="1:5" ht="13">
      <c r="A328" s="1" t="s">
        <v>351</v>
      </c>
      <c r="B328">
        <v>0</v>
      </c>
      <c r="C328">
        <v>0</v>
      </c>
      <c r="D328">
        <v>0</v>
      </c>
      <c r="E328">
        <v>1</v>
      </c>
    </row>
    <row r="329" spans="1:5" ht="13">
      <c r="A329" s="1" t="s">
        <v>352</v>
      </c>
      <c r="B329">
        <v>0</v>
      </c>
      <c r="C329">
        <v>0</v>
      </c>
      <c r="D329">
        <v>0</v>
      </c>
      <c r="E329">
        <v>1</v>
      </c>
    </row>
    <row r="330" spans="1:5" ht="13">
      <c r="A330" s="1" t="s">
        <v>1310</v>
      </c>
      <c r="B330">
        <v>1</v>
      </c>
      <c r="C330">
        <v>0</v>
      </c>
      <c r="D330">
        <v>1</v>
      </c>
      <c r="E330">
        <v>0</v>
      </c>
    </row>
    <row r="331" spans="1:5" ht="13">
      <c r="A331" s="1" t="s">
        <v>354</v>
      </c>
      <c r="B331">
        <v>0</v>
      </c>
      <c r="C331">
        <v>0</v>
      </c>
      <c r="D331">
        <v>0</v>
      </c>
      <c r="E331">
        <v>1</v>
      </c>
    </row>
    <row r="332" spans="1:5" ht="13">
      <c r="A332" s="1" t="s">
        <v>355</v>
      </c>
      <c r="B332">
        <v>0</v>
      </c>
      <c r="C332">
        <v>0</v>
      </c>
      <c r="D332">
        <v>0</v>
      </c>
      <c r="E332">
        <v>1</v>
      </c>
    </row>
    <row r="333" spans="1:5" ht="13">
      <c r="A333" s="1" t="s">
        <v>356</v>
      </c>
      <c r="B333">
        <v>0</v>
      </c>
      <c r="C333">
        <v>0</v>
      </c>
      <c r="D333">
        <v>0</v>
      </c>
      <c r="E333">
        <v>1</v>
      </c>
    </row>
    <row r="334" spans="1:5" ht="13">
      <c r="A334" s="1" t="s">
        <v>357</v>
      </c>
      <c r="B334">
        <v>0</v>
      </c>
      <c r="C334">
        <v>0</v>
      </c>
      <c r="D334">
        <v>0</v>
      </c>
      <c r="E334">
        <v>1</v>
      </c>
    </row>
    <row r="335" spans="1:5" ht="13">
      <c r="A335" s="1" t="s">
        <v>358</v>
      </c>
      <c r="B335">
        <v>0</v>
      </c>
      <c r="C335">
        <v>0</v>
      </c>
      <c r="D335">
        <v>0</v>
      </c>
      <c r="E335">
        <v>1</v>
      </c>
    </row>
    <row r="336" spans="1:5" ht="13">
      <c r="A336" s="1" t="s">
        <v>359</v>
      </c>
      <c r="B336">
        <v>0</v>
      </c>
      <c r="C336">
        <v>0</v>
      </c>
      <c r="D336">
        <v>0</v>
      </c>
      <c r="E336">
        <v>1</v>
      </c>
    </row>
    <row r="337" spans="1:5" ht="13">
      <c r="A337" s="1" t="s">
        <v>360</v>
      </c>
      <c r="B337">
        <v>0</v>
      </c>
      <c r="C337">
        <v>0</v>
      </c>
      <c r="D337">
        <v>0</v>
      </c>
      <c r="E337">
        <v>1</v>
      </c>
    </row>
    <row r="338" spans="1:5" ht="13">
      <c r="A338" s="1" t="s">
        <v>361</v>
      </c>
      <c r="B338">
        <v>0</v>
      </c>
      <c r="C338">
        <v>0</v>
      </c>
      <c r="D338">
        <v>0</v>
      </c>
      <c r="E338">
        <v>1</v>
      </c>
    </row>
    <row r="339" spans="1:5" ht="13">
      <c r="A339" s="1" t="s">
        <v>362</v>
      </c>
      <c r="B339">
        <v>1</v>
      </c>
      <c r="C339">
        <v>0</v>
      </c>
      <c r="D339">
        <v>0</v>
      </c>
      <c r="E339">
        <v>0</v>
      </c>
    </row>
    <row r="340" spans="1:5" ht="13">
      <c r="A340" s="1" t="s">
        <v>363</v>
      </c>
      <c r="B340">
        <v>0</v>
      </c>
      <c r="C340">
        <v>0</v>
      </c>
      <c r="D340">
        <v>0</v>
      </c>
      <c r="E340">
        <v>1</v>
      </c>
    </row>
    <row r="341" spans="1:5" ht="13">
      <c r="A341" s="1" t="s">
        <v>364</v>
      </c>
      <c r="B341">
        <v>0</v>
      </c>
      <c r="C341">
        <v>0</v>
      </c>
      <c r="D341">
        <v>0</v>
      </c>
      <c r="E341">
        <v>1</v>
      </c>
    </row>
    <row r="342" spans="1:5" ht="13">
      <c r="A342" s="1" t="s">
        <v>365</v>
      </c>
      <c r="B342">
        <v>0</v>
      </c>
      <c r="C342">
        <v>0</v>
      </c>
      <c r="D342">
        <v>0</v>
      </c>
      <c r="E342">
        <v>1</v>
      </c>
    </row>
    <row r="343" spans="1:5" ht="13">
      <c r="A343" s="2" t="s">
        <v>366</v>
      </c>
      <c r="B343">
        <v>0</v>
      </c>
      <c r="C343">
        <v>1</v>
      </c>
      <c r="D343">
        <v>0</v>
      </c>
      <c r="E343">
        <v>0</v>
      </c>
    </row>
    <row r="344" spans="1:5" ht="13">
      <c r="A344" s="1" t="s">
        <v>367</v>
      </c>
      <c r="B344">
        <v>1</v>
      </c>
      <c r="C344">
        <v>0</v>
      </c>
      <c r="D344">
        <v>0</v>
      </c>
      <c r="E344">
        <v>0</v>
      </c>
    </row>
    <row r="345" spans="1:5" ht="13">
      <c r="A345" s="1" t="s">
        <v>368</v>
      </c>
      <c r="B345">
        <v>0</v>
      </c>
      <c r="C345">
        <v>0</v>
      </c>
      <c r="D345">
        <v>0</v>
      </c>
      <c r="E345">
        <v>1</v>
      </c>
    </row>
    <row r="346" spans="1:5" ht="13">
      <c r="A346" s="1" t="s">
        <v>369</v>
      </c>
      <c r="B346">
        <v>0</v>
      </c>
      <c r="C346">
        <v>0</v>
      </c>
      <c r="D346">
        <v>0</v>
      </c>
      <c r="E346">
        <v>1</v>
      </c>
    </row>
    <row r="347" spans="1:5" ht="13">
      <c r="A347" s="1" t="s">
        <v>370</v>
      </c>
      <c r="B347">
        <v>0</v>
      </c>
      <c r="C347">
        <v>0</v>
      </c>
      <c r="D347">
        <v>0</v>
      </c>
      <c r="E347">
        <v>1</v>
      </c>
    </row>
    <row r="348" spans="1:5" ht="13">
      <c r="A348" s="1" t="s">
        <v>371</v>
      </c>
      <c r="B348">
        <v>0</v>
      </c>
      <c r="C348">
        <v>0</v>
      </c>
      <c r="D348">
        <v>0</v>
      </c>
      <c r="E348">
        <v>1</v>
      </c>
    </row>
    <row r="349" spans="1:5" ht="13">
      <c r="A349" s="1" t="s">
        <v>372</v>
      </c>
      <c r="B349">
        <v>0</v>
      </c>
      <c r="C349">
        <v>0</v>
      </c>
      <c r="D349">
        <v>0</v>
      </c>
      <c r="E349">
        <v>1</v>
      </c>
    </row>
    <row r="350" spans="1:5" ht="13">
      <c r="A350" s="1" t="s">
        <v>373</v>
      </c>
      <c r="B350">
        <v>1</v>
      </c>
      <c r="C350">
        <v>0</v>
      </c>
      <c r="D350">
        <v>0</v>
      </c>
      <c r="E350">
        <v>0</v>
      </c>
    </row>
    <row r="351" spans="1:5" ht="13">
      <c r="A351" s="1" t="s">
        <v>374</v>
      </c>
      <c r="B351">
        <v>0</v>
      </c>
      <c r="C351">
        <v>0</v>
      </c>
      <c r="D351">
        <v>0</v>
      </c>
      <c r="E351">
        <v>1</v>
      </c>
    </row>
    <row r="352" spans="1:5" ht="13">
      <c r="A352" s="1" t="s">
        <v>375</v>
      </c>
      <c r="B352">
        <v>0</v>
      </c>
      <c r="C352">
        <v>0</v>
      </c>
      <c r="D352">
        <v>0</v>
      </c>
      <c r="E352">
        <v>1</v>
      </c>
    </row>
    <row r="353" spans="1:5" ht="13">
      <c r="A353" s="1" t="s">
        <v>376</v>
      </c>
      <c r="B353">
        <v>1</v>
      </c>
      <c r="C353">
        <v>0</v>
      </c>
      <c r="D353">
        <v>0</v>
      </c>
      <c r="E353">
        <v>0</v>
      </c>
    </row>
    <row r="354" spans="1:5" ht="13">
      <c r="A354" s="1" t="s">
        <v>377</v>
      </c>
      <c r="B354">
        <v>0</v>
      </c>
      <c r="C354">
        <v>0</v>
      </c>
      <c r="D354">
        <v>0</v>
      </c>
      <c r="E354">
        <v>1</v>
      </c>
    </row>
    <row r="355" spans="1:5" ht="13">
      <c r="A355" s="1" t="s">
        <v>378</v>
      </c>
      <c r="B355">
        <v>0</v>
      </c>
      <c r="C355">
        <v>0</v>
      </c>
      <c r="D355">
        <v>0</v>
      </c>
      <c r="E355">
        <v>1</v>
      </c>
    </row>
    <row r="356" spans="1:5" ht="13">
      <c r="A356" s="1" t="s">
        <v>379</v>
      </c>
      <c r="B356">
        <v>0</v>
      </c>
      <c r="C356">
        <v>0</v>
      </c>
      <c r="D356">
        <v>0</v>
      </c>
      <c r="E356">
        <v>1</v>
      </c>
    </row>
    <row r="357" spans="1:5" ht="13">
      <c r="A357" s="1" t="s">
        <v>380</v>
      </c>
      <c r="B357">
        <v>0</v>
      </c>
      <c r="C357">
        <v>0</v>
      </c>
      <c r="D357">
        <v>0</v>
      </c>
      <c r="E357">
        <v>1</v>
      </c>
    </row>
    <row r="358" spans="1:5" ht="13">
      <c r="A358" s="1" t="s">
        <v>381</v>
      </c>
      <c r="B358">
        <v>0</v>
      </c>
      <c r="C358">
        <v>0</v>
      </c>
      <c r="D358">
        <v>0</v>
      </c>
      <c r="E358">
        <v>1</v>
      </c>
    </row>
    <row r="359" spans="1:5" ht="13">
      <c r="A359" s="1" t="s">
        <v>382</v>
      </c>
      <c r="B359">
        <v>0</v>
      </c>
      <c r="C359">
        <v>0</v>
      </c>
      <c r="D359">
        <v>0</v>
      </c>
      <c r="E359">
        <v>1</v>
      </c>
    </row>
    <row r="360" spans="1:5" ht="13">
      <c r="A360" s="1" t="s">
        <v>383</v>
      </c>
      <c r="B360">
        <v>0</v>
      </c>
      <c r="C360">
        <v>0</v>
      </c>
      <c r="D360">
        <v>0</v>
      </c>
      <c r="E360">
        <v>1</v>
      </c>
    </row>
    <row r="361" spans="1:5" ht="13">
      <c r="A361" s="1" t="s">
        <v>384</v>
      </c>
      <c r="B361">
        <v>0</v>
      </c>
      <c r="C361">
        <v>0</v>
      </c>
      <c r="D361">
        <v>0</v>
      </c>
      <c r="E361">
        <v>1</v>
      </c>
    </row>
    <row r="362" spans="1:5" ht="13">
      <c r="A362" s="1" t="s">
        <v>385</v>
      </c>
      <c r="B362">
        <v>0</v>
      </c>
      <c r="C362">
        <v>0</v>
      </c>
      <c r="D362">
        <v>0</v>
      </c>
      <c r="E362">
        <v>1</v>
      </c>
    </row>
    <row r="363" spans="1:5" ht="13">
      <c r="A363" s="1" t="s">
        <v>386</v>
      </c>
      <c r="B363">
        <v>1</v>
      </c>
      <c r="C363">
        <v>0</v>
      </c>
      <c r="D363">
        <v>1</v>
      </c>
      <c r="E363">
        <v>0</v>
      </c>
    </row>
    <row r="364" spans="1:5" ht="13">
      <c r="A364" s="1" t="s">
        <v>387</v>
      </c>
      <c r="B364">
        <v>0</v>
      </c>
      <c r="C364">
        <v>0</v>
      </c>
      <c r="D364">
        <v>0</v>
      </c>
      <c r="E364">
        <v>1</v>
      </c>
    </row>
    <row r="365" spans="1:5" ht="13">
      <c r="A365" s="1" t="s">
        <v>388</v>
      </c>
      <c r="B365">
        <v>0</v>
      </c>
      <c r="C365">
        <v>0</v>
      </c>
      <c r="D365">
        <v>0</v>
      </c>
      <c r="E365">
        <v>1</v>
      </c>
    </row>
    <row r="366" spans="1:5" ht="13">
      <c r="A366" s="1" t="s">
        <v>389</v>
      </c>
      <c r="B366">
        <v>0</v>
      </c>
      <c r="C366">
        <v>0</v>
      </c>
      <c r="D366">
        <v>0</v>
      </c>
      <c r="E366">
        <v>1</v>
      </c>
    </row>
    <row r="367" spans="1:5" ht="13">
      <c r="A367" s="1" t="s">
        <v>390</v>
      </c>
      <c r="B367">
        <v>0</v>
      </c>
      <c r="C367">
        <v>0</v>
      </c>
      <c r="D367">
        <v>0</v>
      </c>
      <c r="E367">
        <v>1</v>
      </c>
    </row>
    <row r="368" spans="1:5" ht="13">
      <c r="A368" s="1" t="s">
        <v>391</v>
      </c>
      <c r="B368">
        <v>0</v>
      </c>
      <c r="C368">
        <v>0</v>
      </c>
      <c r="D368">
        <v>0</v>
      </c>
      <c r="E368">
        <v>1</v>
      </c>
    </row>
    <row r="369" spans="1:5" ht="13">
      <c r="A369" s="1" t="s">
        <v>392</v>
      </c>
      <c r="B369">
        <v>0</v>
      </c>
      <c r="C369">
        <v>0</v>
      </c>
      <c r="D369">
        <v>0</v>
      </c>
      <c r="E369">
        <v>1</v>
      </c>
    </row>
    <row r="370" spans="1:5" ht="13">
      <c r="A370" s="1" t="s">
        <v>393</v>
      </c>
      <c r="B370">
        <v>0</v>
      </c>
      <c r="C370">
        <v>1</v>
      </c>
      <c r="D370">
        <v>0</v>
      </c>
      <c r="E370">
        <v>0</v>
      </c>
    </row>
    <row r="371" spans="1:5" ht="13">
      <c r="A371" s="1" t="s">
        <v>394</v>
      </c>
      <c r="B371">
        <v>0</v>
      </c>
      <c r="C371">
        <v>0</v>
      </c>
      <c r="D371">
        <v>0</v>
      </c>
      <c r="E371">
        <v>1</v>
      </c>
    </row>
    <row r="372" spans="1:5" ht="13">
      <c r="A372" s="1" t="s">
        <v>395</v>
      </c>
      <c r="B372">
        <v>0</v>
      </c>
      <c r="C372">
        <v>0</v>
      </c>
      <c r="D372">
        <v>0</v>
      </c>
      <c r="E372">
        <v>1</v>
      </c>
    </row>
    <row r="373" spans="1:5" ht="13">
      <c r="A373" s="1" t="s">
        <v>396</v>
      </c>
      <c r="B373">
        <v>0</v>
      </c>
      <c r="C373">
        <v>0</v>
      </c>
      <c r="D373">
        <v>0</v>
      </c>
      <c r="E373">
        <v>1</v>
      </c>
    </row>
    <row r="374" spans="1:5" ht="13">
      <c r="A374" s="1" t="s">
        <v>397</v>
      </c>
      <c r="B374">
        <v>0</v>
      </c>
      <c r="C374">
        <v>0</v>
      </c>
      <c r="D374">
        <v>0</v>
      </c>
      <c r="E374">
        <v>1</v>
      </c>
    </row>
    <row r="375" spans="1:5" ht="13">
      <c r="A375" s="1" t="s">
        <v>398</v>
      </c>
      <c r="B375">
        <v>0</v>
      </c>
      <c r="C375">
        <v>0</v>
      </c>
      <c r="D375">
        <v>0</v>
      </c>
      <c r="E375">
        <v>1</v>
      </c>
    </row>
    <row r="376" spans="1:5" ht="13">
      <c r="A376" s="1" t="s">
        <v>399</v>
      </c>
      <c r="B376">
        <v>0</v>
      </c>
      <c r="C376">
        <v>0</v>
      </c>
      <c r="D376">
        <v>0</v>
      </c>
      <c r="E376">
        <v>1</v>
      </c>
    </row>
    <row r="377" spans="1:5" ht="13">
      <c r="A377" s="1" t="s">
        <v>400</v>
      </c>
      <c r="B377">
        <v>0</v>
      </c>
      <c r="C377">
        <v>0</v>
      </c>
      <c r="D377">
        <v>0</v>
      </c>
      <c r="E377">
        <v>1</v>
      </c>
    </row>
    <row r="378" spans="1:5" ht="13">
      <c r="A378" s="1" t="s">
        <v>401</v>
      </c>
      <c r="B378">
        <v>0</v>
      </c>
      <c r="C378">
        <v>0</v>
      </c>
      <c r="D378">
        <v>0</v>
      </c>
      <c r="E378">
        <v>1</v>
      </c>
    </row>
    <row r="379" spans="1:5" ht="13">
      <c r="A379" s="1" t="s">
        <v>402</v>
      </c>
      <c r="B379">
        <v>0</v>
      </c>
      <c r="C379">
        <v>0</v>
      </c>
      <c r="D379">
        <v>0</v>
      </c>
      <c r="E379">
        <v>1</v>
      </c>
    </row>
    <row r="380" spans="1:5" ht="13">
      <c r="A380" s="1" t="s">
        <v>1311</v>
      </c>
      <c r="B380">
        <v>1</v>
      </c>
      <c r="C380">
        <v>0</v>
      </c>
      <c r="D380">
        <v>0</v>
      </c>
      <c r="E380">
        <v>0</v>
      </c>
    </row>
    <row r="381" spans="1:5" ht="13">
      <c r="A381" s="1" t="s">
        <v>404</v>
      </c>
      <c r="B381">
        <v>0</v>
      </c>
      <c r="C381">
        <v>0</v>
      </c>
      <c r="D381">
        <v>0</v>
      </c>
      <c r="E381">
        <v>1</v>
      </c>
    </row>
    <row r="382" spans="1:5" ht="13">
      <c r="A382" s="1" t="s">
        <v>405</v>
      </c>
      <c r="B382">
        <v>1</v>
      </c>
      <c r="C382">
        <v>0</v>
      </c>
      <c r="D382">
        <v>0</v>
      </c>
      <c r="E382">
        <v>0</v>
      </c>
    </row>
    <row r="383" spans="1:5" ht="13">
      <c r="A383" s="1" t="s">
        <v>406</v>
      </c>
      <c r="B383">
        <v>0</v>
      </c>
      <c r="C383">
        <v>1</v>
      </c>
      <c r="D383">
        <v>0</v>
      </c>
      <c r="E383">
        <v>0</v>
      </c>
    </row>
    <row r="384" spans="1:5" ht="13">
      <c r="A384" s="1" t="s">
        <v>407</v>
      </c>
      <c r="B384">
        <v>0</v>
      </c>
      <c r="C384">
        <v>0</v>
      </c>
      <c r="D384">
        <v>0</v>
      </c>
      <c r="E384">
        <v>1</v>
      </c>
    </row>
    <row r="385" spans="1:5" ht="13">
      <c r="A385" s="1" t="s">
        <v>408</v>
      </c>
      <c r="B385">
        <v>0</v>
      </c>
      <c r="C385">
        <v>0</v>
      </c>
      <c r="D385">
        <v>0</v>
      </c>
      <c r="E385">
        <v>1</v>
      </c>
    </row>
    <row r="386" spans="1:5" ht="13">
      <c r="A386" s="1" t="s">
        <v>409</v>
      </c>
      <c r="B386">
        <v>0</v>
      </c>
      <c r="C386">
        <v>0</v>
      </c>
      <c r="D386">
        <v>0</v>
      </c>
      <c r="E386">
        <v>1</v>
      </c>
    </row>
    <row r="387" spans="1:5" ht="13">
      <c r="A387" s="1" t="s">
        <v>1312</v>
      </c>
      <c r="B387">
        <v>1</v>
      </c>
      <c r="C387">
        <v>0</v>
      </c>
      <c r="D387">
        <v>0</v>
      </c>
      <c r="E387">
        <v>0</v>
      </c>
    </row>
    <row r="388" spans="1:5" ht="13">
      <c r="A388" s="1" t="s">
        <v>411</v>
      </c>
      <c r="B388">
        <v>0</v>
      </c>
      <c r="C388">
        <v>0</v>
      </c>
      <c r="D388">
        <v>0</v>
      </c>
      <c r="E388">
        <v>1</v>
      </c>
    </row>
    <row r="389" spans="1:5" ht="13">
      <c r="A389" s="1" t="s">
        <v>412</v>
      </c>
      <c r="B389">
        <v>0</v>
      </c>
      <c r="C389">
        <v>0</v>
      </c>
      <c r="D389">
        <v>0</v>
      </c>
      <c r="E389">
        <v>1</v>
      </c>
    </row>
    <row r="390" spans="1:5" ht="13">
      <c r="A390" s="1" t="s">
        <v>413</v>
      </c>
      <c r="B390">
        <v>0</v>
      </c>
      <c r="C390">
        <v>0</v>
      </c>
      <c r="D390">
        <v>0</v>
      </c>
      <c r="E390">
        <v>1</v>
      </c>
    </row>
    <row r="391" spans="1:5" ht="13">
      <c r="A391" s="1" t="s">
        <v>414</v>
      </c>
      <c r="B391">
        <v>0</v>
      </c>
      <c r="C391">
        <v>0</v>
      </c>
      <c r="D391">
        <v>0</v>
      </c>
      <c r="E391">
        <v>1</v>
      </c>
    </row>
    <row r="392" spans="1:5" ht="13">
      <c r="A392" s="1" t="s">
        <v>1313</v>
      </c>
      <c r="B392">
        <v>0</v>
      </c>
      <c r="C392">
        <v>1</v>
      </c>
      <c r="D392">
        <v>0</v>
      </c>
      <c r="E392">
        <v>0</v>
      </c>
    </row>
    <row r="393" spans="1:5" ht="13">
      <c r="A393" s="1" t="s">
        <v>416</v>
      </c>
      <c r="B393">
        <v>0</v>
      </c>
      <c r="C393">
        <v>0</v>
      </c>
      <c r="D393">
        <v>0</v>
      </c>
      <c r="E393">
        <v>1</v>
      </c>
    </row>
    <row r="394" spans="1:5" ht="13">
      <c r="A394" s="1" t="s">
        <v>417</v>
      </c>
      <c r="B394">
        <v>0</v>
      </c>
      <c r="C394">
        <v>0</v>
      </c>
      <c r="D394">
        <v>0</v>
      </c>
      <c r="E394">
        <v>1</v>
      </c>
    </row>
    <row r="395" spans="1:5" ht="13">
      <c r="A395" s="1" t="s">
        <v>418</v>
      </c>
      <c r="B395">
        <v>0</v>
      </c>
      <c r="C395">
        <v>0</v>
      </c>
      <c r="D395">
        <v>0</v>
      </c>
      <c r="E395">
        <v>1</v>
      </c>
    </row>
    <row r="396" spans="1:5" ht="13">
      <c r="A396" s="1" t="s">
        <v>419</v>
      </c>
      <c r="B396">
        <v>0</v>
      </c>
      <c r="C396">
        <v>0</v>
      </c>
      <c r="D396">
        <v>0</v>
      </c>
      <c r="E396">
        <v>1</v>
      </c>
    </row>
    <row r="397" spans="1:5" ht="13">
      <c r="A397" s="1" t="s">
        <v>420</v>
      </c>
      <c r="B397">
        <v>0</v>
      </c>
      <c r="C397">
        <v>0</v>
      </c>
      <c r="D397">
        <v>0</v>
      </c>
      <c r="E397">
        <v>1</v>
      </c>
    </row>
    <row r="398" spans="1:5" ht="13">
      <c r="A398" s="1" t="s">
        <v>421</v>
      </c>
      <c r="B398">
        <v>0</v>
      </c>
      <c r="C398">
        <v>0</v>
      </c>
      <c r="D398">
        <v>0</v>
      </c>
      <c r="E398">
        <v>1</v>
      </c>
    </row>
    <row r="399" spans="1:5" ht="13">
      <c r="A399" s="1" t="s">
        <v>422</v>
      </c>
      <c r="B399">
        <v>0</v>
      </c>
      <c r="C399">
        <v>0</v>
      </c>
      <c r="D399">
        <v>0</v>
      </c>
      <c r="E399">
        <v>1</v>
      </c>
    </row>
    <row r="400" spans="1:5" ht="13">
      <c r="A400" s="1" t="s">
        <v>423</v>
      </c>
      <c r="B400">
        <v>0</v>
      </c>
      <c r="C400">
        <v>0</v>
      </c>
      <c r="D400">
        <v>0</v>
      </c>
      <c r="E400">
        <v>1</v>
      </c>
    </row>
    <row r="401" spans="1:5" ht="13">
      <c r="A401" s="1" t="s">
        <v>424</v>
      </c>
      <c r="B401">
        <v>0</v>
      </c>
      <c r="C401">
        <v>0</v>
      </c>
      <c r="D401">
        <v>0</v>
      </c>
      <c r="E401">
        <v>1</v>
      </c>
    </row>
    <row r="402" spans="1:5" ht="13">
      <c r="A402" s="1" t="s">
        <v>426</v>
      </c>
      <c r="B402">
        <v>0</v>
      </c>
      <c r="C402">
        <v>0</v>
      </c>
      <c r="D402">
        <v>0</v>
      </c>
      <c r="E402">
        <v>1</v>
      </c>
    </row>
    <row r="403" spans="1:5" ht="13">
      <c r="A403" s="1" t="s">
        <v>427</v>
      </c>
      <c r="B403">
        <v>0</v>
      </c>
      <c r="C403">
        <v>0</v>
      </c>
      <c r="D403">
        <v>0</v>
      </c>
      <c r="E403">
        <v>1</v>
      </c>
    </row>
    <row r="404" spans="1:5" ht="13">
      <c r="A404" s="1" t="s">
        <v>428</v>
      </c>
      <c r="B404">
        <v>0</v>
      </c>
      <c r="C404">
        <v>0</v>
      </c>
      <c r="D404">
        <v>1</v>
      </c>
      <c r="E404">
        <v>0</v>
      </c>
    </row>
    <row r="405" spans="1:5" ht="13">
      <c r="A405" s="1" t="s">
        <v>429</v>
      </c>
      <c r="B405">
        <v>0</v>
      </c>
      <c r="C405">
        <v>0</v>
      </c>
      <c r="D405">
        <v>0</v>
      </c>
      <c r="E405">
        <v>1</v>
      </c>
    </row>
    <row r="406" spans="1:5" ht="13">
      <c r="A406" s="1" t="s">
        <v>430</v>
      </c>
      <c r="B406">
        <v>0</v>
      </c>
      <c r="C406">
        <v>0</v>
      </c>
      <c r="D406">
        <v>0</v>
      </c>
      <c r="E406">
        <v>1</v>
      </c>
    </row>
    <row r="407" spans="1:5" ht="13">
      <c r="A407" s="1" t="s">
        <v>431</v>
      </c>
      <c r="B407">
        <v>0</v>
      </c>
      <c r="C407">
        <v>1</v>
      </c>
      <c r="D407">
        <v>0</v>
      </c>
      <c r="E407">
        <v>0</v>
      </c>
    </row>
    <row r="408" spans="1:5" ht="13">
      <c r="A408" s="1" t="s">
        <v>432</v>
      </c>
      <c r="B408">
        <v>1</v>
      </c>
      <c r="C408">
        <v>0</v>
      </c>
      <c r="D408">
        <v>0</v>
      </c>
      <c r="E408">
        <v>0</v>
      </c>
    </row>
    <row r="409" spans="1:5" ht="13">
      <c r="A409" s="1" t="s">
        <v>433</v>
      </c>
      <c r="B409">
        <v>0</v>
      </c>
      <c r="C409">
        <v>0</v>
      </c>
      <c r="D409">
        <v>0</v>
      </c>
      <c r="E409">
        <v>1</v>
      </c>
    </row>
    <row r="410" spans="1:5" ht="13">
      <c r="A410" s="1" t="s">
        <v>434</v>
      </c>
      <c r="B410">
        <v>0</v>
      </c>
      <c r="C410">
        <v>0</v>
      </c>
      <c r="D410">
        <v>0</v>
      </c>
      <c r="E410">
        <v>1</v>
      </c>
    </row>
    <row r="411" spans="1:5" ht="13">
      <c r="A411" s="1" t="s">
        <v>435</v>
      </c>
      <c r="B411">
        <v>0</v>
      </c>
      <c r="C411">
        <v>0</v>
      </c>
      <c r="D411">
        <v>0</v>
      </c>
      <c r="E411">
        <v>1</v>
      </c>
    </row>
    <row r="412" spans="1:5" ht="13">
      <c r="A412" s="2" t="s">
        <v>1314</v>
      </c>
      <c r="B412">
        <v>1</v>
      </c>
      <c r="C412">
        <v>0</v>
      </c>
      <c r="D412">
        <v>1</v>
      </c>
      <c r="E412">
        <v>0</v>
      </c>
    </row>
    <row r="413" spans="1:5" ht="13">
      <c r="A413" s="1" t="s">
        <v>437</v>
      </c>
      <c r="B413">
        <v>1</v>
      </c>
      <c r="C413">
        <v>0</v>
      </c>
      <c r="D413">
        <v>0</v>
      </c>
      <c r="E413">
        <v>0</v>
      </c>
    </row>
    <row r="414" spans="1:5" ht="13">
      <c r="A414" s="1" t="s">
        <v>438</v>
      </c>
      <c r="B414">
        <v>0</v>
      </c>
      <c r="C414">
        <v>0</v>
      </c>
      <c r="D414">
        <v>0</v>
      </c>
      <c r="E414">
        <v>1</v>
      </c>
    </row>
    <row r="415" spans="1:5" ht="13">
      <c r="A415" s="1" t="s">
        <v>439</v>
      </c>
      <c r="B415">
        <v>1</v>
      </c>
      <c r="C415">
        <v>0</v>
      </c>
      <c r="D415">
        <v>0</v>
      </c>
      <c r="E415">
        <v>0</v>
      </c>
    </row>
    <row r="416" spans="1:5" ht="13">
      <c r="A416" s="1" t="s">
        <v>440</v>
      </c>
      <c r="B416">
        <v>0</v>
      </c>
      <c r="C416">
        <v>0</v>
      </c>
      <c r="D416">
        <v>0</v>
      </c>
      <c r="E416">
        <v>1</v>
      </c>
    </row>
    <row r="417" spans="1:5" ht="13">
      <c r="A417" s="1" t="s">
        <v>441</v>
      </c>
      <c r="B417">
        <v>1</v>
      </c>
      <c r="C417">
        <v>0</v>
      </c>
      <c r="D417">
        <v>0</v>
      </c>
      <c r="E417">
        <v>0</v>
      </c>
    </row>
    <row r="418" spans="1:5" ht="13">
      <c r="A418" s="1" t="s">
        <v>442</v>
      </c>
      <c r="B418">
        <v>0</v>
      </c>
      <c r="C418">
        <v>0</v>
      </c>
      <c r="D418">
        <v>0</v>
      </c>
      <c r="E418">
        <v>1</v>
      </c>
    </row>
    <row r="419" spans="1:5" ht="13">
      <c r="A419" s="1" t="s">
        <v>443</v>
      </c>
      <c r="B419">
        <v>1</v>
      </c>
      <c r="C419">
        <v>0</v>
      </c>
      <c r="D419">
        <v>0</v>
      </c>
      <c r="E419">
        <v>0</v>
      </c>
    </row>
    <row r="420" spans="1:5" ht="13">
      <c r="A420" s="1" t="s">
        <v>444</v>
      </c>
      <c r="B420">
        <v>0</v>
      </c>
      <c r="C420">
        <v>0</v>
      </c>
      <c r="D420">
        <v>0</v>
      </c>
      <c r="E420">
        <v>1</v>
      </c>
    </row>
    <row r="421" spans="1:5" ht="13">
      <c r="A421" s="1" t="s">
        <v>445</v>
      </c>
      <c r="B421">
        <v>0</v>
      </c>
      <c r="C421">
        <v>0</v>
      </c>
      <c r="D421">
        <v>0</v>
      </c>
      <c r="E421">
        <v>1</v>
      </c>
    </row>
    <row r="422" spans="1:5" ht="13">
      <c r="A422" s="1" t="s">
        <v>1315</v>
      </c>
      <c r="B422">
        <v>0</v>
      </c>
      <c r="C422">
        <v>0</v>
      </c>
      <c r="D422">
        <v>1</v>
      </c>
      <c r="E422">
        <v>0</v>
      </c>
    </row>
    <row r="423" spans="1:5" ht="13">
      <c r="A423" s="1" t="s">
        <v>447</v>
      </c>
      <c r="B423">
        <v>0</v>
      </c>
      <c r="C423">
        <v>0</v>
      </c>
      <c r="D423">
        <v>0</v>
      </c>
      <c r="E423">
        <v>1</v>
      </c>
    </row>
    <row r="424" spans="1:5" ht="13">
      <c r="A424" s="1" t="s">
        <v>448</v>
      </c>
      <c r="B424">
        <v>0</v>
      </c>
      <c r="C424">
        <v>0</v>
      </c>
      <c r="D424">
        <v>0</v>
      </c>
      <c r="E424">
        <v>1</v>
      </c>
    </row>
    <row r="425" spans="1:5" ht="13">
      <c r="A425" s="1" t="s">
        <v>449</v>
      </c>
      <c r="B425">
        <v>0</v>
      </c>
      <c r="C425">
        <v>0</v>
      </c>
      <c r="D425">
        <v>0</v>
      </c>
      <c r="E425">
        <v>1</v>
      </c>
    </row>
    <row r="426" spans="1:5" ht="13">
      <c r="A426" s="1" t="s">
        <v>450</v>
      </c>
      <c r="B426">
        <v>1</v>
      </c>
      <c r="C426">
        <v>0</v>
      </c>
      <c r="D426">
        <v>0</v>
      </c>
      <c r="E426">
        <v>0</v>
      </c>
    </row>
    <row r="427" spans="1:5" ht="13">
      <c r="A427" s="1" t="s">
        <v>451</v>
      </c>
      <c r="B427">
        <v>0</v>
      </c>
      <c r="C427">
        <v>0</v>
      </c>
      <c r="D427">
        <v>0</v>
      </c>
      <c r="E427">
        <v>1</v>
      </c>
    </row>
    <row r="428" spans="1:5" ht="13">
      <c r="A428" s="1" t="s">
        <v>452</v>
      </c>
      <c r="B428">
        <v>0</v>
      </c>
      <c r="C428">
        <v>0</v>
      </c>
      <c r="D428">
        <v>0</v>
      </c>
      <c r="E428">
        <v>1</v>
      </c>
    </row>
    <row r="429" spans="1:5" ht="13">
      <c r="A429" s="1" t="s">
        <v>453</v>
      </c>
      <c r="B429">
        <v>0</v>
      </c>
      <c r="C429">
        <v>0</v>
      </c>
      <c r="D429">
        <v>0</v>
      </c>
      <c r="E429">
        <v>1</v>
      </c>
    </row>
    <row r="430" spans="1:5" ht="13">
      <c r="A430" s="1" t="s">
        <v>454</v>
      </c>
      <c r="B430">
        <v>0</v>
      </c>
      <c r="C430">
        <v>0</v>
      </c>
      <c r="D430">
        <v>0</v>
      </c>
      <c r="E430">
        <v>1</v>
      </c>
    </row>
    <row r="431" spans="1:5" ht="13">
      <c r="A431" s="1" t="s">
        <v>455</v>
      </c>
      <c r="B431">
        <v>0</v>
      </c>
      <c r="C431">
        <v>0</v>
      </c>
      <c r="D431">
        <v>0</v>
      </c>
      <c r="E431">
        <v>1</v>
      </c>
    </row>
    <row r="432" spans="1:5" ht="13">
      <c r="A432" s="1" t="s">
        <v>1316</v>
      </c>
      <c r="B432">
        <v>1</v>
      </c>
      <c r="C432">
        <v>0</v>
      </c>
      <c r="D432">
        <v>1</v>
      </c>
      <c r="E432">
        <v>0</v>
      </c>
    </row>
    <row r="433" spans="1:5" ht="13">
      <c r="A433" s="1" t="s">
        <v>457</v>
      </c>
      <c r="B433">
        <v>0</v>
      </c>
      <c r="C433">
        <v>0</v>
      </c>
      <c r="D433">
        <v>0</v>
      </c>
      <c r="E433">
        <v>1</v>
      </c>
    </row>
    <row r="434" spans="1:5" ht="13">
      <c r="A434" s="1" t="s">
        <v>458</v>
      </c>
      <c r="B434">
        <v>0</v>
      </c>
      <c r="C434">
        <v>0</v>
      </c>
      <c r="D434">
        <v>0</v>
      </c>
      <c r="E434">
        <v>1</v>
      </c>
    </row>
    <row r="435" spans="1:5" ht="13">
      <c r="A435" s="1" t="s">
        <v>459</v>
      </c>
      <c r="B435">
        <v>0</v>
      </c>
      <c r="C435">
        <v>0</v>
      </c>
      <c r="D435">
        <v>0</v>
      </c>
      <c r="E435">
        <v>1</v>
      </c>
    </row>
    <row r="436" spans="1:5" ht="13">
      <c r="A436" s="1" t="s">
        <v>460</v>
      </c>
      <c r="B436">
        <v>0</v>
      </c>
      <c r="C436">
        <v>0</v>
      </c>
      <c r="D436">
        <v>0</v>
      </c>
      <c r="E436">
        <v>1</v>
      </c>
    </row>
    <row r="437" spans="1:5" ht="13">
      <c r="A437" s="1" t="s">
        <v>461</v>
      </c>
      <c r="B437">
        <v>0</v>
      </c>
      <c r="C437">
        <v>0</v>
      </c>
      <c r="D437">
        <v>0</v>
      </c>
      <c r="E437">
        <v>1</v>
      </c>
    </row>
    <row r="438" spans="1:5" ht="13">
      <c r="A438" s="1" t="s">
        <v>462</v>
      </c>
      <c r="B438">
        <v>0</v>
      </c>
      <c r="C438">
        <v>0</v>
      </c>
      <c r="D438">
        <v>0</v>
      </c>
      <c r="E438">
        <v>1</v>
      </c>
    </row>
    <row r="439" spans="1:5" ht="13">
      <c r="A439" s="1" t="s">
        <v>463</v>
      </c>
      <c r="B439">
        <v>0</v>
      </c>
      <c r="C439">
        <v>0</v>
      </c>
      <c r="D439">
        <v>0</v>
      </c>
      <c r="E439">
        <v>1</v>
      </c>
    </row>
    <row r="440" spans="1:5" ht="13">
      <c r="A440" s="1" t="s">
        <v>1317</v>
      </c>
      <c r="B440">
        <v>0</v>
      </c>
      <c r="C440">
        <v>0</v>
      </c>
      <c r="D440">
        <v>1</v>
      </c>
      <c r="E440">
        <v>0</v>
      </c>
    </row>
    <row r="441" spans="1:5" ht="13">
      <c r="A441" s="1" t="s">
        <v>465</v>
      </c>
      <c r="B441">
        <v>0</v>
      </c>
      <c r="C441">
        <v>0</v>
      </c>
      <c r="D441">
        <v>0</v>
      </c>
      <c r="E441">
        <v>1</v>
      </c>
    </row>
    <row r="442" spans="1:5" ht="13">
      <c r="A442" s="1" t="s">
        <v>1318</v>
      </c>
      <c r="B442">
        <v>1</v>
      </c>
      <c r="C442">
        <v>0</v>
      </c>
      <c r="D442">
        <v>1</v>
      </c>
      <c r="E442">
        <v>0</v>
      </c>
    </row>
    <row r="443" spans="1:5" ht="13">
      <c r="A443" s="1" t="s">
        <v>467</v>
      </c>
      <c r="B443">
        <v>0</v>
      </c>
      <c r="C443">
        <v>0</v>
      </c>
      <c r="D443">
        <v>0</v>
      </c>
      <c r="E443">
        <v>1</v>
      </c>
    </row>
    <row r="444" spans="1:5" ht="13">
      <c r="A444" s="1" t="s">
        <v>468</v>
      </c>
      <c r="B444">
        <v>0</v>
      </c>
      <c r="C444">
        <v>0</v>
      </c>
      <c r="D444">
        <v>0</v>
      </c>
      <c r="E444">
        <v>1</v>
      </c>
    </row>
    <row r="445" spans="1:5" ht="13">
      <c r="A445" s="1" t="s">
        <v>469</v>
      </c>
      <c r="B445">
        <v>0</v>
      </c>
      <c r="C445">
        <v>0</v>
      </c>
      <c r="D445">
        <v>0</v>
      </c>
      <c r="E445">
        <v>1</v>
      </c>
    </row>
    <row r="446" spans="1:5" ht="13">
      <c r="A446" s="1" t="s">
        <v>470</v>
      </c>
      <c r="B446">
        <v>0</v>
      </c>
      <c r="C446">
        <v>0</v>
      </c>
      <c r="D446">
        <v>0</v>
      </c>
      <c r="E446">
        <v>1</v>
      </c>
    </row>
    <row r="447" spans="1:5" ht="13">
      <c r="A447" s="1" t="s">
        <v>471</v>
      </c>
      <c r="B447">
        <v>0</v>
      </c>
      <c r="C447">
        <v>0</v>
      </c>
      <c r="D447">
        <v>0</v>
      </c>
      <c r="E447">
        <v>1</v>
      </c>
    </row>
    <row r="448" spans="1:5" ht="13">
      <c r="A448" s="1" t="s">
        <v>472</v>
      </c>
      <c r="B448">
        <v>0</v>
      </c>
      <c r="C448">
        <v>0</v>
      </c>
      <c r="D448">
        <v>0</v>
      </c>
      <c r="E448">
        <v>1</v>
      </c>
    </row>
    <row r="449" spans="1:5" ht="13">
      <c r="A449" s="1" t="s">
        <v>473</v>
      </c>
      <c r="B449">
        <v>0</v>
      </c>
      <c r="C449">
        <v>0</v>
      </c>
      <c r="D449">
        <v>0</v>
      </c>
      <c r="E449">
        <v>1</v>
      </c>
    </row>
    <row r="450" spans="1:5" ht="13">
      <c r="A450" s="1" t="s">
        <v>474</v>
      </c>
      <c r="B450">
        <v>0</v>
      </c>
      <c r="C450">
        <v>0</v>
      </c>
      <c r="D450">
        <v>0</v>
      </c>
      <c r="E450">
        <v>1</v>
      </c>
    </row>
    <row r="451" spans="1:5" ht="13">
      <c r="A451" s="1" t="s">
        <v>475</v>
      </c>
      <c r="B451">
        <v>0</v>
      </c>
      <c r="C451">
        <v>0</v>
      </c>
      <c r="D451">
        <v>0</v>
      </c>
      <c r="E451">
        <v>1</v>
      </c>
    </row>
    <row r="452" spans="1:5" ht="13">
      <c r="A452" s="1" t="s">
        <v>476</v>
      </c>
      <c r="B452">
        <v>0</v>
      </c>
      <c r="C452">
        <v>0</v>
      </c>
      <c r="D452">
        <v>0</v>
      </c>
      <c r="E452">
        <v>1</v>
      </c>
    </row>
    <row r="453" spans="1:5" ht="13">
      <c r="A453" s="1" t="s">
        <v>477</v>
      </c>
      <c r="B453">
        <v>1</v>
      </c>
      <c r="C453">
        <v>0</v>
      </c>
      <c r="D453">
        <v>0</v>
      </c>
      <c r="E453">
        <v>0</v>
      </c>
    </row>
    <row r="454" spans="1:5" ht="13">
      <c r="A454" s="1" t="s">
        <v>478</v>
      </c>
      <c r="B454">
        <v>0</v>
      </c>
      <c r="C454">
        <v>0</v>
      </c>
      <c r="D454">
        <v>0</v>
      </c>
      <c r="E454">
        <v>1</v>
      </c>
    </row>
    <row r="455" spans="1:5" ht="13">
      <c r="A455" s="1" t="s">
        <v>479</v>
      </c>
      <c r="B455">
        <v>0</v>
      </c>
      <c r="C455">
        <v>0</v>
      </c>
      <c r="D455">
        <v>0</v>
      </c>
      <c r="E455">
        <v>1</v>
      </c>
    </row>
    <row r="456" spans="1:5" ht="13">
      <c r="A456" s="1" t="s">
        <v>480</v>
      </c>
      <c r="B456">
        <v>1</v>
      </c>
      <c r="C456">
        <v>0</v>
      </c>
      <c r="D456">
        <v>0</v>
      </c>
      <c r="E456">
        <v>0</v>
      </c>
    </row>
    <row r="457" spans="1:5" ht="13">
      <c r="A457" s="1" t="s">
        <v>481</v>
      </c>
      <c r="B457">
        <v>0</v>
      </c>
      <c r="C457">
        <v>0</v>
      </c>
      <c r="D457">
        <v>0</v>
      </c>
      <c r="E457">
        <v>1</v>
      </c>
    </row>
    <row r="458" spans="1:5" ht="13">
      <c r="A458" s="1" t="s">
        <v>482</v>
      </c>
      <c r="B458">
        <v>1</v>
      </c>
      <c r="C458">
        <v>0</v>
      </c>
      <c r="D458">
        <v>0</v>
      </c>
      <c r="E458">
        <v>0</v>
      </c>
    </row>
    <row r="459" spans="1:5" ht="13">
      <c r="A459" s="1" t="s">
        <v>483</v>
      </c>
      <c r="B459">
        <v>0</v>
      </c>
      <c r="C459">
        <v>0</v>
      </c>
      <c r="D459">
        <v>0</v>
      </c>
      <c r="E459">
        <v>1</v>
      </c>
    </row>
    <row r="460" spans="1:5" ht="13">
      <c r="A460" s="1" t="s">
        <v>484</v>
      </c>
      <c r="B460">
        <v>1</v>
      </c>
      <c r="C460">
        <v>0</v>
      </c>
      <c r="D460">
        <v>0</v>
      </c>
      <c r="E460">
        <v>0</v>
      </c>
    </row>
    <row r="461" spans="1:5" ht="13">
      <c r="A461" s="1" t="s">
        <v>1319</v>
      </c>
      <c r="B461">
        <v>1</v>
      </c>
      <c r="C461">
        <v>0</v>
      </c>
      <c r="D461">
        <v>0</v>
      </c>
      <c r="E461">
        <v>0</v>
      </c>
    </row>
    <row r="462" spans="1:5" ht="13">
      <c r="A462" s="1" t="s">
        <v>486</v>
      </c>
      <c r="B462">
        <v>0</v>
      </c>
      <c r="C462">
        <v>0</v>
      </c>
      <c r="D462">
        <v>0</v>
      </c>
      <c r="E462">
        <v>1</v>
      </c>
    </row>
    <row r="463" spans="1:5" ht="13">
      <c r="A463" s="1" t="s">
        <v>1320</v>
      </c>
      <c r="B463">
        <v>1</v>
      </c>
      <c r="C463">
        <v>0</v>
      </c>
      <c r="D463">
        <v>0</v>
      </c>
      <c r="E463">
        <v>0</v>
      </c>
    </row>
    <row r="464" spans="1:5" ht="13">
      <c r="A464" s="1" t="s">
        <v>1321</v>
      </c>
      <c r="B464">
        <v>0</v>
      </c>
      <c r="C464">
        <v>0</v>
      </c>
      <c r="D464">
        <v>1</v>
      </c>
      <c r="E464">
        <v>0</v>
      </c>
    </row>
    <row r="465" spans="1:5" ht="13">
      <c r="A465" s="1" t="s">
        <v>489</v>
      </c>
      <c r="B465">
        <v>0</v>
      </c>
      <c r="C465">
        <v>0</v>
      </c>
      <c r="D465">
        <v>0</v>
      </c>
      <c r="E465">
        <v>1</v>
      </c>
    </row>
    <row r="466" spans="1:5" ht="13">
      <c r="A466" s="1" t="s">
        <v>490</v>
      </c>
      <c r="B466">
        <v>0</v>
      </c>
      <c r="C466">
        <v>0</v>
      </c>
      <c r="D466">
        <v>0</v>
      </c>
      <c r="E466">
        <v>1</v>
      </c>
    </row>
    <row r="467" spans="1:5" ht="13">
      <c r="A467" s="1" t="s">
        <v>1322</v>
      </c>
      <c r="B467">
        <v>0</v>
      </c>
      <c r="C467">
        <v>0</v>
      </c>
      <c r="D467">
        <v>0</v>
      </c>
      <c r="E467">
        <v>1</v>
      </c>
    </row>
    <row r="468" spans="1:5" ht="13">
      <c r="A468" s="1" t="s">
        <v>492</v>
      </c>
      <c r="B468">
        <v>0</v>
      </c>
      <c r="C468">
        <v>0</v>
      </c>
      <c r="D468">
        <v>0</v>
      </c>
      <c r="E468">
        <v>1</v>
      </c>
    </row>
    <row r="469" spans="1:5" ht="13">
      <c r="A469" s="1" t="s">
        <v>493</v>
      </c>
      <c r="B469">
        <v>0</v>
      </c>
      <c r="C469">
        <v>0</v>
      </c>
      <c r="D469">
        <v>0</v>
      </c>
      <c r="E469">
        <v>1</v>
      </c>
    </row>
    <row r="470" spans="1:5" ht="13">
      <c r="A470" s="1" t="s">
        <v>494</v>
      </c>
      <c r="B470">
        <v>0</v>
      </c>
      <c r="C470">
        <v>0</v>
      </c>
      <c r="D470">
        <v>0</v>
      </c>
      <c r="E470">
        <v>1</v>
      </c>
    </row>
    <row r="471" spans="1:5" ht="13">
      <c r="A471" s="1" t="s">
        <v>1323</v>
      </c>
      <c r="B471">
        <v>0</v>
      </c>
      <c r="C471">
        <v>0</v>
      </c>
      <c r="D471">
        <v>0</v>
      </c>
      <c r="E471">
        <v>1</v>
      </c>
    </row>
    <row r="472" spans="1:5" ht="13">
      <c r="A472" s="1" t="s">
        <v>496</v>
      </c>
      <c r="B472">
        <v>0</v>
      </c>
      <c r="C472">
        <v>0</v>
      </c>
      <c r="D472">
        <v>0</v>
      </c>
      <c r="E472">
        <v>1</v>
      </c>
    </row>
    <row r="473" spans="1:5" ht="13">
      <c r="A473" s="2" t="s">
        <v>1324</v>
      </c>
      <c r="B473">
        <v>0</v>
      </c>
      <c r="C473">
        <v>1</v>
      </c>
      <c r="D473">
        <v>0</v>
      </c>
      <c r="E473">
        <v>0</v>
      </c>
    </row>
    <row r="474" spans="1:5" ht="13">
      <c r="A474" s="1" t="s">
        <v>498</v>
      </c>
      <c r="B474">
        <v>0</v>
      </c>
      <c r="C474">
        <v>0</v>
      </c>
      <c r="D474">
        <v>0</v>
      </c>
      <c r="E474">
        <v>1</v>
      </c>
    </row>
    <row r="475" spans="1:5" ht="13">
      <c r="A475" s="1" t="s">
        <v>499</v>
      </c>
      <c r="B475">
        <v>0</v>
      </c>
      <c r="C475">
        <v>0</v>
      </c>
      <c r="D475">
        <v>0</v>
      </c>
      <c r="E475">
        <v>1</v>
      </c>
    </row>
    <row r="476" spans="1:5" ht="13">
      <c r="A476" s="1" t="s">
        <v>500</v>
      </c>
      <c r="B476">
        <v>0</v>
      </c>
      <c r="C476">
        <v>0</v>
      </c>
      <c r="D476">
        <v>0</v>
      </c>
      <c r="E476">
        <v>1</v>
      </c>
    </row>
    <row r="477" spans="1:5" ht="13">
      <c r="A477" s="1" t="s">
        <v>501</v>
      </c>
      <c r="B477">
        <v>0</v>
      </c>
      <c r="C477">
        <v>1</v>
      </c>
      <c r="D477">
        <v>0</v>
      </c>
      <c r="E477">
        <v>0</v>
      </c>
    </row>
    <row r="478" spans="1:5" ht="13">
      <c r="A478" s="1" t="s">
        <v>1325</v>
      </c>
      <c r="B478">
        <v>1</v>
      </c>
      <c r="C478">
        <v>0</v>
      </c>
      <c r="D478">
        <v>0</v>
      </c>
      <c r="E478">
        <v>0</v>
      </c>
    </row>
    <row r="479" spans="1:5" ht="13">
      <c r="A479" s="1" t="s">
        <v>503</v>
      </c>
      <c r="B479">
        <v>0</v>
      </c>
      <c r="C479">
        <v>0</v>
      </c>
      <c r="D479">
        <v>0</v>
      </c>
      <c r="E479">
        <v>1</v>
      </c>
    </row>
    <row r="480" spans="1:5" ht="13">
      <c r="A480" s="1" t="s">
        <v>504</v>
      </c>
      <c r="B480">
        <v>0</v>
      </c>
      <c r="C480">
        <v>0</v>
      </c>
      <c r="D480">
        <v>0</v>
      </c>
      <c r="E480">
        <v>1</v>
      </c>
    </row>
    <row r="481" spans="1:5" ht="13">
      <c r="A481" s="1" t="s">
        <v>505</v>
      </c>
      <c r="B481">
        <v>0</v>
      </c>
      <c r="C481">
        <v>0</v>
      </c>
      <c r="D481">
        <v>0</v>
      </c>
      <c r="E481">
        <v>1</v>
      </c>
    </row>
    <row r="482" spans="1:5" ht="13">
      <c r="A482" s="1" t="s">
        <v>506</v>
      </c>
      <c r="B482">
        <v>0</v>
      </c>
      <c r="C482">
        <v>0</v>
      </c>
      <c r="D482">
        <v>0</v>
      </c>
      <c r="E482">
        <v>1</v>
      </c>
    </row>
    <row r="483" spans="1:5" ht="13">
      <c r="A483" s="1" t="s">
        <v>1326</v>
      </c>
      <c r="B483">
        <v>1</v>
      </c>
      <c r="C483">
        <v>0</v>
      </c>
      <c r="D483">
        <v>0</v>
      </c>
      <c r="E483">
        <v>0</v>
      </c>
    </row>
    <row r="484" spans="1:5" ht="13">
      <c r="A484" s="1" t="s">
        <v>508</v>
      </c>
      <c r="B484">
        <v>0</v>
      </c>
      <c r="C484">
        <v>0</v>
      </c>
      <c r="D484">
        <v>0</v>
      </c>
      <c r="E484">
        <v>1</v>
      </c>
    </row>
    <row r="485" spans="1:5" ht="13">
      <c r="A485" s="1" t="s">
        <v>509</v>
      </c>
      <c r="B485">
        <v>0</v>
      </c>
      <c r="C485">
        <v>0</v>
      </c>
      <c r="D485">
        <v>0</v>
      </c>
      <c r="E485">
        <v>1</v>
      </c>
    </row>
    <row r="486" spans="1:5" ht="13">
      <c r="A486" s="1" t="s">
        <v>1327</v>
      </c>
      <c r="B486">
        <v>0</v>
      </c>
      <c r="C486">
        <v>0</v>
      </c>
      <c r="D486">
        <v>0</v>
      </c>
      <c r="E486">
        <v>1</v>
      </c>
    </row>
    <row r="487" spans="1:5" ht="13">
      <c r="A487" s="1" t="s">
        <v>1328</v>
      </c>
      <c r="B487">
        <v>1</v>
      </c>
      <c r="C487">
        <v>0</v>
      </c>
      <c r="D487">
        <v>0</v>
      </c>
      <c r="E487">
        <v>0</v>
      </c>
    </row>
    <row r="488" spans="1:5" ht="13">
      <c r="A488" s="1" t="s">
        <v>1329</v>
      </c>
      <c r="B488">
        <v>1</v>
      </c>
      <c r="C488">
        <v>0</v>
      </c>
      <c r="D488">
        <v>0</v>
      </c>
      <c r="E488">
        <v>0</v>
      </c>
    </row>
    <row r="489" spans="1:5" ht="13">
      <c r="A489" s="1" t="s">
        <v>513</v>
      </c>
      <c r="B489">
        <v>0</v>
      </c>
      <c r="C489">
        <v>0</v>
      </c>
      <c r="D489">
        <v>0</v>
      </c>
      <c r="E489">
        <v>1</v>
      </c>
    </row>
    <row r="490" spans="1:5" ht="13">
      <c r="A490" s="2" t="s">
        <v>1330</v>
      </c>
      <c r="B490">
        <v>1</v>
      </c>
      <c r="C490">
        <v>0</v>
      </c>
      <c r="D490">
        <v>0</v>
      </c>
      <c r="E490">
        <v>0</v>
      </c>
    </row>
    <row r="491" spans="1:5" ht="13">
      <c r="A491" s="1" t="s">
        <v>1331</v>
      </c>
      <c r="B491">
        <v>1</v>
      </c>
      <c r="C491">
        <v>0</v>
      </c>
      <c r="D491">
        <v>0</v>
      </c>
      <c r="E491">
        <v>0</v>
      </c>
    </row>
    <row r="492" spans="1:5" ht="13">
      <c r="A492" s="1" t="s">
        <v>516</v>
      </c>
      <c r="B492">
        <v>0</v>
      </c>
      <c r="C492">
        <v>0</v>
      </c>
      <c r="D492">
        <v>0</v>
      </c>
      <c r="E492">
        <v>1</v>
      </c>
    </row>
    <row r="493" spans="1:5" ht="13">
      <c r="A493" s="1" t="s">
        <v>517</v>
      </c>
      <c r="B493">
        <v>0</v>
      </c>
      <c r="C493">
        <v>0</v>
      </c>
      <c r="D493">
        <v>0</v>
      </c>
      <c r="E493">
        <v>1</v>
      </c>
    </row>
    <row r="494" spans="1:5" ht="13">
      <c r="A494" s="1" t="s">
        <v>518</v>
      </c>
      <c r="B494">
        <v>0</v>
      </c>
      <c r="C494">
        <v>0</v>
      </c>
      <c r="D494">
        <v>0</v>
      </c>
      <c r="E494">
        <v>1</v>
      </c>
    </row>
    <row r="495" spans="1:5" ht="13">
      <c r="A495" s="1" t="s">
        <v>519</v>
      </c>
      <c r="B495">
        <v>0</v>
      </c>
      <c r="C495">
        <v>0</v>
      </c>
      <c r="D495">
        <v>0</v>
      </c>
      <c r="E495">
        <v>1</v>
      </c>
    </row>
    <row r="496" spans="1:5" ht="13">
      <c r="A496" s="1" t="s">
        <v>520</v>
      </c>
      <c r="B496">
        <v>0</v>
      </c>
      <c r="C496">
        <v>0</v>
      </c>
      <c r="D496">
        <v>0</v>
      </c>
      <c r="E496">
        <v>1</v>
      </c>
    </row>
    <row r="497" spans="1:5" ht="13">
      <c r="A497" s="1" t="s">
        <v>1332</v>
      </c>
      <c r="B497">
        <v>0</v>
      </c>
      <c r="C497">
        <v>0</v>
      </c>
      <c r="D497">
        <v>0</v>
      </c>
      <c r="E497">
        <v>1</v>
      </c>
    </row>
    <row r="498" spans="1:5" ht="13">
      <c r="A498" s="1" t="s">
        <v>522</v>
      </c>
      <c r="B498">
        <v>0</v>
      </c>
      <c r="C498">
        <v>0</v>
      </c>
      <c r="D498">
        <v>0</v>
      </c>
      <c r="E498">
        <v>1</v>
      </c>
    </row>
    <row r="499" spans="1:5" ht="13">
      <c r="A499" s="1" t="s">
        <v>1333</v>
      </c>
      <c r="B499">
        <v>0</v>
      </c>
      <c r="C499">
        <v>0</v>
      </c>
      <c r="D499">
        <v>0</v>
      </c>
      <c r="E499">
        <v>1</v>
      </c>
    </row>
    <row r="500" spans="1:5" ht="13">
      <c r="A500" s="1" t="s">
        <v>1334</v>
      </c>
      <c r="B500">
        <v>1</v>
      </c>
      <c r="C500">
        <v>0</v>
      </c>
      <c r="D500">
        <v>1</v>
      </c>
      <c r="E500">
        <v>0</v>
      </c>
    </row>
    <row r="501" spans="1:5" ht="13">
      <c r="A501" s="1" t="s">
        <v>525</v>
      </c>
      <c r="B501">
        <v>0</v>
      </c>
      <c r="C501">
        <v>0</v>
      </c>
      <c r="D501">
        <v>0</v>
      </c>
      <c r="E501">
        <v>1</v>
      </c>
    </row>
    <row r="502" spans="1:5" ht="13">
      <c r="A502" s="1" t="s">
        <v>527</v>
      </c>
      <c r="B502">
        <v>0</v>
      </c>
      <c r="C502">
        <v>0</v>
      </c>
      <c r="D502">
        <v>0</v>
      </c>
      <c r="E502">
        <v>1</v>
      </c>
    </row>
    <row r="503" spans="1:5" ht="13">
      <c r="A503" s="1" t="s">
        <v>528</v>
      </c>
      <c r="B503">
        <v>0</v>
      </c>
      <c r="C503">
        <v>0</v>
      </c>
      <c r="D503">
        <v>0</v>
      </c>
      <c r="E503">
        <v>1</v>
      </c>
    </row>
    <row r="504" spans="1:5" ht="13">
      <c r="A504" s="1" t="s">
        <v>529</v>
      </c>
      <c r="B504">
        <v>0</v>
      </c>
      <c r="C504">
        <v>0</v>
      </c>
      <c r="D504">
        <v>0</v>
      </c>
      <c r="E504">
        <v>1</v>
      </c>
    </row>
    <row r="505" spans="1:5" ht="13">
      <c r="A505" s="1" t="s">
        <v>530</v>
      </c>
      <c r="B505">
        <v>0</v>
      </c>
      <c r="C505">
        <v>0</v>
      </c>
      <c r="D505">
        <v>0</v>
      </c>
      <c r="E505">
        <v>1</v>
      </c>
    </row>
    <row r="506" spans="1:5" ht="13">
      <c r="A506" s="1" t="s">
        <v>531</v>
      </c>
      <c r="B506">
        <v>1</v>
      </c>
      <c r="C506">
        <v>0</v>
      </c>
      <c r="D506">
        <v>0</v>
      </c>
      <c r="E506">
        <v>0</v>
      </c>
    </row>
    <row r="507" spans="1:5" ht="13">
      <c r="A507" s="1" t="s">
        <v>532</v>
      </c>
      <c r="B507">
        <v>0</v>
      </c>
      <c r="C507">
        <v>0</v>
      </c>
      <c r="D507">
        <v>0</v>
      </c>
      <c r="E507">
        <v>1</v>
      </c>
    </row>
    <row r="508" spans="1:5" ht="13">
      <c r="A508" s="1" t="s">
        <v>1335</v>
      </c>
      <c r="B508">
        <v>1</v>
      </c>
      <c r="C508">
        <v>0</v>
      </c>
      <c r="D508">
        <v>0</v>
      </c>
      <c r="E508">
        <v>0</v>
      </c>
    </row>
    <row r="509" spans="1:5" ht="13">
      <c r="A509" s="1" t="s">
        <v>1336</v>
      </c>
      <c r="B509">
        <v>0</v>
      </c>
      <c r="C509">
        <v>1</v>
      </c>
      <c r="D509">
        <v>0</v>
      </c>
      <c r="E509">
        <v>0</v>
      </c>
    </row>
    <row r="510" spans="1:5" ht="13">
      <c r="A510" s="1" t="s">
        <v>535</v>
      </c>
      <c r="B510">
        <v>0</v>
      </c>
      <c r="C510">
        <v>0</v>
      </c>
      <c r="D510">
        <v>0</v>
      </c>
      <c r="E510">
        <v>1</v>
      </c>
    </row>
    <row r="511" spans="1:5" ht="13">
      <c r="A511" s="1" t="s">
        <v>536</v>
      </c>
      <c r="B511">
        <v>1</v>
      </c>
      <c r="C511">
        <v>0</v>
      </c>
      <c r="D511">
        <v>0</v>
      </c>
      <c r="E511">
        <v>0</v>
      </c>
    </row>
    <row r="512" spans="1:5" ht="13">
      <c r="A512" s="1" t="s">
        <v>1337</v>
      </c>
      <c r="B512">
        <v>1</v>
      </c>
      <c r="C512">
        <v>0</v>
      </c>
      <c r="D512">
        <v>0</v>
      </c>
      <c r="E512">
        <v>0</v>
      </c>
    </row>
    <row r="513" spans="1:5" ht="13">
      <c r="A513" s="1" t="s">
        <v>538</v>
      </c>
      <c r="B513">
        <v>0</v>
      </c>
      <c r="C513">
        <v>0</v>
      </c>
      <c r="D513">
        <v>0</v>
      </c>
      <c r="E513">
        <v>1</v>
      </c>
    </row>
    <row r="514" spans="1:5" ht="13">
      <c r="A514" s="1" t="s">
        <v>1338</v>
      </c>
      <c r="B514">
        <v>0</v>
      </c>
      <c r="C514">
        <v>0</v>
      </c>
      <c r="D514">
        <v>0</v>
      </c>
      <c r="E514">
        <v>1</v>
      </c>
    </row>
    <row r="515" spans="1:5" ht="13">
      <c r="A515" s="1" t="s">
        <v>1339</v>
      </c>
      <c r="B515">
        <v>0</v>
      </c>
      <c r="C515">
        <v>0</v>
      </c>
      <c r="D515">
        <v>0</v>
      </c>
      <c r="E515">
        <v>1</v>
      </c>
    </row>
    <row r="516" spans="1:5" ht="13">
      <c r="A516" s="1" t="s">
        <v>541</v>
      </c>
      <c r="B516">
        <v>0</v>
      </c>
      <c r="C516">
        <v>0</v>
      </c>
      <c r="D516">
        <v>0</v>
      </c>
      <c r="E516">
        <v>1</v>
      </c>
    </row>
    <row r="517" spans="1:5" ht="13">
      <c r="A517" s="1" t="s">
        <v>542</v>
      </c>
      <c r="B517">
        <v>0</v>
      </c>
      <c r="C517">
        <v>0</v>
      </c>
      <c r="D517">
        <v>0</v>
      </c>
      <c r="E517">
        <v>1</v>
      </c>
    </row>
    <row r="518" spans="1:5" ht="13">
      <c r="A518" s="1" t="s">
        <v>543</v>
      </c>
      <c r="B518">
        <v>0</v>
      </c>
      <c r="C518">
        <v>0</v>
      </c>
      <c r="D518">
        <v>0</v>
      </c>
      <c r="E518">
        <v>1</v>
      </c>
    </row>
    <row r="519" spans="1:5" ht="13">
      <c r="A519" s="1" t="s">
        <v>1340</v>
      </c>
      <c r="B519">
        <v>1</v>
      </c>
      <c r="C519">
        <v>0</v>
      </c>
      <c r="D519">
        <v>0</v>
      </c>
      <c r="E519">
        <v>0</v>
      </c>
    </row>
    <row r="520" spans="1:5" ht="13">
      <c r="A520" s="1" t="s">
        <v>545</v>
      </c>
      <c r="B520">
        <v>0</v>
      </c>
      <c r="C520">
        <v>0</v>
      </c>
      <c r="D520">
        <v>0</v>
      </c>
      <c r="E520">
        <v>1</v>
      </c>
    </row>
    <row r="521" spans="1:5" ht="13">
      <c r="A521" s="1" t="s">
        <v>546</v>
      </c>
      <c r="B521">
        <v>0</v>
      </c>
      <c r="C521">
        <v>0</v>
      </c>
      <c r="D521">
        <v>0</v>
      </c>
      <c r="E521">
        <v>1</v>
      </c>
    </row>
    <row r="522" spans="1:5" ht="13">
      <c r="A522" s="1" t="s">
        <v>547</v>
      </c>
      <c r="B522">
        <v>0</v>
      </c>
      <c r="C522">
        <v>0</v>
      </c>
      <c r="D522">
        <v>0</v>
      </c>
      <c r="E522">
        <v>1</v>
      </c>
    </row>
    <row r="523" spans="1:5" ht="13">
      <c r="A523" s="1" t="s">
        <v>548</v>
      </c>
      <c r="B523">
        <v>0</v>
      </c>
      <c r="C523">
        <v>0</v>
      </c>
      <c r="D523">
        <v>0</v>
      </c>
      <c r="E523">
        <v>1</v>
      </c>
    </row>
    <row r="524" spans="1:5" ht="13">
      <c r="A524" s="1" t="s">
        <v>549</v>
      </c>
      <c r="B524">
        <v>0</v>
      </c>
      <c r="C524">
        <v>0</v>
      </c>
      <c r="D524">
        <v>0</v>
      </c>
      <c r="E524">
        <v>1</v>
      </c>
    </row>
    <row r="525" spans="1:5" ht="13">
      <c r="A525" s="1" t="s">
        <v>1341</v>
      </c>
      <c r="B525">
        <v>1</v>
      </c>
      <c r="C525">
        <v>0</v>
      </c>
      <c r="D525">
        <v>0</v>
      </c>
      <c r="E525">
        <v>0</v>
      </c>
    </row>
    <row r="526" spans="1:5" ht="13">
      <c r="A526" s="1" t="s">
        <v>551</v>
      </c>
      <c r="B526">
        <v>0</v>
      </c>
      <c r="C526">
        <v>0</v>
      </c>
      <c r="D526">
        <v>0</v>
      </c>
      <c r="E526">
        <v>1</v>
      </c>
    </row>
    <row r="527" spans="1:5" ht="13">
      <c r="A527" s="1" t="s">
        <v>552</v>
      </c>
      <c r="B527">
        <v>0</v>
      </c>
      <c r="C527">
        <v>0</v>
      </c>
      <c r="D527">
        <v>0</v>
      </c>
      <c r="E527">
        <v>1</v>
      </c>
    </row>
    <row r="528" spans="1:5" ht="13">
      <c r="A528" s="1" t="s">
        <v>553</v>
      </c>
      <c r="B528">
        <v>0</v>
      </c>
      <c r="C528">
        <v>0</v>
      </c>
      <c r="D528">
        <v>0</v>
      </c>
      <c r="E528">
        <v>1</v>
      </c>
    </row>
    <row r="529" spans="1:5" ht="13">
      <c r="A529" s="1" t="s">
        <v>1342</v>
      </c>
      <c r="B529">
        <v>0</v>
      </c>
      <c r="C529">
        <v>0</v>
      </c>
      <c r="D529">
        <v>0</v>
      </c>
      <c r="E529">
        <v>1</v>
      </c>
    </row>
    <row r="530" spans="1:5" ht="13">
      <c r="A530" s="1" t="s">
        <v>555</v>
      </c>
      <c r="B530">
        <v>0</v>
      </c>
      <c r="C530">
        <v>0</v>
      </c>
      <c r="D530">
        <v>0</v>
      </c>
      <c r="E530">
        <v>1</v>
      </c>
    </row>
    <row r="531" spans="1:5" ht="13">
      <c r="A531" s="1" t="s">
        <v>556</v>
      </c>
      <c r="B531">
        <v>0</v>
      </c>
      <c r="C531">
        <v>0</v>
      </c>
      <c r="D531">
        <v>0</v>
      </c>
      <c r="E531">
        <v>1</v>
      </c>
    </row>
    <row r="532" spans="1:5" ht="13">
      <c r="A532" s="1" t="s">
        <v>557</v>
      </c>
      <c r="B532">
        <v>0</v>
      </c>
      <c r="C532">
        <v>0</v>
      </c>
      <c r="D532">
        <v>0</v>
      </c>
      <c r="E532">
        <v>1</v>
      </c>
    </row>
    <row r="533" spans="1:5" ht="13">
      <c r="A533" s="1" t="s">
        <v>558</v>
      </c>
      <c r="B533">
        <v>0</v>
      </c>
      <c r="C533">
        <v>0</v>
      </c>
      <c r="D533">
        <v>0</v>
      </c>
      <c r="E533">
        <v>1</v>
      </c>
    </row>
    <row r="534" spans="1:5" ht="13">
      <c r="A534" s="1" t="s">
        <v>1343</v>
      </c>
      <c r="B534">
        <v>1</v>
      </c>
      <c r="C534">
        <v>0</v>
      </c>
      <c r="D534">
        <v>0</v>
      </c>
      <c r="E534">
        <v>0</v>
      </c>
    </row>
    <row r="535" spans="1:5" ht="13">
      <c r="A535" s="1" t="s">
        <v>560</v>
      </c>
      <c r="B535">
        <v>0</v>
      </c>
      <c r="C535">
        <v>0</v>
      </c>
      <c r="D535">
        <v>0</v>
      </c>
      <c r="E535">
        <v>1</v>
      </c>
    </row>
    <row r="536" spans="1:5" ht="13">
      <c r="A536" s="1" t="s">
        <v>561</v>
      </c>
      <c r="B536">
        <v>0</v>
      </c>
      <c r="C536">
        <v>0</v>
      </c>
      <c r="D536">
        <v>0</v>
      </c>
      <c r="E536">
        <v>1</v>
      </c>
    </row>
    <row r="537" spans="1:5" ht="13">
      <c r="A537" s="1" t="s">
        <v>562</v>
      </c>
      <c r="B537">
        <v>0</v>
      </c>
      <c r="C537">
        <v>0</v>
      </c>
      <c r="D537">
        <v>0</v>
      </c>
      <c r="E537">
        <v>1</v>
      </c>
    </row>
    <row r="538" spans="1:5" ht="13">
      <c r="A538" s="1" t="s">
        <v>563</v>
      </c>
      <c r="B538">
        <v>0</v>
      </c>
      <c r="C538">
        <v>0</v>
      </c>
      <c r="D538">
        <v>0</v>
      </c>
      <c r="E538">
        <v>1</v>
      </c>
    </row>
    <row r="539" spans="1:5" ht="13">
      <c r="A539" s="1" t="s">
        <v>564</v>
      </c>
      <c r="B539">
        <v>0</v>
      </c>
      <c r="C539">
        <v>0</v>
      </c>
      <c r="D539">
        <v>0</v>
      </c>
      <c r="E539">
        <v>1</v>
      </c>
    </row>
    <row r="540" spans="1:5" ht="13">
      <c r="A540" s="1" t="s">
        <v>565</v>
      </c>
      <c r="B540">
        <v>0</v>
      </c>
      <c r="C540">
        <v>0</v>
      </c>
      <c r="D540">
        <v>0</v>
      </c>
      <c r="E540">
        <v>1</v>
      </c>
    </row>
    <row r="541" spans="1:5" ht="13">
      <c r="A541" s="1" t="s">
        <v>566</v>
      </c>
      <c r="B541">
        <v>0</v>
      </c>
      <c r="C541">
        <v>0</v>
      </c>
      <c r="D541">
        <v>0</v>
      </c>
      <c r="E541">
        <v>1</v>
      </c>
    </row>
    <row r="542" spans="1:5" ht="13">
      <c r="A542" s="1" t="s">
        <v>567</v>
      </c>
      <c r="B542">
        <v>0</v>
      </c>
      <c r="C542">
        <v>0</v>
      </c>
      <c r="D542">
        <v>0</v>
      </c>
      <c r="E542">
        <v>1</v>
      </c>
    </row>
    <row r="543" spans="1:5" ht="13">
      <c r="A543" s="1" t="s">
        <v>568</v>
      </c>
      <c r="B543">
        <v>0</v>
      </c>
      <c r="C543">
        <v>0</v>
      </c>
      <c r="D543">
        <v>0</v>
      </c>
      <c r="E543">
        <v>1</v>
      </c>
    </row>
    <row r="544" spans="1:5" ht="13">
      <c r="A544" s="1" t="s">
        <v>569</v>
      </c>
      <c r="B544">
        <v>1</v>
      </c>
      <c r="C544">
        <v>0</v>
      </c>
      <c r="D544">
        <v>0</v>
      </c>
      <c r="E544">
        <v>0</v>
      </c>
    </row>
    <row r="545" spans="1:5" ht="13">
      <c r="A545" s="1" t="s">
        <v>570</v>
      </c>
      <c r="B545">
        <v>0</v>
      </c>
      <c r="C545">
        <v>0</v>
      </c>
      <c r="D545">
        <v>0</v>
      </c>
      <c r="E545">
        <v>1</v>
      </c>
    </row>
    <row r="546" spans="1:5" ht="13">
      <c r="A546" s="1" t="s">
        <v>571</v>
      </c>
      <c r="B546">
        <v>0</v>
      </c>
      <c r="C546">
        <v>0</v>
      </c>
      <c r="D546">
        <v>0</v>
      </c>
      <c r="E546">
        <v>1</v>
      </c>
    </row>
    <row r="547" spans="1:5" ht="13">
      <c r="A547" s="1" t="s">
        <v>572</v>
      </c>
      <c r="B547">
        <v>0</v>
      </c>
      <c r="C547">
        <v>0</v>
      </c>
      <c r="D547">
        <v>0</v>
      </c>
      <c r="E547">
        <v>1</v>
      </c>
    </row>
    <row r="548" spans="1:5" ht="13">
      <c r="A548" s="1" t="s">
        <v>573</v>
      </c>
      <c r="B548">
        <v>0</v>
      </c>
      <c r="C548">
        <v>0</v>
      </c>
      <c r="D548">
        <v>0</v>
      </c>
      <c r="E548">
        <v>1</v>
      </c>
    </row>
    <row r="549" spans="1:5" ht="13">
      <c r="A549" s="1" t="s">
        <v>574</v>
      </c>
      <c r="B549">
        <v>0</v>
      </c>
      <c r="C549">
        <v>0</v>
      </c>
      <c r="D549">
        <v>0</v>
      </c>
      <c r="E549">
        <v>1</v>
      </c>
    </row>
    <row r="550" spans="1:5" ht="13">
      <c r="A550" s="1" t="s">
        <v>1344</v>
      </c>
      <c r="B550">
        <v>0</v>
      </c>
      <c r="C550">
        <v>0</v>
      </c>
      <c r="D550">
        <v>0</v>
      </c>
      <c r="E550">
        <v>1</v>
      </c>
    </row>
    <row r="551" spans="1:5" ht="13">
      <c r="A551" s="1" t="s">
        <v>576</v>
      </c>
      <c r="B551">
        <v>0</v>
      </c>
      <c r="C551">
        <v>0</v>
      </c>
      <c r="D551">
        <v>0</v>
      </c>
      <c r="E551">
        <v>1</v>
      </c>
    </row>
    <row r="552" spans="1:5" ht="13">
      <c r="A552" s="1" t="s">
        <v>1345</v>
      </c>
      <c r="B552">
        <v>1</v>
      </c>
      <c r="C552">
        <v>0</v>
      </c>
      <c r="D552">
        <v>0</v>
      </c>
      <c r="E552">
        <v>0</v>
      </c>
    </row>
    <row r="553" spans="1:5" ht="13">
      <c r="A553" s="1" t="s">
        <v>578</v>
      </c>
      <c r="B553">
        <v>0</v>
      </c>
      <c r="C553">
        <v>0</v>
      </c>
      <c r="D553">
        <v>0</v>
      </c>
      <c r="E553">
        <v>1</v>
      </c>
    </row>
    <row r="554" spans="1:5" ht="13">
      <c r="A554" s="1" t="s">
        <v>1346</v>
      </c>
      <c r="B554">
        <v>1</v>
      </c>
      <c r="C554">
        <v>0</v>
      </c>
      <c r="D554">
        <v>0</v>
      </c>
      <c r="E554">
        <v>0</v>
      </c>
    </row>
    <row r="555" spans="1:5" ht="13">
      <c r="A555" s="1" t="s">
        <v>580</v>
      </c>
      <c r="B555">
        <v>0</v>
      </c>
      <c r="C555">
        <v>0</v>
      </c>
      <c r="D555">
        <v>0</v>
      </c>
      <c r="E555">
        <v>1</v>
      </c>
    </row>
    <row r="556" spans="1:5" ht="13">
      <c r="A556" s="1" t="s">
        <v>581</v>
      </c>
      <c r="B556">
        <v>0</v>
      </c>
      <c r="C556">
        <v>0</v>
      </c>
      <c r="D556">
        <v>0</v>
      </c>
      <c r="E556">
        <v>1</v>
      </c>
    </row>
    <row r="557" spans="1:5" ht="13">
      <c r="A557" s="1" t="s">
        <v>1347</v>
      </c>
      <c r="B557">
        <v>1</v>
      </c>
      <c r="C557">
        <v>0</v>
      </c>
      <c r="D557">
        <v>0</v>
      </c>
      <c r="E557">
        <v>0</v>
      </c>
    </row>
    <row r="558" spans="1:5" ht="13">
      <c r="A558" s="1" t="s">
        <v>583</v>
      </c>
      <c r="B558">
        <v>0</v>
      </c>
      <c r="C558">
        <v>0</v>
      </c>
      <c r="D558">
        <v>0</v>
      </c>
      <c r="E558">
        <v>1</v>
      </c>
    </row>
    <row r="559" spans="1:5" ht="13">
      <c r="A559" s="1" t="s">
        <v>584</v>
      </c>
      <c r="B559">
        <v>0</v>
      </c>
      <c r="C559">
        <v>0</v>
      </c>
      <c r="D559">
        <v>0</v>
      </c>
      <c r="E559">
        <v>1</v>
      </c>
    </row>
    <row r="560" spans="1:5" ht="13">
      <c r="A560" s="1" t="s">
        <v>1348</v>
      </c>
      <c r="B560">
        <v>1</v>
      </c>
      <c r="C560">
        <v>0</v>
      </c>
      <c r="D560">
        <v>0</v>
      </c>
      <c r="E560">
        <v>0</v>
      </c>
    </row>
    <row r="561" spans="1:5" ht="13">
      <c r="A561" s="1" t="s">
        <v>586</v>
      </c>
      <c r="B561">
        <v>0</v>
      </c>
      <c r="C561">
        <v>0</v>
      </c>
      <c r="D561">
        <v>0</v>
      </c>
      <c r="E561">
        <v>1</v>
      </c>
    </row>
    <row r="562" spans="1:5" ht="13">
      <c r="A562" s="1" t="s">
        <v>587</v>
      </c>
      <c r="B562">
        <v>0</v>
      </c>
      <c r="C562">
        <v>0</v>
      </c>
      <c r="D562">
        <v>0</v>
      </c>
      <c r="E562">
        <v>1</v>
      </c>
    </row>
    <row r="563" spans="1:5" ht="13">
      <c r="A563" s="1" t="s">
        <v>588</v>
      </c>
      <c r="B563">
        <v>0</v>
      </c>
      <c r="C563">
        <v>0</v>
      </c>
      <c r="D563">
        <v>0</v>
      </c>
      <c r="E563">
        <v>1</v>
      </c>
    </row>
    <row r="564" spans="1:5" ht="13">
      <c r="A564" s="1" t="s">
        <v>589</v>
      </c>
      <c r="B564">
        <v>0</v>
      </c>
      <c r="C564">
        <v>0</v>
      </c>
      <c r="D564">
        <v>0</v>
      </c>
      <c r="E564">
        <v>1</v>
      </c>
    </row>
    <row r="565" spans="1:5" ht="13">
      <c r="A565" s="1" t="s">
        <v>590</v>
      </c>
      <c r="B565">
        <v>0</v>
      </c>
      <c r="C565">
        <v>0</v>
      </c>
      <c r="D565">
        <v>0</v>
      </c>
      <c r="E565">
        <v>1</v>
      </c>
    </row>
    <row r="566" spans="1:5" ht="13">
      <c r="A566" s="1" t="s">
        <v>591</v>
      </c>
      <c r="B566">
        <v>0</v>
      </c>
      <c r="C566">
        <v>0</v>
      </c>
      <c r="D566">
        <v>0</v>
      </c>
      <c r="E566">
        <v>1</v>
      </c>
    </row>
    <row r="567" spans="1:5" ht="13">
      <c r="A567" s="1" t="s">
        <v>1349</v>
      </c>
      <c r="B567">
        <v>1</v>
      </c>
      <c r="C567">
        <v>0</v>
      </c>
      <c r="D567">
        <v>0</v>
      </c>
      <c r="E567">
        <v>0</v>
      </c>
    </row>
    <row r="568" spans="1:5" ht="13">
      <c r="A568" s="1" t="s">
        <v>1350</v>
      </c>
      <c r="B568">
        <v>1</v>
      </c>
      <c r="C568">
        <v>0</v>
      </c>
      <c r="D568">
        <v>0</v>
      </c>
      <c r="E568">
        <v>0</v>
      </c>
    </row>
    <row r="569" spans="1:5" ht="13">
      <c r="A569" s="1" t="s">
        <v>594</v>
      </c>
      <c r="B569">
        <v>0</v>
      </c>
      <c r="C569">
        <v>0</v>
      </c>
      <c r="D569">
        <v>0</v>
      </c>
      <c r="E569">
        <v>1</v>
      </c>
    </row>
    <row r="570" spans="1:5" ht="13">
      <c r="A570" s="1" t="s">
        <v>595</v>
      </c>
      <c r="B570">
        <v>0</v>
      </c>
      <c r="C570">
        <v>0</v>
      </c>
      <c r="D570">
        <v>0</v>
      </c>
      <c r="E570">
        <v>1</v>
      </c>
    </row>
    <row r="571" spans="1:5" ht="13">
      <c r="A571" s="1" t="s">
        <v>596</v>
      </c>
      <c r="B571">
        <v>0</v>
      </c>
      <c r="C571">
        <v>0</v>
      </c>
      <c r="D571">
        <v>0</v>
      </c>
      <c r="E571">
        <v>1</v>
      </c>
    </row>
    <row r="572" spans="1:5" ht="13">
      <c r="A572" s="1" t="s">
        <v>597</v>
      </c>
      <c r="B572">
        <v>0</v>
      </c>
      <c r="C572">
        <v>0</v>
      </c>
      <c r="D572">
        <v>0</v>
      </c>
      <c r="E572">
        <v>1</v>
      </c>
    </row>
    <row r="573" spans="1:5" ht="13">
      <c r="A573" s="1" t="s">
        <v>598</v>
      </c>
      <c r="B573">
        <v>0</v>
      </c>
      <c r="C573">
        <v>0</v>
      </c>
      <c r="D573">
        <v>0</v>
      </c>
      <c r="E573">
        <v>1</v>
      </c>
    </row>
    <row r="574" spans="1:5" ht="13">
      <c r="A574" s="1" t="s">
        <v>599</v>
      </c>
      <c r="B574">
        <v>0</v>
      </c>
      <c r="C574">
        <v>0</v>
      </c>
      <c r="D574">
        <v>0</v>
      </c>
      <c r="E574">
        <v>1</v>
      </c>
    </row>
    <row r="575" spans="1:5" ht="13">
      <c r="A575" s="1" t="s">
        <v>600</v>
      </c>
      <c r="B575">
        <v>0</v>
      </c>
      <c r="C575">
        <v>0</v>
      </c>
      <c r="D575">
        <v>0</v>
      </c>
      <c r="E575">
        <v>1</v>
      </c>
    </row>
    <row r="576" spans="1:5" ht="13">
      <c r="A576" s="1" t="s">
        <v>1351</v>
      </c>
      <c r="B576">
        <v>1</v>
      </c>
      <c r="C576">
        <v>0</v>
      </c>
      <c r="D576">
        <v>0</v>
      </c>
      <c r="E576">
        <v>0</v>
      </c>
    </row>
    <row r="577" spans="1:5" ht="13">
      <c r="A577" s="1" t="s">
        <v>602</v>
      </c>
      <c r="B577">
        <v>0</v>
      </c>
      <c r="C577">
        <v>0</v>
      </c>
      <c r="D577">
        <v>0</v>
      </c>
      <c r="E577">
        <v>1</v>
      </c>
    </row>
    <row r="578" spans="1:5" ht="13">
      <c r="A578" s="1" t="s">
        <v>1352</v>
      </c>
      <c r="B578">
        <v>1</v>
      </c>
      <c r="C578">
        <v>0</v>
      </c>
      <c r="D578">
        <v>0</v>
      </c>
      <c r="E578">
        <v>0</v>
      </c>
    </row>
    <row r="579" spans="1:5" ht="13">
      <c r="A579" s="1" t="s">
        <v>604</v>
      </c>
      <c r="B579">
        <v>0</v>
      </c>
      <c r="C579">
        <v>0</v>
      </c>
      <c r="D579">
        <v>0</v>
      </c>
      <c r="E579">
        <v>1</v>
      </c>
    </row>
    <row r="580" spans="1:5" ht="13">
      <c r="A580" s="1" t="s">
        <v>605</v>
      </c>
      <c r="B580">
        <v>0</v>
      </c>
      <c r="C580">
        <v>0</v>
      </c>
      <c r="D580">
        <v>0</v>
      </c>
      <c r="E580">
        <v>1</v>
      </c>
    </row>
    <row r="581" spans="1:5" ht="13">
      <c r="A581" s="1" t="s">
        <v>606</v>
      </c>
      <c r="B581">
        <v>0</v>
      </c>
      <c r="C581">
        <v>0</v>
      </c>
      <c r="D581">
        <v>0</v>
      </c>
      <c r="E581">
        <v>1</v>
      </c>
    </row>
    <row r="582" spans="1:5" ht="13">
      <c r="A582" s="1" t="s">
        <v>607</v>
      </c>
      <c r="B582">
        <v>0</v>
      </c>
      <c r="C582">
        <v>0</v>
      </c>
      <c r="D582">
        <v>0</v>
      </c>
      <c r="E582">
        <v>1</v>
      </c>
    </row>
    <row r="583" spans="1:5" ht="13">
      <c r="A583" s="1" t="s">
        <v>608</v>
      </c>
      <c r="B583">
        <v>0</v>
      </c>
      <c r="C583">
        <v>0</v>
      </c>
      <c r="D583">
        <v>0</v>
      </c>
      <c r="E583">
        <v>1</v>
      </c>
    </row>
    <row r="584" spans="1:5" ht="13">
      <c r="A584" s="1" t="s">
        <v>609</v>
      </c>
      <c r="B584">
        <v>0</v>
      </c>
      <c r="C584">
        <v>0</v>
      </c>
      <c r="D584">
        <v>0</v>
      </c>
      <c r="E584">
        <v>1</v>
      </c>
    </row>
    <row r="585" spans="1:5" ht="13">
      <c r="A585" s="2" t="s">
        <v>1353</v>
      </c>
      <c r="B585">
        <v>1</v>
      </c>
      <c r="C585">
        <v>0</v>
      </c>
      <c r="D585">
        <v>1</v>
      </c>
      <c r="E585">
        <v>0</v>
      </c>
    </row>
    <row r="586" spans="1:5" ht="13">
      <c r="A586" s="1" t="s">
        <v>611</v>
      </c>
      <c r="B586">
        <v>0</v>
      </c>
      <c r="C586">
        <v>0</v>
      </c>
      <c r="D586">
        <v>0</v>
      </c>
      <c r="E586">
        <v>1</v>
      </c>
    </row>
    <row r="587" spans="1:5" ht="13">
      <c r="A587" s="1" t="s">
        <v>612</v>
      </c>
      <c r="B587">
        <v>0</v>
      </c>
      <c r="C587">
        <v>0</v>
      </c>
      <c r="D587">
        <v>0</v>
      </c>
      <c r="E587">
        <v>1</v>
      </c>
    </row>
    <row r="588" spans="1:5" ht="13">
      <c r="A588" s="1" t="s">
        <v>613</v>
      </c>
      <c r="B588">
        <v>0</v>
      </c>
      <c r="C588">
        <v>0</v>
      </c>
      <c r="D588">
        <v>0</v>
      </c>
      <c r="E588">
        <v>1</v>
      </c>
    </row>
    <row r="589" spans="1:5" ht="13">
      <c r="A589" s="1" t="s">
        <v>1354</v>
      </c>
      <c r="B589">
        <v>0</v>
      </c>
      <c r="C589">
        <v>0</v>
      </c>
      <c r="D589">
        <v>0</v>
      </c>
      <c r="E589">
        <v>1</v>
      </c>
    </row>
    <row r="590" spans="1:5" ht="13">
      <c r="A590" s="1" t="s">
        <v>615</v>
      </c>
      <c r="B590">
        <v>0</v>
      </c>
      <c r="C590">
        <v>0</v>
      </c>
      <c r="D590">
        <v>0</v>
      </c>
      <c r="E590">
        <v>1</v>
      </c>
    </row>
    <row r="591" spans="1:5" ht="13">
      <c r="A591" s="1" t="s">
        <v>616</v>
      </c>
      <c r="B591">
        <v>0</v>
      </c>
      <c r="C591">
        <v>0</v>
      </c>
      <c r="D591">
        <v>0</v>
      </c>
      <c r="E591">
        <v>1</v>
      </c>
    </row>
    <row r="592" spans="1:5" ht="13">
      <c r="A592" s="1" t="s">
        <v>617</v>
      </c>
      <c r="B592">
        <v>0</v>
      </c>
      <c r="C592">
        <v>0</v>
      </c>
      <c r="D592">
        <v>0</v>
      </c>
      <c r="E592">
        <v>1</v>
      </c>
    </row>
    <row r="593" spans="1:5" ht="13">
      <c r="A593" s="1" t="s">
        <v>618</v>
      </c>
      <c r="B593">
        <v>0</v>
      </c>
      <c r="C593">
        <v>0</v>
      </c>
      <c r="D593">
        <v>0</v>
      </c>
      <c r="E593">
        <v>1</v>
      </c>
    </row>
    <row r="594" spans="1:5" ht="13">
      <c r="A594" s="1" t="s">
        <v>619</v>
      </c>
      <c r="B594">
        <v>0</v>
      </c>
      <c r="C594">
        <v>0</v>
      </c>
      <c r="D594">
        <v>0</v>
      </c>
      <c r="E594">
        <v>1</v>
      </c>
    </row>
    <row r="595" spans="1:5" ht="13">
      <c r="A595" s="1" t="s">
        <v>620</v>
      </c>
      <c r="B595">
        <v>0</v>
      </c>
      <c r="C595">
        <v>0</v>
      </c>
      <c r="D595">
        <v>0</v>
      </c>
      <c r="E595">
        <v>1</v>
      </c>
    </row>
    <row r="596" spans="1:5" ht="13">
      <c r="A596" s="1" t="s">
        <v>1355</v>
      </c>
      <c r="B596">
        <v>1</v>
      </c>
      <c r="C596">
        <v>0</v>
      </c>
      <c r="D596">
        <v>0</v>
      </c>
      <c r="E596">
        <v>0</v>
      </c>
    </row>
    <row r="597" spans="1:5" ht="13">
      <c r="A597" s="1" t="s">
        <v>622</v>
      </c>
      <c r="B597">
        <v>0</v>
      </c>
      <c r="C597">
        <v>0</v>
      </c>
      <c r="D597">
        <v>0</v>
      </c>
      <c r="E597">
        <v>1</v>
      </c>
    </row>
    <row r="598" spans="1:5" ht="13">
      <c r="A598" s="1" t="s">
        <v>1356</v>
      </c>
      <c r="B598">
        <v>1</v>
      </c>
      <c r="C598">
        <v>0</v>
      </c>
      <c r="D598">
        <v>0</v>
      </c>
      <c r="E598">
        <v>0</v>
      </c>
    </row>
    <row r="599" spans="1:5" ht="13">
      <c r="A599" s="1" t="s">
        <v>1357</v>
      </c>
      <c r="B599">
        <v>0</v>
      </c>
      <c r="C599">
        <v>1</v>
      </c>
      <c r="D599">
        <v>0</v>
      </c>
      <c r="E599">
        <v>0</v>
      </c>
    </row>
    <row r="600" spans="1:5" ht="13">
      <c r="A600" s="1" t="s">
        <v>625</v>
      </c>
      <c r="B600">
        <v>0</v>
      </c>
      <c r="C600">
        <v>0</v>
      </c>
      <c r="D600">
        <v>0</v>
      </c>
      <c r="E600">
        <v>1</v>
      </c>
    </row>
    <row r="601" spans="1:5" ht="13">
      <c r="A601" s="1" t="s">
        <v>626</v>
      </c>
      <c r="B601">
        <v>1</v>
      </c>
      <c r="C601">
        <v>0</v>
      </c>
      <c r="D601">
        <v>0</v>
      </c>
      <c r="E601">
        <v>0</v>
      </c>
    </row>
    <row r="602" spans="1:5" ht="13">
      <c r="A602" s="1" t="s">
        <v>628</v>
      </c>
      <c r="B602">
        <v>0</v>
      </c>
      <c r="C602">
        <v>0</v>
      </c>
      <c r="D602">
        <v>0</v>
      </c>
      <c r="E602">
        <v>1</v>
      </c>
    </row>
    <row r="603" spans="1:5" ht="13">
      <c r="A603" s="1" t="s">
        <v>629</v>
      </c>
      <c r="B603">
        <v>0</v>
      </c>
      <c r="C603">
        <v>0</v>
      </c>
      <c r="D603">
        <v>0</v>
      </c>
      <c r="E603">
        <v>1</v>
      </c>
    </row>
    <row r="604" spans="1:5" ht="13">
      <c r="A604" s="1" t="s">
        <v>630</v>
      </c>
      <c r="B604">
        <v>0</v>
      </c>
      <c r="C604">
        <v>0</v>
      </c>
      <c r="D604">
        <v>0</v>
      </c>
      <c r="E604">
        <v>1</v>
      </c>
    </row>
    <row r="605" spans="1:5" ht="13">
      <c r="A605" s="1" t="s">
        <v>631</v>
      </c>
      <c r="B605">
        <v>0</v>
      </c>
      <c r="C605">
        <v>0</v>
      </c>
      <c r="D605">
        <v>0</v>
      </c>
      <c r="E605">
        <v>1</v>
      </c>
    </row>
    <row r="606" spans="1:5" ht="13">
      <c r="A606" s="1" t="s">
        <v>632</v>
      </c>
      <c r="B606">
        <v>0</v>
      </c>
      <c r="C606">
        <v>0</v>
      </c>
      <c r="D606">
        <v>0</v>
      </c>
      <c r="E606">
        <v>1</v>
      </c>
    </row>
    <row r="607" spans="1:5" ht="13">
      <c r="A607" s="1" t="s">
        <v>633</v>
      </c>
      <c r="B607">
        <v>0</v>
      </c>
      <c r="C607">
        <v>0</v>
      </c>
      <c r="D607">
        <v>0</v>
      </c>
      <c r="E607">
        <v>1</v>
      </c>
    </row>
    <row r="608" spans="1:5" ht="13">
      <c r="A608" s="1" t="s">
        <v>634</v>
      </c>
      <c r="B608">
        <v>0</v>
      </c>
      <c r="C608">
        <v>0</v>
      </c>
      <c r="D608">
        <v>0</v>
      </c>
      <c r="E608">
        <v>1</v>
      </c>
    </row>
    <row r="609" spans="1:5" ht="13">
      <c r="A609" s="1" t="s">
        <v>635</v>
      </c>
      <c r="B609">
        <v>0</v>
      </c>
      <c r="C609">
        <v>0</v>
      </c>
      <c r="D609">
        <v>0</v>
      </c>
      <c r="E609">
        <v>1</v>
      </c>
    </row>
    <row r="610" spans="1:5" ht="13">
      <c r="A610" s="1" t="s">
        <v>636</v>
      </c>
      <c r="B610">
        <v>0</v>
      </c>
      <c r="C610">
        <v>0</v>
      </c>
      <c r="D610">
        <v>0</v>
      </c>
      <c r="E610">
        <v>1</v>
      </c>
    </row>
    <row r="611" spans="1:5" ht="13">
      <c r="A611" s="1" t="s">
        <v>637</v>
      </c>
      <c r="B611">
        <v>0</v>
      </c>
      <c r="C611">
        <v>0</v>
      </c>
      <c r="D611">
        <v>0</v>
      </c>
      <c r="E611">
        <v>1</v>
      </c>
    </row>
    <row r="612" spans="1:5" ht="13">
      <c r="A612" s="1" t="s">
        <v>638</v>
      </c>
      <c r="B612">
        <v>0</v>
      </c>
      <c r="C612">
        <v>0</v>
      </c>
      <c r="D612">
        <v>0</v>
      </c>
      <c r="E612">
        <v>1</v>
      </c>
    </row>
    <row r="613" spans="1:5" ht="13">
      <c r="A613" s="1" t="s">
        <v>639</v>
      </c>
      <c r="B613">
        <v>0</v>
      </c>
      <c r="C613">
        <v>0</v>
      </c>
      <c r="D613">
        <v>0</v>
      </c>
      <c r="E613">
        <v>1</v>
      </c>
    </row>
    <row r="614" spans="1:5" ht="13">
      <c r="A614" s="1" t="s">
        <v>640</v>
      </c>
      <c r="B614">
        <v>0</v>
      </c>
      <c r="C614">
        <v>0</v>
      </c>
      <c r="D614">
        <v>0</v>
      </c>
      <c r="E614">
        <v>1</v>
      </c>
    </row>
    <row r="615" spans="1:5" ht="13">
      <c r="A615" s="1" t="s">
        <v>641</v>
      </c>
      <c r="B615">
        <v>0</v>
      </c>
      <c r="C615">
        <v>0</v>
      </c>
      <c r="D615">
        <v>0</v>
      </c>
      <c r="E615">
        <v>1</v>
      </c>
    </row>
    <row r="616" spans="1:5" ht="13">
      <c r="A616" s="1" t="s">
        <v>642</v>
      </c>
      <c r="B616">
        <v>0</v>
      </c>
      <c r="C616">
        <v>0</v>
      </c>
      <c r="D616">
        <v>0</v>
      </c>
      <c r="E616">
        <v>1</v>
      </c>
    </row>
    <row r="617" spans="1:5" ht="13">
      <c r="A617" s="1" t="s">
        <v>643</v>
      </c>
      <c r="B617">
        <v>1</v>
      </c>
      <c r="C617">
        <v>0</v>
      </c>
      <c r="D617">
        <v>0</v>
      </c>
      <c r="E617">
        <v>0</v>
      </c>
    </row>
    <row r="618" spans="1:5" ht="13">
      <c r="A618" s="1" t="s">
        <v>644</v>
      </c>
      <c r="B618">
        <v>0</v>
      </c>
      <c r="C618">
        <v>0</v>
      </c>
      <c r="D618">
        <v>0</v>
      </c>
      <c r="E618">
        <v>1</v>
      </c>
    </row>
    <row r="619" spans="1:5" ht="13">
      <c r="A619" s="1" t="s">
        <v>645</v>
      </c>
      <c r="B619">
        <v>0</v>
      </c>
      <c r="C619">
        <v>0</v>
      </c>
      <c r="D619">
        <v>0</v>
      </c>
      <c r="E619">
        <v>1</v>
      </c>
    </row>
    <row r="620" spans="1:5" ht="13">
      <c r="A620" s="1" t="s">
        <v>646</v>
      </c>
      <c r="B620">
        <v>0</v>
      </c>
      <c r="C620">
        <v>0</v>
      </c>
      <c r="D620">
        <v>0</v>
      </c>
      <c r="E620">
        <v>1</v>
      </c>
    </row>
    <row r="621" spans="1:5" ht="13">
      <c r="A621" s="1" t="s">
        <v>647</v>
      </c>
      <c r="B621">
        <v>0</v>
      </c>
      <c r="C621">
        <v>0</v>
      </c>
      <c r="D621">
        <v>0</v>
      </c>
      <c r="E621">
        <v>1</v>
      </c>
    </row>
    <row r="622" spans="1:5" ht="13">
      <c r="A622" s="1" t="s">
        <v>648</v>
      </c>
      <c r="B622">
        <v>0</v>
      </c>
      <c r="C622">
        <v>0</v>
      </c>
      <c r="D622">
        <v>0</v>
      </c>
      <c r="E622">
        <v>1</v>
      </c>
    </row>
    <row r="623" spans="1:5" ht="13">
      <c r="A623" s="1" t="s">
        <v>649</v>
      </c>
      <c r="B623">
        <v>0</v>
      </c>
      <c r="C623">
        <v>0</v>
      </c>
      <c r="D623">
        <v>0</v>
      </c>
      <c r="E623">
        <v>1</v>
      </c>
    </row>
    <row r="624" spans="1:5" ht="13">
      <c r="A624" s="1" t="s">
        <v>650</v>
      </c>
      <c r="B624">
        <v>0</v>
      </c>
      <c r="C624">
        <v>0</v>
      </c>
      <c r="D624">
        <v>0</v>
      </c>
      <c r="E624">
        <v>1</v>
      </c>
    </row>
    <row r="625" spans="1:5" ht="13">
      <c r="A625" s="1" t="s">
        <v>651</v>
      </c>
      <c r="B625">
        <v>0</v>
      </c>
      <c r="C625">
        <v>0</v>
      </c>
      <c r="D625">
        <v>0</v>
      </c>
      <c r="E625">
        <v>1</v>
      </c>
    </row>
    <row r="626" spans="1:5" ht="13">
      <c r="A626" s="1" t="s">
        <v>652</v>
      </c>
      <c r="B626">
        <v>0</v>
      </c>
      <c r="C626">
        <v>0</v>
      </c>
      <c r="D626">
        <v>0</v>
      </c>
      <c r="E626">
        <v>1</v>
      </c>
    </row>
    <row r="627" spans="1:5" ht="13">
      <c r="A627" s="1" t="s">
        <v>653</v>
      </c>
      <c r="B627">
        <v>0</v>
      </c>
      <c r="C627">
        <v>0</v>
      </c>
      <c r="D627">
        <v>0</v>
      </c>
      <c r="E627">
        <v>1</v>
      </c>
    </row>
    <row r="628" spans="1:5" ht="13">
      <c r="A628" s="1" t="s">
        <v>654</v>
      </c>
      <c r="B628">
        <v>0</v>
      </c>
      <c r="C628">
        <v>0</v>
      </c>
      <c r="D628">
        <v>0</v>
      </c>
      <c r="E628">
        <v>1</v>
      </c>
    </row>
    <row r="629" spans="1:5" ht="13">
      <c r="A629" s="1" t="s">
        <v>655</v>
      </c>
      <c r="B629">
        <v>0</v>
      </c>
      <c r="C629">
        <v>0</v>
      </c>
      <c r="D629">
        <v>0</v>
      </c>
      <c r="E629">
        <v>1</v>
      </c>
    </row>
    <row r="630" spans="1:5" ht="13">
      <c r="A630" s="1" t="s">
        <v>656</v>
      </c>
      <c r="B630">
        <v>0</v>
      </c>
      <c r="C630">
        <v>0</v>
      </c>
      <c r="D630">
        <v>0</v>
      </c>
      <c r="E630">
        <v>1</v>
      </c>
    </row>
    <row r="631" spans="1:5" ht="13">
      <c r="A631" s="1" t="s">
        <v>657</v>
      </c>
      <c r="B631">
        <v>0</v>
      </c>
      <c r="C631">
        <v>0</v>
      </c>
      <c r="D631">
        <v>0</v>
      </c>
      <c r="E631">
        <v>1</v>
      </c>
    </row>
    <row r="632" spans="1:5" ht="13">
      <c r="A632" s="1" t="s">
        <v>658</v>
      </c>
      <c r="B632">
        <v>0</v>
      </c>
      <c r="C632">
        <v>0</v>
      </c>
      <c r="D632">
        <v>0</v>
      </c>
      <c r="E632">
        <v>1</v>
      </c>
    </row>
    <row r="633" spans="1:5" ht="13">
      <c r="A633" s="1" t="s">
        <v>659</v>
      </c>
      <c r="B633">
        <v>0</v>
      </c>
      <c r="C633">
        <v>0</v>
      </c>
      <c r="D633">
        <v>0</v>
      </c>
      <c r="E633">
        <v>1</v>
      </c>
    </row>
    <row r="634" spans="1:5" ht="13">
      <c r="A634" s="1" t="s">
        <v>660</v>
      </c>
      <c r="B634">
        <v>0</v>
      </c>
      <c r="C634">
        <v>0</v>
      </c>
      <c r="D634">
        <v>0</v>
      </c>
      <c r="E634">
        <v>1</v>
      </c>
    </row>
    <row r="635" spans="1:5" ht="13">
      <c r="A635" s="1" t="s">
        <v>661</v>
      </c>
      <c r="B635">
        <v>0</v>
      </c>
      <c r="C635">
        <v>1</v>
      </c>
      <c r="D635">
        <v>0</v>
      </c>
      <c r="E635">
        <v>0</v>
      </c>
    </row>
    <row r="636" spans="1:5" ht="13">
      <c r="A636" s="1" t="s">
        <v>662</v>
      </c>
      <c r="B636">
        <v>0</v>
      </c>
      <c r="C636">
        <v>0</v>
      </c>
      <c r="D636">
        <v>0</v>
      </c>
      <c r="E636">
        <v>1</v>
      </c>
    </row>
    <row r="637" spans="1:5" ht="13">
      <c r="A637" s="1" t="s">
        <v>663</v>
      </c>
      <c r="B637">
        <v>0</v>
      </c>
      <c r="C637">
        <v>0</v>
      </c>
      <c r="D637">
        <v>0</v>
      </c>
      <c r="E637">
        <v>1</v>
      </c>
    </row>
    <row r="638" spans="1:5" ht="13">
      <c r="A638" s="1" t="s">
        <v>664</v>
      </c>
      <c r="B638">
        <v>0</v>
      </c>
      <c r="C638">
        <v>1</v>
      </c>
      <c r="D638">
        <v>0</v>
      </c>
      <c r="E638">
        <v>0</v>
      </c>
    </row>
    <row r="639" spans="1:5" ht="13">
      <c r="A639" s="1" t="s">
        <v>665</v>
      </c>
      <c r="B639">
        <v>0</v>
      </c>
      <c r="C639">
        <v>0</v>
      </c>
      <c r="D639">
        <v>0</v>
      </c>
      <c r="E639">
        <v>1</v>
      </c>
    </row>
    <row r="640" spans="1:5" ht="13">
      <c r="A640" s="1" t="s">
        <v>666</v>
      </c>
      <c r="B640">
        <v>0</v>
      </c>
      <c r="C640">
        <v>0</v>
      </c>
      <c r="D640">
        <v>0</v>
      </c>
      <c r="E640">
        <v>1</v>
      </c>
    </row>
    <row r="641" spans="1:5" ht="13">
      <c r="A641" s="1" t="s">
        <v>667</v>
      </c>
      <c r="B641">
        <v>0</v>
      </c>
      <c r="C641">
        <v>0</v>
      </c>
      <c r="D641">
        <v>0</v>
      </c>
      <c r="E641">
        <v>1</v>
      </c>
    </row>
    <row r="642" spans="1:5" ht="13">
      <c r="A642" s="1" t="s">
        <v>668</v>
      </c>
      <c r="B642">
        <v>0</v>
      </c>
      <c r="C642">
        <v>0</v>
      </c>
      <c r="D642">
        <v>0</v>
      </c>
      <c r="E642">
        <v>1</v>
      </c>
    </row>
    <row r="643" spans="1:5" ht="13">
      <c r="A643" s="1" t="s">
        <v>669</v>
      </c>
      <c r="B643">
        <v>0</v>
      </c>
      <c r="C643">
        <v>1</v>
      </c>
      <c r="D643">
        <v>0</v>
      </c>
      <c r="E643">
        <v>0</v>
      </c>
    </row>
    <row r="644" spans="1:5" ht="13">
      <c r="A644" s="1" t="s">
        <v>670</v>
      </c>
      <c r="B644">
        <v>0</v>
      </c>
      <c r="C644">
        <v>0</v>
      </c>
      <c r="D644">
        <v>0</v>
      </c>
      <c r="E644">
        <v>1</v>
      </c>
    </row>
    <row r="645" spans="1:5" ht="13">
      <c r="A645" s="1" t="s">
        <v>671</v>
      </c>
      <c r="B645">
        <v>0</v>
      </c>
      <c r="C645">
        <v>0</v>
      </c>
      <c r="D645">
        <v>0</v>
      </c>
      <c r="E645">
        <v>1</v>
      </c>
    </row>
    <row r="646" spans="1:5" ht="13">
      <c r="A646" s="1" t="s">
        <v>672</v>
      </c>
      <c r="B646">
        <v>0</v>
      </c>
      <c r="C646">
        <v>0</v>
      </c>
      <c r="D646">
        <v>0</v>
      </c>
      <c r="E646">
        <v>1</v>
      </c>
    </row>
    <row r="647" spans="1:5" ht="13">
      <c r="A647" s="1" t="s">
        <v>1358</v>
      </c>
      <c r="B647">
        <v>1</v>
      </c>
      <c r="C647">
        <v>0</v>
      </c>
      <c r="D647">
        <v>0</v>
      </c>
      <c r="E647">
        <v>0</v>
      </c>
    </row>
    <row r="648" spans="1:5" ht="13">
      <c r="A648" s="1" t="s">
        <v>1359</v>
      </c>
      <c r="B648">
        <v>0</v>
      </c>
      <c r="C648">
        <v>0</v>
      </c>
      <c r="D648">
        <v>0</v>
      </c>
      <c r="E648">
        <v>1</v>
      </c>
    </row>
    <row r="649" spans="1:5" ht="13">
      <c r="A649" s="1" t="s">
        <v>675</v>
      </c>
      <c r="B649">
        <v>0</v>
      </c>
      <c r="C649">
        <v>0</v>
      </c>
      <c r="D649">
        <v>0</v>
      </c>
      <c r="E649">
        <v>1</v>
      </c>
    </row>
    <row r="650" spans="1:5" ht="13">
      <c r="A650" s="1" t="s">
        <v>676</v>
      </c>
      <c r="B650">
        <v>0</v>
      </c>
      <c r="C650">
        <v>1</v>
      </c>
      <c r="D650">
        <v>0</v>
      </c>
      <c r="E650">
        <v>0</v>
      </c>
    </row>
    <row r="651" spans="1:5" ht="13">
      <c r="A651" s="1" t="s">
        <v>677</v>
      </c>
      <c r="B651">
        <v>0</v>
      </c>
      <c r="C651">
        <v>0</v>
      </c>
      <c r="D651">
        <v>0</v>
      </c>
      <c r="E651">
        <v>1</v>
      </c>
    </row>
    <row r="652" spans="1:5" ht="13">
      <c r="A652" s="1" t="s">
        <v>678</v>
      </c>
      <c r="B652">
        <v>1</v>
      </c>
      <c r="C652">
        <v>0</v>
      </c>
      <c r="D652">
        <v>1</v>
      </c>
      <c r="E652">
        <v>0</v>
      </c>
    </row>
    <row r="653" spans="1:5" ht="13">
      <c r="A653" s="1" t="s">
        <v>679</v>
      </c>
      <c r="B653">
        <v>0</v>
      </c>
      <c r="C653">
        <v>0</v>
      </c>
      <c r="D653">
        <v>0</v>
      </c>
      <c r="E653">
        <v>1</v>
      </c>
    </row>
    <row r="654" spans="1:5" ht="13">
      <c r="A654" s="1" t="s">
        <v>680</v>
      </c>
      <c r="B654">
        <v>0</v>
      </c>
      <c r="C654">
        <v>0</v>
      </c>
      <c r="D654">
        <v>0</v>
      </c>
      <c r="E654">
        <v>1</v>
      </c>
    </row>
    <row r="655" spans="1:5" ht="13">
      <c r="A655" s="1" t="s">
        <v>681</v>
      </c>
      <c r="B655">
        <v>0</v>
      </c>
      <c r="C655">
        <v>0</v>
      </c>
      <c r="D655">
        <v>0</v>
      </c>
      <c r="E655">
        <v>1</v>
      </c>
    </row>
    <row r="656" spans="1:5" ht="13">
      <c r="A656" s="1" t="s">
        <v>682</v>
      </c>
      <c r="B656">
        <v>1</v>
      </c>
      <c r="C656">
        <v>0</v>
      </c>
      <c r="D656">
        <v>1</v>
      </c>
      <c r="E656">
        <v>0</v>
      </c>
    </row>
    <row r="657" spans="1:5" ht="13">
      <c r="A657" s="1" t="s">
        <v>683</v>
      </c>
      <c r="B657">
        <v>0</v>
      </c>
      <c r="C657">
        <v>0</v>
      </c>
      <c r="D657">
        <v>0</v>
      </c>
      <c r="E657">
        <v>1</v>
      </c>
    </row>
    <row r="658" spans="1:5" ht="13">
      <c r="A658" s="1" t="s">
        <v>684</v>
      </c>
      <c r="B658">
        <v>0</v>
      </c>
      <c r="C658">
        <v>0</v>
      </c>
      <c r="D658">
        <v>0</v>
      </c>
      <c r="E658">
        <v>1</v>
      </c>
    </row>
    <row r="659" spans="1:5" ht="13">
      <c r="A659" s="1" t="s">
        <v>685</v>
      </c>
      <c r="B659">
        <v>0</v>
      </c>
      <c r="C659">
        <v>0</v>
      </c>
      <c r="D659">
        <v>0</v>
      </c>
      <c r="E659">
        <v>1</v>
      </c>
    </row>
    <row r="660" spans="1:5" ht="13">
      <c r="A660" s="1" t="s">
        <v>686</v>
      </c>
      <c r="B660">
        <v>0</v>
      </c>
      <c r="C660">
        <v>0</v>
      </c>
      <c r="D660">
        <v>0</v>
      </c>
      <c r="E660">
        <v>1</v>
      </c>
    </row>
    <row r="661" spans="1:5" ht="13">
      <c r="A661" s="1" t="s">
        <v>687</v>
      </c>
      <c r="B661">
        <v>0</v>
      </c>
      <c r="C661">
        <v>0</v>
      </c>
      <c r="D661">
        <v>1</v>
      </c>
      <c r="E661">
        <v>0</v>
      </c>
    </row>
    <row r="662" spans="1:5" ht="13">
      <c r="A662" s="1" t="s">
        <v>688</v>
      </c>
      <c r="B662">
        <v>0</v>
      </c>
      <c r="C662">
        <v>0</v>
      </c>
      <c r="D662">
        <v>0</v>
      </c>
      <c r="E662">
        <v>1</v>
      </c>
    </row>
    <row r="663" spans="1:5" ht="13">
      <c r="A663" s="1" t="s">
        <v>689</v>
      </c>
      <c r="B663">
        <v>0</v>
      </c>
      <c r="C663">
        <v>0</v>
      </c>
      <c r="D663">
        <v>0</v>
      </c>
      <c r="E663">
        <v>1</v>
      </c>
    </row>
    <row r="664" spans="1:5" ht="13">
      <c r="A664" s="1" t="s">
        <v>690</v>
      </c>
      <c r="B664">
        <v>0</v>
      </c>
      <c r="C664">
        <v>0</v>
      </c>
      <c r="D664">
        <v>0</v>
      </c>
      <c r="E664">
        <v>1</v>
      </c>
    </row>
    <row r="665" spans="1:5" ht="13">
      <c r="A665" s="1" t="s">
        <v>691</v>
      </c>
      <c r="B665">
        <v>0</v>
      </c>
      <c r="C665">
        <v>0</v>
      </c>
      <c r="D665">
        <v>0</v>
      </c>
      <c r="E665">
        <v>1</v>
      </c>
    </row>
    <row r="666" spans="1:5" ht="13">
      <c r="A666" s="1" t="s">
        <v>692</v>
      </c>
      <c r="B666">
        <v>0</v>
      </c>
      <c r="C666">
        <v>0</v>
      </c>
      <c r="D666">
        <v>0</v>
      </c>
      <c r="E666">
        <v>1</v>
      </c>
    </row>
    <row r="667" spans="1:5" ht="13">
      <c r="A667" s="1" t="s">
        <v>693</v>
      </c>
      <c r="B667">
        <v>0</v>
      </c>
      <c r="C667">
        <v>0</v>
      </c>
      <c r="D667">
        <v>0</v>
      </c>
      <c r="E667">
        <v>1</v>
      </c>
    </row>
    <row r="668" spans="1:5" ht="13">
      <c r="A668" s="1" t="s">
        <v>694</v>
      </c>
      <c r="B668">
        <v>0</v>
      </c>
      <c r="C668">
        <v>0</v>
      </c>
      <c r="D668">
        <v>0</v>
      </c>
      <c r="E668">
        <v>1</v>
      </c>
    </row>
    <row r="669" spans="1:5" ht="13">
      <c r="A669" s="1" t="s">
        <v>695</v>
      </c>
      <c r="B669">
        <v>0</v>
      </c>
      <c r="C669">
        <v>0</v>
      </c>
      <c r="D669">
        <v>0</v>
      </c>
      <c r="E669">
        <v>1</v>
      </c>
    </row>
    <row r="670" spans="1:5" ht="13">
      <c r="A670" s="1" t="s">
        <v>696</v>
      </c>
      <c r="B670">
        <v>0</v>
      </c>
      <c r="C670">
        <v>0</v>
      </c>
      <c r="D670">
        <v>0</v>
      </c>
      <c r="E670">
        <v>1</v>
      </c>
    </row>
    <row r="671" spans="1:5" ht="13">
      <c r="A671" s="1" t="s">
        <v>697</v>
      </c>
      <c r="B671">
        <v>0</v>
      </c>
      <c r="C671">
        <v>0</v>
      </c>
      <c r="D671">
        <v>0</v>
      </c>
      <c r="E671">
        <v>1</v>
      </c>
    </row>
    <row r="672" spans="1:5" ht="13">
      <c r="A672" s="1" t="s">
        <v>698</v>
      </c>
      <c r="B672">
        <v>0</v>
      </c>
      <c r="C672">
        <v>0</v>
      </c>
      <c r="D672">
        <v>0</v>
      </c>
      <c r="E672">
        <v>1</v>
      </c>
    </row>
    <row r="673" spans="1:5" ht="13">
      <c r="A673" s="2" t="s">
        <v>1360</v>
      </c>
      <c r="B673">
        <v>0</v>
      </c>
      <c r="C673">
        <v>0</v>
      </c>
      <c r="D673">
        <v>1</v>
      </c>
      <c r="E673">
        <v>0</v>
      </c>
    </row>
    <row r="674" spans="1:5" ht="13">
      <c r="A674" s="1" t="s">
        <v>700</v>
      </c>
      <c r="B674">
        <v>0</v>
      </c>
      <c r="C674">
        <v>0</v>
      </c>
      <c r="D674">
        <v>0</v>
      </c>
      <c r="E674">
        <v>1</v>
      </c>
    </row>
    <row r="675" spans="1:5" ht="13">
      <c r="A675" s="1" t="s">
        <v>701</v>
      </c>
      <c r="B675">
        <v>0</v>
      </c>
      <c r="C675">
        <v>0</v>
      </c>
      <c r="D675">
        <v>0</v>
      </c>
      <c r="E675">
        <v>1</v>
      </c>
    </row>
    <row r="676" spans="1:5" ht="13">
      <c r="A676" s="1" t="s">
        <v>702</v>
      </c>
      <c r="B676">
        <v>0</v>
      </c>
      <c r="C676">
        <v>0</v>
      </c>
      <c r="D676">
        <v>0</v>
      </c>
      <c r="E676">
        <v>1</v>
      </c>
    </row>
    <row r="677" spans="1:5" ht="13">
      <c r="A677" s="1" t="s">
        <v>703</v>
      </c>
      <c r="B677">
        <v>0</v>
      </c>
      <c r="C677">
        <v>0</v>
      </c>
      <c r="D677">
        <v>0</v>
      </c>
      <c r="E677">
        <v>1</v>
      </c>
    </row>
    <row r="678" spans="1:5" ht="13">
      <c r="A678" s="1" t="s">
        <v>704</v>
      </c>
      <c r="B678">
        <v>0</v>
      </c>
      <c r="C678">
        <v>0</v>
      </c>
      <c r="D678">
        <v>0</v>
      </c>
      <c r="E678">
        <v>1</v>
      </c>
    </row>
    <row r="679" spans="1:5" ht="13">
      <c r="A679" s="1" t="s">
        <v>705</v>
      </c>
      <c r="B679">
        <v>0</v>
      </c>
      <c r="C679">
        <v>0</v>
      </c>
      <c r="D679">
        <v>0</v>
      </c>
      <c r="E679">
        <v>1</v>
      </c>
    </row>
    <row r="680" spans="1:5" ht="13">
      <c r="A680" s="1" t="s">
        <v>706</v>
      </c>
      <c r="B680">
        <v>0</v>
      </c>
      <c r="C680">
        <v>0</v>
      </c>
      <c r="D680">
        <v>0</v>
      </c>
      <c r="E680">
        <v>1</v>
      </c>
    </row>
    <row r="681" spans="1:5" ht="13">
      <c r="A681" s="1" t="s">
        <v>707</v>
      </c>
      <c r="B681">
        <v>0</v>
      </c>
      <c r="C681">
        <v>0</v>
      </c>
      <c r="D681">
        <v>0</v>
      </c>
      <c r="E681">
        <v>1</v>
      </c>
    </row>
    <row r="682" spans="1:5" ht="13">
      <c r="A682" s="1" t="s">
        <v>708</v>
      </c>
      <c r="B682">
        <v>0</v>
      </c>
      <c r="C682">
        <v>0</v>
      </c>
      <c r="D682">
        <v>0</v>
      </c>
      <c r="E682">
        <v>1</v>
      </c>
    </row>
    <row r="683" spans="1:5" ht="13">
      <c r="A683" s="1" t="s">
        <v>709</v>
      </c>
      <c r="B683">
        <v>0</v>
      </c>
      <c r="C683">
        <v>0</v>
      </c>
      <c r="D683">
        <v>0</v>
      </c>
      <c r="E683">
        <v>1</v>
      </c>
    </row>
    <row r="684" spans="1:5" ht="13">
      <c r="A684" s="1" t="s">
        <v>710</v>
      </c>
      <c r="B684">
        <v>0</v>
      </c>
      <c r="C684">
        <v>0</v>
      </c>
      <c r="D684">
        <v>0</v>
      </c>
      <c r="E684">
        <v>1</v>
      </c>
    </row>
    <row r="685" spans="1:5" ht="13">
      <c r="A685" s="1" t="s">
        <v>1361</v>
      </c>
      <c r="B685">
        <v>1</v>
      </c>
      <c r="C685">
        <v>0</v>
      </c>
      <c r="D685">
        <v>0</v>
      </c>
      <c r="E685">
        <v>0</v>
      </c>
    </row>
    <row r="686" spans="1:5" ht="13">
      <c r="A686" s="1" t="s">
        <v>712</v>
      </c>
      <c r="B686">
        <v>0</v>
      </c>
      <c r="C686">
        <v>0</v>
      </c>
      <c r="D686">
        <v>0</v>
      </c>
      <c r="E686">
        <v>1</v>
      </c>
    </row>
    <row r="687" spans="1:5" ht="13">
      <c r="A687" s="1" t="s">
        <v>713</v>
      </c>
      <c r="B687">
        <v>0</v>
      </c>
      <c r="C687">
        <v>1</v>
      </c>
      <c r="D687">
        <v>0</v>
      </c>
      <c r="E687">
        <v>0</v>
      </c>
    </row>
    <row r="688" spans="1:5" ht="13">
      <c r="A688" s="1" t="s">
        <v>1362</v>
      </c>
      <c r="B688">
        <v>0</v>
      </c>
      <c r="C688">
        <v>0</v>
      </c>
      <c r="D688">
        <v>0</v>
      </c>
      <c r="E688">
        <v>1</v>
      </c>
    </row>
    <row r="689" spans="1:5" ht="13">
      <c r="A689" s="1" t="s">
        <v>715</v>
      </c>
      <c r="B689">
        <v>0</v>
      </c>
      <c r="C689">
        <v>1</v>
      </c>
      <c r="D689">
        <v>0</v>
      </c>
      <c r="E689">
        <v>0</v>
      </c>
    </row>
    <row r="690" spans="1:5" ht="13">
      <c r="A690" s="1" t="s">
        <v>716</v>
      </c>
      <c r="B690">
        <v>0</v>
      </c>
      <c r="C690">
        <v>0</v>
      </c>
      <c r="D690">
        <v>0</v>
      </c>
      <c r="E690">
        <v>1</v>
      </c>
    </row>
    <row r="691" spans="1:5" ht="13">
      <c r="A691" s="1" t="s">
        <v>1363</v>
      </c>
      <c r="B691">
        <v>0</v>
      </c>
      <c r="C691">
        <v>0</v>
      </c>
      <c r="D691">
        <v>1</v>
      </c>
      <c r="E691">
        <v>0</v>
      </c>
    </row>
    <row r="692" spans="1:5" ht="13">
      <c r="A692" s="1" t="s">
        <v>1364</v>
      </c>
      <c r="B692">
        <v>1</v>
      </c>
      <c r="C692">
        <v>1</v>
      </c>
      <c r="D692">
        <v>1</v>
      </c>
      <c r="E692">
        <v>0</v>
      </c>
    </row>
    <row r="693" spans="1:5" ht="13">
      <c r="A693" s="1" t="s">
        <v>719</v>
      </c>
      <c r="B693">
        <v>0</v>
      </c>
      <c r="C693">
        <v>0</v>
      </c>
      <c r="D693">
        <v>0</v>
      </c>
      <c r="E693">
        <v>1</v>
      </c>
    </row>
    <row r="694" spans="1:5" ht="13">
      <c r="A694" s="1" t="s">
        <v>720</v>
      </c>
      <c r="B694">
        <v>0</v>
      </c>
      <c r="C694">
        <v>0</v>
      </c>
      <c r="D694">
        <v>0</v>
      </c>
      <c r="E694">
        <v>1</v>
      </c>
    </row>
    <row r="695" spans="1:5" ht="13">
      <c r="A695" s="1" t="s">
        <v>1365</v>
      </c>
      <c r="B695">
        <v>0</v>
      </c>
      <c r="C695">
        <v>1</v>
      </c>
      <c r="D695">
        <v>0</v>
      </c>
      <c r="E695">
        <v>0</v>
      </c>
    </row>
    <row r="696" spans="1:5" ht="13">
      <c r="A696" s="1" t="s">
        <v>722</v>
      </c>
      <c r="B696">
        <v>0</v>
      </c>
      <c r="C696">
        <v>0</v>
      </c>
      <c r="D696">
        <v>0</v>
      </c>
      <c r="E696">
        <v>1</v>
      </c>
    </row>
    <row r="697" spans="1:5" ht="13">
      <c r="A697" s="1" t="s">
        <v>723</v>
      </c>
      <c r="B697">
        <v>0</v>
      </c>
      <c r="C697">
        <v>0</v>
      </c>
      <c r="D697">
        <v>1</v>
      </c>
      <c r="E697">
        <v>0</v>
      </c>
    </row>
    <row r="698" spans="1:5" ht="13">
      <c r="A698" s="1" t="s">
        <v>1366</v>
      </c>
      <c r="B698">
        <v>1</v>
      </c>
      <c r="C698">
        <v>0</v>
      </c>
      <c r="D698">
        <v>0</v>
      </c>
      <c r="E698">
        <v>0</v>
      </c>
    </row>
    <row r="699" spans="1:5" ht="13">
      <c r="A699" s="1" t="s">
        <v>725</v>
      </c>
      <c r="B699">
        <v>0</v>
      </c>
      <c r="C699">
        <v>0</v>
      </c>
      <c r="D699">
        <v>0</v>
      </c>
      <c r="E699">
        <v>1</v>
      </c>
    </row>
    <row r="700" spans="1:5" ht="13">
      <c r="A700" s="1" t="s">
        <v>726</v>
      </c>
      <c r="B700">
        <v>0</v>
      </c>
      <c r="C700">
        <v>0</v>
      </c>
      <c r="D700">
        <v>0</v>
      </c>
      <c r="E700">
        <v>1</v>
      </c>
    </row>
    <row r="701" spans="1:5" ht="13">
      <c r="A701" s="1" t="s">
        <v>727</v>
      </c>
      <c r="B701">
        <v>0</v>
      </c>
      <c r="C701">
        <v>0</v>
      </c>
      <c r="D701">
        <v>0</v>
      </c>
      <c r="E701">
        <v>1</v>
      </c>
    </row>
    <row r="702" spans="1:5" ht="13">
      <c r="A702" s="1" t="s">
        <v>729</v>
      </c>
      <c r="B702">
        <v>1</v>
      </c>
      <c r="C702">
        <v>0</v>
      </c>
      <c r="D702">
        <v>0</v>
      </c>
      <c r="E702">
        <v>0</v>
      </c>
    </row>
    <row r="703" spans="1:5" ht="13">
      <c r="A703" s="1" t="s">
        <v>730</v>
      </c>
      <c r="B703">
        <v>0</v>
      </c>
      <c r="C703">
        <v>0</v>
      </c>
      <c r="D703">
        <v>0</v>
      </c>
      <c r="E703">
        <v>1</v>
      </c>
    </row>
    <row r="704" spans="1:5" ht="13">
      <c r="A704" s="1" t="s">
        <v>731</v>
      </c>
      <c r="B704">
        <v>0</v>
      </c>
      <c r="C704">
        <v>0</v>
      </c>
      <c r="D704">
        <v>1</v>
      </c>
      <c r="E704">
        <v>0</v>
      </c>
    </row>
    <row r="705" spans="1:5" ht="13">
      <c r="A705" s="1" t="s">
        <v>732</v>
      </c>
      <c r="B705">
        <v>0</v>
      </c>
      <c r="C705">
        <v>0</v>
      </c>
      <c r="D705">
        <v>0</v>
      </c>
      <c r="E705">
        <v>1</v>
      </c>
    </row>
    <row r="706" spans="1:5" ht="13">
      <c r="A706" s="1" t="s">
        <v>733</v>
      </c>
      <c r="B706">
        <v>0</v>
      </c>
      <c r="C706">
        <v>0</v>
      </c>
      <c r="D706">
        <v>0</v>
      </c>
      <c r="E706">
        <v>1</v>
      </c>
    </row>
    <row r="707" spans="1:5" ht="13">
      <c r="A707" s="1" t="s">
        <v>734</v>
      </c>
      <c r="B707">
        <v>0</v>
      </c>
      <c r="C707">
        <v>0</v>
      </c>
      <c r="D707">
        <v>0</v>
      </c>
      <c r="E707">
        <v>1</v>
      </c>
    </row>
    <row r="708" spans="1:5" ht="13">
      <c r="A708" s="1" t="s">
        <v>735</v>
      </c>
      <c r="B708">
        <v>0</v>
      </c>
      <c r="C708">
        <v>0</v>
      </c>
      <c r="D708">
        <v>0</v>
      </c>
      <c r="E708">
        <v>1</v>
      </c>
    </row>
    <row r="709" spans="1:5" ht="13">
      <c r="A709" s="1" t="s">
        <v>736</v>
      </c>
      <c r="B709">
        <v>0</v>
      </c>
      <c r="C709">
        <v>0</v>
      </c>
      <c r="D709">
        <v>0</v>
      </c>
      <c r="E709">
        <v>1</v>
      </c>
    </row>
    <row r="710" spans="1:5" ht="13">
      <c r="A710" s="1" t="s">
        <v>737</v>
      </c>
      <c r="B710">
        <v>0</v>
      </c>
      <c r="C710">
        <v>0</v>
      </c>
      <c r="D710">
        <v>0</v>
      </c>
      <c r="E710">
        <v>1</v>
      </c>
    </row>
    <row r="711" spans="1:5" ht="13">
      <c r="A711" s="1" t="s">
        <v>738</v>
      </c>
      <c r="B711">
        <v>0</v>
      </c>
      <c r="C711">
        <v>0</v>
      </c>
      <c r="D711">
        <v>0</v>
      </c>
      <c r="E711">
        <v>1</v>
      </c>
    </row>
    <row r="712" spans="1:5" ht="13">
      <c r="A712" s="1" t="s">
        <v>739</v>
      </c>
      <c r="B712">
        <v>0</v>
      </c>
      <c r="C712">
        <v>0</v>
      </c>
      <c r="D712">
        <v>0</v>
      </c>
      <c r="E712">
        <v>1</v>
      </c>
    </row>
    <row r="713" spans="1:5" ht="13">
      <c r="A713" s="1" t="s">
        <v>740</v>
      </c>
      <c r="B713">
        <v>0</v>
      </c>
      <c r="C713">
        <v>0</v>
      </c>
      <c r="D713">
        <v>0</v>
      </c>
      <c r="E713">
        <v>1</v>
      </c>
    </row>
    <row r="714" spans="1:5" ht="13">
      <c r="A714" s="1" t="s">
        <v>741</v>
      </c>
      <c r="B714">
        <v>1</v>
      </c>
      <c r="C714">
        <v>0</v>
      </c>
      <c r="D714">
        <v>0</v>
      </c>
      <c r="E714">
        <v>0</v>
      </c>
    </row>
    <row r="715" spans="1:5" ht="13">
      <c r="A715" s="1" t="s">
        <v>742</v>
      </c>
      <c r="B715">
        <v>0</v>
      </c>
      <c r="C715">
        <v>0</v>
      </c>
      <c r="D715">
        <v>0</v>
      </c>
      <c r="E715">
        <v>1</v>
      </c>
    </row>
    <row r="716" spans="1:5" ht="13">
      <c r="A716" s="1" t="s">
        <v>743</v>
      </c>
      <c r="B716">
        <v>0</v>
      </c>
      <c r="C716">
        <v>0</v>
      </c>
      <c r="D716">
        <v>0</v>
      </c>
      <c r="E716">
        <v>1</v>
      </c>
    </row>
    <row r="717" spans="1:5" ht="13">
      <c r="A717" s="1" t="s">
        <v>744</v>
      </c>
      <c r="B717">
        <v>0</v>
      </c>
      <c r="C717">
        <v>0</v>
      </c>
      <c r="D717">
        <v>0</v>
      </c>
      <c r="E717">
        <v>1</v>
      </c>
    </row>
    <row r="718" spans="1:5" ht="13">
      <c r="A718" s="1" t="s">
        <v>745</v>
      </c>
      <c r="B718">
        <v>0</v>
      </c>
      <c r="C718">
        <v>0</v>
      </c>
      <c r="D718">
        <v>0</v>
      </c>
      <c r="E718">
        <v>1</v>
      </c>
    </row>
    <row r="719" spans="1:5" ht="13">
      <c r="A719" s="1" t="s">
        <v>746</v>
      </c>
      <c r="B719">
        <v>0</v>
      </c>
      <c r="C719">
        <v>0</v>
      </c>
      <c r="D719">
        <v>0</v>
      </c>
      <c r="E719">
        <v>1</v>
      </c>
    </row>
    <row r="720" spans="1:5" ht="13">
      <c r="A720" s="1" t="s">
        <v>747</v>
      </c>
      <c r="B720">
        <v>0</v>
      </c>
      <c r="C720">
        <v>0</v>
      </c>
      <c r="D720">
        <v>0</v>
      </c>
      <c r="E720">
        <v>1</v>
      </c>
    </row>
    <row r="721" spans="1:5" ht="13">
      <c r="A721" s="1" t="s">
        <v>748</v>
      </c>
      <c r="B721">
        <v>0</v>
      </c>
      <c r="C721">
        <v>0</v>
      </c>
      <c r="D721">
        <v>0</v>
      </c>
      <c r="E721">
        <v>1</v>
      </c>
    </row>
    <row r="722" spans="1:5" ht="13">
      <c r="A722" s="1" t="s">
        <v>749</v>
      </c>
      <c r="B722">
        <v>0</v>
      </c>
      <c r="C722">
        <v>0</v>
      </c>
      <c r="D722">
        <v>0</v>
      </c>
      <c r="E722">
        <v>1</v>
      </c>
    </row>
    <row r="723" spans="1:5" ht="13">
      <c r="A723" s="1" t="s">
        <v>750</v>
      </c>
      <c r="B723">
        <v>1</v>
      </c>
      <c r="C723">
        <v>0</v>
      </c>
      <c r="D723">
        <v>0</v>
      </c>
      <c r="E723">
        <v>0</v>
      </c>
    </row>
    <row r="724" spans="1:5" ht="13">
      <c r="A724" s="1" t="s">
        <v>751</v>
      </c>
      <c r="B724">
        <v>0</v>
      </c>
      <c r="C724">
        <v>0</v>
      </c>
      <c r="D724">
        <v>0</v>
      </c>
      <c r="E724">
        <v>1</v>
      </c>
    </row>
    <row r="725" spans="1:5" ht="13">
      <c r="A725" s="1" t="s">
        <v>752</v>
      </c>
      <c r="B725">
        <v>0</v>
      </c>
      <c r="C725">
        <v>0</v>
      </c>
      <c r="D725">
        <v>0</v>
      </c>
      <c r="E725">
        <v>1</v>
      </c>
    </row>
    <row r="726" spans="1:5" ht="13">
      <c r="A726" s="1" t="s">
        <v>753</v>
      </c>
      <c r="B726">
        <v>0</v>
      </c>
      <c r="C726">
        <v>0</v>
      </c>
      <c r="D726">
        <v>0</v>
      </c>
      <c r="E726">
        <v>1</v>
      </c>
    </row>
    <row r="727" spans="1:5" ht="13">
      <c r="A727" s="2" t="s">
        <v>1367</v>
      </c>
      <c r="B727">
        <v>0</v>
      </c>
      <c r="C727">
        <v>0</v>
      </c>
      <c r="D727">
        <v>1</v>
      </c>
      <c r="E727">
        <v>0</v>
      </c>
    </row>
    <row r="728" spans="1:5" ht="13">
      <c r="A728" s="1" t="s">
        <v>755</v>
      </c>
      <c r="B728">
        <v>0</v>
      </c>
      <c r="C728">
        <v>0</v>
      </c>
      <c r="D728">
        <v>0</v>
      </c>
      <c r="E728">
        <v>1</v>
      </c>
    </row>
    <row r="729" spans="1:5" ht="13">
      <c r="A729" s="1" t="s">
        <v>756</v>
      </c>
      <c r="B729">
        <v>0</v>
      </c>
      <c r="C729">
        <v>0</v>
      </c>
      <c r="D729">
        <v>0</v>
      </c>
      <c r="E729">
        <v>1</v>
      </c>
    </row>
    <row r="730" spans="1:5" ht="13">
      <c r="A730" s="1" t="s">
        <v>757</v>
      </c>
      <c r="B730">
        <v>0</v>
      </c>
      <c r="C730">
        <v>0</v>
      </c>
      <c r="D730">
        <v>0</v>
      </c>
      <c r="E730">
        <v>1</v>
      </c>
    </row>
    <row r="731" spans="1:5" ht="13">
      <c r="A731" s="1" t="s">
        <v>758</v>
      </c>
      <c r="B731">
        <v>0</v>
      </c>
      <c r="C731">
        <v>0</v>
      </c>
      <c r="D731">
        <v>0</v>
      </c>
      <c r="E731">
        <v>1</v>
      </c>
    </row>
    <row r="732" spans="1:5" ht="13">
      <c r="A732" s="1" t="s">
        <v>759</v>
      </c>
      <c r="B732">
        <v>0</v>
      </c>
      <c r="C732">
        <v>0</v>
      </c>
      <c r="D732">
        <v>0</v>
      </c>
      <c r="E732">
        <v>1</v>
      </c>
    </row>
    <row r="733" spans="1:5" ht="13">
      <c r="A733" s="1" t="s">
        <v>760</v>
      </c>
      <c r="B733">
        <v>0</v>
      </c>
      <c r="C733">
        <v>0</v>
      </c>
      <c r="D733">
        <v>0</v>
      </c>
      <c r="E733">
        <v>1</v>
      </c>
    </row>
    <row r="734" spans="1:5" ht="13">
      <c r="A734" s="1" t="s">
        <v>1368</v>
      </c>
      <c r="B734">
        <v>0</v>
      </c>
      <c r="C734">
        <v>0</v>
      </c>
      <c r="D734">
        <v>0</v>
      </c>
      <c r="E734">
        <v>1</v>
      </c>
    </row>
    <row r="735" spans="1:5" ht="13">
      <c r="A735" s="1" t="s">
        <v>762</v>
      </c>
      <c r="B735">
        <v>1</v>
      </c>
      <c r="C735">
        <v>0</v>
      </c>
      <c r="D735">
        <v>0</v>
      </c>
      <c r="E735">
        <v>0</v>
      </c>
    </row>
    <row r="736" spans="1:5" ht="13">
      <c r="A736" s="1" t="s">
        <v>763</v>
      </c>
      <c r="B736">
        <v>0</v>
      </c>
      <c r="C736">
        <v>0</v>
      </c>
      <c r="D736">
        <v>0</v>
      </c>
      <c r="E736">
        <v>1</v>
      </c>
    </row>
    <row r="737" spans="1:5" ht="13">
      <c r="A737" s="1" t="s">
        <v>764</v>
      </c>
      <c r="B737">
        <v>0</v>
      </c>
      <c r="C737">
        <v>0</v>
      </c>
      <c r="D737">
        <v>0</v>
      </c>
      <c r="E737">
        <v>1</v>
      </c>
    </row>
    <row r="738" spans="1:5" ht="13">
      <c r="A738" s="1" t="s">
        <v>765</v>
      </c>
      <c r="B738">
        <v>0</v>
      </c>
      <c r="C738">
        <v>0</v>
      </c>
      <c r="D738">
        <v>0</v>
      </c>
      <c r="E738">
        <v>1</v>
      </c>
    </row>
    <row r="739" spans="1:5" ht="13">
      <c r="A739" s="1" t="s">
        <v>1369</v>
      </c>
      <c r="B739">
        <v>1</v>
      </c>
      <c r="C739">
        <v>0</v>
      </c>
      <c r="D739">
        <v>0</v>
      </c>
      <c r="E739">
        <v>0</v>
      </c>
    </row>
    <row r="740" spans="1:5" ht="13">
      <c r="A740" s="1" t="s">
        <v>767</v>
      </c>
      <c r="B740">
        <v>0</v>
      </c>
      <c r="C740">
        <v>0</v>
      </c>
      <c r="D740">
        <v>0</v>
      </c>
      <c r="E740">
        <v>1</v>
      </c>
    </row>
    <row r="741" spans="1:5" ht="13">
      <c r="A741" s="1" t="s">
        <v>768</v>
      </c>
      <c r="B741">
        <v>0</v>
      </c>
      <c r="C741">
        <v>0</v>
      </c>
      <c r="D741">
        <v>0</v>
      </c>
      <c r="E741">
        <v>1</v>
      </c>
    </row>
    <row r="742" spans="1:5" ht="13">
      <c r="A742" s="1" t="s">
        <v>769</v>
      </c>
      <c r="B742">
        <v>0</v>
      </c>
      <c r="C742">
        <v>0</v>
      </c>
      <c r="D742">
        <v>0</v>
      </c>
      <c r="E742">
        <v>1</v>
      </c>
    </row>
    <row r="743" spans="1:5" ht="13">
      <c r="A743" s="1" t="s">
        <v>1370</v>
      </c>
      <c r="B743">
        <v>1</v>
      </c>
      <c r="C743">
        <v>0</v>
      </c>
      <c r="D743">
        <v>0</v>
      </c>
      <c r="E743">
        <v>0</v>
      </c>
    </row>
    <row r="744" spans="1:5" ht="13">
      <c r="A744" s="1" t="s">
        <v>1371</v>
      </c>
      <c r="B744">
        <v>1</v>
      </c>
      <c r="C744">
        <v>0</v>
      </c>
      <c r="D744">
        <v>0</v>
      </c>
      <c r="E744">
        <v>0</v>
      </c>
    </row>
    <row r="745" spans="1:5" ht="13">
      <c r="A745" s="1" t="s">
        <v>772</v>
      </c>
      <c r="B745">
        <v>1</v>
      </c>
      <c r="C745">
        <v>0</v>
      </c>
      <c r="D745">
        <v>0</v>
      </c>
      <c r="E745">
        <v>0</v>
      </c>
    </row>
    <row r="746" spans="1:5" ht="13">
      <c r="A746" s="1" t="s">
        <v>1372</v>
      </c>
      <c r="B746">
        <v>1</v>
      </c>
      <c r="C746">
        <v>0</v>
      </c>
      <c r="D746">
        <v>0</v>
      </c>
      <c r="E746">
        <v>0</v>
      </c>
    </row>
    <row r="747" spans="1:5" ht="13">
      <c r="A747" s="1" t="s">
        <v>774</v>
      </c>
      <c r="B747">
        <v>0</v>
      </c>
      <c r="C747">
        <v>0</v>
      </c>
      <c r="D747">
        <v>0</v>
      </c>
      <c r="E747">
        <v>1</v>
      </c>
    </row>
    <row r="748" spans="1:5" ht="13">
      <c r="A748" s="1" t="s">
        <v>1373</v>
      </c>
      <c r="B748">
        <v>0</v>
      </c>
      <c r="C748">
        <v>0</v>
      </c>
      <c r="D748">
        <v>0</v>
      </c>
      <c r="E748">
        <v>1</v>
      </c>
    </row>
    <row r="749" spans="1:5" ht="13">
      <c r="A749" s="1" t="s">
        <v>1374</v>
      </c>
      <c r="B749">
        <v>0</v>
      </c>
      <c r="C749">
        <v>0</v>
      </c>
      <c r="D749">
        <v>1</v>
      </c>
      <c r="E749">
        <v>0</v>
      </c>
    </row>
    <row r="750" spans="1:5" ht="13">
      <c r="A750" s="1" t="s">
        <v>777</v>
      </c>
      <c r="B750">
        <v>0</v>
      </c>
      <c r="C750">
        <v>0</v>
      </c>
      <c r="D750">
        <v>0</v>
      </c>
      <c r="E750">
        <v>1</v>
      </c>
    </row>
    <row r="751" spans="1:5" ht="13">
      <c r="A751" s="1" t="s">
        <v>1375</v>
      </c>
      <c r="B751">
        <v>0</v>
      </c>
      <c r="C751">
        <v>0</v>
      </c>
      <c r="D751">
        <v>1</v>
      </c>
      <c r="E751">
        <v>0</v>
      </c>
    </row>
    <row r="752" spans="1:5" ht="13">
      <c r="A752" s="1" t="s">
        <v>779</v>
      </c>
      <c r="B752">
        <v>1</v>
      </c>
      <c r="C752">
        <v>0</v>
      </c>
      <c r="D752">
        <v>0</v>
      </c>
      <c r="E752">
        <v>0</v>
      </c>
    </row>
    <row r="753" spans="1:5" ht="13">
      <c r="A753" s="1" t="s">
        <v>780</v>
      </c>
      <c r="B753">
        <v>0</v>
      </c>
      <c r="C753">
        <v>0</v>
      </c>
      <c r="D753">
        <v>0</v>
      </c>
      <c r="E753">
        <v>1</v>
      </c>
    </row>
    <row r="754" spans="1:5" ht="13">
      <c r="A754" s="1" t="s">
        <v>1376</v>
      </c>
      <c r="B754">
        <v>0</v>
      </c>
      <c r="C754">
        <v>0</v>
      </c>
      <c r="D754">
        <v>0</v>
      </c>
      <c r="E754">
        <v>1</v>
      </c>
    </row>
    <row r="755" spans="1:5" ht="13">
      <c r="A755" s="1" t="s">
        <v>782</v>
      </c>
      <c r="B755">
        <v>0</v>
      </c>
      <c r="C755">
        <v>0</v>
      </c>
      <c r="D755">
        <v>0</v>
      </c>
      <c r="E755">
        <v>1</v>
      </c>
    </row>
    <row r="756" spans="1:5" ht="13">
      <c r="A756" s="1" t="s">
        <v>783</v>
      </c>
      <c r="B756">
        <v>0</v>
      </c>
      <c r="C756">
        <v>0</v>
      </c>
      <c r="D756">
        <v>0</v>
      </c>
      <c r="E756">
        <v>1</v>
      </c>
    </row>
    <row r="757" spans="1:5" ht="13">
      <c r="A757" s="1" t="s">
        <v>784</v>
      </c>
      <c r="B757">
        <v>1</v>
      </c>
      <c r="C757">
        <v>0</v>
      </c>
      <c r="D757">
        <v>0</v>
      </c>
      <c r="E757">
        <v>0</v>
      </c>
    </row>
    <row r="758" spans="1:5" ht="13">
      <c r="A758" s="1" t="s">
        <v>785</v>
      </c>
      <c r="B758">
        <v>0</v>
      </c>
      <c r="C758">
        <v>0</v>
      </c>
      <c r="D758">
        <v>0</v>
      </c>
      <c r="E758">
        <v>1</v>
      </c>
    </row>
    <row r="759" spans="1:5" ht="13">
      <c r="A759" s="1" t="s">
        <v>786</v>
      </c>
      <c r="B759">
        <v>0</v>
      </c>
      <c r="C759">
        <v>1</v>
      </c>
      <c r="D759">
        <v>0</v>
      </c>
      <c r="E759">
        <v>0</v>
      </c>
    </row>
    <row r="760" spans="1:5" ht="13">
      <c r="A760" s="1" t="s">
        <v>787</v>
      </c>
      <c r="B760">
        <v>0</v>
      </c>
      <c r="C760">
        <v>0</v>
      </c>
      <c r="D760">
        <v>0</v>
      </c>
      <c r="E760">
        <v>1</v>
      </c>
    </row>
    <row r="761" spans="1:5" ht="13">
      <c r="A761" s="1" t="s">
        <v>788</v>
      </c>
      <c r="B761">
        <v>0</v>
      </c>
      <c r="C761">
        <v>0</v>
      </c>
      <c r="D761">
        <v>0</v>
      </c>
      <c r="E761">
        <v>1</v>
      </c>
    </row>
    <row r="762" spans="1:5" ht="13">
      <c r="A762" s="1" t="s">
        <v>1377</v>
      </c>
      <c r="B762">
        <v>1</v>
      </c>
      <c r="C762">
        <v>0</v>
      </c>
      <c r="D762">
        <v>0</v>
      </c>
      <c r="E762">
        <v>0</v>
      </c>
    </row>
    <row r="763" spans="1:5" ht="13">
      <c r="A763" s="1" t="s">
        <v>790</v>
      </c>
      <c r="B763">
        <v>0</v>
      </c>
      <c r="C763">
        <v>0</v>
      </c>
      <c r="D763">
        <v>0</v>
      </c>
      <c r="E763">
        <v>1</v>
      </c>
    </row>
    <row r="764" spans="1:5" ht="13">
      <c r="A764" s="1" t="s">
        <v>791</v>
      </c>
      <c r="B764">
        <v>0</v>
      </c>
      <c r="C764">
        <v>0</v>
      </c>
      <c r="D764">
        <v>0</v>
      </c>
      <c r="E764">
        <v>1</v>
      </c>
    </row>
    <row r="765" spans="1:5" ht="13">
      <c r="A765" s="1" t="s">
        <v>792</v>
      </c>
      <c r="B765">
        <v>0</v>
      </c>
      <c r="C765">
        <v>0</v>
      </c>
      <c r="D765">
        <v>0</v>
      </c>
      <c r="E765">
        <v>1</v>
      </c>
    </row>
    <row r="766" spans="1:5" ht="13">
      <c r="A766" s="1" t="s">
        <v>793</v>
      </c>
      <c r="B766">
        <v>0</v>
      </c>
      <c r="C766">
        <v>1</v>
      </c>
      <c r="D766">
        <v>0</v>
      </c>
      <c r="E766">
        <v>0</v>
      </c>
    </row>
    <row r="767" spans="1:5" ht="13">
      <c r="A767" s="1" t="s">
        <v>794</v>
      </c>
      <c r="B767">
        <v>0</v>
      </c>
      <c r="C767">
        <v>0</v>
      </c>
      <c r="D767">
        <v>0</v>
      </c>
      <c r="E767">
        <v>1</v>
      </c>
    </row>
    <row r="768" spans="1:5" ht="13">
      <c r="A768" s="1" t="s">
        <v>795</v>
      </c>
      <c r="B768">
        <v>0</v>
      </c>
      <c r="C768">
        <v>0</v>
      </c>
      <c r="D768">
        <v>0</v>
      </c>
      <c r="E768">
        <v>1</v>
      </c>
    </row>
    <row r="769" spans="1:5" ht="13">
      <c r="A769" s="1" t="s">
        <v>1378</v>
      </c>
      <c r="B769">
        <v>1</v>
      </c>
      <c r="C769">
        <v>0</v>
      </c>
      <c r="D769">
        <v>0</v>
      </c>
      <c r="E769">
        <v>0</v>
      </c>
    </row>
    <row r="770" spans="1:5" ht="13">
      <c r="A770" s="1" t="s">
        <v>797</v>
      </c>
      <c r="B770">
        <v>1</v>
      </c>
      <c r="C770">
        <v>0</v>
      </c>
      <c r="D770">
        <v>0</v>
      </c>
      <c r="E770">
        <v>0</v>
      </c>
    </row>
    <row r="771" spans="1:5" ht="13">
      <c r="A771" s="1" t="s">
        <v>798</v>
      </c>
      <c r="B771">
        <v>0</v>
      </c>
      <c r="C771">
        <v>0</v>
      </c>
      <c r="D771">
        <v>0</v>
      </c>
      <c r="E771">
        <v>1</v>
      </c>
    </row>
    <row r="772" spans="1:5" ht="13">
      <c r="A772" s="1" t="s">
        <v>1379</v>
      </c>
      <c r="B772">
        <v>0</v>
      </c>
      <c r="C772">
        <v>0</v>
      </c>
      <c r="D772">
        <v>1</v>
      </c>
      <c r="E772">
        <v>0</v>
      </c>
    </row>
    <row r="773" spans="1:5" ht="13">
      <c r="A773" s="1" t="s">
        <v>800</v>
      </c>
      <c r="B773">
        <v>0</v>
      </c>
      <c r="C773">
        <v>0</v>
      </c>
      <c r="D773">
        <v>0</v>
      </c>
      <c r="E773">
        <v>1</v>
      </c>
    </row>
    <row r="774" spans="1:5" ht="13">
      <c r="A774" s="1" t="s">
        <v>801</v>
      </c>
      <c r="B774">
        <v>0</v>
      </c>
      <c r="C774">
        <v>0</v>
      </c>
      <c r="D774">
        <v>0</v>
      </c>
      <c r="E774">
        <v>1</v>
      </c>
    </row>
    <row r="775" spans="1:5" ht="13">
      <c r="A775" s="1" t="s">
        <v>802</v>
      </c>
      <c r="B775">
        <v>0</v>
      </c>
      <c r="C775">
        <v>0</v>
      </c>
      <c r="D775">
        <v>0</v>
      </c>
      <c r="E775">
        <v>1</v>
      </c>
    </row>
    <row r="776" spans="1:5" ht="13">
      <c r="A776" s="1" t="s">
        <v>803</v>
      </c>
      <c r="B776">
        <v>0</v>
      </c>
      <c r="C776">
        <v>0</v>
      </c>
      <c r="D776">
        <v>0</v>
      </c>
      <c r="E776">
        <v>1</v>
      </c>
    </row>
    <row r="777" spans="1:5" ht="13">
      <c r="A777" s="1" t="s">
        <v>804</v>
      </c>
      <c r="B777">
        <v>0</v>
      </c>
      <c r="C777">
        <v>0</v>
      </c>
      <c r="D777">
        <v>0</v>
      </c>
      <c r="E777">
        <v>1</v>
      </c>
    </row>
    <row r="778" spans="1:5" ht="13">
      <c r="A778" s="1" t="s">
        <v>805</v>
      </c>
      <c r="B778">
        <v>0</v>
      </c>
      <c r="C778">
        <v>0</v>
      </c>
      <c r="D778">
        <v>0</v>
      </c>
      <c r="E778">
        <v>1</v>
      </c>
    </row>
    <row r="779" spans="1:5" ht="13">
      <c r="A779" s="1" t="s">
        <v>1380</v>
      </c>
      <c r="B779">
        <v>0</v>
      </c>
      <c r="C779">
        <v>0</v>
      </c>
      <c r="D779">
        <v>0</v>
      </c>
      <c r="E779">
        <v>1</v>
      </c>
    </row>
    <row r="780" spans="1:5" ht="13">
      <c r="A780" s="1" t="s">
        <v>807</v>
      </c>
      <c r="B780">
        <v>0</v>
      </c>
      <c r="C780">
        <v>0</v>
      </c>
      <c r="D780">
        <v>0</v>
      </c>
      <c r="E780">
        <v>1</v>
      </c>
    </row>
    <row r="781" spans="1:5" ht="13">
      <c r="A781" s="1" t="s">
        <v>1381</v>
      </c>
      <c r="B781">
        <v>0</v>
      </c>
      <c r="C781">
        <v>0</v>
      </c>
      <c r="D781">
        <v>0</v>
      </c>
      <c r="E781">
        <v>1</v>
      </c>
    </row>
    <row r="782" spans="1:5" ht="13">
      <c r="A782" s="1" t="s">
        <v>809</v>
      </c>
      <c r="B782">
        <v>0</v>
      </c>
      <c r="C782">
        <v>0</v>
      </c>
      <c r="D782">
        <v>0</v>
      </c>
      <c r="E782">
        <v>1</v>
      </c>
    </row>
    <row r="783" spans="1:5" ht="13">
      <c r="A783" s="1" t="s">
        <v>810</v>
      </c>
      <c r="B783">
        <v>1</v>
      </c>
      <c r="C783">
        <v>0</v>
      </c>
      <c r="D783">
        <v>0</v>
      </c>
      <c r="E783">
        <v>0</v>
      </c>
    </row>
    <row r="784" spans="1:5" ht="13">
      <c r="A784" s="1" t="s">
        <v>811</v>
      </c>
      <c r="B784">
        <v>0</v>
      </c>
      <c r="C784">
        <v>0</v>
      </c>
      <c r="D784">
        <v>0</v>
      </c>
      <c r="E784">
        <v>1</v>
      </c>
    </row>
    <row r="785" spans="1:5" ht="13">
      <c r="A785" s="1" t="s">
        <v>812</v>
      </c>
      <c r="B785">
        <v>0</v>
      </c>
      <c r="C785">
        <v>0</v>
      </c>
      <c r="D785">
        <v>0</v>
      </c>
      <c r="E785">
        <v>1</v>
      </c>
    </row>
    <row r="786" spans="1:5" ht="13">
      <c r="A786" s="1" t="s">
        <v>813</v>
      </c>
      <c r="B786">
        <v>1</v>
      </c>
      <c r="C786">
        <v>0</v>
      </c>
      <c r="D786">
        <v>0</v>
      </c>
      <c r="E786">
        <v>0</v>
      </c>
    </row>
    <row r="787" spans="1:5" ht="13">
      <c r="A787" s="1" t="s">
        <v>814</v>
      </c>
      <c r="B787">
        <v>0</v>
      </c>
      <c r="C787">
        <v>0</v>
      </c>
      <c r="D787">
        <v>0</v>
      </c>
      <c r="E787">
        <v>1</v>
      </c>
    </row>
    <row r="788" spans="1:5" ht="13">
      <c r="A788" s="1" t="s">
        <v>815</v>
      </c>
      <c r="B788">
        <v>0</v>
      </c>
      <c r="C788">
        <v>0</v>
      </c>
      <c r="D788">
        <v>0</v>
      </c>
      <c r="E788">
        <v>1</v>
      </c>
    </row>
    <row r="789" spans="1:5" ht="13">
      <c r="A789" s="1" t="s">
        <v>816</v>
      </c>
      <c r="B789">
        <v>0</v>
      </c>
      <c r="C789">
        <v>0</v>
      </c>
      <c r="D789">
        <v>0</v>
      </c>
      <c r="E789">
        <v>1</v>
      </c>
    </row>
    <row r="790" spans="1:5" ht="13">
      <c r="A790" s="1" t="s">
        <v>817</v>
      </c>
      <c r="B790">
        <v>0</v>
      </c>
      <c r="C790">
        <v>1</v>
      </c>
      <c r="D790">
        <v>0</v>
      </c>
      <c r="E790">
        <v>0</v>
      </c>
    </row>
    <row r="791" spans="1:5" ht="13">
      <c r="A791" s="1" t="s">
        <v>1382</v>
      </c>
      <c r="B791">
        <v>0</v>
      </c>
      <c r="C791">
        <v>0</v>
      </c>
      <c r="D791">
        <v>1</v>
      </c>
      <c r="E791">
        <v>0</v>
      </c>
    </row>
    <row r="792" spans="1:5" ht="13">
      <c r="A792" s="1" t="s">
        <v>819</v>
      </c>
      <c r="B792">
        <v>0</v>
      </c>
      <c r="C792">
        <v>0</v>
      </c>
      <c r="D792">
        <v>0</v>
      </c>
      <c r="E792">
        <v>1</v>
      </c>
    </row>
    <row r="793" spans="1:5" ht="13">
      <c r="A793" s="1" t="s">
        <v>820</v>
      </c>
      <c r="B793">
        <v>0</v>
      </c>
      <c r="C793">
        <v>0</v>
      </c>
      <c r="D793">
        <v>0</v>
      </c>
      <c r="E793">
        <v>1</v>
      </c>
    </row>
    <row r="794" spans="1:5" ht="13">
      <c r="A794" s="1" t="s">
        <v>821</v>
      </c>
      <c r="B794">
        <v>0</v>
      </c>
      <c r="C794">
        <v>0</v>
      </c>
      <c r="D794">
        <v>0</v>
      </c>
      <c r="E794">
        <v>1</v>
      </c>
    </row>
    <row r="795" spans="1:5" ht="13">
      <c r="A795" s="1" t="s">
        <v>822</v>
      </c>
      <c r="B795">
        <v>0</v>
      </c>
      <c r="C795">
        <v>0</v>
      </c>
      <c r="D795">
        <v>0</v>
      </c>
      <c r="E795">
        <v>1</v>
      </c>
    </row>
    <row r="796" spans="1:5" ht="13">
      <c r="A796" s="1" t="s">
        <v>1383</v>
      </c>
      <c r="B796">
        <v>1</v>
      </c>
      <c r="C796">
        <v>0</v>
      </c>
      <c r="D796">
        <v>0</v>
      </c>
      <c r="E796">
        <v>0</v>
      </c>
    </row>
    <row r="797" spans="1:5" ht="13">
      <c r="A797" s="1" t="s">
        <v>824</v>
      </c>
      <c r="B797">
        <v>0</v>
      </c>
      <c r="C797">
        <v>0</v>
      </c>
      <c r="D797">
        <v>0</v>
      </c>
      <c r="E797">
        <v>1</v>
      </c>
    </row>
    <row r="798" spans="1:5" ht="13">
      <c r="A798" s="1" t="s">
        <v>825</v>
      </c>
      <c r="B798">
        <v>0</v>
      </c>
      <c r="C798">
        <v>0</v>
      </c>
      <c r="D798">
        <v>0</v>
      </c>
      <c r="E798">
        <v>1</v>
      </c>
    </row>
    <row r="799" spans="1:5" ht="13">
      <c r="A799" s="1" t="s">
        <v>826</v>
      </c>
      <c r="B799">
        <v>0</v>
      </c>
      <c r="C799">
        <v>0</v>
      </c>
      <c r="D799">
        <v>0</v>
      </c>
      <c r="E799">
        <v>1</v>
      </c>
    </row>
    <row r="800" spans="1:5" ht="13">
      <c r="A800" s="1" t="s">
        <v>827</v>
      </c>
      <c r="B800">
        <v>0</v>
      </c>
      <c r="C800">
        <v>0</v>
      </c>
      <c r="D800">
        <v>0</v>
      </c>
      <c r="E800">
        <v>1</v>
      </c>
    </row>
    <row r="801" spans="1:5" ht="13">
      <c r="A801" s="1" t="s">
        <v>828</v>
      </c>
      <c r="B801">
        <v>0</v>
      </c>
      <c r="C801">
        <v>0</v>
      </c>
      <c r="D801">
        <v>0</v>
      </c>
      <c r="E801">
        <v>1</v>
      </c>
    </row>
    <row r="802" spans="1:5" ht="13">
      <c r="A802" s="1" t="s">
        <v>830</v>
      </c>
      <c r="B802">
        <v>1</v>
      </c>
      <c r="C802">
        <v>0</v>
      </c>
      <c r="D802">
        <v>0</v>
      </c>
      <c r="E802">
        <v>0</v>
      </c>
    </row>
    <row r="803" spans="1:5" ht="13">
      <c r="A803" s="1" t="s">
        <v>831</v>
      </c>
      <c r="B803">
        <v>0</v>
      </c>
      <c r="C803">
        <v>0</v>
      </c>
      <c r="D803">
        <v>0</v>
      </c>
      <c r="E803">
        <v>1</v>
      </c>
    </row>
    <row r="804" spans="1:5" ht="13">
      <c r="A804" s="1" t="s">
        <v>832</v>
      </c>
      <c r="B804">
        <v>0</v>
      </c>
      <c r="C804">
        <v>0</v>
      </c>
      <c r="D804">
        <v>0</v>
      </c>
      <c r="E804">
        <v>1</v>
      </c>
    </row>
    <row r="805" spans="1:5" ht="13">
      <c r="A805" s="1" t="s">
        <v>833</v>
      </c>
      <c r="B805">
        <v>0</v>
      </c>
      <c r="C805">
        <v>0</v>
      </c>
      <c r="D805">
        <v>0</v>
      </c>
      <c r="E805">
        <v>1</v>
      </c>
    </row>
    <row r="806" spans="1:5" ht="13">
      <c r="A806" s="1" t="s">
        <v>1384</v>
      </c>
      <c r="B806">
        <v>1</v>
      </c>
      <c r="C806">
        <v>0</v>
      </c>
      <c r="D806">
        <v>0</v>
      </c>
      <c r="E806">
        <v>0</v>
      </c>
    </row>
    <row r="807" spans="1:5" ht="13">
      <c r="A807" s="1" t="s">
        <v>835</v>
      </c>
      <c r="B807">
        <v>0</v>
      </c>
      <c r="C807">
        <v>0</v>
      </c>
      <c r="D807">
        <v>0</v>
      </c>
      <c r="E807">
        <v>1</v>
      </c>
    </row>
    <row r="808" spans="1:5" ht="13">
      <c r="A808" s="1" t="s">
        <v>836</v>
      </c>
      <c r="B808">
        <v>0</v>
      </c>
      <c r="C808">
        <v>0</v>
      </c>
      <c r="D808">
        <v>0</v>
      </c>
      <c r="E808">
        <v>1</v>
      </c>
    </row>
    <row r="809" spans="1:5" ht="13">
      <c r="A809" s="1" t="s">
        <v>837</v>
      </c>
      <c r="B809">
        <v>0</v>
      </c>
      <c r="C809">
        <v>0</v>
      </c>
      <c r="D809">
        <v>0</v>
      </c>
      <c r="E809">
        <v>1</v>
      </c>
    </row>
    <row r="810" spans="1:5" ht="13">
      <c r="A810" s="1" t="s">
        <v>838</v>
      </c>
      <c r="B810">
        <v>0</v>
      </c>
      <c r="C810">
        <v>0</v>
      </c>
      <c r="D810">
        <v>0</v>
      </c>
      <c r="E810">
        <v>1</v>
      </c>
    </row>
    <row r="811" spans="1:5" ht="13">
      <c r="A811" s="1" t="s">
        <v>839</v>
      </c>
      <c r="B811">
        <v>0</v>
      </c>
      <c r="C811">
        <v>0</v>
      </c>
      <c r="D811">
        <v>0</v>
      </c>
      <c r="E811">
        <v>1</v>
      </c>
    </row>
    <row r="812" spans="1:5" ht="13">
      <c r="A812" s="1" t="s">
        <v>840</v>
      </c>
      <c r="B812">
        <v>0</v>
      </c>
      <c r="C812">
        <v>0</v>
      </c>
      <c r="D812">
        <v>0</v>
      </c>
      <c r="E812">
        <v>1</v>
      </c>
    </row>
    <row r="813" spans="1:5" ht="13">
      <c r="A813" s="1" t="s">
        <v>841</v>
      </c>
      <c r="B813">
        <v>0</v>
      </c>
      <c r="C813">
        <v>0</v>
      </c>
      <c r="D813">
        <v>0</v>
      </c>
      <c r="E813">
        <v>1</v>
      </c>
    </row>
    <row r="814" spans="1:5" ht="13">
      <c r="A814" s="1" t="s">
        <v>842</v>
      </c>
      <c r="B814">
        <v>1</v>
      </c>
      <c r="C814">
        <v>0</v>
      </c>
      <c r="D814">
        <v>0</v>
      </c>
      <c r="E814">
        <v>0</v>
      </c>
    </row>
    <row r="815" spans="1:5" ht="13">
      <c r="A815" s="1" t="s">
        <v>843</v>
      </c>
      <c r="B815">
        <v>1</v>
      </c>
      <c r="C815">
        <v>0</v>
      </c>
      <c r="D815">
        <v>0</v>
      </c>
      <c r="E815">
        <v>0</v>
      </c>
    </row>
    <row r="816" spans="1:5" ht="13">
      <c r="A816" s="1" t="s">
        <v>844</v>
      </c>
      <c r="B816">
        <v>0</v>
      </c>
      <c r="C816">
        <v>1</v>
      </c>
      <c r="D816">
        <v>0</v>
      </c>
      <c r="E816">
        <v>0</v>
      </c>
    </row>
    <row r="817" spans="1:5" ht="13">
      <c r="A817" s="1" t="s">
        <v>845</v>
      </c>
      <c r="B817">
        <v>0</v>
      </c>
      <c r="C817">
        <v>0</v>
      </c>
      <c r="D817">
        <v>0</v>
      </c>
      <c r="E817">
        <v>1</v>
      </c>
    </row>
    <row r="818" spans="1:5" ht="13">
      <c r="A818" s="1" t="s">
        <v>846</v>
      </c>
      <c r="B818">
        <v>0</v>
      </c>
      <c r="C818">
        <v>0</v>
      </c>
      <c r="D818">
        <v>0</v>
      </c>
      <c r="E818">
        <v>1</v>
      </c>
    </row>
    <row r="819" spans="1:5" ht="13">
      <c r="A819" s="1" t="s">
        <v>847</v>
      </c>
      <c r="B819">
        <v>0</v>
      </c>
      <c r="C819">
        <v>0</v>
      </c>
      <c r="D819">
        <v>0</v>
      </c>
      <c r="E819">
        <v>1</v>
      </c>
    </row>
    <row r="820" spans="1:5" ht="13">
      <c r="A820" s="1" t="s">
        <v>848</v>
      </c>
      <c r="B820">
        <v>0</v>
      </c>
      <c r="C820">
        <v>0</v>
      </c>
      <c r="D820">
        <v>0</v>
      </c>
      <c r="E820">
        <v>1</v>
      </c>
    </row>
    <row r="821" spans="1:5" ht="13">
      <c r="A821" s="1" t="s">
        <v>849</v>
      </c>
      <c r="B821">
        <v>1</v>
      </c>
      <c r="C821">
        <v>0</v>
      </c>
      <c r="D821">
        <v>0</v>
      </c>
      <c r="E821">
        <v>0</v>
      </c>
    </row>
    <row r="822" spans="1:5" ht="13">
      <c r="A822" s="1" t="s">
        <v>850</v>
      </c>
      <c r="B822">
        <v>0</v>
      </c>
      <c r="C822">
        <v>0</v>
      </c>
      <c r="D822">
        <v>0</v>
      </c>
      <c r="E822">
        <v>1</v>
      </c>
    </row>
    <row r="823" spans="1:5" ht="13">
      <c r="A823" s="1" t="s">
        <v>851</v>
      </c>
      <c r="B823">
        <v>0</v>
      </c>
      <c r="C823">
        <v>0</v>
      </c>
      <c r="D823">
        <v>0</v>
      </c>
      <c r="E823">
        <v>1</v>
      </c>
    </row>
    <row r="824" spans="1:5" ht="13">
      <c r="A824" s="1" t="s">
        <v>852</v>
      </c>
      <c r="B824">
        <v>0</v>
      </c>
      <c r="C824">
        <v>0</v>
      </c>
      <c r="D824">
        <v>0</v>
      </c>
      <c r="E824">
        <v>1</v>
      </c>
    </row>
    <row r="825" spans="1:5" ht="13">
      <c r="A825" s="1" t="s">
        <v>853</v>
      </c>
      <c r="B825">
        <v>0</v>
      </c>
      <c r="C825">
        <v>0</v>
      </c>
      <c r="D825">
        <v>0</v>
      </c>
      <c r="E825">
        <v>1</v>
      </c>
    </row>
    <row r="826" spans="1:5" ht="13">
      <c r="A826" s="1" t="s">
        <v>854</v>
      </c>
      <c r="B826">
        <v>0</v>
      </c>
      <c r="C826">
        <v>0</v>
      </c>
      <c r="D826">
        <v>0</v>
      </c>
      <c r="E826">
        <v>1</v>
      </c>
    </row>
    <row r="827" spans="1:5" ht="13">
      <c r="A827" s="1" t="s">
        <v>855</v>
      </c>
      <c r="B827">
        <v>1</v>
      </c>
      <c r="C827">
        <v>0</v>
      </c>
      <c r="D827">
        <v>0</v>
      </c>
      <c r="E827">
        <v>0</v>
      </c>
    </row>
    <row r="828" spans="1:5" ht="13">
      <c r="A828" s="1" t="s">
        <v>856</v>
      </c>
      <c r="B828">
        <v>0</v>
      </c>
      <c r="C828">
        <v>0</v>
      </c>
      <c r="D828">
        <v>0</v>
      </c>
      <c r="E828">
        <v>1</v>
      </c>
    </row>
    <row r="829" spans="1:5" ht="13">
      <c r="A829" s="1" t="s">
        <v>857</v>
      </c>
      <c r="B829">
        <v>0</v>
      </c>
      <c r="C829">
        <v>0</v>
      </c>
      <c r="D829">
        <v>0</v>
      </c>
      <c r="E829">
        <v>1</v>
      </c>
    </row>
    <row r="830" spans="1:5" ht="13">
      <c r="A830" s="1" t="s">
        <v>858</v>
      </c>
      <c r="B830">
        <v>0</v>
      </c>
      <c r="C830">
        <v>0</v>
      </c>
      <c r="D830">
        <v>0</v>
      </c>
      <c r="E830">
        <v>1</v>
      </c>
    </row>
    <row r="831" spans="1:5" ht="13">
      <c r="A831" s="1" t="s">
        <v>859</v>
      </c>
      <c r="B831">
        <v>0</v>
      </c>
      <c r="C831">
        <v>0</v>
      </c>
      <c r="D831">
        <v>0</v>
      </c>
      <c r="E831">
        <v>1</v>
      </c>
    </row>
    <row r="832" spans="1:5" ht="13">
      <c r="A832" s="1" t="s">
        <v>860</v>
      </c>
      <c r="B832">
        <v>0</v>
      </c>
      <c r="C832">
        <v>0</v>
      </c>
      <c r="D832">
        <v>0</v>
      </c>
      <c r="E832">
        <v>1</v>
      </c>
    </row>
    <row r="833" spans="1:5" ht="13">
      <c r="A833" s="1" t="s">
        <v>861</v>
      </c>
      <c r="B833">
        <v>1</v>
      </c>
      <c r="C833">
        <v>0</v>
      </c>
      <c r="D833">
        <v>0</v>
      </c>
      <c r="E833">
        <v>0</v>
      </c>
    </row>
    <row r="834" spans="1:5" ht="13">
      <c r="A834" s="1" t="s">
        <v>862</v>
      </c>
      <c r="B834">
        <v>0</v>
      </c>
      <c r="C834">
        <v>0</v>
      </c>
      <c r="D834">
        <v>0</v>
      </c>
      <c r="E834">
        <v>1</v>
      </c>
    </row>
    <row r="835" spans="1:5" ht="13">
      <c r="A835" s="1" t="s">
        <v>863</v>
      </c>
      <c r="B835">
        <v>0</v>
      </c>
      <c r="C835">
        <v>0</v>
      </c>
      <c r="D835">
        <v>0</v>
      </c>
      <c r="E835">
        <v>1</v>
      </c>
    </row>
    <row r="836" spans="1:5" ht="13">
      <c r="A836" s="1" t="s">
        <v>864</v>
      </c>
      <c r="B836">
        <v>1</v>
      </c>
      <c r="C836">
        <v>0</v>
      </c>
      <c r="D836">
        <v>0</v>
      </c>
      <c r="E836">
        <v>0</v>
      </c>
    </row>
    <row r="837" spans="1:5" ht="13">
      <c r="A837" s="1" t="s">
        <v>865</v>
      </c>
      <c r="B837">
        <v>0</v>
      </c>
      <c r="C837">
        <v>0</v>
      </c>
      <c r="D837">
        <v>0</v>
      </c>
      <c r="E837">
        <v>1</v>
      </c>
    </row>
    <row r="838" spans="1:5" ht="13">
      <c r="A838" s="1" t="s">
        <v>866</v>
      </c>
      <c r="B838">
        <v>1</v>
      </c>
      <c r="C838">
        <v>0</v>
      </c>
      <c r="D838">
        <v>0</v>
      </c>
      <c r="E838">
        <v>0</v>
      </c>
    </row>
    <row r="839" spans="1:5" ht="13">
      <c r="A839" s="1" t="s">
        <v>867</v>
      </c>
      <c r="B839">
        <v>0</v>
      </c>
      <c r="C839">
        <v>0</v>
      </c>
      <c r="D839">
        <v>0</v>
      </c>
      <c r="E839">
        <v>1</v>
      </c>
    </row>
    <row r="840" spans="1:5" ht="13">
      <c r="A840" s="1" t="s">
        <v>868</v>
      </c>
      <c r="B840">
        <v>0</v>
      </c>
      <c r="C840">
        <v>0</v>
      </c>
      <c r="D840">
        <v>0</v>
      </c>
      <c r="E840">
        <v>1</v>
      </c>
    </row>
    <row r="841" spans="1:5" ht="13">
      <c r="A841" s="1" t="s">
        <v>869</v>
      </c>
      <c r="B841">
        <v>1</v>
      </c>
      <c r="C841">
        <v>0</v>
      </c>
      <c r="D841">
        <v>0</v>
      </c>
      <c r="E841">
        <v>0</v>
      </c>
    </row>
    <row r="842" spans="1:5" ht="13">
      <c r="A842" s="1" t="s">
        <v>870</v>
      </c>
      <c r="B842">
        <v>0</v>
      </c>
      <c r="C842">
        <v>0</v>
      </c>
      <c r="D842">
        <v>0</v>
      </c>
      <c r="E842">
        <v>1</v>
      </c>
    </row>
    <row r="843" spans="1:5" ht="13">
      <c r="A843" s="1" t="s">
        <v>871</v>
      </c>
      <c r="B843">
        <v>0</v>
      </c>
      <c r="C843">
        <v>0</v>
      </c>
      <c r="D843">
        <v>0</v>
      </c>
      <c r="E843">
        <v>1</v>
      </c>
    </row>
    <row r="844" spans="1:5" ht="13">
      <c r="A844" s="1" t="s">
        <v>872</v>
      </c>
      <c r="B844">
        <v>0</v>
      </c>
      <c r="C844">
        <v>0</v>
      </c>
      <c r="D844">
        <v>0</v>
      </c>
      <c r="E844">
        <v>1</v>
      </c>
    </row>
    <row r="845" spans="1:5" ht="13">
      <c r="A845" s="1" t="s">
        <v>873</v>
      </c>
      <c r="B845">
        <v>0</v>
      </c>
      <c r="C845">
        <v>0</v>
      </c>
      <c r="D845">
        <v>0</v>
      </c>
      <c r="E845">
        <v>1</v>
      </c>
    </row>
    <row r="846" spans="1:5" ht="13">
      <c r="A846" s="1" t="s">
        <v>1385</v>
      </c>
      <c r="B846">
        <v>1</v>
      </c>
      <c r="C846">
        <v>0</v>
      </c>
      <c r="D846">
        <v>0</v>
      </c>
      <c r="E846">
        <v>0</v>
      </c>
    </row>
    <row r="847" spans="1:5" ht="13">
      <c r="A847" s="1" t="s">
        <v>875</v>
      </c>
      <c r="B847">
        <v>0</v>
      </c>
      <c r="C847">
        <v>0</v>
      </c>
      <c r="D847">
        <v>0</v>
      </c>
      <c r="E847">
        <v>1</v>
      </c>
    </row>
    <row r="848" spans="1:5" ht="13">
      <c r="A848" s="1" t="s">
        <v>876</v>
      </c>
      <c r="B848">
        <v>0</v>
      </c>
      <c r="C848">
        <v>0</v>
      </c>
      <c r="D848">
        <v>0</v>
      </c>
      <c r="E848">
        <v>1</v>
      </c>
    </row>
    <row r="849" spans="1:5" ht="13">
      <c r="A849" s="1" t="s">
        <v>877</v>
      </c>
      <c r="B849">
        <v>0</v>
      </c>
      <c r="C849">
        <v>0</v>
      </c>
      <c r="D849">
        <v>0</v>
      </c>
      <c r="E849">
        <v>1</v>
      </c>
    </row>
    <row r="850" spans="1:5" ht="13">
      <c r="A850" s="1" t="s">
        <v>878</v>
      </c>
      <c r="B850">
        <v>0</v>
      </c>
      <c r="C850">
        <v>0</v>
      </c>
      <c r="D850">
        <v>0</v>
      </c>
      <c r="E850">
        <v>1</v>
      </c>
    </row>
    <row r="851" spans="1:5" ht="13">
      <c r="A851" s="1" t="s">
        <v>879</v>
      </c>
      <c r="B851">
        <v>0</v>
      </c>
      <c r="C851">
        <v>0</v>
      </c>
      <c r="D851">
        <v>0</v>
      </c>
      <c r="E851">
        <v>1</v>
      </c>
    </row>
    <row r="852" spans="1:5" ht="13">
      <c r="A852" s="1" t="s">
        <v>880</v>
      </c>
      <c r="B852">
        <v>1</v>
      </c>
      <c r="C852">
        <v>0</v>
      </c>
      <c r="D852">
        <v>0</v>
      </c>
      <c r="E852">
        <v>0</v>
      </c>
    </row>
    <row r="853" spans="1:5" ht="13">
      <c r="A853" s="1" t="s">
        <v>881</v>
      </c>
      <c r="B853">
        <v>0</v>
      </c>
      <c r="C853">
        <v>0</v>
      </c>
      <c r="D853">
        <v>0</v>
      </c>
      <c r="E853">
        <v>1</v>
      </c>
    </row>
    <row r="854" spans="1:5" ht="13">
      <c r="A854" s="1" t="s">
        <v>882</v>
      </c>
      <c r="B854">
        <v>0</v>
      </c>
      <c r="C854">
        <v>0</v>
      </c>
      <c r="D854">
        <v>0</v>
      </c>
      <c r="E854">
        <v>1</v>
      </c>
    </row>
    <row r="855" spans="1:5" ht="13">
      <c r="A855" s="1" t="s">
        <v>883</v>
      </c>
      <c r="B855">
        <v>0</v>
      </c>
      <c r="C855">
        <v>0</v>
      </c>
      <c r="D855">
        <v>0</v>
      </c>
      <c r="E855">
        <v>1</v>
      </c>
    </row>
    <row r="856" spans="1:5" ht="13">
      <c r="A856" s="1" t="s">
        <v>884</v>
      </c>
      <c r="B856">
        <v>0</v>
      </c>
      <c r="C856">
        <v>0</v>
      </c>
      <c r="D856">
        <v>0</v>
      </c>
      <c r="E856">
        <v>1</v>
      </c>
    </row>
    <row r="857" spans="1:5" ht="13">
      <c r="A857" s="1" t="s">
        <v>885</v>
      </c>
      <c r="B857">
        <v>0</v>
      </c>
      <c r="C857">
        <v>0</v>
      </c>
      <c r="D857">
        <v>0</v>
      </c>
      <c r="E857">
        <v>1</v>
      </c>
    </row>
    <row r="858" spans="1:5" ht="13">
      <c r="A858" s="1" t="s">
        <v>886</v>
      </c>
      <c r="B858">
        <v>0</v>
      </c>
      <c r="C858">
        <v>0</v>
      </c>
      <c r="D858">
        <v>0</v>
      </c>
      <c r="E858">
        <v>1</v>
      </c>
    </row>
    <row r="859" spans="1:5" ht="13">
      <c r="A859" s="1" t="s">
        <v>887</v>
      </c>
      <c r="B859">
        <v>0</v>
      </c>
      <c r="C859">
        <v>0</v>
      </c>
      <c r="D859">
        <v>0</v>
      </c>
      <c r="E859">
        <v>1</v>
      </c>
    </row>
    <row r="860" spans="1:5" ht="13">
      <c r="A860" s="1" t="s">
        <v>888</v>
      </c>
      <c r="B860">
        <v>0</v>
      </c>
      <c r="C860">
        <v>0</v>
      </c>
      <c r="D860">
        <v>0</v>
      </c>
      <c r="E860">
        <v>1</v>
      </c>
    </row>
    <row r="861" spans="1:5" ht="13">
      <c r="A861" s="1" t="s">
        <v>889</v>
      </c>
      <c r="B861">
        <v>0</v>
      </c>
      <c r="C861">
        <v>0</v>
      </c>
      <c r="D861">
        <v>0</v>
      </c>
      <c r="E861">
        <v>1</v>
      </c>
    </row>
    <row r="862" spans="1:5" ht="13">
      <c r="A862" s="1" t="s">
        <v>890</v>
      </c>
      <c r="B862">
        <v>0</v>
      </c>
      <c r="C862">
        <v>0</v>
      </c>
      <c r="D862">
        <v>0</v>
      </c>
      <c r="E862">
        <v>1</v>
      </c>
    </row>
    <row r="863" spans="1:5" ht="13">
      <c r="A863" s="1" t="s">
        <v>891</v>
      </c>
      <c r="B863">
        <v>0</v>
      </c>
      <c r="C863">
        <v>0</v>
      </c>
      <c r="D863">
        <v>0</v>
      </c>
      <c r="E863">
        <v>1</v>
      </c>
    </row>
    <row r="864" spans="1:5" ht="13">
      <c r="A864" s="1" t="s">
        <v>892</v>
      </c>
      <c r="B864">
        <v>0</v>
      </c>
      <c r="C864">
        <v>0</v>
      </c>
      <c r="D864">
        <v>0</v>
      </c>
      <c r="E864">
        <v>1</v>
      </c>
    </row>
    <row r="865" spans="1:5" ht="13">
      <c r="A865" s="1" t="s">
        <v>893</v>
      </c>
      <c r="B865">
        <v>0</v>
      </c>
      <c r="C865">
        <v>0</v>
      </c>
      <c r="D865">
        <v>0</v>
      </c>
      <c r="E865">
        <v>1</v>
      </c>
    </row>
    <row r="866" spans="1:5" ht="13">
      <c r="A866" s="1" t="s">
        <v>894</v>
      </c>
      <c r="B866">
        <v>0</v>
      </c>
      <c r="C866">
        <v>0</v>
      </c>
      <c r="D866">
        <v>0</v>
      </c>
      <c r="E866">
        <v>1</v>
      </c>
    </row>
    <row r="867" spans="1:5" ht="13">
      <c r="A867" s="1" t="s">
        <v>895</v>
      </c>
      <c r="B867">
        <v>0</v>
      </c>
      <c r="C867">
        <v>0</v>
      </c>
      <c r="D867">
        <v>0</v>
      </c>
      <c r="E867">
        <v>1</v>
      </c>
    </row>
    <row r="868" spans="1:5" ht="13">
      <c r="A868" s="1" t="s">
        <v>896</v>
      </c>
      <c r="B868">
        <v>0</v>
      </c>
      <c r="C868">
        <v>0</v>
      </c>
      <c r="D868">
        <v>0</v>
      </c>
      <c r="E868">
        <v>1</v>
      </c>
    </row>
    <row r="869" spans="1:5" ht="13">
      <c r="A869" s="1" t="s">
        <v>897</v>
      </c>
      <c r="B869">
        <v>1</v>
      </c>
      <c r="C869">
        <v>0</v>
      </c>
      <c r="D869">
        <v>0</v>
      </c>
      <c r="E869">
        <v>0</v>
      </c>
    </row>
    <row r="870" spans="1:5" ht="13">
      <c r="A870" s="1" t="s">
        <v>1386</v>
      </c>
      <c r="B870">
        <v>1</v>
      </c>
      <c r="C870">
        <v>0</v>
      </c>
      <c r="D870">
        <v>0</v>
      </c>
      <c r="E870">
        <v>0</v>
      </c>
    </row>
    <row r="871" spans="1:5" ht="13">
      <c r="A871" s="1" t="s">
        <v>899</v>
      </c>
      <c r="B871">
        <v>0</v>
      </c>
      <c r="C871">
        <v>0</v>
      </c>
      <c r="D871">
        <v>0</v>
      </c>
      <c r="E871">
        <v>1</v>
      </c>
    </row>
    <row r="872" spans="1:5" ht="13">
      <c r="A872" s="1" t="s">
        <v>900</v>
      </c>
      <c r="B872">
        <v>0</v>
      </c>
      <c r="C872">
        <v>0</v>
      </c>
      <c r="D872">
        <v>0</v>
      </c>
      <c r="E872">
        <v>1</v>
      </c>
    </row>
    <row r="873" spans="1:5" ht="13">
      <c r="A873" s="1" t="s">
        <v>901</v>
      </c>
      <c r="B873">
        <v>0</v>
      </c>
      <c r="C873">
        <v>0</v>
      </c>
      <c r="D873">
        <v>0</v>
      </c>
      <c r="E873">
        <v>1</v>
      </c>
    </row>
    <row r="874" spans="1:5" ht="13">
      <c r="A874" s="1" t="s">
        <v>902</v>
      </c>
      <c r="B874">
        <v>0</v>
      </c>
      <c r="C874">
        <v>0</v>
      </c>
      <c r="D874">
        <v>0</v>
      </c>
      <c r="E874">
        <v>1</v>
      </c>
    </row>
    <row r="875" spans="1:5" ht="13">
      <c r="A875" s="1" t="s">
        <v>903</v>
      </c>
      <c r="B875">
        <v>0</v>
      </c>
      <c r="C875">
        <v>0</v>
      </c>
      <c r="D875">
        <v>0</v>
      </c>
      <c r="E875">
        <v>1</v>
      </c>
    </row>
    <row r="876" spans="1:5" ht="13">
      <c r="A876" s="1" t="s">
        <v>904</v>
      </c>
      <c r="B876">
        <v>0</v>
      </c>
      <c r="C876">
        <v>0</v>
      </c>
      <c r="D876">
        <v>0</v>
      </c>
      <c r="E876">
        <v>1</v>
      </c>
    </row>
    <row r="877" spans="1:5" ht="13">
      <c r="A877" s="1" t="s">
        <v>905</v>
      </c>
      <c r="B877">
        <v>0</v>
      </c>
      <c r="C877">
        <v>0</v>
      </c>
      <c r="D877">
        <v>0</v>
      </c>
      <c r="E877">
        <v>1</v>
      </c>
    </row>
    <row r="878" spans="1:5" ht="13">
      <c r="A878" s="1" t="s">
        <v>906</v>
      </c>
      <c r="B878">
        <v>1</v>
      </c>
      <c r="C878">
        <v>0</v>
      </c>
      <c r="D878">
        <v>0</v>
      </c>
      <c r="E878">
        <v>0</v>
      </c>
    </row>
    <row r="879" spans="1:5" ht="13">
      <c r="A879" s="1" t="s">
        <v>907</v>
      </c>
      <c r="B879">
        <v>0</v>
      </c>
      <c r="C879">
        <v>0</v>
      </c>
      <c r="D879">
        <v>0</v>
      </c>
      <c r="E879">
        <v>1</v>
      </c>
    </row>
    <row r="880" spans="1:5" ht="13">
      <c r="A880" s="1" t="s">
        <v>908</v>
      </c>
      <c r="B880">
        <v>0</v>
      </c>
      <c r="C880">
        <v>0</v>
      </c>
      <c r="D880">
        <v>0</v>
      </c>
      <c r="E880">
        <v>1</v>
      </c>
    </row>
    <row r="881" spans="1:5" ht="13">
      <c r="A881" s="1" t="s">
        <v>909</v>
      </c>
      <c r="B881">
        <v>0</v>
      </c>
      <c r="C881">
        <v>0</v>
      </c>
      <c r="D881">
        <v>0</v>
      </c>
      <c r="E881">
        <v>1</v>
      </c>
    </row>
    <row r="882" spans="1:5" ht="13">
      <c r="A882" s="1" t="s">
        <v>910</v>
      </c>
      <c r="B882">
        <v>0</v>
      </c>
      <c r="C882">
        <v>0</v>
      </c>
      <c r="D882">
        <v>0</v>
      </c>
      <c r="E882">
        <v>1</v>
      </c>
    </row>
    <row r="883" spans="1:5" ht="13">
      <c r="A883" s="1" t="s">
        <v>911</v>
      </c>
      <c r="B883">
        <v>1</v>
      </c>
      <c r="C883">
        <v>0</v>
      </c>
      <c r="D883">
        <v>0</v>
      </c>
      <c r="E883">
        <v>0</v>
      </c>
    </row>
    <row r="884" spans="1:5" ht="13">
      <c r="A884" s="1" t="s">
        <v>912</v>
      </c>
      <c r="B884">
        <v>1</v>
      </c>
      <c r="C884">
        <v>0</v>
      </c>
      <c r="D884">
        <v>0</v>
      </c>
      <c r="E884">
        <v>0</v>
      </c>
    </row>
    <row r="885" spans="1:5" ht="13">
      <c r="A885" s="1" t="s">
        <v>913</v>
      </c>
      <c r="B885">
        <v>0</v>
      </c>
      <c r="C885">
        <v>0</v>
      </c>
      <c r="D885">
        <v>0</v>
      </c>
      <c r="E885">
        <v>1</v>
      </c>
    </row>
    <row r="886" spans="1:5" ht="13">
      <c r="A886" s="3" t="s">
        <v>914</v>
      </c>
      <c r="B886">
        <v>0</v>
      </c>
      <c r="C886">
        <v>0</v>
      </c>
      <c r="D886">
        <v>1</v>
      </c>
      <c r="E886">
        <v>0</v>
      </c>
    </row>
    <row r="887" spans="1:5" ht="13">
      <c r="A887" s="1" t="s">
        <v>915</v>
      </c>
      <c r="B887">
        <v>1</v>
      </c>
      <c r="C887">
        <v>0</v>
      </c>
      <c r="D887">
        <v>0</v>
      </c>
      <c r="E887">
        <v>0</v>
      </c>
    </row>
    <row r="888" spans="1:5" ht="13">
      <c r="A888" s="1" t="s">
        <v>916</v>
      </c>
      <c r="B888">
        <v>0</v>
      </c>
      <c r="C888">
        <v>0</v>
      </c>
      <c r="D888">
        <v>0</v>
      </c>
      <c r="E888">
        <v>1</v>
      </c>
    </row>
    <row r="889" spans="1:5" ht="13">
      <c r="A889" s="1" t="s">
        <v>917</v>
      </c>
      <c r="B889">
        <v>0</v>
      </c>
      <c r="C889">
        <v>0</v>
      </c>
      <c r="D889">
        <v>0</v>
      </c>
      <c r="E889">
        <v>1</v>
      </c>
    </row>
    <row r="890" spans="1:5" ht="13">
      <c r="A890" s="1" t="s">
        <v>918</v>
      </c>
      <c r="B890">
        <v>0</v>
      </c>
      <c r="C890">
        <v>0</v>
      </c>
      <c r="D890">
        <v>0</v>
      </c>
      <c r="E890">
        <v>1</v>
      </c>
    </row>
    <row r="891" spans="1:5" ht="13">
      <c r="A891" s="1" t="s">
        <v>919</v>
      </c>
      <c r="B891">
        <v>0</v>
      </c>
      <c r="C891">
        <v>0</v>
      </c>
      <c r="D891">
        <v>0</v>
      </c>
      <c r="E891">
        <v>1</v>
      </c>
    </row>
    <row r="892" spans="1:5" ht="13">
      <c r="A892" s="1" t="s">
        <v>920</v>
      </c>
      <c r="B892">
        <v>0</v>
      </c>
      <c r="C892">
        <v>0</v>
      </c>
      <c r="D892">
        <v>0</v>
      </c>
      <c r="E892">
        <v>1</v>
      </c>
    </row>
    <row r="893" spans="1:5" ht="13">
      <c r="A893" s="1" t="s">
        <v>921</v>
      </c>
      <c r="B893">
        <v>0</v>
      </c>
      <c r="C893">
        <v>0</v>
      </c>
      <c r="D893">
        <v>0</v>
      </c>
      <c r="E893">
        <v>1</v>
      </c>
    </row>
    <row r="894" spans="1:5" ht="13">
      <c r="A894" s="1" t="s">
        <v>922</v>
      </c>
      <c r="B894">
        <v>0</v>
      </c>
      <c r="C894">
        <v>0</v>
      </c>
      <c r="D894">
        <v>0</v>
      </c>
      <c r="E894">
        <v>1</v>
      </c>
    </row>
    <row r="895" spans="1:5" ht="13">
      <c r="A895" s="1" t="s">
        <v>923</v>
      </c>
      <c r="B895">
        <v>0</v>
      </c>
      <c r="C895">
        <v>0</v>
      </c>
      <c r="D895">
        <v>0</v>
      </c>
      <c r="E895">
        <v>1</v>
      </c>
    </row>
    <row r="896" spans="1:5" ht="13">
      <c r="A896" s="1" t="s">
        <v>1387</v>
      </c>
      <c r="B896">
        <v>1</v>
      </c>
      <c r="C896">
        <v>0</v>
      </c>
      <c r="D896">
        <v>1</v>
      </c>
      <c r="E896">
        <v>0</v>
      </c>
    </row>
    <row r="897" spans="1:5" ht="13">
      <c r="A897" s="1" t="s">
        <v>925</v>
      </c>
      <c r="B897">
        <v>0</v>
      </c>
      <c r="C897">
        <v>0</v>
      </c>
      <c r="D897">
        <v>1</v>
      </c>
      <c r="E897">
        <v>0</v>
      </c>
    </row>
    <row r="898" spans="1:5" ht="13">
      <c r="A898" s="1" t="s">
        <v>926</v>
      </c>
      <c r="B898">
        <v>0</v>
      </c>
      <c r="C898">
        <v>0</v>
      </c>
      <c r="D898">
        <v>0</v>
      </c>
      <c r="E898">
        <v>1</v>
      </c>
    </row>
    <row r="899" spans="1:5" ht="13">
      <c r="A899" s="1" t="s">
        <v>1388</v>
      </c>
      <c r="B899">
        <v>0</v>
      </c>
      <c r="C899">
        <v>1</v>
      </c>
      <c r="D899">
        <v>0</v>
      </c>
      <c r="E899">
        <v>0</v>
      </c>
    </row>
    <row r="900" spans="1:5" ht="13">
      <c r="A900" s="1" t="s">
        <v>928</v>
      </c>
      <c r="B900">
        <v>0</v>
      </c>
      <c r="C900">
        <v>0</v>
      </c>
      <c r="D900">
        <v>0</v>
      </c>
      <c r="E900">
        <v>1</v>
      </c>
    </row>
    <row r="901" spans="1:5" ht="13">
      <c r="A901" s="1" t="s">
        <v>929</v>
      </c>
      <c r="B901">
        <v>0</v>
      </c>
      <c r="C901">
        <v>0</v>
      </c>
      <c r="D901">
        <v>1</v>
      </c>
      <c r="E901">
        <v>0</v>
      </c>
    </row>
    <row r="902" spans="1:5" ht="13">
      <c r="A902" s="1" t="s">
        <v>931</v>
      </c>
      <c r="B902">
        <v>0</v>
      </c>
      <c r="C902">
        <v>0</v>
      </c>
      <c r="D902">
        <v>0</v>
      </c>
      <c r="E902">
        <v>1</v>
      </c>
    </row>
    <row r="903" spans="1:5" ht="13">
      <c r="A903" s="1" t="s">
        <v>932</v>
      </c>
      <c r="B903">
        <v>0</v>
      </c>
      <c r="C903">
        <v>1</v>
      </c>
      <c r="D903">
        <v>0</v>
      </c>
      <c r="E903">
        <v>0</v>
      </c>
    </row>
    <row r="904" spans="1:5" ht="13">
      <c r="A904" s="1" t="s">
        <v>933</v>
      </c>
      <c r="B904">
        <v>0</v>
      </c>
      <c r="C904">
        <v>0</v>
      </c>
      <c r="D904">
        <v>0</v>
      </c>
      <c r="E904">
        <v>1</v>
      </c>
    </row>
    <row r="905" spans="1:5" ht="13">
      <c r="A905" s="1" t="s">
        <v>934</v>
      </c>
      <c r="B905">
        <v>0</v>
      </c>
      <c r="C905">
        <v>1</v>
      </c>
      <c r="D905">
        <v>0</v>
      </c>
      <c r="E905">
        <v>0</v>
      </c>
    </row>
    <row r="906" spans="1:5" ht="13">
      <c r="A906" s="1" t="s">
        <v>935</v>
      </c>
      <c r="B906">
        <v>0</v>
      </c>
      <c r="C906">
        <v>0</v>
      </c>
      <c r="D906">
        <v>0</v>
      </c>
      <c r="E906">
        <v>1</v>
      </c>
    </row>
    <row r="907" spans="1:5" ht="13">
      <c r="A907" s="1" t="s">
        <v>936</v>
      </c>
      <c r="B907">
        <v>0</v>
      </c>
      <c r="C907">
        <v>0</v>
      </c>
      <c r="D907">
        <v>0</v>
      </c>
      <c r="E907">
        <v>1</v>
      </c>
    </row>
    <row r="908" spans="1:5" ht="13">
      <c r="A908" s="1" t="s">
        <v>937</v>
      </c>
      <c r="B908">
        <v>0</v>
      </c>
      <c r="C908">
        <v>0</v>
      </c>
      <c r="D908">
        <v>0</v>
      </c>
      <c r="E908">
        <v>1</v>
      </c>
    </row>
    <row r="909" spans="1:5" ht="13">
      <c r="A909" s="1" t="s">
        <v>938</v>
      </c>
      <c r="B909">
        <v>0</v>
      </c>
      <c r="C909">
        <v>0</v>
      </c>
      <c r="D909">
        <v>0</v>
      </c>
      <c r="E909">
        <v>1</v>
      </c>
    </row>
    <row r="910" spans="1:5" ht="13">
      <c r="A910" s="1" t="s">
        <v>939</v>
      </c>
      <c r="B910">
        <v>0</v>
      </c>
      <c r="C910">
        <v>0</v>
      </c>
      <c r="D910">
        <v>0</v>
      </c>
      <c r="E910">
        <v>1</v>
      </c>
    </row>
    <row r="911" spans="1:5" ht="13">
      <c r="A911" s="1" t="s">
        <v>940</v>
      </c>
      <c r="B911">
        <v>0</v>
      </c>
      <c r="C911">
        <v>0</v>
      </c>
      <c r="D911">
        <v>0</v>
      </c>
      <c r="E911">
        <v>1</v>
      </c>
    </row>
    <row r="912" spans="1:5" ht="13">
      <c r="A912" s="1" t="s">
        <v>941</v>
      </c>
      <c r="B912">
        <v>0</v>
      </c>
      <c r="C912">
        <v>0</v>
      </c>
      <c r="D912">
        <v>0</v>
      </c>
      <c r="E912">
        <v>1</v>
      </c>
    </row>
    <row r="913" spans="1:5" ht="13">
      <c r="A913" s="1" t="s">
        <v>942</v>
      </c>
      <c r="B913">
        <v>0</v>
      </c>
      <c r="C913">
        <v>0</v>
      </c>
      <c r="D913">
        <v>0</v>
      </c>
      <c r="E913">
        <v>1</v>
      </c>
    </row>
    <row r="914" spans="1:5" ht="13">
      <c r="A914" s="1" t="s">
        <v>943</v>
      </c>
      <c r="B914">
        <v>0</v>
      </c>
      <c r="C914">
        <v>0</v>
      </c>
      <c r="D914">
        <v>0</v>
      </c>
      <c r="E914">
        <v>1</v>
      </c>
    </row>
    <row r="915" spans="1:5" ht="13">
      <c r="A915" s="1" t="s">
        <v>944</v>
      </c>
      <c r="B915">
        <v>0</v>
      </c>
      <c r="C915">
        <v>0</v>
      </c>
      <c r="D915">
        <v>0</v>
      </c>
      <c r="E915">
        <v>1</v>
      </c>
    </row>
    <row r="916" spans="1:5" ht="13">
      <c r="A916" s="1" t="s">
        <v>945</v>
      </c>
      <c r="B916">
        <v>0</v>
      </c>
      <c r="C916">
        <v>0</v>
      </c>
      <c r="D916">
        <v>0</v>
      </c>
      <c r="E916">
        <v>1</v>
      </c>
    </row>
    <row r="917" spans="1:5" ht="13">
      <c r="A917" s="1" t="s">
        <v>946</v>
      </c>
      <c r="B917">
        <v>0</v>
      </c>
      <c r="C917">
        <v>1</v>
      </c>
      <c r="D917">
        <v>0</v>
      </c>
      <c r="E917">
        <v>0</v>
      </c>
    </row>
    <row r="918" spans="1:5" ht="13">
      <c r="A918" s="1" t="s">
        <v>947</v>
      </c>
      <c r="B918">
        <v>0</v>
      </c>
      <c r="C918">
        <v>1</v>
      </c>
      <c r="D918">
        <v>0</v>
      </c>
      <c r="E918">
        <v>0</v>
      </c>
    </row>
    <row r="919" spans="1:5" ht="13">
      <c r="A919" s="1" t="s">
        <v>1389</v>
      </c>
      <c r="B919">
        <v>0</v>
      </c>
      <c r="C919">
        <v>1</v>
      </c>
      <c r="D919">
        <v>0</v>
      </c>
      <c r="E919">
        <v>0</v>
      </c>
    </row>
    <row r="920" spans="1:5" ht="13">
      <c r="A920" s="1" t="s">
        <v>949</v>
      </c>
      <c r="B920">
        <v>0</v>
      </c>
      <c r="C920">
        <v>0</v>
      </c>
      <c r="D920">
        <v>0</v>
      </c>
      <c r="E920">
        <v>1</v>
      </c>
    </row>
    <row r="921" spans="1:5" ht="13">
      <c r="A921" s="1" t="s">
        <v>950</v>
      </c>
      <c r="B921">
        <v>0</v>
      </c>
      <c r="C921">
        <v>0</v>
      </c>
      <c r="D921">
        <v>0</v>
      </c>
      <c r="E921">
        <v>1</v>
      </c>
    </row>
    <row r="922" spans="1:5" ht="13">
      <c r="A922" s="1" t="s">
        <v>951</v>
      </c>
      <c r="B922">
        <v>0</v>
      </c>
      <c r="C922">
        <v>0</v>
      </c>
      <c r="D922">
        <v>0</v>
      </c>
      <c r="E922">
        <v>1</v>
      </c>
    </row>
    <row r="923" spans="1:5" ht="13">
      <c r="A923" s="1" t="s">
        <v>952</v>
      </c>
      <c r="B923">
        <v>0</v>
      </c>
      <c r="C923">
        <v>0</v>
      </c>
      <c r="D923">
        <v>1</v>
      </c>
      <c r="E923">
        <v>0</v>
      </c>
    </row>
    <row r="924" spans="1:5" ht="13">
      <c r="A924" s="1" t="s">
        <v>953</v>
      </c>
      <c r="B924">
        <v>0</v>
      </c>
      <c r="C924">
        <v>0</v>
      </c>
      <c r="D924">
        <v>0</v>
      </c>
      <c r="E924">
        <v>1</v>
      </c>
    </row>
    <row r="925" spans="1:5" ht="13">
      <c r="A925" s="1" t="s">
        <v>954</v>
      </c>
      <c r="B925">
        <v>0</v>
      </c>
      <c r="C925">
        <v>1</v>
      </c>
      <c r="D925">
        <v>0</v>
      </c>
      <c r="E925">
        <v>0</v>
      </c>
    </row>
    <row r="926" spans="1:5" ht="13">
      <c r="A926" s="1" t="s">
        <v>955</v>
      </c>
      <c r="B926">
        <v>0</v>
      </c>
      <c r="C926">
        <v>0</v>
      </c>
      <c r="D926">
        <v>0</v>
      </c>
      <c r="E926">
        <v>1</v>
      </c>
    </row>
    <row r="927" spans="1:5" ht="13">
      <c r="A927" s="1" t="s">
        <v>956</v>
      </c>
      <c r="B927">
        <v>0</v>
      </c>
      <c r="C927">
        <v>0</v>
      </c>
      <c r="D927">
        <v>0</v>
      </c>
      <c r="E927">
        <v>1</v>
      </c>
    </row>
    <row r="928" spans="1:5" ht="13">
      <c r="A928" s="1" t="s">
        <v>957</v>
      </c>
      <c r="B928">
        <v>0</v>
      </c>
      <c r="C928">
        <v>0</v>
      </c>
      <c r="D928">
        <v>0</v>
      </c>
      <c r="E928">
        <v>1</v>
      </c>
    </row>
    <row r="929" spans="1:5" ht="13">
      <c r="A929" s="1" t="s">
        <v>958</v>
      </c>
      <c r="B929">
        <v>0</v>
      </c>
      <c r="C929">
        <v>0</v>
      </c>
      <c r="D929">
        <v>0</v>
      </c>
      <c r="E929">
        <v>1</v>
      </c>
    </row>
    <row r="930" spans="1:5" ht="13">
      <c r="A930" s="1" t="s">
        <v>959</v>
      </c>
      <c r="B930">
        <v>0</v>
      </c>
      <c r="C930">
        <v>0</v>
      </c>
      <c r="D930">
        <v>0</v>
      </c>
      <c r="E930">
        <v>1</v>
      </c>
    </row>
    <row r="931" spans="1:5" ht="13">
      <c r="A931" s="1" t="s">
        <v>960</v>
      </c>
      <c r="B931">
        <v>0</v>
      </c>
      <c r="C931">
        <v>0</v>
      </c>
      <c r="D931">
        <v>0</v>
      </c>
      <c r="E931">
        <v>1</v>
      </c>
    </row>
    <row r="932" spans="1:5" ht="13">
      <c r="A932" s="1" t="s">
        <v>961</v>
      </c>
      <c r="B932">
        <v>0</v>
      </c>
      <c r="C932">
        <v>0</v>
      </c>
      <c r="D932">
        <v>0</v>
      </c>
      <c r="E932">
        <v>1</v>
      </c>
    </row>
    <row r="933" spans="1:5" ht="13">
      <c r="A933" s="1" t="s">
        <v>962</v>
      </c>
      <c r="B933">
        <v>0</v>
      </c>
      <c r="C933">
        <v>0</v>
      </c>
      <c r="D933">
        <v>0</v>
      </c>
      <c r="E933">
        <v>1</v>
      </c>
    </row>
    <row r="934" spans="1:5" ht="13">
      <c r="A934" s="1" t="s">
        <v>963</v>
      </c>
      <c r="B934">
        <v>0</v>
      </c>
      <c r="C934">
        <v>0</v>
      </c>
      <c r="D934">
        <v>0</v>
      </c>
      <c r="E934">
        <v>1</v>
      </c>
    </row>
    <row r="935" spans="1:5" ht="13">
      <c r="A935" s="1" t="s">
        <v>964</v>
      </c>
      <c r="B935">
        <v>0</v>
      </c>
      <c r="C935">
        <v>0</v>
      </c>
      <c r="D935">
        <v>0</v>
      </c>
      <c r="E935">
        <v>1</v>
      </c>
    </row>
    <row r="936" spans="1:5" ht="13">
      <c r="A936" s="1" t="s">
        <v>1390</v>
      </c>
      <c r="B936">
        <v>0</v>
      </c>
      <c r="C936">
        <v>1</v>
      </c>
      <c r="D936">
        <v>0</v>
      </c>
      <c r="E936">
        <v>0</v>
      </c>
    </row>
    <row r="937" spans="1:5" ht="13">
      <c r="A937" s="1" t="s">
        <v>966</v>
      </c>
      <c r="B937">
        <v>0</v>
      </c>
      <c r="C937">
        <v>0</v>
      </c>
      <c r="D937">
        <v>0</v>
      </c>
      <c r="E937">
        <v>1</v>
      </c>
    </row>
    <row r="938" spans="1:5" ht="13">
      <c r="A938" s="1" t="s">
        <v>967</v>
      </c>
      <c r="B938">
        <v>0</v>
      </c>
      <c r="C938">
        <v>0</v>
      </c>
      <c r="D938">
        <v>0</v>
      </c>
      <c r="E938">
        <v>1</v>
      </c>
    </row>
    <row r="939" spans="1:5" ht="13">
      <c r="A939" s="1" t="s">
        <v>968</v>
      </c>
      <c r="B939">
        <v>0</v>
      </c>
      <c r="C939">
        <v>0</v>
      </c>
      <c r="D939">
        <v>0</v>
      </c>
      <c r="E939">
        <v>1</v>
      </c>
    </row>
    <row r="940" spans="1:5" ht="13">
      <c r="A940" s="1" t="s">
        <v>969</v>
      </c>
      <c r="B940">
        <v>0</v>
      </c>
      <c r="C940">
        <v>0</v>
      </c>
      <c r="D940">
        <v>0</v>
      </c>
      <c r="E940">
        <v>1</v>
      </c>
    </row>
    <row r="941" spans="1:5" ht="13">
      <c r="A941" s="1" t="s">
        <v>970</v>
      </c>
      <c r="B941">
        <v>1</v>
      </c>
      <c r="C941">
        <v>0</v>
      </c>
      <c r="D941">
        <v>0</v>
      </c>
      <c r="E941">
        <v>0</v>
      </c>
    </row>
    <row r="942" spans="1:5" ht="13">
      <c r="A942" s="1" t="s">
        <v>971</v>
      </c>
      <c r="B942">
        <v>0</v>
      </c>
      <c r="C942">
        <v>0</v>
      </c>
      <c r="D942">
        <v>0</v>
      </c>
      <c r="E942">
        <v>1</v>
      </c>
    </row>
    <row r="943" spans="1:5" ht="13">
      <c r="A943" s="1" t="s">
        <v>972</v>
      </c>
      <c r="B943">
        <v>0</v>
      </c>
      <c r="C943">
        <v>0</v>
      </c>
      <c r="D943">
        <v>0</v>
      </c>
      <c r="E943">
        <v>1</v>
      </c>
    </row>
    <row r="944" spans="1:5" ht="13">
      <c r="A944" s="1" t="s">
        <v>973</v>
      </c>
      <c r="B944">
        <v>0</v>
      </c>
      <c r="C944">
        <v>0</v>
      </c>
      <c r="D944">
        <v>0</v>
      </c>
      <c r="E944">
        <v>1</v>
      </c>
    </row>
    <row r="945" spans="1:5" ht="13">
      <c r="A945" s="1" t="s">
        <v>974</v>
      </c>
      <c r="B945">
        <v>0</v>
      </c>
      <c r="C945">
        <v>0</v>
      </c>
      <c r="D945">
        <v>0</v>
      </c>
      <c r="E945">
        <v>1</v>
      </c>
    </row>
    <row r="946" spans="1:5" ht="13">
      <c r="A946" s="1" t="s">
        <v>975</v>
      </c>
      <c r="B946">
        <v>0</v>
      </c>
      <c r="C946">
        <v>0</v>
      </c>
      <c r="D946">
        <v>0</v>
      </c>
      <c r="E946">
        <v>1</v>
      </c>
    </row>
    <row r="947" spans="1:5" ht="13">
      <c r="A947" s="1" t="s">
        <v>976</v>
      </c>
      <c r="B947">
        <v>0</v>
      </c>
      <c r="C947">
        <v>0</v>
      </c>
      <c r="D947">
        <v>0</v>
      </c>
      <c r="E947">
        <v>1</v>
      </c>
    </row>
    <row r="948" spans="1:5" ht="13">
      <c r="A948" s="1" t="s">
        <v>1391</v>
      </c>
      <c r="B948">
        <v>0</v>
      </c>
      <c r="C948">
        <v>1</v>
      </c>
      <c r="D948">
        <v>0</v>
      </c>
      <c r="E948">
        <v>0</v>
      </c>
    </row>
    <row r="949" spans="1:5" ht="13">
      <c r="A949" s="1" t="s">
        <v>978</v>
      </c>
      <c r="B949">
        <v>0</v>
      </c>
      <c r="C949">
        <v>0</v>
      </c>
      <c r="D949">
        <v>0</v>
      </c>
      <c r="E949">
        <v>1</v>
      </c>
    </row>
    <row r="950" spans="1:5" ht="13">
      <c r="A950" s="1" t="s">
        <v>979</v>
      </c>
      <c r="B950">
        <v>0</v>
      </c>
      <c r="C950">
        <v>0</v>
      </c>
      <c r="D950">
        <v>0</v>
      </c>
      <c r="E950">
        <v>1</v>
      </c>
    </row>
    <row r="951" spans="1:5" ht="13">
      <c r="A951" s="1" t="s">
        <v>980</v>
      </c>
      <c r="B951">
        <v>0</v>
      </c>
      <c r="C951">
        <v>0</v>
      </c>
      <c r="D951">
        <v>0</v>
      </c>
      <c r="E951">
        <v>1</v>
      </c>
    </row>
    <row r="952" spans="1:5" ht="13">
      <c r="A952" s="1" t="s">
        <v>981</v>
      </c>
      <c r="B952">
        <v>0</v>
      </c>
      <c r="C952">
        <v>0</v>
      </c>
      <c r="D952">
        <v>0</v>
      </c>
      <c r="E952">
        <v>1</v>
      </c>
    </row>
    <row r="953" spans="1:5" ht="13">
      <c r="A953" s="1" t="s">
        <v>982</v>
      </c>
      <c r="B953">
        <v>0</v>
      </c>
      <c r="C953">
        <v>0</v>
      </c>
      <c r="D953">
        <v>0</v>
      </c>
      <c r="E953">
        <v>1</v>
      </c>
    </row>
    <row r="954" spans="1:5" ht="13">
      <c r="A954" s="1" t="s">
        <v>983</v>
      </c>
      <c r="B954">
        <v>0</v>
      </c>
      <c r="C954">
        <v>0</v>
      </c>
      <c r="D954">
        <v>0</v>
      </c>
      <c r="E954">
        <v>1</v>
      </c>
    </row>
    <row r="955" spans="1:5" ht="13">
      <c r="A955" s="1" t="s">
        <v>984</v>
      </c>
      <c r="B955">
        <v>0</v>
      </c>
      <c r="C955">
        <v>0</v>
      </c>
      <c r="D955">
        <v>0</v>
      </c>
      <c r="E955">
        <v>1</v>
      </c>
    </row>
    <row r="956" spans="1:5" ht="13">
      <c r="A956" s="1" t="s">
        <v>985</v>
      </c>
      <c r="B956">
        <v>0</v>
      </c>
      <c r="C956">
        <v>0</v>
      </c>
      <c r="D956">
        <v>0</v>
      </c>
      <c r="E956">
        <v>1</v>
      </c>
    </row>
    <row r="957" spans="1:5" ht="13">
      <c r="A957" s="1" t="s">
        <v>986</v>
      </c>
      <c r="B957">
        <v>0</v>
      </c>
      <c r="C957">
        <v>0</v>
      </c>
      <c r="D957">
        <v>0</v>
      </c>
      <c r="E957">
        <v>1</v>
      </c>
    </row>
    <row r="958" spans="1:5" ht="13">
      <c r="A958" s="1" t="s">
        <v>987</v>
      </c>
      <c r="B958">
        <v>0</v>
      </c>
      <c r="C958">
        <v>0</v>
      </c>
      <c r="D958">
        <v>0</v>
      </c>
      <c r="E958">
        <v>1</v>
      </c>
    </row>
    <row r="959" spans="1:5" ht="13">
      <c r="A959" s="1" t="s">
        <v>988</v>
      </c>
      <c r="B959">
        <v>0</v>
      </c>
      <c r="C959">
        <v>1</v>
      </c>
      <c r="D959">
        <v>0</v>
      </c>
      <c r="E959">
        <v>0</v>
      </c>
    </row>
    <row r="960" spans="1:5" ht="13">
      <c r="A960" s="1" t="s">
        <v>989</v>
      </c>
      <c r="B960">
        <v>0</v>
      </c>
      <c r="C960">
        <v>0</v>
      </c>
      <c r="D960">
        <v>0</v>
      </c>
      <c r="E960">
        <v>1</v>
      </c>
    </row>
    <row r="961" spans="1:5" ht="13">
      <c r="A961" s="1" t="s">
        <v>990</v>
      </c>
      <c r="B961">
        <v>0</v>
      </c>
      <c r="C961">
        <v>0</v>
      </c>
      <c r="D961">
        <v>0</v>
      </c>
      <c r="E961">
        <v>1</v>
      </c>
    </row>
    <row r="962" spans="1:5" ht="13">
      <c r="A962" s="1" t="s">
        <v>991</v>
      </c>
      <c r="B962">
        <v>0</v>
      </c>
      <c r="C962">
        <v>1</v>
      </c>
      <c r="D962">
        <v>0</v>
      </c>
      <c r="E962">
        <v>0</v>
      </c>
    </row>
    <row r="963" spans="1:5" ht="13">
      <c r="A963" s="1" t="s">
        <v>992</v>
      </c>
      <c r="B963">
        <v>0</v>
      </c>
      <c r="C963">
        <v>0</v>
      </c>
      <c r="D963">
        <v>0</v>
      </c>
      <c r="E963">
        <v>1</v>
      </c>
    </row>
    <row r="964" spans="1:5" ht="13">
      <c r="A964" s="1" t="s">
        <v>993</v>
      </c>
      <c r="B964">
        <v>0</v>
      </c>
      <c r="C964">
        <v>0</v>
      </c>
      <c r="D964">
        <v>0</v>
      </c>
      <c r="E964">
        <v>1</v>
      </c>
    </row>
    <row r="965" spans="1:5" ht="13">
      <c r="A965" s="1" t="s">
        <v>994</v>
      </c>
      <c r="B965">
        <v>0</v>
      </c>
      <c r="C965">
        <v>0</v>
      </c>
      <c r="D965">
        <v>0</v>
      </c>
      <c r="E965">
        <v>1</v>
      </c>
    </row>
    <row r="966" spans="1:5" ht="13">
      <c r="A966" s="1" t="s">
        <v>995</v>
      </c>
      <c r="B966">
        <v>0</v>
      </c>
      <c r="C966">
        <v>0</v>
      </c>
      <c r="D966">
        <v>0</v>
      </c>
      <c r="E966">
        <v>1</v>
      </c>
    </row>
    <row r="967" spans="1:5" ht="13">
      <c r="A967" s="1" t="s">
        <v>996</v>
      </c>
      <c r="B967">
        <v>0</v>
      </c>
      <c r="C967">
        <v>0</v>
      </c>
      <c r="D967">
        <v>0</v>
      </c>
      <c r="E967">
        <v>1</v>
      </c>
    </row>
    <row r="968" spans="1:5" ht="13">
      <c r="A968" s="1" t="s">
        <v>997</v>
      </c>
      <c r="B968">
        <v>0</v>
      </c>
      <c r="C968">
        <v>0</v>
      </c>
      <c r="D968">
        <v>0</v>
      </c>
      <c r="E968">
        <v>1</v>
      </c>
    </row>
    <row r="969" spans="1:5" ht="13">
      <c r="A969" s="1" t="s">
        <v>998</v>
      </c>
      <c r="B969">
        <v>0</v>
      </c>
      <c r="C969">
        <v>0</v>
      </c>
      <c r="D969">
        <v>0</v>
      </c>
      <c r="E969">
        <v>1</v>
      </c>
    </row>
    <row r="970" spans="1:5" ht="13">
      <c r="A970" s="1" t="s">
        <v>999</v>
      </c>
      <c r="B970">
        <v>0</v>
      </c>
      <c r="C970">
        <v>0</v>
      </c>
      <c r="D970">
        <v>0</v>
      </c>
      <c r="E970">
        <v>1</v>
      </c>
    </row>
    <row r="971" spans="1:5" ht="13">
      <c r="A971" s="1" t="s">
        <v>1000</v>
      </c>
      <c r="B971">
        <v>0</v>
      </c>
      <c r="C971">
        <v>0</v>
      </c>
      <c r="D971">
        <v>0</v>
      </c>
      <c r="E971">
        <v>1</v>
      </c>
    </row>
    <row r="972" spans="1:5" ht="13">
      <c r="A972" s="1" t="s">
        <v>1001</v>
      </c>
      <c r="B972">
        <v>0</v>
      </c>
      <c r="C972">
        <v>0</v>
      </c>
      <c r="D972">
        <v>0</v>
      </c>
      <c r="E972">
        <v>1</v>
      </c>
    </row>
    <row r="973" spans="1:5" ht="13">
      <c r="A973" s="1" t="s">
        <v>1002</v>
      </c>
      <c r="B973">
        <v>0</v>
      </c>
      <c r="C973">
        <v>0</v>
      </c>
      <c r="D973">
        <v>0</v>
      </c>
      <c r="E973">
        <v>1</v>
      </c>
    </row>
    <row r="974" spans="1:5" ht="13">
      <c r="A974" s="1" t="s">
        <v>1003</v>
      </c>
      <c r="B974">
        <v>0</v>
      </c>
      <c r="C974">
        <v>0</v>
      </c>
      <c r="D974">
        <v>0</v>
      </c>
      <c r="E974">
        <v>1</v>
      </c>
    </row>
    <row r="975" spans="1:5" ht="13">
      <c r="A975" s="1" t="s">
        <v>1004</v>
      </c>
      <c r="B975">
        <v>0</v>
      </c>
      <c r="C975">
        <v>0</v>
      </c>
      <c r="D975">
        <v>0</v>
      </c>
      <c r="E975">
        <v>1</v>
      </c>
    </row>
    <row r="976" spans="1:5" ht="13">
      <c r="A976" s="1" t="s">
        <v>1005</v>
      </c>
      <c r="B976">
        <v>0</v>
      </c>
      <c r="C976">
        <v>0</v>
      </c>
      <c r="D976">
        <v>0</v>
      </c>
      <c r="E976">
        <v>1</v>
      </c>
    </row>
    <row r="977" spans="1:5" ht="13">
      <c r="A977" s="1" t="s">
        <v>1392</v>
      </c>
      <c r="B977">
        <v>0</v>
      </c>
      <c r="C977">
        <v>1</v>
      </c>
      <c r="D977">
        <v>0</v>
      </c>
      <c r="E977">
        <v>0</v>
      </c>
    </row>
    <row r="978" spans="1:5" ht="13">
      <c r="A978" s="1" t="s">
        <v>1007</v>
      </c>
      <c r="B978">
        <v>0</v>
      </c>
      <c r="C978">
        <v>0</v>
      </c>
      <c r="D978">
        <v>0</v>
      </c>
      <c r="E978">
        <v>1</v>
      </c>
    </row>
    <row r="979" spans="1:5" ht="13">
      <c r="A979" s="1" t="s">
        <v>1008</v>
      </c>
      <c r="B979">
        <v>0</v>
      </c>
      <c r="C979">
        <v>0</v>
      </c>
      <c r="D979">
        <v>0</v>
      </c>
      <c r="E979">
        <v>1</v>
      </c>
    </row>
    <row r="980" spans="1:5" ht="13">
      <c r="A980" s="1" t="s">
        <v>1009</v>
      </c>
      <c r="B980">
        <v>0</v>
      </c>
      <c r="C980">
        <v>0</v>
      </c>
      <c r="D980">
        <v>0</v>
      </c>
      <c r="E980">
        <v>1</v>
      </c>
    </row>
    <row r="981" spans="1:5" ht="13">
      <c r="A981" s="1" t="s">
        <v>1010</v>
      </c>
      <c r="B981">
        <v>0</v>
      </c>
      <c r="C981">
        <v>0</v>
      </c>
      <c r="D981">
        <v>0</v>
      </c>
      <c r="E981">
        <v>1</v>
      </c>
    </row>
    <row r="982" spans="1:5" ht="13">
      <c r="A982" s="1" t="s">
        <v>1011</v>
      </c>
      <c r="B982">
        <v>0</v>
      </c>
      <c r="C982">
        <v>1</v>
      </c>
      <c r="D982">
        <v>0</v>
      </c>
      <c r="E982">
        <v>0</v>
      </c>
    </row>
    <row r="983" spans="1:5" ht="13">
      <c r="A983" s="1" t="s">
        <v>1012</v>
      </c>
      <c r="B983">
        <v>0</v>
      </c>
      <c r="C983">
        <v>1</v>
      </c>
      <c r="D983">
        <v>0</v>
      </c>
      <c r="E983">
        <v>0</v>
      </c>
    </row>
    <row r="984" spans="1:5" ht="13">
      <c r="A984" s="1" t="s">
        <v>1013</v>
      </c>
      <c r="B984">
        <v>0</v>
      </c>
      <c r="C984">
        <v>0</v>
      </c>
      <c r="D984">
        <v>0</v>
      </c>
      <c r="E984">
        <v>1</v>
      </c>
    </row>
    <row r="985" spans="1:5" ht="13">
      <c r="A985" s="1" t="s">
        <v>1014</v>
      </c>
      <c r="B985">
        <v>0</v>
      </c>
      <c r="C985">
        <v>0</v>
      </c>
      <c r="D985">
        <v>0</v>
      </c>
      <c r="E985">
        <v>1</v>
      </c>
    </row>
    <row r="986" spans="1:5" ht="13">
      <c r="A986" s="1" t="s">
        <v>1015</v>
      </c>
      <c r="B986">
        <v>0</v>
      </c>
      <c r="C986">
        <v>0</v>
      </c>
      <c r="D986">
        <v>0</v>
      </c>
      <c r="E986">
        <v>1</v>
      </c>
    </row>
    <row r="987" spans="1:5" ht="13">
      <c r="A987" s="1" t="s">
        <v>1016</v>
      </c>
      <c r="B987">
        <v>0</v>
      </c>
      <c r="C987">
        <v>0</v>
      </c>
      <c r="D987">
        <v>0</v>
      </c>
      <c r="E987">
        <v>1</v>
      </c>
    </row>
    <row r="988" spans="1:5" ht="13">
      <c r="A988" s="1" t="s">
        <v>1017</v>
      </c>
      <c r="B988">
        <v>0</v>
      </c>
      <c r="C988">
        <v>0</v>
      </c>
      <c r="D988">
        <v>0</v>
      </c>
      <c r="E988">
        <v>1</v>
      </c>
    </row>
    <row r="989" spans="1:5" ht="13">
      <c r="A989" s="1" t="s">
        <v>1018</v>
      </c>
      <c r="B989">
        <v>0</v>
      </c>
      <c r="C989">
        <v>0</v>
      </c>
      <c r="D989">
        <v>0</v>
      </c>
      <c r="E989">
        <v>1</v>
      </c>
    </row>
    <row r="990" spans="1:5" ht="13">
      <c r="A990" s="1" t="s">
        <v>1019</v>
      </c>
      <c r="B990">
        <v>0</v>
      </c>
      <c r="C990">
        <v>0</v>
      </c>
      <c r="D990">
        <v>0</v>
      </c>
      <c r="E990">
        <v>1</v>
      </c>
    </row>
    <row r="991" spans="1:5" ht="13">
      <c r="A991" s="1" t="s">
        <v>1020</v>
      </c>
      <c r="B991">
        <v>0</v>
      </c>
      <c r="C991">
        <v>0</v>
      </c>
      <c r="D991">
        <v>0</v>
      </c>
      <c r="E991">
        <v>1</v>
      </c>
    </row>
    <row r="992" spans="1:5" ht="13">
      <c r="A992" s="1" t="s">
        <v>1021</v>
      </c>
      <c r="B992">
        <v>0</v>
      </c>
      <c r="C992">
        <v>0</v>
      </c>
      <c r="D992">
        <v>0</v>
      </c>
      <c r="E992">
        <v>1</v>
      </c>
    </row>
    <row r="993" spans="1:5" ht="13">
      <c r="A993" s="1" t="s">
        <v>1022</v>
      </c>
      <c r="B993">
        <v>0</v>
      </c>
      <c r="C993">
        <v>0</v>
      </c>
      <c r="D993">
        <v>0</v>
      </c>
      <c r="E993">
        <v>1</v>
      </c>
    </row>
    <row r="994" spans="1:5" ht="13">
      <c r="A994" s="1" t="s">
        <v>1023</v>
      </c>
      <c r="B994">
        <v>0</v>
      </c>
      <c r="C994">
        <v>1</v>
      </c>
      <c r="D994">
        <v>0</v>
      </c>
      <c r="E994">
        <v>0</v>
      </c>
    </row>
    <row r="995" spans="1:5" ht="13">
      <c r="A995" s="1" t="s">
        <v>1024</v>
      </c>
      <c r="B995">
        <v>0</v>
      </c>
      <c r="C995">
        <v>0</v>
      </c>
      <c r="D995">
        <v>0</v>
      </c>
      <c r="E995">
        <v>1</v>
      </c>
    </row>
    <row r="996" spans="1:5" ht="13">
      <c r="A996" s="1" t="s">
        <v>1025</v>
      </c>
      <c r="B996">
        <v>0</v>
      </c>
      <c r="C996">
        <v>0</v>
      </c>
      <c r="D996">
        <v>0</v>
      </c>
      <c r="E996">
        <v>1</v>
      </c>
    </row>
    <row r="997" spans="1:5" ht="13">
      <c r="A997" s="1" t="s">
        <v>1026</v>
      </c>
      <c r="B997">
        <v>0</v>
      </c>
      <c r="C997">
        <v>0</v>
      </c>
      <c r="D997">
        <v>0</v>
      </c>
      <c r="E997">
        <v>1</v>
      </c>
    </row>
    <row r="998" spans="1:5" ht="13">
      <c r="A998" s="1" t="s">
        <v>1027</v>
      </c>
      <c r="B998">
        <v>0</v>
      </c>
      <c r="C998">
        <v>0</v>
      </c>
      <c r="D998">
        <v>0</v>
      </c>
      <c r="E998">
        <v>1</v>
      </c>
    </row>
    <row r="999" spans="1:5" ht="13">
      <c r="A999" s="1" t="s">
        <v>1028</v>
      </c>
      <c r="B999">
        <v>0</v>
      </c>
      <c r="C999">
        <v>0</v>
      </c>
      <c r="D999">
        <v>0</v>
      </c>
      <c r="E999">
        <v>1</v>
      </c>
    </row>
    <row r="1000" spans="1:5" ht="13">
      <c r="A1000" s="1" t="s">
        <v>1029</v>
      </c>
      <c r="B1000">
        <v>0</v>
      </c>
      <c r="C1000">
        <v>0</v>
      </c>
      <c r="D1000">
        <v>0</v>
      </c>
      <c r="E1000">
        <v>1</v>
      </c>
    </row>
    <row r="1001" spans="1:5" ht="13">
      <c r="A1001" s="1" t="s">
        <v>1030</v>
      </c>
      <c r="B1001">
        <v>0</v>
      </c>
      <c r="C1001">
        <v>0</v>
      </c>
      <c r="D1001">
        <v>0</v>
      </c>
      <c r="E1001">
        <v>1</v>
      </c>
    </row>
    <row r="1002" spans="1:5" ht="13">
      <c r="A1002" s="1" t="s">
        <v>1032</v>
      </c>
      <c r="B1002">
        <v>0</v>
      </c>
      <c r="C1002">
        <v>0</v>
      </c>
      <c r="D1002">
        <v>0</v>
      </c>
      <c r="E1002">
        <v>1</v>
      </c>
    </row>
    <row r="1003" spans="1:5" ht="13">
      <c r="A1003" s="1" t="s">
        <v>1033</v>
      </c>
      <c r="B1003">
        <v>1</v>
      </c>
      <c r="C1003">
        <v>0</v>
      </c>
      <c r="D1003">
        <v>0</v>
      </c>
      <c r="E1003">
        <v>0</v>
      </c>
    </row>
    <row r="1004" spans="1:5" ht="13">
      <c r="A1004" s="1" t="s">
        <v>1034</v>
      </c>
      <c r="B1004">
        <v>0</v>
      </c>
      <c r="C1004">
        <v>0</v>
      </c>
      <c r="D1004">
        <v>0</v>
      </c>
      <c r="E1004">
        <v>1</v>
      </c>
    </row>
    <row r="1005" spans="1:5" ht="13">
      <c r="A1005" s="1" t="s">
        <v>1035</v>
      </c>
      <c r="B1005">
        <v>0</v>
      </c>
      <c r="C1005">
        <v>0</v>
      </c>
      <c r="D1005">
        <v>0</v>
      </c>
      <c r="E1005">
        <v>1</v>
      </c>
    </row>
    <row r="1006" spans="1:5" ht="13">
      <c r="A1006" s="1" t="s">
        <v>1036</v>
      </c>
      <c r="B1006">
        <v>0</v>
      </c>
      <c r="C1006">
        <v>0</v>
      </c>
      <c r="D1006">
        <v>0</v>
      </c>
      <c r="E1006">
        <v>1</v>
      </c>
    </row>
    <row r="1007" spans="1:5" ht="13">
      <c r="A1007" s="1" t="s">
        <v>1037</v>
      </c>
      <c r="B1007">
        <v>0</v>
      </c>
      <c r="C1007">
        <v>0</v>
      </c>
      <c r="D1007">
        <v>0</v>
      </c>
      <c r="E1007">
        <v>1</v>
      </c>
    </row>
    <row r="1008" spans="1:5" ht="13">
      <c r="A1008" s="1" t="s">
        <v>1038</v>
      </c>
      <c r="B1008">
        <v>0</v>
      </c>
      <c r="C1008">
        <v>0</v>
      </c>
      <c r="D1008">
        <v>0</v>
      </c>
      <c r="E1008">
        <v>1</v>
      </c>
    </row>
    <row r="1009" spans="1:5" ht="13">
      <c r="A1009" s="1" t="s">
        <v>1039</v>
      </c>
      <c r="B1009">
        <v>0</v>
      </c>
      <c r="C1009">
        <v>0</v>
      </c>
      <c r="D1009">
        <v>0</v>
      </c>
      <c r="E1009">
        <v>1</v>
      </c>
    </row>
    <row r="1010" spans="1:5" ht="13">
      <c r="A1010" s="1" t="s">
        <v>1040</v>
      </c>
      <c r="B1010">
        <v>1</v>
      </c>
      <c r="C1010">
        <v>0</v>
      </c>
      <c r="D1010">
        <v>0</v>
      </c>
      <c r="E1010">
        <v>0</v>
      </c>
    </row>
    <row r="1011" spans="1:5" ht="13">
      <c r="A1011" s="1" t="s">
        <v>1393</v>
      </c>
      <c r="B1011">
        <v>1</v>
      </c>
      <c r="C1011">
        <v>0</v>
      </c>
      <c r="D1011">
        <v>1</v>
      </c>
      <c r="E1011">
        <v>0</v>
      </c>
    </row>
    <row r="1012" spans="1:5" ht="13">
      <c r="A1012" s="1" t="s">
        <v>1042</v>
      </c>
      <c r="B1012">
        <v>0</v>
      </c>
      <c r="C1012">
        <v>0</v>
      </c>
      <c r="D1012">
        <v>0</v>
      </c>
      <c r="E1012">
        <v>1</v>
      </c>
    </row>
    <row r="1013" spans="1:5" ht="13">
      <c r="A1013" s="1" t="s">
        <v>1043</v>
      </c>
      <c r="B1013">
        <v>0</v>
      </c>
      <c r="C1013">
        <v>0</v>
      </c>
      <c r="D1013">
        <v>0</v>
      </c>
      <c r="E1013">
        <v>1</v>
      </c>
    </row>
    <row r="1014" spans="1:5" ht="13">
      <c r="A1014" s="1" t="s">
        <v>1044</v>
      </c>
      <c r="B1014">
        <v>0</v>
      </c>
      <c r="C1014">
        <v>0</v>
      </c>
      <c r="D1014">
        <v>0</v>
      </c>
      <c r="E1014">
        <v>1</v>
      </c>
    </row>
    <row r="1015" spans="1:5" ht="13">
      <c r="A1015" s="1" t="s">
        <v>1045</v>
      </c>
      <c r="B1015">
        <v>1</v>
      </c>
      <c r="C1015">
        <v>0</v>
      </c>
      <c r="D1015">
        <v>0</v>
      </c>
      <c r="E1015">
        <v>0</v>
      </c>
    </row>
    <row r="1016" spans="1:5" ht="13">
      <c r="A1016" s="1" t="s">
        <v>1046</v>
      </c>
      <c r="B1016">
        <v>0</v>
      </c>
      <c r="C1016">
        <v>0</v>
      </c>
      <c r="D1016">
        <v>0</v>
      </c>
      <c r="E1016">
        <v>1</v>
      </c>
    </row>
    <row r="1017" spans="1:5" ht="13">
      <c r="A1017" s="1" t="s">
        <v>1047</v>
      </c>
      <c r="B1017">
        <v>0</v>
      </c>
      <c r="C1017">
        <v>0</v>
      </c>
      <c r="D1017">
        <v>0</v>
      </c>
      <c r="E1017">
        <v>1</v>
      </c>
    </row>
    <row r="1018" spans="1:5" ht="13">
      <c r="A1018" s="1" t="s">
        <v>1048</v>
      </c>
      <c r="B1018">
        <v>0</v>
      </c>
      <c r="C1018">
        <v>0</v>
      </c>
      <c r="D1018">
        <v>0</v>
      </c>
      <c r="E1018">
        <v>1</v>
      </c>
    </row>
    <row r="1019" spans="1:5" ht="13">
      <c r="A1019" s="1" t="s">
        <v>1049</v>
      </c>
      <c r="B1019">
        <v>0</v>
      </c>
      <c r="C1019">
        <v>0</v>
      </c>
      <c r="D1019">
        <v>0</v>
      </c>
      <c r="E1019">
        <v>1</v>
      </c>
    </row>
    <row r="1020" spans="1:5" ht="13">
      <c r="A1020" s="1" t="s">
        <v>1050</v>
      </c>
      <c r="B1020">
        <v>0</v>
      </c>
      <c r="C1020">
        <v>0</v>
      </c>
      <c r="D1020">
        <v>0</v>
      </c>
      <c r="E1020">
        <v>1</v>
      </c>
    </row>
    <row r="1021" spans="1:5" ht="13">
      <c r="A1021" s="1" t="s">
        <v>1051</v>
      </c>
      <c r="B1021">
        <v>0</v>
      </c>
      <c r="C1021">
        <v>0</v>
      </c>
      <c r="D1021">
        <v>0</v>
      </c>
      <c r="E1021">
        <v>1</v>
      </c>
    </row>
    <row r="1022" spans="1:5" ht="13">
      <c r="A1022" s="1" t="s">
        <v>1052</v>
      </c>
      <c r="B1022">
        <v>0</v>
      </c>
      <c r="C1022">
        <v>0</v>
      </c>
      <c r="D1022">
        <v>0</v>
      </c>
      <c r="E1022">
        <v>1</v>
      </c>
    </row>
    <row r="1023" spans="1:5" ht="13">
      <c r="A1023" s="1" t="s">
        <v>1053</v>
      </c>
      <c r="B1023">
        <v>0</v>
      </c>
      <c r="C1023">
        <v>0</v>
      </c>
      <c r="D1023">
        <v>0</v>
      </c>
      <c r="E1023">
        <v>1</v>
      </c>
    </row>
    <row r="1024" spans="1:5" ht="13">
      <c r="A1024" s="1" t="s">
        <v>1054</v>
      </c>
      <c r="B1024">
        <v>0</v>
      </c>
      <c r="C1024">
        <v>0</v>
      </c>
      <c r="D1024">
        <v>0</v>
      </c>
      <c r="E1024">
        <v>1</v>
      </c>
    </row>
    <row r="1025" spans="1:5" ht="13">
      <c r="A1025" s="1" t="s">
        <v>1055</v>
      </c>
      <c r="B1025">
        <v>0</v>
      </c>
      <c r="C1025">
        <v>0</v>
      </c>
      <c r="D1025">
        <v>0</v>
      </c>
      <c r="E1025">
        <v>1</v>
      </c>
    </row>
    <row r="1026" spans="1:5" ht="13">
      <c r="A1026" s="1" t="s">
        <v>1056</v>
      </c>
      <c r="B1026">
        <v>0</v>
      </c>
      <c r="C1026">
        <v>0</v>
      </c>
      <c r="D1026">
        <v>0</v>
      </c>
      <c r="E1026">
        <v>1</v>
      </c>
    </row>
    <row r="1027" spans="1:5" ht="13">
      <c r="A1027" s="1" t="s">
        <v>1057</v>
      </c>
      <c r="B1027">
        <v>0</v>
      </c>
      <c r="C1027">
        <v>0</v>
      </c>
      <c r="D1027">
        <v>0</v>
      </c>
      <c r="E1027">
        <v>1</v>
      </c>
    </row>
    <row r="1028" spans="1:5" ht="13">
      <c r="A1028" s="1" t="s">
        <v>1058</v>
      </c>
      <c r="B1028">
        <v>0</v>
      </c>
      <c r="C1028">
        <v>0</v>
      </c>
      <c r="D1028">
        <v>0</v>
      </c>
      <c r="E1028">
        <v>1</v>
      </c>
    </row>
    <row r="1029" spans="1:5" ht="13">
      <c r="A1029" s="1" t="s">
        <v>1059</v>
      </c>
      <c r="B1029">
        <v>0</v>
      </c>
      <c r="C1029">
        <v>0</v>
      </c>
      <c r="D1029">
        <v>0</v>
      </c>
      <c r="E1029">
        <v>1</v>
      </c>
    </row>
    <row r="1030" spans="1:5" ht="13">
      <c r="A1030" s="1" t="s">
        <v>1394</v>
      </c>
      <c r="B1030">
        <v>1</v>
      </c>
      <c r="C1030">
        <v>0</v>
      </c>
      <c r="D1030">
        <v>0</v>
      </c>
      <c r="E1030">
        <v>0</v>
      </c>
    </row>
    <row r="1031" spans="1:5" ht="13">
      <c r="A1031" s="1" t="s">
        <v>1061</v>
      </c>
      <c r="B1031">
        <v>0</v>
      </c>
      <c r="C1031">
        <v>0</v>
      </c>
      <c r="D1031">
        <v>0</v>
      </c>
      <c r="E1031">
        <v>1</v>
      </c>
    </row>
    <row r="1032" spans="1:5" ht="13">
      <c r="A1032" s="1" t="s">
        <v>1395</v>
      </c>
      <c r="B1032">
        <v>0</v>
      </c>
      <c r="C1032">
        <v>1</v>
      </c>
      <c r="D1032">
        <v>0</v>
      </c>
      <c r="E1032">
        <v>0</v>
      </c>
    </row>
    <row r="1033" spans="1:5" ht="13">
      <c r="A1033" s="1" t="s">
        <v>1063</v>
      </c>
      <c r="B1033">
        <v>0</v>
      </c>
      <c r="C1033">
        <v>1</v>
      </c>
      <c r="D1033">
        <v>0</v>
      </c>
      <c r="E1033">
        <v>0</v>
      </c>
    </row>
    <row r="1034" spans="1:5" ht="13">
      <c r="A1034" s="1" t="s">
        <v>1064</v>
      </c>
      <c r="B1034">
        <v>0</v>
      </c>
      <c r="C1034">
        <v>0</v>
      </c>
      <c r="D1034">
        <v>0</v>
      </c>
      <c r="E1034">
        <v>1</v>
      </c>
    </row>
    <row r="1035" spans="1:5" ht="13">
      <c r="A1035" s="1" t="s">
        <v>1065</v>
      </c>
      <c r="B1035">
        <v>0</v>
      </c>
      <c r="C1035">
        <v>0</v>
      </c>
      <c r="D1035">
        <v>0</v>
      </c>
      <c r="E1035">
        <v>1</v>
      </c>
    </row>
    <row r="1036" spans="1:5" ht="13">
      <c r="A1036" s="1" t="s">
        <v>1066</v>
      </c>
      <c r="B1036">
        <v>0</v>
      </c>
      <c r="C1036">
        <v>0</v>
      </c>
      <c r="D1036">
        <v>0</v>
      </c>
      <c r="E1036">
        <v>1</v>
      </c>
    </row>
    <row r="1037" spans="1:5" ht="13">
      <c r="A1037" s="1" t="s">
        <v>1396</v>
      </c>
      <c r="B1037">
        <v>1</v>
      </c>
      <c r="C1037">
        <v>0</v>
      </c>
      <c r="D1037">
        <v>0</v>
      </c>
      <c r="E1037">
        <v>0</v>
      </c>
    </row>
    <row r="1038" spans="1:5" ht="13">
      <c r="A1038" s="1" t="s">
        <v>1068</v>
      </c>
      <c r="B1038">
        <v>0</v>
      </c>
      <c r="C1038">
        <v>0</v>
      </c>
      <c r="D1038">
        <v>0</v>
      </c>
      <c r="E1038">
        <v>1</v>
      </c>
    </row>
    <row r="1039" spans="1:5" ht="13">
      <c r="A1039" s="1" t="s">
        <v>1069</v>
      </c>
      <c r="B1039">
        <v>0</v>
      </c>
      <c r="C1039">
        <v>0</v>
      </c>
      <c r="D1039">
        <v>0</v>
      </c>
      <c r="E1039">
        <v>1</v>
      </c>
    </row>
    <row r="1040" spans="1:5" ht="13">
      <c r="A1040" s="1" t="s">
        <v>1070</v>
      </c>
      <c r="B1040">
        <v>0</v>
      </c>
      <c r="C1040">
        <v>0</v>
      </c>
      <c r="D1040">
        <v>0</v>
      </c>
      <c r="E1040">
        <v>1</v>
      </c>
    </row>
    <row r="1041" spans="1:5" ht="13">
      <c r="A1041" s="1" t="s">
        <v>1071</v>
      </c>
      <c r="B1041">
        <v>0</v>
      </c>
      <c r="C1041">
        <v>0</v>
      </c>
      <c r="D1041">
        <v>0</v>
      </c>
      <c r="E1041">
        <v>1</v>
      </c>
    </row>
    <row r="1042" spans="1:5" ht="13">
      <c r="A1042" s="1" t="s">
        <v>1072</v>
      </c>
      <c r="B1042">
        <v>0</v>
      </c>
      <c r="C1042">
        <v>0</v>
      </c>
      <c r="D1042">
        <v>0</v>
      </c>
      <c r="E1042">
        <v>1</v>
      </c>
    </row>
    <row r="1043" spans="1:5" ht="13">
      <c r="A1043" s="1" t="s">
        <v>1073</v>
      </c>
      <c r="B1043">
        <v>1</v>
      </c>
      <c r="C1043">
        <v>0</v>
      </c>
      <c r="D1043">
        <v>0</v>
      </c>
      <c r="E1043">
        <v>0</v>
      </c>
    </row>
    <row r="1044" spans="1:5" ht="13">
      <c r="A1044" s="1" t="s">
        <v>1074</v>
      </c>
      <c r="B1044">
        <v>0</v>
      </c>
      <c r="C1044">
        <v>0</v>
      </c>
      <c r="D1044">
        <v>0</v>
      </c>
      <c r="E1044">
        <v>1</v>
      </c>
    </row>
    <row r="1045" spans="1:5" ht="13">
      <c r="A1045" s="1" t="s">
        <v>1397</v>
      </c>
      <c r="B1045">
        <v>1</v>
      </c>
      <c r="C1045">
        <v>0</v>
      </c>
      <c r="D1045">
        <v>1</v>
      </c>
      <c r="E1045">
        <v>0</v>
      </c>
    </row>
    <row r="1046" spans="1:5" ht="13">
      <c r="A1046" s="1" t="s">
        <v>1076</v>
      </c>
      <c r="B1046">
        <v>0</v>
      </c>
      <c r="C1046">
        <v>0</v>
      </c>
      <c r="D1046">
        <v>0</v>
      </c>
      <c r="E1046">
        <v>1</v>
      </c>
    </row>
    <row r="1047" spans="1:5" ht="13">
      <c r="A1047" s="1" t="s">
        <v>1077</v>
      </c>
      <c r="B1047">
        <v>0</v>
      </c>
      <c r="C1047">
        <v>0</v>
      </c>
      <c r="D1047">
        <v>0</v>
      </c>
      <c r="E1047">
        <v>1</v>
      </c>
    </row>
    <row r="1048" spans="1:5" ht="13">
      <c r="A1048" s="1" t="s">
        <v>1078</v>
      </c>
      <c r="B1048">
        <v>0</v>
      </c>
      <c r="C1048">
        <v>0</v>
      </c>
      <c r="D1048">
        <v>0</v>
      </c>
      <c r="E1048">
        <v>1</v>
      </c>
    </row>
    <row r="1049" spans="1:5" ht="13">
      <c r="A1049" s="1" t="s">
        <v>1079</v>
      </c>
      <c r="B1049">
        <v>0</v>
      </c>
      <c r="C1049">
        <v>0</v>
      </c>
      <c r="D1049">
        <v>0</v>
      </c>
      <c r="E1049">
        <v>1</v>
      </c>
    </row>
    <row r="1050" spans="1:5" ht="13">
      <c r="A1050" s="1" t="s">
        <v>1080</v>
      </c>
      <c r="B1050">
        <v>0</v>
      </c>
      <c r="C1050">
        <v>0</v>
      </c>
      <c r="D1050">
        <v>0</v>
      </c>
      <c r="E1050">
        <v>1</v>
      </c>
    </row>
    <row r="1051" spans="1:5" ht="13">
      <c r="A1051" s="1" t="s">
        <v>1081</v>
      </c>
      <c r="B1051">
        <v>1</v>
      </c>
      <c r="C1051">
        <v>0</v>
      </c>
      <c r="D1051">
        <v>0</v>
      </c>
      <c r="E1051">
        <v>0</v>
      </c>
    </row>
    <row r="1052" spans="1:5" ht="13">
      <c r="A1052" s="1" t="s">
        <v>1082</v>
      </c>
      <c r="B1052">
        <v>0</v>
      </c>
      <c r="C1052">
        <v>0</v>
      </c>
      <c r="D1052">
        <v>0</v>
      </c>
      <c r="E1052">
        <v>1</v>
      </c>
    </row>
    <row r="1053" spans="1:5" ht="13">
      <c r="A1053" s="1" t="s">
        <v>1083</v>
      </c>
      <c r="B1053">
        <v>0</v>
      </c>
      <c r="C1053">
        <v>0</v>
      </c>
      <c r="D1053">
        <v>0</v>
      </c>
      <c r="E1053">
        <v>1</v>
      </c>
    </row>
    <row r="1054" spans="1:5" ht="13">
      <c r="A1054" s="1" t="s">
        <v>1084</v>
      </c>
      <c r="B1054">
        <v>0</v>
      </c>
      <c r="C1054">
        <v>0</v>
      </c>
      <c r="D1054">
        <v>0</v>
      </c>
      <c r="E1054">
        <v>1</v>
      </c>
    </row>
    <row r="1055" spans="1:5" ht="13">
      <c r="A1055" s="1" t="s">
        <v>1398</v>
      </c>
      <c r="B1055">
        <v>0</v>
      </c>
      <c r="C1055">
        <v>0</v>
      </c>
      <c r="D1055">
        <v>1</v>
      </c>
      <c r="E1055">
        <v>0</v>
      </c>
    </row>
    <row r="1056" spans="1:5" ht="13">
      <c r="A1056" s="1" t="s">
        <v>1086</v>
      </c>
      <c r="B1056">
        <v>0</v>
      </c>
      <c r="C1056">
        <v>0</v>
      </c>
      <c r="D1056">
        <v>1</v>
      </c>
      <c r="E1056">
        <v>0</v>
      </c>
    </row>
    <row r="1057" spans="1:5" ht="13">
      <c r="A1057" s="1" t="s">
        <v>1087</v>
      </c>
      <c r="B1057">
        <v>0</v>
      </c>
      <c r="C1057">
        <v>0</v>
      </c>
      <c r="D1057">
        <v>1</v>
      </c>
      <c r="E1057">
        <v>0</v>
      </c>
    </row>
    <row r="1058" spans="1:5" ht="13">
      <c r="A1058" s="1" t="s">
        <v>1088</v>
      </c>
      <c r="B1058">
        <v>0</v>
      </c>
      <c r="C1058">
        <v>0</v>
      </c>
      <c r="D1058">
        <v>0</v>
      </c>
      <c r="E1058">
        <v>1</v>
      </c>
    </row>
    <row r="1059" spans="1:5" ht="13">
      <c r="A1059" s="1" t="s">
        <v>1089</v>
      </c>
      <c r="B1059">
        <v>0</v>
      </c>
      <c r="C1059">
        <v>0</v>
      </c>
      <c r="D1059">
        <v>0</v>
      </c>
      <c r="E1059">
        <v>1</v>
      </c>
    </row>
    <row r="1060" spans="1:5" ht="13">
      <c r="A1060" s="1" t="s">
        <v>1090</v>
      </c>
      <c r="B1060">
        <v>0</v>
      </c>
      <c r="C1060">
        <v>0</v>
      </c>
      <c r="D1060">
        <v>0</v>
      </c>
      <c r="E1060">
        <v>1</v>
      </c>
    </row>
    <row r="1061" spans="1:5" ht="13">
      <c r="A1061" s="1" t="s">
        <v>1091</v>
      </c>
      <c r="B1061">
        <v>0</v>
      </c>
      <c r="C1061">
        <v>0</v>
      </c>
      <c r="D1061">
        <v>0</v>
      </c>
      <c r="E1061">
        <v>1</v>
      </c>
    </row>
    <row r="1062" spans="1:5" ht="13">
      <c r="A1062" s="1" t="s">
        <v>1092</v>
      </c>
      <c r="B1062">
        <v>0</v>
      </c>
      <c r="C1062">
        <v>0</v>
      </c>
      <c r="D1062">
        <v>0</v>
      </c>
      <c r="E1062">
        <v>1</v>
      </c>
    </row>
    <row r="1063" spans="1:5" ht="13">
      <c r="A1063" s="1" t="s">
        <v>1093</v>
      </c>
      <c r="B1063">
        <v>0</v>
      </c>
      <c r="C1063">
        <v>0</v>
      </c>
      <c r="D1063">
        <v>0</v>
      </c>
      <c r="E1063">
        <v>1</v>
      </c>
    </row>
    <row r="1064" spans="1:5" ht="13">
      <c r="A1064" s="1" t="s">
        <v>1399</v>
      </c>
      <c r="B1064">
        <v>0</v>
      </c>
      <c r="C1064">
        <v>1</v>
      </c>
      <c r="D1064">
        <v>0</v>
      </c>
      <c r="E1064">
        <v>0</v>
      </c>
    </row>
    <row r="1065" spans="1:5" ht="13">
      <c r="A1065" s="1" t="s">
        <v>1095</v>
      </c>
      <c r="B1065">
        <v>0</v>
      </c>
      <c r="C1065">
        <v>0</v>
      </c>
      <c r="D1065">
        <v>0</v>
      </c>
      <c r="E1065">
        <v>1</v>
      </c>
    </row>
    <row r="1066" spans="1:5" ht="13">
      <c r="A1066" s="1" t="s">
        <v>1400</v>
      </c>
      <c r="B1066">
        <v>1</v>
      </c>
      <c r="C1066">
        <v>0</v>
      </c>
      <c r="D1066">
        <v>0</v>
      </c>
      <c r="E1066">
        <v>0</v>
      </c>
    </row>
    <row r="1067" spans="1:5" ht="13">
      <c r="A1067" s="1" t="s">
        <v>1097</v>
      </c>
      <c r="B1067">
        <v>0</v>
      </c>
      <c r="C1067">
        <v>0</v>
      </c>
      <c r="D1067">
        <v>0</v>
      </c>
      <c r="E1067">
        <v>1</v>
      </c>
    </row>
    <row r="1068" spans="1:5" ht="13">
      <c r="A1068" s="1" t="s">
        <v>1098</v>
      </c>
      <c r="B1068">
        <v>0</v>
      </c>
      <c r="C1068">
        <v>0</v>
      </c>
      <c r="D1068">
        <v>0</v>
      </c>
      <c r="E1068">
        <v>1</v>
      </c>
    </row>
    <row r="1069" spans="1:5" ht="13">
      <c r="A1069" s="1" t="s">
        <v>1099</v>
      </c>
      <c r="B1069">
        <v>0</v>
      </c>
      <c r="C1069">
        <v>0</v>
      </c>
      <c r="D1069">
        <v>0</v>
      </c>
      <c r="E1069">
        <v>1</v>
      </c>
    </row>
    <row r="1070" spans="1:5" ht="13">
      <c r="A1070" s="1" t="s">
        <v>1100</v>
      </c>
      <c r="B1070">
        <v>0</v>
      </c>
      <c r="C1070">
        <v>0</v>
      </c>
      <c r="D1070">
        <v>0</v>
      </c>
      <c r="E1070">
        <v>1</v>
      </c>
    </row>
    <row r="1071" spans="1:5" ht="13">
      <c r="A1071" s="1" t="s">
        <v>1401</v>
      </c>
      <c r="B1071">
        <v>1</v>
      </c>
      <c r="C1071">
        <v>0</v>
      </c>
      <c r="D1071">
        <v>0</v>
      </c>
      <c r="E1071">
        <v>0</v>
      </c>
    </row>
    <row r="1072" spans="1:5" ht="13">
      <c r="A1072" s="1" t="s">
        <v>1402</v>
      </c>
      <c r="B1072">
        <v>1</v>
      </c>
      <c r="C1072">
        <v>0</v>
      </c>
      <c r="D1072">
        <v>1</v>
      </c>
      <c r="E1072">
        <v>0</v>
      </c>
    </row>
    <row r="1073" spans="1:5" ht="13">
      <c r="A1073" s="1" t="s">
        <v>1103</v>
      </c>
      <c r="B1073">
        <v>0</v>
      </c>
      <c r="C1073">
        <v>0</v>
      </c>
      <c r="D1073">
        <v>0</v>
      </c>
      <c r="E1073">
        <v>1</v>
      </c>
    </row>
    <row r="1074" spans="1:5" ht="13">
      <c r="A1074" s="1" t="s">
        <v>1104</v>
      </c>
      <c r="B1074">
        <v>0</v>
      </c>
      <c r="C1074">
        <v>0</v>
      </c>
      <c r="D1074">
        <v>0</v>
      </c>
      <c r="E1074">
        <v>1</v>
      </c>
    </row>
    <row r="1075" spans="1:5" ht="13">
      <c r="A1075" s="1" t="s">
        <v>1105</v>
      </c>
      <c r="B1075">
        <v>0</v>
      </c>
      <c r="C1075">
        <v>0</v>
      </c>
      <c r="D1075">
        <v>0</v>
      </c>
      <c r="E1075">
        <v>1</v>
      </c>
    </row>
    <row r="1076" spans="1:5" ht="13">
      <c r="A1076" s="1" t="s">
        <v>1106</v>
      </c>
      <c r="B1076">
        <v>0</v>
      </c>
      <c r="C1076">
        <v>0</v>
      </c>
      <c r="D1076">
        <v>0</v>
      </c>
      <c r="E1076">
        <v>1</v>
      </c>
    </row>
    <row r="1077" spans="1:5" ht="13">
      <c r="A1077" s="1" t="s">
        <v>1107</v>
      </c>
      <c r="B1077">
        <v>0</v>
      </c>
      <c r="C1077">
        <v>0</v>
      </c>
      <c r="D1077">
        <v>0</v>
      </c>
      <c r="E1077">
        <v>1</v>
      </c>
    </row>
    <row r="1078" spans="1:5" ht="13">
      <c r="A1078" s="1" t="s">
        <v>1108</v>
      </c>
      <c r="B1078">
        <v>0</v>
      </c>
      <c r="C1078">
        <v>0</v>
      </c>
      <c r="D1078">
        <v>0</v>
      </c>
      <c r="E1078">
        <v>1</v>
      </c>
    </row>
    <row r="1079" spans="1:5" ht="13">
      <c r="A1079" s="1" t="s">
        <v>1109</v>
      </c>
      <c r="B1079">
        <v>0</v>
      </c>
      <c r="C1079">
        <v>0</v>
      </c>
      <c r="D1079">
        <v>0</v>
      </c>
      <c r="E1079">
        <v>1</v>
      </c>
    </row>
    <row r="1080" spans="1:5" ht="13">
      <c r="A1080" s="1" t="s">
        <v>1110</v>
      </c>
      <c r="B1080">
        <v>1</v>
      </c>
      <c r="C1080">
        <v>0</v>
      </c>
      <c r="D1080">
        <v>0</v>
      </c>
      <c r="E1080">
        <v>0</v>
      </c>
    </row>
    <row r="1081" spans="1:5" ht="13">
      <c r="A1081" s="1" t="s">
        <v>1111</v>
      </c>
      <c r="B1081">
        <v>0</v>
      </c>
      <c r="C1081">
        <v>0</v>
      </c>
      <c r="D1081">
        <v>0</v>
      </c>
      <c r="E1081">
        <v>1</v>
      </c>
    </row>
    <row r="1082" spans="1:5" ht="13">
      <c r="A1082" s="1" t="s">
        <v>1112</v>
      </c>
      <c r="B1082">
        <v>0</v>
      </c>
      <c r="C1082">
        <v>0</v>
      </c>
      <c r="D1082">
        <v>0</v>
      </c>
      <c r="E1082">
        <v>1</v>
      </c>
    </row>
    <row r="1083" spans="1:5" ht="13">
      <c r="A1083" s="1" t="s">
        <v>1403</v>
      </c>
      <c r="B1083">
        <v>1</v>
      </c>
      <c r="C1083">
        <v>0</v>
      </c>
      <c r="D1083">
        <v>1</v>
      </c>
      <c r="E1083">
        <v>0</v>
      </c>
    </row>
    <row r="1084" spans="1:5" ht="13">
      <c r="A1084" s="1" t="s">
        <v>1114</v>
      </c>
      <c r="B1084">
        <v>0</v>
      </c>
      <c r="C1084">
        <v>0</v>
      </c>
      <c r="D1084">
        <v>0</v>
      </c>
      <c r="E1084">
        <v>1</v>
      </c>
    </row>
    <row r="1085" spans="1:5" ht="13">
      <c r="A1085" s="1" t="s">
        <v>1115</v>
      </c>
      <c r="B1085">
        <v>0</v>
      </c>
      <c r="C1085">
        <v>0</v>
      </c>
      <c r="D1085">
        <v>0</v>
      </c>
      <c r="E1085">
        <v>1</v>
      </c>
    </row>
    <row r="1086" spans="1:5" ht="13">
      <c r="A1086" s="1" t="s">
        <v>1116</v>
      </c>
      <c r="B1086">
        <v>0</v>
      </c>
      <c r="C1086">
        <v>0</v>
      </c>
      <c r="D1086">
        <v>0</v>
      </c>
      <c r="E1086">
        <v>1</v>
      </c>
    </row>
    <row r="1087" spans="1:5" ht="13">
      <c r="A1087" s="1" t="s">
        <v>1117</v>
      </c>
      <c r="B1087">
        <v>0</v>
      </c>
      <c r="C1087">
        <v>0</v>
      </c>
      <c r="D1087">
        <v>0</v>
      </c>
      <c r="E1087">
        <v>1</v>
      </c>
    </row>
    <row r="1088" spans="1:5" ht="13">
      <c r="A1088" s="1" t="s">
        <v>1404</v>
      </c>
      <c r="B1088">
        <v>1</v>
      </c>
      <c r="C1088">
        <v>0</v>
      </c>
      <c r="D1088">
        <v>1</v>
      </c>
      <c r="E1088">
        <v>0</v>
      </c>
    </row>
    <row r="1089" spans="1:5" ht="13">
      <c r="A1089" s="1" t="s">
        <v>1119</v>
      </c>
      <c r="B1089">
        <v>0</v>
      </c>
      <c r="C1089">
        <v>0</v>
      </c>
      <c r="D1089">
        <v>0</v>
      </c>
      <c r="E1089">
        <v>1</v>
      </c>
    </row>
    <row r="1090" spans="1:5" ht="13">
      <c r="A1090" s="1" t="s">
        <v>1405</v>
      </c>
      <c r="B1090">
        <v>1</v>
      </c>
      <c r="C1090">
        <v>0</v>
      </c>
      <c r="D1090">
        <v>1</v>
      </c>
      <c r="E1090">
        <v>0</v>
      </c>
    </row>
    <row r="1091" spans="1:5" ht="13">
      <c r="A1091" s="1" t="s">
        <v>1121</v>
      </c>
      <c r="B1091">
        <v>0</v>
      </c>
      <c r="C1091">
        <v>0</v>
      </c>
      <c r="D1091">
        <v>0</v>
      </c>
      <c r="E1091">
        <v>1</v>
      </c>
    </row>
    <row r="1092" spans="1:5" ht="13">
      <c r="A1092" s="1" t="s">
        <v>1122</v>
      </c>
      <c r="B1092">
        <v>0</v>
      </c>
      <c r="C1092">
        <v>0</v>
      </c>
      <c r="D1092">
        <v>0</v>
      </c>
      <c r="E1092">
        <v>1</v>
      </c>
    </row>
    <row r="1093" spans="1:5" ht="13">
      <c r="A1093" s="1" t="s">
        <v>1123</v>
      </c>
      <c r="B1093">
        <v>0</v>
      </c>
      <c r="C1093">
        <v>0</v>
      </c>
      <c r="D1093">
        <v>0</v>
      </c>
      <c r="E1093">
        <v>1</v>
      </c>
    </row>
    <row r="1094" spans="1:5" ht="13">
      <c r="A1094" s="1" t="s">
        <v>1406</v>
      </c>
      <c r="B1094">
        <v>0</v>
      </c>
      <c r="C1094">
        <v>1</v>
      </c>
      <c r="D1094">
        <v>1</v>
      </c>
      <c r="E1094">
        <v>0</v>
      </c>
    </row>
    <row r="1095" spans="1:5" ht="13">
      <c r="A1095" s="1" t="s">
        <v>1125</v>
      </c>
      <c r="B1095">
        <v>0</v>
      </c>
      <c r="C1095">
        <v>1</v>
      </c>
      <c r="D1095">
        <v>0</v>
      </c>
      <c r="E1095">
        <v>0</v>
      </c>
    </row>
    <row r="1096" spans="1:5" ht="13">
      <c r="A1096" s="1" t="s">
        <v>1126</v>
      </c>
      <c r="B1096">
        <v>0</v>
      </c>
      <c r="C1096">
        <v>0</v>
      </c>
      <c r="D1096">
        <v>0</v>
      </c>
      <c r="E1096">
        <v>1</v>
      </c>
    </row>
    <row r="1097" spans="1:5" ht="13">
      <c r="A1097" s="1" t="s">
        <v>1127</v>
      </c>
      <c r="B1097">
        <v>0</v>
      </c>
      <c r="C1097">
        <v>0</v>
      </c>
      <c r="D1097">
        <v>0</v>
      </c>
      <c r="E1097">
        <v>1</v>
      </c>
    </row>
    <row r="1098" spans="1:5" ht="13">
      <c r="A1098" s="1" t="s">
        <v>1128</v>
      </c>
      <c r="B1098">
        <v>0</v>
      </c>
      <c r="C1098">
        <v>0</v>
      </c>
      <c r="D1098">
        <v>0</v>
      </c>
      <c r="E1098">
        <v>1</v>
      </c>
    </row>
    <row r="1099" spans="1:5" ht="13">
      <c r="A1099" s="1" t="s">
        <v>1129</v>
      </c>
      <c r="B1099">
        <v>0</v>
      </c>
      <c r="C1099">
        <v>0</v>
      </c>
      <c r="D1099">
        <v>0</v>
      </c>
      <c r="E1099">
        <v>1</v>
      </c>
    </row>
    <row r="1100" spans="1:5" ht="13">
      <c r="A1100" s="1" t="s">
        <v>1407</v>
      </c>
      <c r="B1100">
        <v>1</v>
      </c>
      <c r="C1100">
        <v>0</v>
      </c>
      <c r="D1100">
        <v>1</v>
      </c>
      <c r="E1100">
        <v>0</v>
      </c>
    </row>
    <row r="1101" spans="1:5" ht="13">
      <c r="A1101" s="1" t="s">
        <v>1131</v>
      </c>
      <c r="B1101">
        <v>0</v>
      </c>
      <c r="C1101">
        <v>0</v>
      </c>
      <c r="D1101">
        <v>0</v>
      </c>
      <c r="E1101">
        <v>1</v>
      </c>
    </row>
    <row r="1102" spans="1:5" ht="13">
      <c r="A1102" s="1" t="s">
        <v>1133</v>
      </c>
      <c r="B1102">
        <v>0</v>
      </c>
      <c r="C1102">
        <v>0</v>
      </c>
      <c r="D1102">
        <v>0</v>
      </c>
      <c r="E1102">
        <v>1</v>
      </c>
    </row>
    <row r="1103" spans="1:5" ht="13">
      <c r="A1103" s="1" t="s">
        <v>1134</v>
      </c>
      <c r="B1103">
        <v>0</v>
      </c>
      <c r="C1103">
        <v>0</v>
      </c>
      <c r="D1103">
        <v>0</v>
      </c>
      <c r="E1103">
        <v>1</v>
      </c>
    </row>
    <row r="1104" spans="1:5" ht="13">
      <c r="A1104" s="1" t="s">
        <v>1408</v>
      </c>
      <c r="B1104">
        <v>0</v>
      </c>
      <c r="C1104">
        <v>0</v>
      </c>
      <c r="D1104">
        <v>1</v>
      </c>
      <c r="E1104">
        <v>0</v>
      </c>
    </row>
    <row r="1105" spans="1:5" ht="13">
      <c r="A1105" s="1" t="s">
        <v>1136</v>
      </c>
      <c r="B1105">
        <v>0</v>
      </c>
      <c r="C1105">
        <v>0</v>
      </c>
      <c r="D1105">
        <v>0</v>
      </c>
      <c r="E1105">
        <v>1</v>
      </c>
    </row>
    <row r="1106" spans="1:5" ht="13">
      <c r="A1106" s="1" t="s">
        <v>1137</v>
      </c>
      <c r="B1106">
        <v>0</v>
      </c>
      <c r="C1106">
        <v>1</v>
      </c>
      <c r="D1106">
        <v>0</v>
      </c>
      <c r="E1106">
        <v>0</v>
      </c>
    </row>
    <row r="1107" spans="1:5" ht="13">
      <c r="A1107" s="1" t="s">
        <v>1138</v>
      </c>
      <c r="B1107">
        <v>0</v>
      </c>
      <c r="C1107">
        <v>1</v>
      </c>
      <c r="D1107">
        <v>0</v>
      </c>
      <c r="E1107">
        <v>0</v>
      </c>
    </row>
    <row r="1108" spans="1:5" ht="13">
      <c r="A1108" s="1" t="s">
        <v>1139</v>
      </c>
      <c r="B1108">
        <v>0</v>
      </c>
      <c r="C1108">
        <v>0</v>
      </c>
      <c r="D1108">
        <v>0</v>
      </c>
      <c r="E1108">
        <v>1</v>
      </c>
    </row>
    <row r="1109" spans="1:5" ht="13">
      <c r="A1109" s="1" t="s">
        <v>1140</v>
      </c>
      <c r="B1109">
        <v>0</v>
      </c>
      <c r="C1109">
        <v>0</v>
      </c>
      <c r="D1109">
        <v>0</v>
      </c>
      <c r="E1109">
        <v>1</v>
      </c>
    </row>
    <row r="1110" spans="1:5" ht="13">
      <c r="A1110" s="1" t="s">
        <v>1141</v>
      </c>
      <c r="B1110">
        <v>0</v>
      </c>
      <c r="C1110">
        <v>0</v>
      </c>
      <c r="D1110">
        <v>0</v>
      </c>
      <c r="E1110">
        <v>1</v>
      </c>
    </row>
    <row r="1111" spans="1:5" ht="13">
      <c r="A1111" s="1" t="s">
        <v>1142</v>
      </c>
      <c r="B1111">
        <v>0</v>
      </c>
      <c r="C1111">
        <v>0</v>
      </c>
      <c r="D1111">
        <v>0</v>
      </c>
      <c r="E1111">
        <v>1</v>
      </c>
    </row>
    <row r="1112" spans="1:5" ht="13">
      <c r="A1112" s="1" t="s">
        <v>1143</v>
      </c>
      <c r="B1112">
        <v>0</v>
      </c>
      <c r="C1112">
        <v>0</v>
      </c>
      <c r="D1112">
        <v>0</v>
      </c>
      <c r="E1112">
        <v>1</v>
      </c>
    </row>
    <row r="1113" spans="1:5" ht="13">
      <c r="A1113" s="1" t="s">
        <v>1144</v>
      </c>
      <c r="B1113">
        <v>0</v>
      </c>
      <c r="C1113">
        <v>0</v>
      </c>
      <c r="D1113">
        <v>0</v>
      </c>
      <c r="E1113">
        <v>1</v>
      </c>
    </row>
    <row r="1114" spans="1:5" ht="13">
      <c r="A1114" s="1" t="s">
        <v>1145</v>
      </c>
      <c r="B1114">
        <v>0</v>
      </c>
      <c r="C1114">
        <v>0</v>
      </c>
      <c r="D1114">
        <v>0</v>
      </c>
      <c r="E1114">
        <v>1</v>
      </c>
    </row>
    <row r="1115" spans="1:5" ht="13">
      <c r="A1115" s="1" t="s">
        <v>1146</v>
      </c>
      <c r="B1115">
        <v>0</v>
      </c>
      <c r="C1115">
        <v>0</v>
      </c>
      <c r="D1115">
        <v>0</v>
      </c>
      <c r="E1115">
        <v>1</v>
      </c>
    </row>
    <row r="1116" spans="1:5" ht="13">
      <c r="A1116" s="1" t="s">
        <v>1409</v>
      </c>
      <c r="B1116">
        <v>1</v>
      </c>
      <c r="C1116">
        <v>0</v>
      </c>
      <c r="D1116">
        <v>0</v>
      </c>
      <c r="E1116">
        <v>0</v>
      </c>
    </row>
    <row r="1117" spans="1:5" ht="13">
      <c r="A1117" s="1" t="s">
        <v>1148</v>
      </c>
      <c r="B1117">
        <v>0</v>
      </c>
      <c r="C1117">
        <v>0</v>
      </c>
      <c r="D1117">
        <v>0</v>
      </c>
      <c r="E1117">
        <v>1</v>
      </c>
    </row>
    <row r="1118" spans="1:5" ht="13">
      <c r="A1118" s="1" t="s">
        <v>1410</v>
      </c>
      <c r="B1118">
        <v>1</v>
      </c>
      <c r="C1118">
        <v>0</v>
      </c>
      <c r="D1118">
        <v>0</v>
      </c>
      <c r="E1118">
        <v>0</v>
      </c>
    </row>
    <row r="1119" spans="1:5" ht="13">
      <c r="A1119" s="1" t="s">
        <v>1150</v>
      </c>
      <c r="B1119">
        <v>0</v>
      </c>
      <c r="C1119">
        <v>0</v>
      </c>
      <c r="D1119">
        <v>0</v>
      </c>
      <c r="E1119">
        <v>1</v>
      </c>
    </row>
    <row r="1120" spans="1:5" ht="13">
      <c r="A1120" s="1" t="s">
        <v>1151</v>
      </c>
      <c r="B1120">
        <v>0</v>
      </c>
      <c r="C1120">
        <v>0</v>
      </c>
      <c r="D1120">
        <v>0</v>
      </c>
      <c r="E1120">
        <v>1</v>
      </c>
    </row>
    <row r="1121" spans="1:5" ht="13">
      <c r="A1121" s="1" t="s">
        <v>1152</v>
      </c>
      <c r="B1121">
        <v>0</v>
      </c>
      <c r="C1121">
        <v>0</v>
      </c>
      <c r="D1121">
        <v>0</v>
      </c>
      <c r="E1121">
        <v>1</v>
      </c>
    </row>
    <row r="1122" spans="1:5" ht="13">
      <c r="A1122" s="1" t="s">
        <v>1153</v>
      </c>
      <c r="B1122">
        <v>0</v>
      </c>
      <c r="C1122">
        <v>1</v>
      </c>
      <c r="D1122">
        <v>0</v>
      </c>
      <c r="E1122">
        <v>0</v>
      </c>
    </row>
    <row r="1123" spans="1:5" ht="13">
      <c r="A1123" s="1" t="s">
        <v>1154</v>
      </c>
      <c r="B1123">
        <v>1</v>
      </c>
      <c r="C1123">
        <v>0</v>
      </c>
      <c r="D1123">
        <v>0</v>
      </c>
      <c r="E1123">
        <v>0</v>
      </c>
    </row>
    <row r="1124" spans="1:5" ht="13">
      <c r="A1124" s="1" t="s">
        <v>1155</v>
      </c>
      <c r="B1124">
        <v>0</v>
      </c>
      <c r="C1124">
        <v>0</v>
      </c>
      <c r="D1124">
        <v>0</v>
      </c>
      <c r="E1124">
        <v>1</v>
      </c>
    </row>
    <row r="1125" spans="1:5" ht="13">
      <c r="A1125" s="1" t="s">
        <v>1156</v>
      </c>
      <c r="B1125">
        <v>0</v>
      </c>
      <c r="C1125">
        <v>0</v>
      </c>
      <c r="D1125">
        <v>0</v>
      </c>
      <c r="E1125">
        <v>1</v>
      </c>
    </row>
    <row r="1126" spans="1:5" ht="13">
      <c r="A1126" s="1" t="s">
        <v>1157</v>
      </c>
      <c r="B1126">
        <v>0</v>
      </c>
      <c r="C1126">
        <v>0</v>
      </c>
      <c r="D1126">
        <v>0</v>
      </c>
      <c r="E1126">
        <v>1</v>
      </c>
    </row>
    <row r="1127" spans="1:5" ht="13">
      <c r="A1127" s="1" t="s">
        <v>1158</v>
      </c>
      <c r="B1127">
        <v>0</v>
      </c>
      <c r="C1127">
        <v>0</v>
      </c>
      <c r="D1127">
        <v>0</v>
      </c>
      <c r="E1127">
        <v>1</v>
      </c>
    </row>
    <row r="1128" spans="1:5" ht="13">
      <c r="A1128" s="1" t="s">
        <v>1411</v>
      </c>
      <c r="B1128">
        <v>1</v>
      </c>
      <c r="C1128">
        <v>0</v>
      </c>
      <c r="D1128">
        <v>1</v>
      </c>
      <c r="E1128">
        <v>0</v>
      </c>
    </row>
    <row r="1129" spans="1:5" ht="13">
      <c r="A1129" s="1" t="s">
        <v>1160</v>
      </c>
      <c r="B1129">
        <v>0</v>
      </c>
      <c r="C1129">
        <v>0</v>
      </c>
      <c r="D1129">
        <v>0</v>
      </c>
      <c r="E1129">
        <v>1</v>
      </c>
    </row>
    <row r="1130" spans="1:5" ht="13">
      <c r="A1130" s="1" t="s">
        <v>1161</v>
      </c>
      <c r="B1130">
        <v>0</v>
      </c>
      <c r="C1130">
        <v>0</v>
      </c>
      <c r="D1130">
        <v>0</v>
      </c>
      <c r="E1130">
        <v>1</v>
      </c>
    </row>
    <row r="1131" spans="1:5" ht="13">
      <c r="A1131" s="1" t="s">
        <v>1412</v>
      </c>
      <c r="B1131">
        <v>0</v>
      </c>
      <c r="C1131">
        <v>0</v>
      </c>
      <c r="D1131">
        <v>1</v>
      </c>
      <c r="E1131">
        <v>0</v>
      </c>
    </row>
    <row r="1132" spans="1:5" ht="13">
      <c r="A1132" s="1" t="s">
        <v>1413</v>
      </c>
      <c r="B1132">
        <v>1</v>
      </c>
      <c r="C1132">
        <v>0</v>
      </c>
      <c r="D1132">
        <v>0</v>
      </c>
      <c r="E1132">
        <v>0</v>
      </c>
    </row>
    <row r="1133" spans="1:5" ht="13">
      <c r="A1133" s="1" t="s">
        <v>1164</v>
      </c>
      <c r="B1133">
        <v>0</v>
      </c>
      <c r="C1133">
        <v>0</v>
      </c>
      <c r="D1133">
        <v>0</v>
      </c>
      <c r="E1133">
        <v>1</v>
      </c>
    </row>
    <row r="1134" spans="1:5" ht="13">
      <c r="A1134" s="1" t="s">
        <v>1165</v>
      </c>
      <c r="B1134">
        <v>0</v>
      </c>
      <c r="C1134">
        <v>0</v>
      </c>
      <c r="D1134">
        <v>0</v>
      </c>
      <c r="E1134">
        <v>1</v>
      </c>
    </row>
    <row r="1135" spans="1:5" ht="13">
      <c r="A1135" s="1" t="s">
        <v>1166</v>
      </c>
      <c r="B1135">
        <v>0</v>
      </c>
      <c r="C1135">
        <v>0</v>
      </c>
      <c r="D1135">
        <v>0</v>
      </c>
      <c r="E1135">
        <v>1</v>
      </c>
    </row>
    <row r="1136" spans="1:5" ht="13">
      <c r="A1136" s="1" t="s">
        <v>1167</v>
      </c>
      <c r="B1136">
        <v>0</v>
      </c>
      <c r="C1136">
        <v>0</v>
      </c>
      <c r="D1136">
        <v>0</v>
      </c>
      <c r="E1136">
        <v>1</v>
      </c>
    </row>
    <row r="1137" spans="1:5" ht="13">
      <c r="A1137" s="1" t="s">
        <v>1168</v>
      </c>
      <c r="B1137">
        <v>0</v>
      </c>
      <c r="C1137">
        <v>0</v>
      </c>
      <c r="D1137">
        <v>0</v>
      </c>
      <c r="E1137">
        <v>1</v>
      </c>
    </row>
    <row r="1138" spans="1:5" ht="13">
      <c r="A1138" s="1" t="s">
        <v>1169</v>
      </c>
      <c r="B1138">
        <v>0</v>
      </c>
      <c r="C1138">
        <v>0</v>
      </c>
      <c r="D1138">
        <v>0</v>
      </c>
      <c r="E1138">
        <v>1</v>
      </c>
    </row>
    <row r="1139" spans="1:5" ht="13">
      <c r="A1139" s="1" t="s">
        <v>1170</v>
      </c>
      <c r="B1139">
        <v>0</v>
      </c>
      <c r="C1139">
        <v>0</v>
      </c>
      <c r="D1139">
        <v>0</v>
      </c>
      <c r="E1139">
        <v>1</v>
      </c>
    </row>
    <row r="1140" spans="1:5" ht="13">
      <c r="A1140" s="1" t="s">
        <v>1414</v>
      </c>
      <c r="B1140">
        <v>0</v>
      </c>
      <c r="C1140">
        <v>0</v>
      </c>
      <c r="D1140">
        <v>0</v>
      </c>
      <c r="E1140">
        <v>1</v>
      </c>
    </row>
    <row r="1141" spans="1:5" ht="13">
      <c r="A1141" s="1" t="s">
        <v>1172</v>
      </c>
      <c r="B1141">
        <v>0</v>
      </c>
      <c r="C1141">
        <v>0</v>
      </c>
      <c r="D1141">
        <v>0</v>
      </c>
      <c r="E1141">
        <v>1</v>
      </c>
    </row>
    <row r="1142" spans="1:5" ht="13">
      <c r="A1142" s="1" t="s">
        <v>1173</v>
      </c>
      <c r="B1142">
        <v>0</v>
      </c>
      <c r="C1142">
        <v>0</v>
      </c>
      <c r="D1142">
        <v>0</v>
      </c>
      <c r="E1142">
        <v>1</v>
      </c>
    </row>
    <row r="1143" spans="1:5" ht="13">
      <c r="A1143" s="1" t="s">
        <v>1174</v>
      </c>
      <c r="B1143">
        <v>0</v>
      </c>
      <c r="C1143">
        <v>0</v>
      </c>
      <c r="D1143">
        <v>0</v>
      </c>
      <c r="E1143">
        <v>1</v>
      </c>
    </row>
    <row r="1144" spans="1:5" ht="13">
      <c r="A1144" s="1" t="s">
        <v>1175</v>
      </c>
      <c r="B1144">
        <v>0</v>
      </c>
      <c r="C1144">
        <v>0</v>
      </c>
      <c r="D1144">
        <v>0</v>
      </c>
      <c r="E1144">
        <v>1</v>
      </c>
    </row>
    <row r="1145" spans="1:5" ht="13">
      <c r="A1145" s="1" t="s">
        <v>1176</v>
      </c>
      <c r="B1145">
        <v>0</v>
      </c>
      <c r="C1145">
        <v>0</v>
      </c>
      <c r="D1145">
        <v>0</v>
      </c>
      <c r="E1145">
        <v>1</v>
      </c>
    </row>
    <row r="1146" spans="1:5" ht="13">
      <c r="A1146" s="1" t="s">
        <v>1415</v>
      </c>
      <c r="B1146">
        <v>1</v>
      </c>
      <c r="C1146">
        <v>0</v>
      </c>
      <c r="D1146">
        <v>0</v>
      </c>
      <c r="E1146">
        <v>0</v>
      </c>
    </row>
    <row r="1147" spans="1:5" ht="13">
      <c r="A1147" s="1" t="s">
        <v>1178</v>
      </c>
      <c r="B1147">
        <v>1</v>
      </c>
      <c r="C1147">
        <v>0</v>
      </c>
      <c r="D1147">
        <v>0</v>
      </c>
      <c r="E1147">
        <v>0</v>
      </c>
    </row>
    <row r="1148" spans="1:5" ht="13">
      <c r="A1148" s="1" t="s">
        <v>1179</v>
      </c>
      <c r="B1148">
        <v>0</v>
      </c>
      <c r="C1148">
        <v>0</v>
      </c>
      <c r="D1148">
        <v>0</v>
      </c>
      <c r="E1148">
        <v>1</v>
      </c>
    </row>
    <row r="1149" spans="1:5" ht="13">
      <c r="A1149" s="1" t="s">
        <v>1416</v>
      </c>
      <c r="B1149">
        <v>1</v>
      </c>
      <c r="C1149">
        <v>0</v>
      </c>
      <c r="D1149">
        <v>1</v>
      </c>
      <c r="E1149">
        <v>0</v>
      </c>
    </row>
    <row r="1150" spans="1:5" ht="13">
      <c r="A1150" s="1" t="s">
        <v>1181</v>
      </c>
      <c r="B1150">
        <v>0</v>
      </c>
      <c r="C1150">
        <v>0</v>
      </c>
      <c r="D1150">
        <v>0</v>
      </c>
      <c r="E1150">
        <v>1</v>
      </c>
    </row>
    <row r="1151" spans="1:5" ht="13">
      <c r="A1151" s="1" t="s">
        <v>1417</v>
      </c>
      <c r="B1151">
        <v>1</v>
      </c>
      <c r="C1151">
        <v>0</v>
      </c>
      <c r="D1151">
        <v>0</v>
      </c>
      <c r="E1151">
        <v>0</v>
      </c>
    </row>
    <row r="1152" spans="1:5" ht="13">
      <c r="A1152" s="1" t="s">
        <v>1183</v>
      </c>
      <c r="B1152">
        <v>0</v>
      </c>
      <c r="C1152">
        <v>0</v>
      </c>
      <c r="D1152">
        <v>0</v>
      </c>
      <c r="E1152">
        <v>1</v>
      </c>
    </row>
    <row r="1153" spans="1:5" ht="13">
      <c r="A1153" s="1" t="s">
        <v>1184</v>
      </c>
      <c r="B1153">
        <v>0</v>
      </c>
      <c r="C1153">
        <v>0</v>
      </c>
      <c r="D1153">
        <v>0</v>
      </c>
      <c r="E1153">
        <v>1</v>
      </c>
    </row>
    <row r="1154" spans="1:5" ht="13">
      <c r="A1154" s="1" t="s">
        <v>1185</v>
      </c>
      <c r="B1154">
        <v>0</v>
      </c>
      <c r="C1154">
        <v>0</v>
      </c>
      <c r="D1154">
        <v>0</v>
      </c>
      <c r="E1154">
        <v>1</v>
      </c>
    </row>
    <row r="1155" spans="1:5" ht="13">
      <c r="A1155" s="1" t="s">
        <v>1186</v>
      </c>
      <c r="B1155">
        <v>0</v>
      </c>
      <c r="C1155">
        <v>1</v>
      </c>
      <c r="D1155">
        <v>0</v>
      </c>
      <c r="E1155">
        <v>0</v>
      </c>
    </row>
    <row r="1156" spans="1:5" ht="13">
      <c r="A1156" s="1" t="s">
        <v>1418</v>
      </c>
      <c r="B1156">
        <v>0</v>
      </c>
      <c r="C1156">
        <v>0</v>
      </c>
      <c r="D1156">
        <v>0</v>
      </c>
      <c r="E1156">
        <v>1</v>
      </c>
    </row>
    <row r="1157" spans="1:5" ht="13">
      <c r="A1157" s="1" t="s">
        <v>1188</v>
      </c>
      <c r="B1157">
        <v>0</v>
      </c>
      <c r="C1157">
        <v>0</v>
      </c>
      <c r="D1157">
        <v>0</v>
      </c>
      <c r="E1157">
        <v>1</v>
      </c>
    </row>
    <row r="1158" spans="1:5" ht="13">
      <c r="A1158" s="1" t="s">
        <v>1189</v>
      </c>
      <c r="B1158">
        <v>0</v>
      </c>
      <c r="C1158">
        <v>0</v>
      </c>
      <c r="D1158">
        <v>0</v>
      </c>
      <c r="E1158">
        <v>1</v>
      </c>
    </row>
    <row r="1159" spans="1:5" ht="13">
      <c r="A1159" s="1" t="s">
        <v>1190</v>
      </c>
      <c r="B1159">
        <v>0</v>
      </c>
      <c r="C1159">
        <v>0</v>
      </c>
      <c r="D1159">
        <v>0</v>
      </c>
      <c r="E1159">
        <v>1</v>
      </c>
    </row>
    <row r="1160" spans="1:5" ht="13">
      <c r="A1160" s="1" t="s">
        <v>1419</v>
      </c>
      <c r="B1160">
        <v>1</v>
      </c>
      <c r="C1160">
        <v>0</v>
      </c>
      <c r="D1160">
        <v>1</v>
      </c>
      <c r="E1160">
        <v>0</v>
      </c>
    </row>
    <row r="1161" spans="1:5" ht="13">
      <c r="A1161" s="1" t="s">
        <v>1192</v>
      </c>
      <c r="B1161">
        <v>0</v>
      </c>
      <c r="C1161">
        <v>0</v>
      </c>
      <c r="D1161">
        <v>0</v>
      </c>
      <c r="E1161">
        <v>1</v>
      </c>
    </row>
    <row r="1162" spans="1:5" ht="13">
      <c r="A1162" s="1" t="s">
        <v>1193</v>
      </c>
      <c r="B1162">
        <v>0</v>
      </c>
      <c r="C1162">
        <v>0</v>
      </c>
      <c r="D1162">
        <v>0</v>
      </c>
      <c r="E1162">
        <v>1</v>
      </c>
    </row>
    <row r="1163" spans="1:5" ht="13">
      <c r="A1163" s="1" t="s">
        <v>1420</v>
      </c>
      <c r="B1163">
        <v>0</v>
      </c>
      <c r="C1163">
        <v>0</v>
      </c>
      <c r="D1163">
        <v>1</v>
      </c>
      <c r="E1163">
        <v>0</v>
      </c>
    </row>
    <row r="1164" spans="1:5" ht="13">
      <c r="A1164" s="1" t="s">
        <v>1421</v>
      </c>
      <c r="B1164">
        <v>1</v>
      </c>
      <c r="C1164">
        <v>0</v>
      </c>
      <c r="D1164">
        <v>0</v>
      </c>
      <c r="E1164">
        <v>0</v>
      </c>
    </row>
    <row r="1165" spans="1:5" ht="13">
      <c r="A1165" s="1" t="s">
        <v>1196</v>
      </c>
      <c r="B1165">
        <v>1</v>
      </c>
      <c r="C1165">
        <v>0</v>
      </c>
      <c r="D1165">
        <v>0</v>
      </c>
      <c r="E1165">
        <v>0</v>
      </c>
    </row>
    <row r="1166" spans="1:5" ht="13">
      <c r="A1166" s="1" t="s">
        <v>1197</v>
      </c>
      <c r="B1166">
        <v>1</v>
      </c>
      <c r="C1166">
        <v>0</v>
      </c>
      <c r="D1166">
        <v>0</v>
      </c>
      <c r="E1166">
        <v>0</v>
      </c>
    </row>
    <row r="1167" spans="1:5" ht="13">
      <c r="A1167" s="1" t="s">
        <v>1198</v>
      </c>
      <c r="B1167">
        <v>0</v>
      </c>
      <c r="C1167">
        <v>0</v>
      </c>
      <c r="D1167">
        <v>0</v>
      </c>
      <c r="E1167">
        <v>1</v>
      </c>
    </row>
    <row r="1168" spans="1:5" ht="13">
      <c r="A1168" s="1" t="s">
        <v>1199</v>
      </c>
      <c r="B1168">
        <v>0</v>
      </c>
      <c r="C1168">
        <v>0</v>
      </c>
      <c r="D1168">
        <v>0</v>
      </c>
      <c r="E1168">
        <v>1</v>
      </c>
    </row>
    <row r="1169" spans="1:5" ht="13">
      <c r="A1169" s="1" t="s">
        <v>1200</v>
      </c>
      <c r="B1169">
        <v>0</v>
      </c>
      <c r="C1169">
        <v>0</v>
      </c>
      <c r="D1169">
        <v>0</v>
      </c>
      <c r="E1169">
        <v>1</v>
      </c>
    </row>
    <row r="1170" spans="1:5" ht="13">
      <c r="A1170" s="1" t="s">
        <v>1422</v>
      </c>
      <c r="B1170">
        <v>1</v>
      </c>
      <c r="C1170">
        <v>0</v>
      </c>
      <c r="D1170">
        <v>0</v>
      </c>
      <c r="E1170">
        <v>0</v>
      </c>
    </row>
    <row r="1171" spans="1:5" ht="13">
      <c r="A1171" s="1" t="s">
        <v>1423</v>
      </c>
      <c r="B1171">
        <v>1</v>
      </c>
      <c r="C1171">
        <v>0</v>
      </c>
      <c r="D1171">
        <v>0</v>
      </c>
      <c r="E1171">
        <v>0</v>
      </c>
    </row>
    <row r="1172" spans="1:5" ht="13">
      <c r="A1172" s="1" t="s">
        <v>1203</v>
      </c>
      <c r="B1172">
        <v>0</v>
      </c>
      <c r="C1172">
        <v>0</v>
      </c>
      <c r="D1172">
        <v>0</v>
      </c>
      <c r="E1172">
        <v>1</v>
      </c>
    </row>
    <row r="1173" spans="1:5" ht="13">
      <c r="A1173" s="1" t="s">
        <v>1204</v>
      </c>
      <c r="B1173">
        <v>0</v>
      </c>
      <c r="C1173">
        <v>0</v>
      </c>
      <c r="D1173">
        <v>0</v>
      </c>
      <c r="E1173">
        <v>1</v>
      </c>
    </row>
    <row r="1174" spans="1:5" ht="13">
      <c r="A1174" s="1" t="s">
        <v>1424</v>
      </c>
      <c r="B1174">
        <v>1</v>
      </c>
      <c r="C1174">
        <v>0</v>
      </c>
      <c r="D1174">
        <v>0</v>
      </c>
      <c r="E1174">
        <v>0</v>
      </c>
    </row>
    <row r="1175" spans="1:5" ht="13">
      <c r="A1175" s="1" t="s">
        <v>1206</v>
      </c>
      <c r="B1175">
        <v>0</v>
      </c>
      <c r="C1175">
        <v>0</v>
      </c>
      <c r="D1175">
        <v>0</v>
      </c>
      <c r="E1175">
        <v>1</v>
      </c>
    </row>
    <row r="1176" spans="1:5" ht="13">
      <c r="A1176" s="1" t="s">
        <v>1207</v>
      </c>
      <c r="B1176">
        <v>0</v>
      </c>
      <c r="C1176">
        <v>0</v>
      </c>
      <c r="D1176">
        <v>0</v>
      </c>
      <c r="E1176">
        <v>1</v>
      </c>
    </row>
    <row r="1177" spans="1:5" ht="13">
      <c r="A1177" s="1" t="s">
        <v>1208</v>
      </c>
      <c r="B1177">
        <v>0</v>
      </c>
      <c r="C1177">
        <v>0</v>
      </c>
      <c r="D1177">
        <v>0</v>
      </c>
      <c r="E1177">
        <v>1</v>
      </c>
    </row>
    <row r="1178" spans="1:5" ht="13">
      <c r="A1178" s="1" t="s">
        <v>1209</v>
      </c>
      <c r="B1178">
        <v>0</v>
      </c>
      <c r="C1178">
        <v>0</v>
      </c>
      <c r="D1178">
        <v>0</v>
      </c>
      <c r="E1178">
        <v>1</v>
      </c>
    </row>
    <row r="1179" spans="1:5" ht="13">
      <c r="A1179" s="1" t="s">
        <v>1210</v>
      </c>
      <c r="B1179">
        <v>0</v>
      </c>
      <c r="C1179">
        <v>0</v>
      </c>
      <c r="D1179">
        <v>0</v>
      </c>
      <c r="E1179">
        <v>1</v>
      </c>
    </row>
    <row r="1180" spans="1:5" ht="13">
      <c r="A1180" s="1" t="s">
        <v>1211</v>
      </c>
      <c r="B1180">
        <v>0</v>
      </c>
      <c r="C1180">
        <v>0</v>
      </c>
      <c r="D1180">
        <v>0</v>
      </c>
      <c r="E1180">
        <v>1</v>
      </c>
    </row>
    <row r="1181" spans="1:5" ht="13">
      <c r="A1181" s="1" t="s">
        <v>1212</v>
      </c>
      <c r="B1181">
        <v>0</v>
      </c>
      <c r="C1181">
        <v>0</v>
      </c>
      <c r="D1181">
        <v>0</v>
      </c>
      <c r="E1181">
        <v>1</v>
      </c>
    </row>
    <row r="1182" spans="1:5" ht="13">
      <c r="A1182" s="1" t="s">
        <v>1213</v>
      </c>
      <c r="B1182">
        <v>0</v>
      </c>
      <c r="C1182">
        <v>0</v>
      </c>
      <c r="D1182">
        <v>0</v>
      </c>
      <c r="E1182">
        <v>1</v>
      </c>
    </row>
    <row r="1183" spans="1:5" ht="13">
      <c r="A1183" s="1" t="s">
        <v>1214</v>
      </c>
      <c r="B1183">
        <v>0</v>
      </c>
      <c r="C1183">
        <v>0</v>
      </c>
      <c r="D1183">
        <v>0</v>
      </c>
      <c r="E1183">
        <v>1</v>
      </c>
    </row>
    <row r="1184" spans="1:5" ht="13">
      <c r="A1184" s="1" t="s">
        <v>1215</v>
      </c>
      <c r="B1184">
        <v>0</v>
      </c>
      <c r="C1184">
        <v>0</v>
      </c>
      <c r="D1184">
        <v>0</v>
      </c>
      <c r="E1184">
        <v>1</v>
      </c>
    </row>
    <row r="1185" spans="1:5" ht="13">
      <c r="A1185" s="1" t="s">
        <v>1425</v>
      </c>
      <c r="B1185">
        <v>1</v>
      </c>
      <c r="C1185">
        <v>0</v>
      </c>
      <c r="D1185">
        <v>0</v>
      </c>
      <c r="E1185">
        <v>0</v>
      </c>
    </row>
    <row r="1186" spans="1:5" ht="13">
      <c r="A1186" s="1" t="s">
        <v>1426</v>
      </c>
      <c r="B1186">
        <v>1</v>
      </c>
      <c r="C1186">
        <v>0</v>
      </c>
      <c r="D1186">
        <v>0</v>
      </c>
      <c r="E1186">
        <v>0</v>
      </c>
    </row>
    <row r="1187" spans="1:5" ht="13">
      <c r="A1187" s="1" t="s">
        <v>1427</v>
      </c>
      <c r="B1187">
        <v>1</v>
      </c>
      <c r="C1187">
        <v>1</v>
      </c>
      <c r="D1187">
        <v>0</v>
      </c>
      <c r="E1187">
        <v>0</v>
      </c>
    </row>
    <row r="1188" spans="1:5" ht="13">
      <c r="A1188" s="1" t="s">
        <v>1219</v>
      </c>
      <c r="B1188">
        <v>0</v>
      </c>
      <c r="C1188">
        <v>0</v>
      </c>
      <c r="D1188">
        <v>0</v>
      </c>
      <c r="E1188">
        <v>1</v>
      </c>
    </row>
    <row r="1189" spans="1:5" ht="13">
      <c r="A1189" s="1" t="s">
        <v>1220</v>
      </c>
      <c r="B1189">
        <v>0</v>
      </c>
      <c r="C1189">
        <v>0</v>
      </c>
      <c r="D1189">
        <v>0</v>
      </c>
      <c r="E1189">
        <v>1</v>
      </c>
    </row>
    <row r="1190" spans="1:5" ht="13">
      <c r="A1190" s="1" t="s">
        <v>1221</v>
      </c>
      <c r="B1190">
        <v>0</v>
      </c>
      <c r="C1190">
        <v>0</v>
      </c>
      <c r="D1190">
        <v>0</v>
      </c>
      <c r="E1190">
        <v>1</v>
      </c>
    </row>
    <row r="1191" spans="1:5" ht="13">
      <c r="A1191" s="1" t="s">
        <v>1222</v>
      </c>
      <c r="B1191">
        <v>0</v>
      </c>
      <c r="C1191">
        <v>0</v>
      </c>
      <c r="D1191">
        <v>0</v>
      </c>
      <c r="E1191">
        <v>1</v>
      </c>
    </row>
    <row r="1192" spans="1:5" ht="13">
      <c r="A1192" s="1" t="s">
        <v>1223</v>
      </c>
      <c r="B1192">
        <v>0</v>
      </c>
      <c r="C1192">
        <v>0</v>
      </c>
      <c r="D1192">
        <v>1</v>
      </c>
      <c r="E1192">
        <v>0</v>
      </c>
    </row>
    <row r="1193" spans="1:5" ht="13">
      <c r="A1193" s="1" t="s">
        <v>1428</v>
      </c>
      <c r="B1193">
        <v>1</v>
      </c>
      <c r="C1193">
        <v>0</v>
      </c>
      <c r="D1193">
        <v>0</v>
      </c>
      <c r="E1193">
        <v>0</v>
      </c>
    </row>
    <row r="1194" spans="1:5" ht="13">
      <c r="A1194" s="1" t="s">
        <v>1225</v>
      </c>
      <c r="B1194">
        <v>0</v>
      </c>
      <c r="C1194">
        <v>0</v>
      </c>
      <c r="D1194">
        <v>0</v>
      </c>
      <c r="E1194">
        <v>1</v>
      </c>
    </row>
    <row r="1195" spans="1:5" ht="13">
      <c r="A1195" s="1" t="s">
        <v>1226</v>
      </c>
      <c r="B1195">
        <v>0</v>
      </c>
      <c r="C1195">
        <v>0</v>
      </c>
      <c r="D1195">
        <v>0</v>
      </c>
      <c r="E1195">
        <v>1</v>
      </c>
    </row>
    <row r="1196" spans="1:5" ht="13">
      <c r="A1196" s="1" t="s">
        <v>1227</v>
      </c>
      <c r="B1196">
        <v>0</v>
      </c>
      <c r="C1196">
        <v>0</v>
      </c>
      <c r="D1196">
        <v>0</v>
      </c>
      <c r="E1196">
        <v>1</v>
      </c>
    </row>
    <row r="1197" spans="1:5" ht="13">
      <c r="A1197" s="1" t="s">
        <v>1228</v>
      </c>
      <c r="B1197">
        <v>0</v>
      </c>
      <c r="C1197">
        <v>0</v>
      </c>
      <c r="D1197">
        <v>0</v>
      </c>
      <c r="E1197">
        <v>1</v>
      </c>
    </row>
    <row r="1198" spans="1:5" ht="13">
      <c r="A1198" s="1" t="s">
        <v>1429</v>
      </c>
      <c r="B1198">
        <v>1</v>
      </c>
      <c r="C1198">
        <v>0</v>
      </c>
      <c r="D1198">
        <v>1</v>
      </c>
      <c r="E1198">
        <v>0</v>
      </c>
    </row>
    <row r="1199" spans="1:5" ht="13">
      <c r="A1199" s="1" t="s">
        <v>1230</v>
      </c>
      <c r="B1199">
        <v>0</v>
      </c>
      <c r="C1199">
        <v>0</v>
      </c>
      <c r="D1199">
        <v>0</v>
      </c>
      <c r="E1199">
        <v>1</v>
      </c>
    </row>
    <row r="1200" spans="1:5" ht="13">
      <c r="A1200" s="3" t="s">
        <v>1231</v>
      </c>
      <c r="B1200">
        <v>0</v>
      </c>
      <c r="C1200">
        <v>0</v>
      </c>
      <c r="D1200">
        <v>0</v>
      </c>
      <c r="E1200">
        <v>1</v>
      </c>
    </row>
    <row r="1201" spans="1:5" ht="13">
      <c r="A1201" s="1" t="s">
        <v>1232</v>
      </c>
      <c r="B1201">
        <v>0</v>
      </c>
      <c r="C1201">
        <v>0</v>
      </c>
      <c r="D1201">
        <v>0</v>
      </c>
      <c r="E1201">
        <v>1</v>
      </c>
    </row>
    <row r="1202" spans="1:5" ht="13">
      <c r="B1202">
        <v>203</v>
      </c>
      <c r="C1202">
        <v>76</v>
      </c>
      <c r="D1202">
        <v>76</v>
      </c>
      <c r="E1202">
        <v>894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combined_csv_issuecomments</vt:lpstr>
      <vt:lpstr>Pilot</vt:lpstr>
      <vt:lpstr>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Hourieh Khalajzadeh</cp:lastModifiedBy>
  <dcterms:modified xsi:type="dcterms:W3CDTF">2022-03-08T07:27:01Z</dcterms:modified>
</cp:coreProperties>
</file>