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570" windowHeight="8055" activeTab="1"/>
  </bookViews>
  <sheets>
    <sheet name="Raw data" sheetId="2" r:id="rId1"/>
    <sheet name="Translated data" sheetId="3" r:id="rId2"/>
    <sheet name="Readability scores" sheetId="1" r:id="rId3"/>
    <sheet name="Vagueness" sheetId="5" r:id="rId4"/>
    <sheet name="Tagging" sheetId="7" r:id="rId5"/>
    <sheet name="Kappa-scores" sheetId="8" r:id="rId6"/>
  </sheets>
  <definedNames>
    <definedName name="_xlnm._FilterDatabase" localSheetId="5" hidden="1">'Kappa-scores'!$A$2:$N$79</definedName>
    <definedName name="_xlnm._FilterDatabase" localSheetId="4" hidden="1">Tagging!$A$2:$Q$79</definedName>
    <definedName name="_xlnm._FilterDatabase" localSheetId="3" hidden="1">Vagueness!$D$1:$D$95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7" l="1"/>
  <c r="D6" i="7"/>
  <c r="D7" i="7"/>
  <c r="D8" i="7"/>
  <c r="D9" i="7"/>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4" i="7"/>
  <c r="D3" i="7"/>
  <c r="F131" i="8" l="1"/>
  <c r="F130" i="8"/>
  <c r="F132" i="8" s="1"/>
  <c r="F129" i="8"/>
  <c r="F134" i="8" s="1"/>
  <c r="K118" i="8"/>
  <c r="F118" i="8"/>
  <c r="K117" i="8"/>
  <c r="K119" i="8" s="1"/>
  <c r="F117" i="8"/>
  <c r="F119" i="8" s="1"/>
  <c r="K116" i="8"/>
  <c r="K121" i="8" s="1"/>
  <c r="F116" i="8"/>
  <c r="F121" i="8" s="1"/>
  <c r="K105" i="8"/>
  <c r="F105" i="8"/>
  <c r="K104" i="8"/>
  <c r="K106" i="8" s="1"/>
  <c r="F104" i="8"/>
  <c r="F106" i="8" s="1"/>
  <c r="K103" i="8"/>
  <c r="K108" i="8" s="1"/>
  <c r="F103" i="8"/>
  <c r="F108" i="8" s="1"/>
  <c r="K92" i="8"/>
  <c r="F92" i="8"/>
  <c r="K91" i="8"/>
  <c r="K93" i="8" s="1"/>
  <c r="F91" i="8"/>
  <c r="F93" i="8" s="1"/>
  <c r="K90" i="8"/>
  <c r="K95" i="8" s="1"/>
  <c r="F90" i="8"/>
  <c r="F95" i="8" s="1"/>
  <c r="F94" i="8" l="1"/>
  <c r="F107" i="8"/>
  <c r="F120" i="8"/>
  <c r="F133" i="8"/>
  <c r="K94" i="8"/>
  <c r="K107" i="8"/>
  <c r="K120" i="8"/>
  <c r="F95" i="5" l="1"/>
  <c r="G95" i="5" s="1"/>
  <c r="F94" i="5"/>
  <c r="G94" i="5" s="1"/>
  <c r="F93" i="5"/>
  <c r="G93" i="5" s="1"/>
  <c r="F92" i="5"/>
  <c r="G92" i="5" s="1"/>
  <c r="F91" i="5"/>
  <c r="G91" i="5" s="1"/>
</calcChain>
</file>

<file path=xl/sharedStrings.xml><?xml version="1.0" encoding="utf-8"?>
<sst xmlns="http://schemas.openxmlformats.org/spreadsheetml/2006/main" count="1608" uniqueCount="314">
  <si>
    <t>No</t>
  </si>
  <si>
    <t>Title</t>
  </si>
  <si>
    <t>Idea</t>
  </si>
  <si>
    <t>Role</t>
  </si>
  <si>
    <t>Why do you want this</t>
  </si>
  <si>
    <t>Votes</t>
  </si>
  <si>
    <t>Comment</t>
  </si>
  <si>
    <t>AuthorID</t>
  </si>
  <si>
    <t>Publishable</t>
  </si>
  <si>
    <t>Overig</t>
  </si>
  <si>
    <t>YES</t>
  </si>
  <si>
    <t>NO</t>
  </si>
  <si>
    <t>Verbalisant</t>
  </si>
  <si>
    <t>koppelen politie en vreemdelingensysteem</t>
  </si>
  <si>
    <r>
      <t xml:space="preserve">Nu is het zo dat je een vreemdeling in moet voeren in het </t>
    </r>
    <r>
      <rPr>
        <b/>
        <sz val="11"/>
        <color rgb="FF0070C0"/>
        <rFont val="Calibri"/>
        <family val="2"/>
        <scheme val="minor"/>
      </rPr>
      <t>&lt;oud systeem&gt;</t>
    </r>
    <r>
      <rPr>
        <sz val="11"/>
        <color theme="1"/>
        <rFont val="Calibri"/>
        <family val="2"/>
        <scheme val="minor"/>
      </rPr>
      <t xml:space="preserve"> en nog eens in het </t>
    </r>
    <r>
      <rPr>
        <b/>
        <sz val="11"/>
        <color rgb="FF0070C0"/>
        <rFont val="Calibri"/>
        <family val="2"/>
        <scheme val="minor"/>
      </rPr>
      <t>&lt;ander KMar systeem&gt;</t>
    </r>
    <r>
      <rPr>
        <sz val="11"/>
        <color theme="1"/>
        <rFont val="Calibri"/>
        <family val="2"/>
        <scheme val="minor"/>
      </rPr>
      <t xml:space="preserve">, voor de toekomst als het mogelijk is om deze systemen te koppelen. Ook gebruiksvriendelijke maken. In het  </t>
    </r>
    <r>
      <rPr>
        <b/>
        <sz val="11"/>
        <color rgb="FF0070C0"/>
        <rFont val="Calibri"/>
        <family val="2"/>
        <scheme val="minor"/>
      </rPr>
      <t>&lt;oud systeem&gt;</t>
    </r>
    <r>
      <rPr>
        <sz val="11"/>
        <color theme="1"/>
        <rFont val="Calibri"/>
        <family val="2"/>
        <scheme val="minor"/>
      </rPr>
      <t xml:space="preserve"> zijn een aantal optie niet leesbaar welke aangevinkt moeten worden. Ook de processen zijn niet duidelijk omschreven. Daar waar een kruisje moet komen dan de rest welke niet van toepassing is weg halen. Dit wordt overzichtelijker. Ook een scherm opslaan voordat men verder kan. Nu kun je verder zonder op te slaan, met als gevolg dat men alles kwijt is. 
Gebruiksvriendelijker maken, als per ongeluk de entertoets wordt aangeraakt dat dan niet het hele systeem op tilt slaat.
Door gegevens te koppelen hoeft niet steeds opnieuw dezelfde gegevens te worden ingevuld, maw tijdwinst.</t>
    </r>
  </si>
  <si>
    <t>Bovenstaande maakt het allemaal gebruiksvriendelijker en makkelijker te verwerken.</t>
  </si>
  <si>
    <t>De “enter” toets</t>
  </si>
  <si>
    <r>
      <t xml:space="preserve">Nu is het zo dat als je in het </t>
    </r>
    <r>
      <rPr>
        <b/>
        <sz val="11"/>
        <color rgb="FFFF0000"/>
        <rFont val="Calibri"/>
        <family val="2"/>
        <scheme val="minor"/>
      </rPr>
      <t>&lt;oud systeem&gt;</t>
    </r>
    <r>
      <rPr>
        <sz val="11"/>
        <color theme="1"/>
        <rFont val="Calibri"/>
        <family val="2"/>
        <scheme val="minor"/>
      </rPr>
      <t xml:space="preserve"> gegevens aan het invoeren bent en je drukt op de enter toets dan verlies je de reeds ingevoerde gegevens. (Tenzij je op opslaan hebt gedrukt) misschien kan deze “handige” functie eruit gehaald worden en een soort van automatisch opslaan in het systeem verwerken?</t>
    </r>
  </si>
  <si>
    <t xml:space="preserve">Gebruiksgemak, geen verlies van gegevens dan wel het opnieuw moeten invoeren van gegevens. </t>
  </si>
  <si>
    <t>Teamleider/coordinator</t>
  </si>
  <si>
    <t>Layout stappen aan/uit zetten</t>
  </si>
  <si>
    <t>De layout veranderen van de stappen welke je moet doorlopen. Het aan en uit zetten van een stap is soms zo slecht te zien dat de verkeede stappen uitgezet worden.</t>
  </si>
  <si>
    <t>Om te voorkomen dat we steeds herstel processen moeten opmaken</t>
  </si>
  <si>
    <t>alle locaties/straten koppelen</t>
  </si>
  <si>
    <r>
      <t xml:space="preserve">mutaties niet kunnen opmaken.
Indien je MTV controles wilt wegzetten op bepaalde straten die niet vaak voor komen is dat niet mogelijk. mijn Idee is dan ook om het stratenboek gewoon aan </t>
    </r>
    <r>
      <rPr>
        <b/>
        <sz val="11"/>
        <color rgb="FF0070C0"/>
        <rFont val="Calibri"/>
        <family val="2"/>
        <scheme val="minor"/>
      </rPr>
      <t>&lt;oud systeem&gt;</t>
    </r>
    <r>
      <rPr>
        <sz val="11"/>
        <color theme="1"/>
        <rFont val="Calibri"/>
        <family val="2"/>
        <scheme val="minor"/>
      </rPr>
      <t xml:space="preserve"> te koppelen. om overal je MTV controles te kunnen verantwoorden</t>
    </r>
  </si>
  <si>
    <t>om het werk te vermakkelijken en goed beeld te kunnen scheppen over wat wij doen en waar.</t>
  </si>
  <si>
    <t>Wijzigen van gegevens medewerker</t>
  </si>
  <si>
    <r>
      <t xml:space="preserve">Maak binnen </t>
    </r>
    <r>
      <rPr>
        <b/>
        <sz val="11"/>
        <color rgb="FF0070C0"/>
        <rFont val="Calibri"/>
        <family val="2"/>
        <scheme val="minor"/>
      </rPr>
      <t>&lt;oud systeem&gt;</t>
    </r>
    <r>
      <rPr>
        <sz val="11"/>
        <color theme="1"/>
        <rFont val="Calibri"/>
        <family val="2"/>
        <scheme val="minor"/>
      </rPr>
      <t xml:space="preserve"> een menu waarin de medewerker zelfstandig zijn rang en werkplek kan wijzigen naar de juiste gegevens.
Menu alleen maar beschikbaar voor de medewerker met eventueel een fiatering van deze gegevens door een fiateerder.</t>
    </r>
  </si>
  <si>
    <t>Op deze wijze wordt de helpdesk ontlast van onnodige werkzaamheden, welke door de medewerker zelf aangepast kan worden. Hierdoor zijn de gegevens in de processen-verbaal juist en dient dit niet later nog aangepast te worden middels een eventuele aanvullen proces-verbaal.</t>
  </si>
  <si>
    <r>
      <rPr>
        <b/>
        <sz val="11"/>
        <color rgb="FF0070C0"/>
        <rFont val="Calibri"/>
        <family val="2"/>
        <scheme val="minor"/>
      </rPr>
      <t>&lt;Systeem Schiphol&gt;</t>
    </r>
    <r>
      <rPr>
        <sz val="11"/>
        <color theme="1"/>
        <rFont val="Calibri"/>
        <family val="2"/>
        <scheme val="minor"/>
      </rPr>
      <t xml:space="preserve"> koppelen aan </t>
    </r>
    <r>
      <rPr>
        <b/>
        <sz val="11"/>
        <color rgb="FF0070C0"/>
        <rFont val="Calibri"/>
        <family val="2"/>
        <scheme val="minor"/>
      </rPr>
      <t>&lt;oud systeem&gt;</t>
    </r>
  </si>
  <si>
    <t>Om het makkelijker te maken om vluchten toe te voegen aan het proces.</t>
  </si>
  <si>
    <t>Scheelt tijd.</t>
  </si>
  <si>
    <t>&lt;Classified idea, not analyzed&gt;</t>
  </si>
  <si>
    <t>&lt;Not published&gt;</t>
  </si>
  <si>
    <t>The 'enter' button</t>
  </si>
  <si>
    <r>
      <t xml:space="preserve">In the </t>
    </r>
    <r>
      <rPr>
        <b/>
        <sz val="11"/>
        <color rgb="FF0070C0"/>
        <rFont val="Calibri"/>
        <family val="2"/>
        <scheme val="minor"/>
      </rPr>
      <t>&lt;old system&gt;</t>
    </r>
    <r>
      <rPr>
        <sz val="11"/>
        <color theme="1"/>
        <rFont val="Calibri"/>
        <family val="2"/>
        <scheme val="minor"/>
      </rPr>
      <t xml:space="preserve">, if you enter data and press on the enter button, you will lose the information entered (except when you clicked on 'save'). Maybe this 'handy' function can be removed, and a function which automatically saves information can be added. </t>
    </r>
  </si>
  <si>
    <t>Operational officer</t>
  </si>
  <si>
    <t>User friendliness, no loss of data or re-entering information again.</t>
  </si>
  <si>
    <t>Connect all locations / streets</t>
  </si>
  <si>
    <r>
      <t xml:space="preserve">When you do dynamic patrols, and want to report on these, this is not possible for certain locations because they don't exist. My idea is to connect a street book to </t>
    </r>
    <r>
      <rPr>
        <b/>
        <sz val="11"/>
        <color rgb="FF0070C0"/>
        <rFont val="Calibri"/>
        <family val="2"/>
        <scheme val="minor"/>
      </rPr>
      <t>&lt;old system&gt;,</t>
    </r>
    <r>
      <rPr>
        <sz val="11"/>
        <color theme="1"/>
        <rFont val="Calibri"/>
        <family val="2"/>
        <scheme val="minor"/>
      </rPr>
      <t xml:space="preserve"> so we can report on all our dynamic patrols.</t>
    </r>
  </si>
  <si>
    <t>To make our work more easy and  to create a complete picture of what we do and where.</t>
  </si>
  <si>
    <t>Changing information about an employee</t>
  </si>
  <si>
    <r>
      <t xml:space="preserve">Create a menu in </t>
    </r>
    <r>
      <rPr>
        <b/>
        <sz val="11"/>
        <color rgb="FF0070C0"/>
        <rFont val="Calibri"/>
        <family val="2"/>
        <scheme val="minor"/>
      </rPr>
      <t>&lt;old system&gt;</t>
    </r>
    <r>
      <rPr>
        <sz val="11"/>
        <color theme="1"/>
        <rFont val="Calibri"/>
        <family val="2"/>
        <scheme val="minor"/>
      </rPr>
      <t xml:space="preserve"> where an employee can edit his rank and workplace to the correct data. Menu should only be accessible for the employee with perhaps an approval of this information by an approver.</t>
    </r>
  </si>
  <si>
    <t>Team leader / coordinator</t>
  </si>
  <si>
    <t>This relieves the helpdesk of unnecessary work, which can be edited by the employee him/herself. This ensures the information in formal reports are correct and don't need to be changed using eventually an additional formal report.</t>
  </si>
  <si>
    <r>
      <rPr>
        <sz val="11"/>
        <rFont val="Calibri"/>
        <family val="2"/>
        <scheme val="minor"/>
      </rPr>
      <t>Connecting</t>
    </r>
    <r>
      <rPr>
        <b/>
        <sz val="11"/>
        <color rgb="FF0070C0"/>
        <rFont val="Calibri"/>
        <family val="2"/>
        <scheme val="minor"/>
      </rPr>
      <t xml:space="preserve"> &lt;Schiphol system&gt;</t>
    </r>
    <r>
      <rPr>
        <sz val="11"/>
        <color theme="1"/>
        <rFont val="Calibri"/>
        <family val="2"/>
        <scheme val="minor"/>
      </rPr>
      <t xml:space="preserve"> to </t>
    </r>
    <r>
      <rPr>
        <b/>
        <sz val="11"/>
        <color rgb="FF0070C0"/>
        <rFont val="Calibri"/>
        <family val="2"/>
        <scheme val="minor"/>
      </rPr>
      <t>&lt;old system&gt;</t>
    </r>
  </si>
  <si>
    <t>To make it more easy to add flights to a process</t>
  </si>
  <si>
    <t>Saves time</t>
  </si>
  <si>
    <t>Linking two systems</t>
  </si>
  <si>
    <t>All the things above makes the system more easy to use</t>
  </si>
  <si>
    <r>
      <t xml:space="preserve">Now it is true that you have to enter a stranger in the </t>
    </r>
    <r>
      <rPr>
        <b/>
        <sz val="11"/>
        <color theme="8" tint="-0.249977111117893"/>
        <rFont val="Calibri"/>
        <family val="2"/>
        <scheme val="minor"/>
      </rPr>
      <t>&lt;old system&gt;</t>
    </r>
    <r>
      <rPr>
        <sz val="11"/>
        <color theme="1"/>
        <rFont val="Calibri"/>
        <family val="2"/>
        <scheme val="minor"/>
      </rPr>
      <t xml:space="preserve"> and again in the</t>
    </r>
    <r>
      <rPr>
        <b/>
        <sz val="11"/>
        <color theme="8" tint="-0.249977111117893"/>
        <rFont val="Calibri"/>
        <family val="2"/>
        <scheme val="minor"/>
      </rPr>
      <t xml:space="preserve"> &lt;kmar system&gt;</t>
    </r>
    <r>
      <rPr>
        <sz val="11"/>
        <color theme="1"/>
        <rFont val="Calibri"/>
        <family val="2"/>
        <scheme val="minor"/>
      </rPr>
      <t xml:space="preserve">, for the future if it is possible to link these systems. Also make user-friendly. In the </t>
    </r>
    <r>
      <rPr>
        <b/>
        <sz val="11"/>
        <color theme="8" tint="-0.249977111117893"/>
        <rFont val="Calibri"/>
        <family val="2"/>
        <scheme val="minor"/>
      </rPr>
      <t>&lt;old system&gt;</t>
    </r>
    <r>
      <rPr>
        <sz val="11"/>
        <color theme="1"/>
        <rFont val="Calibri"/>
        <family val="2"/>
        <scheme val="minor"/>
      </rPr>
      <t xml:space="preserve"> a number of option are not legible which must be checked. The processes are also not clearly defined. Where there must be a cross then the rest which does not apply. This is clearer. Also save a screen before continuing.Now you can continue without saving, with the result that people have lost everything. Making more user-friendly, if the Enter key is accidentally touched that does not hits the entire system on tilt. By linking data does not always have to be filled in the same data, in other words, time saving. / The above makes it all more user-friendly and easier to process.</t>
    </r>
  </si>
  <si>
    <t>flesch</t>
  </si>
  <si>
    <t>ari</t>
  </si>
  <si>
    <t>ID</t>
  </si>
  <si>
    <t>V-01</t>
  </si>
  <si>
    <t>V-02</t>
  </si>
  <si>
    <t>V-03</t>
  </si>
  <si>
    <t>V-04</t>
  </si>
  <si>
    <t>V-05</t>
  </si>
  <si>
    <t>V-06</t>
  </si>
  <si>
    <t>V-07</t>
  </si>
  <si>
    <t>V-08</t>
  </si>
  <si>
    <t>V-09</t>
  </si>
  <si>
    <t>V-10</t>
  </si>
  <si>
    <t>V-11</t>
  </si>
  <si>
    <t>V-12</t>
  </si>
  <si>
    <t>V-13</t>
  </si>
  <si>
    <t>V-14</t>
  </si>
  <si>
    <t>V-15</t>
  </si>
  <si>
    <t>V-16</t>
  </si>
  <si>
    <t>V-17</t>
  </si>
  <si>
    <t>V-18</t>
  </si>
  <si>
    <t>V-19</t>
  </si>
  <si>
    <t>V-20</t>
  </si>
  <si>
    <t>V-21</t>
  </si>
  <si>
    <t>V-22</t>
  </si>
  <si>
    <t>V-23</t>
  </si>
  <si>
    <t>V-24</t>
  </si>
  <si>
    <t>V-25</t>
  </si>
  <si>
    <t>V-26</t>
  </si>
  <si>
    <t>V-27</t>
  </si>
  <si>
    <t>V-28</t>
  </si>
  <si>
    <t>V-29</t>
  </si>
  <si>
    <t>V-30</t>
  </si>
  <si>
    <t>V-31</t>
  </si>
  <si>
    <t>V-32</t>
  </si>
  <si>
    <t>V-33</t>
  </si>
  <si>
    <t>V-34</t>
  </si>
  <si>
    <t>V-35</t>
  </si>
  <si>
    <t>V-36</t>
  </si>
  <si>
    <t>V-37</t>
  </si>
  <si>
    <t>V-38</t>
  </si>
  <si>
    <t>V-39</t>
  </si>
  <si>
    <t>V-40</t>
  </si>
  <si>
    <t>V-41</t>
  </si>
  <si>
    <t>V-42</t>
  </si>
  <si>
    <t>V-43</t>
  </si>
  <si>
    <t>V-44</t>
  </si>
  <si>
    <t>V-45</t>
  </si>
  <si>
    <t>V-46</t>
  </si>
  <si>
    <t>V-47</t>
  </si>
  <si>
    <t>V-48</t>
  </si>
  <si>
    <t>V-49</t>
  </si>
  <si>
    <t>V-50</t>
  </si>
  <si>
    <t>V-51</t>
  </si>
  <si>
    <t>V-52</t>
  </si>
  <si>
    <t>V-53</t>
  </si>
  <si>
    <t>V-54</t>
  </si>
  <si>
    <t>V-55</t>
  </si>
  <si>
    <t>V-56</t>
  </si>
  <si>
    <t>V-57</t>
  </si>
  <si>
    <t>V-58</t>
  </si>
  <si>
    <t>V-59</t>
  </si>
  <si>
    <t>V-60</t>
  </si>
  <si>
    <t>V-61</t>
  </si>
  <si>
    <t>V-62</t>
  </si>
  <si>
    <t>V-63</t>
  </si>
  <si>
    <t>V-64</t>
  </si>
  <si>
    <t>V-65</t>
  </si>
  <si>
    <t>V-66</t>
  </si>
  <si>
    <t>V-67</t>
  </si>
  <si>
    <t>V-68</t>
  </si>
  <si>
    <t>V-69</t>
  </si>
  <si>
    <t>V-70</t>
  </si>
  <si>
    <t>V-71</t>
  </si>
  <si>
    <t>V-72</t>
  </si>
  <si>
    <t>V-73</t>
  </si>
  <si>
    <t>V-74</t>
  </si>
  <si>
    <t>V-75</t>
  </si>
  <si>
    <t>V-76</t>
  </si>
  <si>
    <t>V-77</t>
  </si>
  <si>
    <t>Classified</t>
  </si>
  <si>
    <t>Vague Word</t>
  </si>
  <si>
    <t>Idea ID</t>
  </si>
  <si>
    <t>Req</t>
  </si>
  <si>
    <t>TP</t>
  </si>
  <si>
    <t>Explanation</t>
  </si>
  <si>
    <t>Clarified by the sentence</t>
  </si>
  <si>
    <t>Phrasal expression</t>
  </si>
  <si>
    <t>Typo</t>
  </si>
  <si>
    <t>(Part of a) domain term</t>
  </si>
  <si>
    <t>clear</t>
  </si>
  <si>
    <t>PS: it is not always clear..</t>
  </si>
  <si>
    <t>fast</t>
  </si>
  <si>
    <t>PS: Fast handling</t>
  </si>
  <si>
    <t>logical</t>
  </si>
  <si>
    <t>Logical starting point: Vague enough bc what is logical depends on what the employee finds logic, cannot be deduced from here (needs further domain refinement)</t>
  </si>
  <si>
    <t>relevant</t>
  </si>
  <si>
    <t>Same as above, relevant question, but what is relevant?</t>
  </si>
  <si>
    <t>specific</t>
  </si>
  <si>
    <t>PS: a specific process</t>
  </si>
  <si>
    <t>clearly</t>
  </si>
  <si>
    <t>Now it is true that you have to enter a stranger in the &lt;old system&gt; and again in the &lt;kmar system&gt;, for the future if it is possible to link these systems.Also make user-friendly.In the &lt;old system&gt; a number of option are not legible which must be checked.The processes are also not clearly defined.Where there must be a cross then the rest which does not apply.This is clearer.Also save a screen before continuing.Now you can continue without saving, with the result that people have lost everything.
Making more user-friendly, if the Enter key is accidentally touched that does not hits the entire system on tilt.
By linking data does not always have to be filled in the same data, in other words, time saving.The above makes it all more user-friendly and easier to process.</t>
  </si>
  <si>
    <t>PS: also not clearly defined</t>
  </si>
  <si>
    <t>legible</t>
  </si>
  <si>
    <t>Number of options are not legible but need to be checked: Which are not legible? Specification?</t>
  </si>
  <si>
    <t>possible</t>
  </si>
  <si>
    <t>PS: Is it possible to...</t>
  </si>
  <si>
    <t>user-friendly</t>
  </si>
  <si>
    <t>Also make user-friendly. But how?</t>
  </si>
  <si>
    <t>important</t>
  </si>
  <si>
    <t>Standard text is not always important, after that an example is given</t>
  </si>
  <si>
    <t>simple</t>
  </si>
  <si>
    <t>What is a 'simple' mutation? Futher domain knowledge necessary</t>
  </si>
  <si>
    <t>nice</t>
  </si>
  <si>
    <t>PS: It would be nice when....</t>
  </si>
  <si>
    <t>PS: Perhaps it is possible to</t>
  </si>
  <si>
    <t>brief</t>
  </si>
  <si>
    <t xml:space="preserve">What constitutes 'brief'? What do you think of a 'brief' summary? </t>
  </si>
  <si>
    <t>What constitutes 'clear'? What do you think is a clear overview necessary to base your decision on?</t>
  </si>
  <si>
    <t>The recording of information becomes more important, but why?</t>
  </si>
  <si>
    <t>long</t>
  </si>
  <si>
    <t>PS: In the long term</t>
  </si>
  <si>
    <t>q</t>
  </si>
  <si>
    <t>short</t>
  </si>
  <si>
    <t>PS: In short (summarizing)</t>
  </si>
  <si>
    <t>useful</t>
  </si>
  <si>
    <t>PS: It would be useful to see..</t>
  </si>
  <si>
    <t>valuable</t>
  </si>
  <si>
    <t xml:space="preserve">Information can be valuable for the future, but why? </t>
  </si>
  <si>
    <t>certain</t>
  </si>
  <si>
    <t>Standard answers are not useful in certain cases, so which cases and why are they not suitable?</t>
  </si>
  <si>
    <t>PS: It is sometimes possible to</t>
  </si>
  <si>
    <t>suitable</t>
  </si>
  <si>
    <t>CS: answers are not suitable in certain cases</t>
  </si>
  <si>
    <t>efficient</t>
  </si>
  <si>
    <t>CS: This can be more efficient, then explains how</t>
  </si>
  <si>
    <t>PS: If you have not done a certain process...</t>
  </si>
  <si>
    <t>PS: It is nice to be able to</t>
  </si>
  <si>
    <t>extensive</t>
  </si>
  <si>
    <t>Does not have to be extensive, but what would you consider extensive, what is enough information?</t>
  </si>
  <si>
    <t>See above</t>
  </si>
  <si>
    <t>PS: It is more logical if</t>
  </si>
  <si>
    <t>PS: To the relevant team (domain knowledge would be necessary, but in itself not vague)</t>
  </si>
  <si>
    <t>PS: it would be nice that</t>
  </si>
  <si>
    <t>Sentence explains what 'short' is meant in this context</t>
  </si>
  <si>
    <t>Explains in the sentence what (s)he sees as an userfriendly solution</t>
  </si>
  <si>
    <t>difficult</t>
  </si>
  <si>
    <t>PS: This makes it difficult to...</t>
  </si>
  <si>
    <t>crucial</t>
  </si>
  <si>
    <t>So we are not waiting for crucial information, but not explain what is crucial information to make the decision on</t>
  </si>
  <si>
    <t>Need to wait for a long time, but doesn't explain how long or what is (too) long in this context</t>
  </si>
  <si>
    <t>easy</t>
  </si>
  <si>
    <t>Easy and less heavy processes, such as?</t>
  </si>
  <si>
    <t>good</t>
  </si>
  <si>
    <t>With a good app/tablet, but what is a 'good' app/tablet?</t>
  </si>
  <si>
    <t>heavy</t>
  </si>
  <si>
    <t>PS: it is useful to...</t>
  </si>
  <si>
    <t>CS: Becomes clear what is meant with 'certain key users' later in the sentence (although the number of key user is not specified)</t>
  </si>
  <si>
    <t>bad</t>
  </si>
  <si>
    <t>The layout changes from the steps that you have to go through.The on and off of a step is sometimes so bad that the held steps are turned off.To prevent ever recovery processes</t>
  </si>
  <si>
    <t>CS: Becomes clear why it is bad later in the sentence</t>
  </si>
  <si>
    <t>What is 'crucial' information you want to have access to?</t>
  </si>
  <si>
    <t xml:space="preserve">certain' processes, such as? </t>
  </si>
  <si>
    <t>In good time, what is good time, what is enough time?</t>
  </si>
  <si>
    <t>quick</t>
  </si>
  <si>
    <t>Other: Probably lost in translation</t>
  </si>
  <si>
    <t>CS: Certain streets that are not often occuring, clear enough</t>
  </si>
  <si>
    <t>PS: Create a good idea of (lost in translation)</t>
  </si>
  <si>
    <t>PS: Is not possible to</t>
  </si>
  <si>
    <t>CS: Difficult to read</t>
  </si>
  <si>
    <t>CS: legible process (lost in translation)</t>
  </si>
  <si>
    <t>CS: long report</t>
  </si>
  <si>
    <t>unclear</t>
  </si>
  <si>
    <t>CS: Unclear report (textual)</t>
  </si>
  <si>
    <t>PS: It would be easy with</t>
  </si>
  <si>
    <t>Good and clear questions, but what makes a question 'good and clear?'</t>
  </si>
  <si>
    <t>PS: it is important that</t>
  </si>
  <si>
    <t>large</t>
  </si>
  <si>
    <t>PS: 'for a large part'</t>
  </si>
  <si>
    <t>Relevant questions for analysis, but does not explain what makes a question 'relevant'</t>
  </si>
  <si>
    <t>etc.</t>
  </si>
  <si>
    <t>CS: etc is dramatization here, sentence brings the point home</t>
  </si>
  <si>
    <t>PS: It would be useful when</t>
  </si>
  <si>
    <t>PS: it would be useful when</t>
  </si>
  <si>
    <t>CS: In clear other colors (makes it clear what they want)</t>
  </si>
  <si>
    <t>PS: it would be useful if</t>
  </si>
  <si>
    <t>PS: Don't work for a long time with</t>
  </si>
  <si>
    <t>What is a 'large' upgrade of memory?</t>
  </si>
  <si>
    <t>enough</t>
  </si>
  <si>
    <t>PS: Should be enough</t>
  </si>
  <si>
    <t>Inside &lt;Oud system&gt; Make a menu in which the employee can independently change his rank and workplace to the correct data.
Menu only available for the employee with possibly a fiatting of this data by a more fiatener.In this way the help desk is relieved of unnecessary work, which can be adjusted by the employee himself.As a result, the data in the reports-verbal are correct and this should not be adapted later through a possible additional official report.</t>
  </si>
  <si>
    <t>Lost in translation, but is a Dutch PS</t>
  </si>
  <si>
    <t>detailed</t>
  </si>
  <si>
    <t>CS: sentence explains how to create this 'detailed' report</t>
  </si>
  <si>
    <t>PS: Will come good</t>
  </si>
  <si>
    <t>PS: at the long case (lost in translation, but dutch PS)</t>
  </si>
  <si>
    <t>PS: becomes also possible</t>
  </si>
  <si>
    <t>PS: for possoble cancellation</t>
  </si>
  <si>
    <t>several</t>
  </si>
  <si>
    <t>CS: Several data, examples are given later</t>
  </si>
  <si>
    <t>PS: it is very difficult to</t>
  </si>
  <si>
    <t>A good search function. What does constitute a 'good' search function in this domain?</t>
  </si>
  <si>
    <t>PS:Is not considered to be relevant</t>
  </si>
  <si>
    <t>CS: it is explained why it would be more efficient</t>
  </si>
  <si>
    <t>minor</t>
  </si>
  <si>
    <t>Minor as in child</t>
  </si>
  <si>
    <t>pure</t>
  </si>
  <si>
    <t>CS: it is explained why this information would become more pure</t>
  </si>
  <si>
    <t>slow</t>
  </si>
  <si>
    <t>PS: loading slowly</t>
  </si>
  <si>
    <t>easily</t>
  </si>
  <si>
    <t>PS: can be changed easily</t>
  </si>
  <si>
    <t>Selecting something must be easy, but what is 'easy' in this sense?</t>
  </si>
  <si>
    <t>PS: to make a nice calculation (dutch PS, lost in translation)</t>
  </si>
  <si>
    <t>annoying</t>
  </si>
  <si>
    <t>CS: explains what is annoying (being logged out)</t>
  </si>
  <si>
    <t>CS: explains what is very difficult (being logged out)</t>
  </si>
  <si>
    <t>Stats</t>
  </si>
  <si>
    <t>Number</t>
  </si>
  <si>
    <t>Percentage</t>
  </si>
  <si>
    <t>FP, clarified</t>
  </si>
  <si>
    <t>FP, phrasal</t>
  </si>
  <si>
    <t>FP, typo</t>
  </si>
  <si>
    <t>FP, domain term</t>
  </si>
  <si>
    <t>Requirements Quality</t>
  </si>
  <si>
    <t>Quality / NFR</t>
  </si>
  <si>
    <t>R-ID</t>
  </si>
  <si>
    <t>Author</t>
  </si>
  <si>
    <t>W-Formed</t>
  </si>
  <si>
    <t>Atomic</t>
  </si>
  <si>
    <t>Full sentence</t>
  </si>
  <si>
    <t>Conc. Sound</t>
  </si>
  <si>
    <t>Problem-oriented</t>
  </si>
  <si>
    <t>Reliability</t>
  </si>
  <si>
    <t>Performance</t>
  </si>
  <si>
    <t>Security</t>
  </si>
  <si>
    <t>Interop</t>
  </si>
  <si>
    <t>Yes</t>
  </si>
  <si>
    <t>CLASSIFIED</t>
  </si>
  <si>
    <t>NOT IT</t>
  </si>
  <si>
    <t>K</t>
  </si>
  <si>
    <t>Well-formed</t>
  </si>
  <si>
    <t>JW</t>
  </si>
  <si>
    <t>Y</t>
  </si>
  <si>
    <t>N</t>
  </si>
  <si>
    <t>FD</t>
  </si>
  <si>
    <t>Agreements</t>
  </si>
  <si>
    <t>Expected Y</t>
  </si>
  <si>
    <t>Expected N</t>
  </si>
  <si>
    <t>Expected</t>
  </si>
  <si>
    <t>%</t>
  </si>
  <si>
    <t>Problem Oriented</t>
  </si>
  <si>
    <t>User-F</t>
  </si>
  <si>
    <t>Usability</t>
  </si>
  <si>
    <t>Compatibility</t>
  </si>
  <si>
    <t>Specific or general</t>
  </si>
  <si>
    <t>Specific</t>
  </si>
  <si>
    <t>General</t>
  </si>
  <si>
    <t>Votes-1</t>
  </si>
  <si>
    <t>(De-)activate steps in layout</t>
  </si>
  <si>
    <t>Change the layout to indicate which steps you need to take. Activating or deactivating a step is so hard to see that sometimes the wrong steps are deactivated</t>
  </si>
  <si>
    <t>Other</t>
  </si>
  <si>
    <t>To prevent that recovery processes need to be made.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</si>
</sst>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70C0"/>
      <name val="Calibri"/>
      <family val="2"/>
      <scheme val="minor"/>
    </font>
    <font>
      <b/>
      <sz val="11"/>
      <color rgb="FFFF0000"/>
      <name val="Calibri"/>
      <family val="2"/>
      <scheme val="minor"/>
    </font>
    <font>
      <b/>
      <sz val="11"/>
      <color theme="5" tint="-0.249977111117893"/>
      <name val="Calibri"/>
      <family val="2"/>
      <scheme val="minor"/>
    </font>
    <font>
      <sz val="11"/>
      <color rgb="FF9C5700"/>
      <name val="Calibri"/>
      <family val="2"/>
      <scheme val="minor"/>
    </font>
    <font>
      <b/>
      <i/>
      <sz val="11"/>
      <color theme="1"/>
      <name val="Calibri"/>
      <family val="2"/>
      <scheme val="minor"/>
    </font>
    <font>
      <sz val="11"/>
      <name val="Calibri"/>
      <family val="2"/>
      <scheme val="minor"/>
    </font>
    <font>
      <b/>
      <sz val="11"/>
      <color theme="8" tint="-0.249977111117893"/>
      <name val="Calibri"/>
      <family val="2"/>
      <scheme val="minor"/>
    </font>
    <font>
      <sz val="14"/>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4" borderId="0" applyNumberFormat="0" applyBorder="0" applyAlignment="0" applyProtection="0"/>
  </cellStyleXfs>
  <cellXfs count="77">
    <xf numFmtId="0" fontId="0" fillId="0" borderId="0" xfId="0"/>
    <xf numFmtId="0" fontId="0" fillId="0" borderId="0" xfId="0" applyAlignment="1">
      <alignment wrapText="1"/>
    </xf>
    <xf numFmtId="0" fontId="0" fillId="0" borderId="0" xfId="0" applyFill="1"/>
    <xf numFmtId="0" fontId="19" fillId="0" borderId="0" xfId="0" applyFont="1" applyAlignment="1">
      <alignment wrapText="1"/>
    </xf>
    <xf numFmtId="0" fontId="0" fillId="0" borderId="0" xfId="0" applyFill="1" applyAlignment="1">
      <alignment wrapText="1"/>
    </xf>
    <xf numFmtId="0" fontId="25" fillId="0" borderId="0" xfId="0" applyFont="1" applyAlignment="1">
      <alignment horizontal="center" vertical="center" wrapText="1"/>
    </xf>
    <xf numFmtId="0" fontId="7" fillId="3" borderId="23" xfId="7" applyBorder="1"/>
    <xf numFmtId="0" fontId="0" fillId="0" borderId="22" xfId="0" applyFont="1" applyFill="1" applyBorder="1"/>
    <xf numFmtId="0" fontId="0" fillId="33" borderId="22" xfId="0" applyFont="1" applyFill="1" applyBorder="1"/>
    <xf numFmtId="0" fontId="0" fillId="0" borderId="22" xfId="0" applyFont="1" applyBorder="1"/>
    <xf numFmtId="0" fontId="21" fillId="4" borderId="19" xfId="42" applyBorder="1"/>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20" fillId="0" borderId="0" xfId="0" applyFont="1" applyAlignment="1">
      <alignment wrapText="1"/>
    </xf>
    <xf numFmtId="0" fontId="0" fillId="0" borderId="0" xfId="0"/>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2" fontId="0" fillId="0" borderId="0" xfId="0" applyNumberFormat="1"/>
    <xf numFmtId="0" fontId="0" fillId="0" borderId="0" xfId="0" applyAlignment="1">
      <alignment horizontal="center"/>
    </xf>
    <xf numFmtId="0" fontId="0" fillId="0" borderId="22" xfId="0" applyBorder="1"/>
    <xf numFmtId="0" fontId="0" fillId="33" borderId="22" xfId="0" applyFill="1" applyBorder="1"/>
    <xf numFmtId="0" fontId="16" fillId="0" borderId="17" xfId="0" applyFont="1" applyBorder="1"/>
    <xf numFmtId="0" fontId="16" fillId="0" borderId="14" xfId="0" applyFont="1" applyBorder="1"/>
    <xf numFmtId="0" fontId="0" fillId="0" borderId="18" xfId="0" applyBorder="1"/>
    <xf numFmtId="0" fontId="0" fillId="0" borderId="19" xfId="0" applyBorder="1"/>
    <xf numFmtId="0" fontId="0" fillId="0" borderId="23" xfId="0" applyBorder="1"/>
    <xf numFmtId="0" fontId="0" fillId="33" borderId="24" xfId="0" applyFill="1" applyBorder="1"/>
    <xf numFmtId="0" fontId="0" fillId="33" borderId="25" xfId="0" applyFill="1" applyBorder="1"/>
    <xf numFmtId="0" fontId="16" fillId="0" borderId="15" xfId="0" applyFont="1" applyBorder="1"/>
    <xf numFmtId="0" fontId="0" fillId="0" borderId="24" xfId="0" applyBorder="1"/>
    <xf numFmtId="0" fontId="0" fillId="0" borderId="21" xfId="0" applyBorder="1"/>
    <xf numFmtId="0" fontId="16" fillId="0" borderId="16" xfId="0" applyFont="1" applyBorder="1"/>
    <xf numFmtId="0" fontId="0" fillId="0" borderId="20" xfId="0" applyBorder="1"/>
    <xf numFmtId="0" fontId="0" fillId="0" borderId="10" xfId="0" applyBorder="1"/>
    <xf numFmtId="0" fontId="0" fillId="0" borderId="25" xfId="0" applyBorder="1"/>
    <xf numFmtId="0" fontId="0" fillId="33" borderId="23" xfId="0" applyFill="1" applyBorder="1"/>
    <xf numFmtId="0" fontId="16" fillId="0" borderId="0" xfId="0" applyFont="1"/>
    <xf numFmtId="0" fontId="16" fillId="0" borderId="0" xfId="0" applyFont="1" applyAlignment="1">
      <alignment wrapText="1"/>
    </xf>
    <xf numFmtId="0" fontId="16" fillId="0" borderId="0" xfId="0" applyFont="1" applyAlignment="1"/>
    <xf numFmtId="0" fontId="16" fillId="0" borderId="0" xfId="0" applyFont="1" applyAlignment="1">
      <alignment horizontal="left" vertical="center" wrapText="1"/>
    </xf>
    <xf numFmtId="0" fontId="0" fillId="0" borderId="0" xfId="0" quotePrefix="1" applyAlignment="1">
      <alignment wrapText="1"/>
    </xf>
    <xf numFmtId="2" fontId="0" fillId="0" borderId="0" xfId="0" applyNumberFormat="1" applyAlignment="1">
      <alignment wrapText="1"/>
    </xf>
    <xf numFmtId="0" fontId="21" fillId="4" borderId="25" xfId="42" applyBorder="1"/>
    <xf numFmtId="0" fontId="0" fillId="0" borderId="22" xfId="0" applyFill="1" applyBorder="1"/>
    <xf numFmtId="0" fontId="0" fillId="0" borderId="23" xfId="0" applyFill="1" applyBorder="1"/>
    <xf numFmtId="0" fontId="0" fillId="0" borderId="24" xfId="0" applyFill="1" applyBorder="1"/>
    <xf numFmtId="0" fontId="0" fillId="0" borderId="25" xfId="0" applyFill="1" applyBorder="1"/>
    <xf numFmtId="0" fontId="7" fillId="3" borderId="24" xfId="7" applyBorder="1"/>
    <xf numFmtId="0" fontId="7" fillId="3" borderId="25" xfId="7" applyBorder="1"/>
    <xf numFmtId="0" fontId="21" fillId="4" borderId="24" xfId="42" applyBorder="1"/>
    <xf numFmtId="0" fontId="21" fillId="4" borderId="23" xfId="42" applyBorder="1"/>
    <xf numFmtId="0" fontId="16" fillId="0" borderId="15" xfId="0" applyFont="1" applyFill="1" applyBorder="1" applyAlignment="1">
      <alignment horizontal="right"/>
    </xf>
    <xf numFmtId="0" fontId="16" fillId="0" borderId="17" xfId="0" applyFont="1" applyFill="1" applyBorder="1" applyAlignment="1">
      <alignment horizontal="right"/>
    </xf>
    <xf numFmtId="0" fontId="0" fillId="0" borderId="12" xfId="0" applyBorder="1"/>
    <xf numFmtId="0" fontId="0" fillId="0" borderId="28" xfId="0" applyBorder="1"/>
    <xf numFmtId="0" fontId="0" fillId="0" borderId="29" xfId="0" applyBorder="1"/>
    <xf numFmtId="0" fontId="0" fillId="0" borderId="30" xfId="0" applyBorder="1"/>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6" fillId="0" borderId="26" xfId="0" applyFont="1" applyBorder="1" applyAlignment="1">
      <alignment horizontal="center"/>
    </xf>
    <xf numFmtId="0" fontId="16" fillId="0" borderId="27" xfId="0" applyFont="1" applyBorder="1" applyAlignment="1">
      <alignment horizontal="center"/>
    </xf>
    <xf numFmtId="0" fontId="22" fillId="0" borderId="0" xfId="0" applyFont="1" applyAlignment="1">
      <alignment horizontal="center" vertical="center"/>
    </xf>
    <xf numFmtId="0" fontId="16" fillId="0" borderId="0" xfId="0" applyFont="1" applyAlignment="1">
      <alignment horizontal="center"/>
    </xf>
    <xf numFmtId="0" fontId="22" fillId="0" borderId="0" xfId="0" applyFont="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eutraal 2" xfId="42"/>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27">
    <dxf>
      <fill>
        <patternFill patternType="none">
          <bgColor auto="1"/>
        </patternFill>
      </fill>
    </dxf>
    <dxf>
      <fill>
        <patternFill>
          <bgColor rgb="FFFF0000"/>
        </patternFill>
      </fill>
    </dxf>
    <dxf>
      <fill>
        <patternFill>
          <bgColor theme="7" tint="-0.499984740745262"/>
        </patternFill>
      </fill>
    </dxf>
    <dxf>
      <fill>
        <patternFill>
          <bgColor theme="7" tint="0.39994506668294322"/>
        </patternFill>
      </fill>
    </dxf>
    <dxf>
      <fill>
        <patternFill>
          <bgColor theme="9" tint="0.79998168889431442"/>
        </patternFill>
      </fill>
    </dxf>
    <dxf>
      <fill>
        <patternFill>
          <bgColor theme="9" tint="0.39994506668294322"/>
        </patternFill>
      </fill>
    </dxf>
    <dxf>
      <fill>
        <patternFill>
          <bgColor theme="9" tint="-0.499984740745262"/>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z val="14"/>
      </font>
      <alignment horizontal="center" vertical="center"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4</xdr:col>
      <xdr:colOff>247650</xdr:colOff>
      <xdr:row>0</xdr:row>
      <xdr:rowOff>57150</xdr:rowOff>
    </xdr:from>
    <xdr:to>
      <xdr:col>10</xdr:col>
      <xdr:colOff>0</xdr:colOff>
      <xdr:row>12</xdr:row>
      <xdr:rowOff>158750</xdr:rowOff>
    </xdr:to>
    <xdr:sp macro="" textlink="">
      <xdr:nvSpPr>
        <xdr:cNvPr id="2" name="TextBox 1">
          <a:extLst>
            <a:ext uri="{FF2B5EF4-FFF2-40B4-BE49-F238E27FC236}">
              <a16:creationId xmlns:a16="http://schemas.microsoft.com/office/drawing/2014/main" id="{2A07D3B3-220C-4407-A5D5-C37D4D85D99C}"/>
            </a:ext>
          </a:extLst>
        </xdr:cNvPr>
        <xdr:cNvSpPr txBox="1"/>
      </xdr:nvSpPr>
      <xdr:spPr>
        <a:xfrm>
          <a:off x="2466975" y="57150"/>
          <a:ext cx="3409950" cy="238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Flesch</a:t>
          </a:r>
          <a:r>
            <a:rPr lang="en-US" sz="1100" baseline="0"/>
            <a:t> (legend)</a:t>
          </a:r>
        </a:p>
        <a:p>
          <a:endParaRPr lang="en-US" sz="1100" baseline="0"/>
        </a:p>
        <a:p>
          <a:r>
            <a:rPr lang="en-US" sz="1100" b="1" baseline="0"/>
            <a:t>- Easy or very easy (80+)</a:t>
          </a:r>
        </a:p>
        <a:p>
          <a:r>
            <a:rPr lang="en-US" sz="1100" b="1" baseline="0">
              <a:solidFill>
                <a:schemeClr val="accent6">
                  <a:lumMod val="60000"/>
                  <a:lumOff val="40000"/>
                </a:schemeClr>
              </a:solidFill>
            </a:rPr>
            <a:t>- Fairly easy (70+)</a:t>
          </a:r>
        </a:p>
        <a:p>
          <a:r>
            <a:rPr lang="en-US" sz="1100" b="1" baseline="0">
              <a:solidFill>
                <a:schemeClr val="accent6">
                  <a:lumMod val="20000"/>
                  <a:lumOff val="80000"/>
                </a:schemeClr>
              </a:solidFill>
            </a:rPr>
            <a:t>- Standard (60+)</a:t>
          </a:r>
        </a:p>
        <a:p>
          <a:r>
            <a:rPr lang="en-US" sz="1100" b="1" baseline="0">
              <a:solidFill>
                <a:schemeClr val="accent4">
                  <a:lumMod val="60000"/>
                  <a:lumOff val="40000"/>
                </a:schemeClr>
              </a:solidFill>
            </a:rPr>
            <a:t>- Faily difficult (50+)</a:t>
          </a:r>
        </a:p>
        <a:p>
          <a:r>
            <a:rPr lang="en-US" sz="1100" b="1" baseline="0">
              <a:solidFill>
                <a:schemeClr val="accent2">
                  <a:lumMod val="75000"/>
                </a:schemeClr>
              </a:solidFill>
            </a:rPr>
            <a:t>- Difficult (30+)</a:t>
          </a:r>
        </a:p>
        <a:p>
          <a:r>
            <a:rPr lang="en-US" sz="1100" b="1" baseline="0">
              <a:solidFill>
                <a:srgbClr val="FF0000"/>
              </a:solidFill>
            </a:rPr>
            <a:t>- Very confusing (&lt;30)</a:t>
          </a:r>
          <a:endParaRPr lang="en-US" sz="1100" b="1">
            <a:solidFill>
              <a:srgbClr val="FF0000"/>
            </a:solidFill>
          </a:endParaRPr>
        </a:p>
      </xdr:txBody>
    </xdr:sp>
    <xdr:clientData/>
  </xdr:twoCellAnchor>
</xdr:wsDr>
</file>

<file path=xl/tables/table1.xml><?xml version="1.0" encoding="utf-8"?>
<table xmlns="http://schemas.openxmlformats.org/spreadsheetml/2006/main" id="1" name="Table2" displayName="Table2" ref="A1:I78" totalsRowShown="0" headerRowDxfId="26" dataDxfId="25">
  <autoFilter ref="A1:I78"/>
  <tableColumns count="9">
    <tableColumn id="12" name="No" dataDxfId="24"/>
    <tableColumn id="1" name="Title" dataDxfId="23"/>
    <tableColumn id="2" name="Idea" dataDxfId="22"/>
    <tableColumn id="3" name="Role"/>
    <tableColumn id="4" name="Why do you want this" dataDxfId="21"/>
    <tableColumn id="6" name="Votes" dataDxfId="20"/>
    <tableColumn id="7" name="Comment" dataDxfId="19"/>
    <tableColumn id="8" name="AuthorID" dataDxfId="18"/>
    <tableColumn id="9" name="Publishable" dataDxfId="17"/>
  </tableColumns>
  <tableStyleInfo name="TableStyleMedium6" showFirstColumn="0" showLastColumn="0" showRowStripes="1" showColumnStripes="0"/>
</table>
</file>

<file path=xl/tables/table2.xml><?xml version="1.0" encoding="utf-8"?>
<table xmlns="http://schemas.openxmlformats.org/spreadsheetml/2006/main" id="2" name="Table23" displayName="Table23" ref="A1:I78" totalsRowShown="0" headerRowDxfId="16" dataDxfId="15">
  <autoFilter ref="A1:I78"/>
  <tableColumns count="9">
    <tableColumn id="12" name="No" dataDxfId="14"/>
    <tableColumn id="1" name="Title" dataDxfId="13"/>
    <tableColumn id="2" name="Idea" dataDxfId="12"/>
    <tableColumn id="3" name="Role"/>
    <tableColumn id="4" name="Why do you want this" dataDxfId="11"/>
    <tableColumn id="6" name="Votes" dataDxfId="10"/>
    <tableColumn id="7" name="Comment" dataDxfId="9"/>
    <tableColumn id="8" name="AuthorID" dataDxfId="8"/>
    <tableColumn id="9" name="Publishable" dataDxfId="7"/>
  </tableColumns>
  <tableStyleInfo name="TableStyleMedium6" showFirstColumn="0" showLastColumn="0" showRowStripes="1" showColumnStripes="0"/>
</table>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topLeftCell="A43" zoomScaleNormal="100" workbookViewId="0">
      <pane xSplit="2" topLeftCell="C1" activePane="topRight" state="frozen"/>
      <selection pane="topRight" activeCell="B46" sqref="B46"/>
    </sheetView>
  </sheetViews>
  <sheetFormatPr defaultRowHeight="15" x14ac:dyDescent="0.25"/>
  <cols>
    <col min="1" max="1" width="6.85546875" customWidth="1"/>
    <col min="2" max="2" width="53.85546875" style="1" customWidth="1"/>
    <col min="3" max="3" width="80.42578125" style="1" customWidth="1"/>
    <col min="4" max="4" width="22.7109375" style="1" bestFit="1" customWidth="1"/>
    <col min="5" max="5" width="40.5703125" style="1" customWidth="1"/>
    <col min="6" max="6" width="5.85546875" style="1" customWidth="1"/>
    <col min="7" max="7" width="9.5703125" style="1" customWidth="1"/>
    <col min="8" max="8" width="11.7109375" style="1" bestFit="1" customWidth="1"/>
    <col min="9" max="9" width="13.140625" customWidth="1"/>
  </cols>
  <sheetData>
    <row r="1" spans="1:9" ht="16.5" customHeight="1" x14ac:dyDescent="0.25">
      <c r="A1" s="1" t="s">
        <v>0</v>
      </c>
      <c r="B1" s="1" t="s">
        <v>1</v>
      </c>
      <c r="C1" s="1" t="s">
        <v>2</v>
      </c>
      <c r="D1" s="1" t="s">
        <v>3</v>
      </c>
      <c r="E1" s="1" t="s">
        <v>4</v>
      </c>
      <c r="F1" s="1" t="s">
        <v>5</v>
      </c>
      <c r="G1" s="1" t="s">
        <v>6</v>
      </c>
      <c r="H1" s="1" t="s">
        <v>7</v>
      </c>
      <c r="I1" s="1" t="s">
        <v>8</v>
      </c>
    </row>
    <row r="2" spans="1:9" ht="18.75" x14ac:dyDescent="0.25">
      <c r="A2" s="5" t="s">
        <v>54</v>
      </c>
      <c r="B2" s="11" t="s">
        <v>33</v>
      </c>
      <c r="C2" s="11" t="s">
        <v>33</v>
      </c>
      <c r="D2" s="11" t="s">
        <v>33</v>
      </c>
      <c r="E2" s="11" t="s">
        <v>33</v>
      </c>
      <c r="F2" s="1">
        <v>7</v>
      </c>
      <c r="G2" s="1">
        <v>0</v>
      </c>
      <c r="H2">
        <v>252</v>
      </c>
      <c r="I2" s="1" t="s">
        <v>10</v>
      </c>
    </row>
    <row r="3" spans="1:9" ht="18.75" x14ac:dyDescent="0.25">
      <c r="A3" s="5" t="s">
        <v>55</v>
      </c>
      <c r="B3" s="12" t="s">
        <v>33</v>
      </c>
      <c r="C3" s="12" t="s">
        <v>33</v>
      </c>
      <c r="D3" s="12" t="s">
        <v>33</v>
      </c>
      <c r="E3" s="12" t="s">
        <v>33</v>
      </c>
      <c r="F3" s="1">
        <v>7</v>
      </c>
      <c r="G3" s="1">
        <v>0</v>
      </c>
      <c r="H3">
        <v>251</v>
      </c>
      <c r="I3" s="1" t="s">
        <v>10</v>
      </c>
    </row>
    <row r="4" spans="1:9" ht="18.75" x14ac:dyDescent="0.25">
      <c r="A4" s="5" t="s">
        <v>56</v>
      </c>
      <c r="B4" s="13" t="s">
        <v>33</v>
      </c>
      <c r="C4" s="13" t="s">
        <v>33</v>
      </c>
      <c r="D4" s="13" t="s">
        <v>33</v>
      </c>
      <c r="E4" s="13" t="s">
        <v>33</v>
      </c>
      <c r="F4" s="1">
        <v>3</v>
      </c>
      <c r="G4" s="1">
        <v>0</v>
      </c>
      <c r="H4">
        <v>263</v>
      </c>
      <c r="I4" s="1" t="s">
        <v>10</v>
      </c>
    </row>
    <row r="5" spans="1:9" ht="18.75" x14ac:dyDescent="0.25">
      <c r="A5" s="5" t="s">
        <v>57</v>
      </c>
      <c r="B5" s="14" t="s">
        <v>33</v>
      </c>
      <c r="C5" s="14" t="s">
        <v>33</v>
      </c>
      <c r="D5" s="14" t="s">
        <v>33</v>
      </c>
      <c r="E5" s="14" t="s">
        <v>33</v>
      </c>
      <c r="F5" s="1">
        <v>18</v>
      </c>
      <c r="G5" s="1">
        <v>2</v>
      </c>
      <c r="H5">
        <v>263</v>
      </c>
      <c r="I5" s="1" t="s">
        <v>11</v>
      </c>
    </row>
    <row r="6" spans="1:9" ht="18.75" x14ac:dyDescent="0.25">
      <c r="A6" s="5" t="s">
        <v>58</v>
      </c>
      <c r="B6" s="15" t="s">
        <v>33</v>
      </c>
      <c r="C6" s="15" t="s">
        <v>33</v>
      </c>
      <c r="D6" s="15" t="s">
        <v>33</v>
      </c>
      <c r="E6" s="15" t="s">
        <v>33</v>
      </c>
      <c r="F6" s="1">
        <v>14</v>
      </c>
      <c r="G6" s="1">
        <v>2</v>
      </c>
      <c r="H6">
        <v>263</v>
      </c>
      <c r="I6" s="1" t="s">
        <v>11</v>
      </c>
    </row>
    <row r="7" spans="1:9" ht="180" x14ac:dyDescent="0.25">
      <c r="A7" s="5" t="s">
        <v>59</v>
      </c>
      <c r="B7" s="2" t="s">
        <v>13</v>
      </c>
      <c r="C7" s="1" t="s">
        <v>14</v>
      </c>
      <c r="D7" t="s">
        <v>12</v>
      </c>
      <c r="E7" s="1" t="s">
        <v>15</v>
      </c>
      <c r="F7" s="1">
        <v>23</v>
      </c>
      <c r="G7" s="1">
        <v>2</v>
      </c>
      <c r="H7">
        <v>261</v>
      </c>
      <c r="I7" s="1" t="s">
        <v>10</v>
      </c>
    </row>
    <row r="8" spans="1:9" ht="30" x14ac:dyDescent="0.25">
      <c r="A8" s="5" t="s">
        <v>60</v>
      </c>
      <c r="B8" s="3" t="s">
        <v>32</v>
      </c>
      <c r="C8" s="3" t="s">
        <v>32</v>
      </c>
      <c r="D8" s="3" t="s">
        <v>32</v>
      </c>
      <c r="E8" s="3" t="s">
        <v>32</v>
      </c>
      <c r="F8" s="1">
        <v>5</v>
      </c>
      <c r="G8" s="1">
        <v>0</v>
      </c>
      <c r="H8">
        <v>266</v>
      </c>
      <c r="I8" s="1" t="s">
        <v>11</v>
      </c>
    </row>
    <row r="9" spans="1:9" ht="18.75" x14ac:dyDescent="0.25">
      <c r="A9" s="5" t="s">
        <v>61</v>
      </c>
      <c r="B9" s="16" t="s">
        <v>33</v>
      </c>
      <c r="C9" s="16" t="s">
        <v>33</v>
      </c>
      <c r="D9" s="16" t="s">
        <v>33</v>
      </c>
      <c r="E9" s="16" t="s">
        <v>33</v>
      </c>
      <c r="F9" s="1">
        <v>4</v>
      </c>
      <c r="G9" s="1">
        <v>1</v>
      </c>
      <c r="H9">
        <v>269</v>
      </c>
      <c r="I9" s="1" t="s">
        <v>10</v>
      </c>
    </row>
    <row r="10" spans="1:9" ht="30" x14ac:dyDescent="0.25">
      <c r="A10" s="5" t="s">
        <v>62</v>
      </c>
      <c r="B10" s="3" t="s">
        <v>32</v>
      </c>
      <c r="C10" s="3" t="s">
        <v>32</v>
      </c>
      <c r="D10" s="3" t="s">
        <v>32</v>
      </c>
      <c r="E10" s="3" t="s">
        <v>32</v>
      </c>
      <c r="F10" s="1">
        <v>1</v>
      </c>
      <c r="G10" s="1">
        <v>0</v>
      </c>
      <c r="H10">
        <v>278</v>
      </c>
      <c r="I10" s="1" t="s">
        <v>11</v>
      </c>
    </row>
    <row r="11" spans="1:9" ht="30" x14ac:dyDescent="0.25">
      <c r="A11" s="5" t="s">
        <v>63</v>
      </c>
      <c r="B11" s="3" t="s">
        <v>32</v>
      </c>
      <c r="C11" s="3" t="s">
        <v>32</v>
      </c>
      <c r="D11" s="3" t="s">
        <v>32</v>
      </c>
      <c r="E11" s="3" t="s">
        <v>32</v>
      </c>
      <c r="F11" s="1">
        <v>9</v>
      </c>
      <c r="G11" s="1">
        <v>2</v>
      </c>
      <c r="H11">
        <v>279</v>
      </c>
      <c r="I11" s="1" t="s">
        <v>11</v>
      </c>
    </row>
    <row r="12" spans="1:9" ht="18.75" x14ac:dyDescent="0.25">
      <c r="A12" s="5" t="s">
        <v>64</v>
      </c>
      <c r="B12" s="17" t="s">
        <v>33</v>
      </c>
      <c r="C12" s="17" t="s">
        <v>33</v>
      </c>
      <c r="D12" s="17" t="s">
        <v>33</v>
      </c>
      <c r="E12" s="17" t="s">
        <v>33</v>
      </c>
      <c r="F12" s="1">
        <v>1</v>
      </c>
      <c r="G12" s="1">
        <v>0</v>
      </c>
      <c r="H12">
        <v>261</v>
      </c>
      <c r="I12" s="1" t="s">
        <v>10</v>
      </c>
    </row>
    <row r="13" spans="1:9" ht="18.75" x14ac:dyDescent="0.25">
      <c r="A13" s="5" t="s">
        <v>65</v>
      </c>
      <c r="B13" s="18" t="s">
        <v>33</v>
      </c>
      <c r="C13" s="18" t="s">
        <v>33</v>
      </c>
      <c r="D13" s="18" t="s">
        <v>33</v>
      </c>
      <c r="E13" s="18" t="s">
        <v>33</v>
      </c>
      <c r="F13" s="1">
        <v>49</v>
      </c>
      <c r="G13" s="1">
        <v>9</v>
      </c>
      <c r="H13">
        <v>304</v>
      </c>
      <c r="I13" s="1" t="s">
        <v>10</v>
      </c>
    </row>
    <row r="14" spans="1:9" ht="18.75" x14ac:dyDescent="0.25">
      <c r="A14" s="5" t="s">
        <v>66</v>
      </c>
      <c r="B14" s="19" t="s">
        <v>33</v>
      </c>
      <c r="C14" s="19" t="s">
        <v>33</v>
      </c>
      <c r="D14" s="19" t="s">
        <v>33</v>
      </c>
      <c r="E14" s="19" t="s">
        <v>33</v>
      </c>
      <c r="F14" s="1">
        <v>18</v>
      </c>
      <c r="G14" s="1">
        <v>6</v>
      </c>
      <c r="H14">
        <v>272</v>
      </c>
      <c r="I14" s="1" t="s">
        <v>10</v>
      </c>
    </row>
    <row r="15" spans="1:9" ht="18.75" x14ac:dyDescent="0.25">
      <c r="A15" s="5" t="s">
        <v>67</v>
      </c>
      <c r="B15" s="20" t="s">
        <v>33</v>
      </c>
      <c r="C15" s="20" t="s">
        <v>33</v>
      </c>
      <c r="D15" s="20" t="s">
        <v>33</v>
      </c>
      <c r="E15" s="20" t="s">
        <v>33</v>
      </c>
      <c r="F15" s="1">
        <v>3</v>
      </c>
      <c r="G15" s="1">
        <v>1</v>
      </c>
      <c r="H15">
        <v>312</v>
      </c>
      <c r="I15" s="1" t="s">
        <v>11</v>
      </c>
    </row>
    <row r="16" spans="1:9" ht="18.75" x14ac:dyDescent="0.25">
      <c r="A16" s="5" t="s">
        <v>68</v>
      </c>
      <c r="B16" s="21" t="s">
        <v>33</v>
      </c>
      <c r="C16" s="21" t="s">
        <v>33</v>
      </c>
      <c r="D16" s="21" t="s">
        <v>33</v>
      </c>
      <c r="E16" s="21" t="s">
        <v>33</v>
      </c>
      <c r="F16" s="1">
        <v>6</v>
      </c>
      <c r="G16" s="1">
        <v>2</v>
      </c>
      <c r="H16">
        <v>312</v>
      </c>
      <c r="I16" s="1" t="s">
        <v>11</v>
      </c>
    </row>
    <row r="17" spans="1:9" ht="18.75" x14ac:dyDescent="0.25">
      <c r="A17" s="5" t="s">
        <v>69</v>
      </c>
      <c r="B17" s="22" t="s">
        <v>33</v>
      </c>
      <c r="C17" s="22" t="s">
        <v>33</v>
      </c>
      <c r="D17" s="22" t="s">
        <v>33</v>
      </c>
      <c r="E17" s="22" t="s">
        <v>33</v>
      </c>
      <c r="F17" s="1">
        <v>2</v>
      </c>
      <c r="G17" s="1">
        <v>1</v>
      </c>
      <c r="H17">
        <v>320</v>
      </c>
      <c r="I17" s="1" t="s">
        <v>11</v>
      </c>
    </row>
    <row r="18" spans="1:9" ht="18.75" x14ac:dyDescent="0.25">
      <c r="A18" s="5" t="s">
        <v>70</v>
      </c>
      <c r="B18" s="23" t="s">
        <v>33</v>
      </c>
      <c r="C18" s="23" t="s">
        <v>33</v>
      </c>
      <c r="D18" s="23" t="s">
        <v>33</v>
      </c>
      <c r="E18" s="23" t="s">
        <v>33</v>
      </c>
      <c r="F18" s="1">
        <v>1</v>
      </c>
      <c r="G18" s="1">
        <v>0</v>
      </c>
      <c r="H18">
        <v>323</v>
      </c>
      <c r="I18" s="1" t="s">
        <v>10</v>
      </c>
    </row>
    <row r="19" spans="1:9" ht="18.75" x14ac:dyDescent="0.25">
      <c r="A19" s="5" t="s">
        <v>71</v>
      </c>
      <c r="B19" s="24" t="s">
        <v>33</v>
      </c>
      <c r="C19" s="24" t="s">
        <v>33</v>
      </c>
      <c r="D19" s="24" t="s">
        <v>33</v>
      </c>
      <c r="E19" s="24" t="s">
        <v>33</v>
      </c>
      <c r="F19" s="1">
        <v>3</v>
      </c>
      <c r="G19" s="1">
        <v>3</v>
      </c>
      <c r="H19">
        <v>325</v>
      </c>
      <c r="I19" s="1" t="s">
        <v>11</v>
      </c>
    </row>
    <row r="20" spans="1:9" ht="18.75" x14ac:dyDescent="0.25">
      <c r="A20" s="5" t="s">
        <v>72</v>
      </c>
      <c r="B20" s="28" t="s">
        <v>33</v>
      </c>
      <c r="C20" s="28" t="s">
        <v>33</v>
      </c>
      <c r="D20" s="28" t="s">
        <v>33</v>
      </c>
      <c r="E20" s="28" t="s">
        <v>33</v>
      </c>
      <c r="F20" s="1">
        <v>2</v>
      </c>
      <c r="G20" s="1">
        <v>0</v>
      </c>
      <c r="H20">
        <v>325</v>
      </c>
      <c r="I20" s="1" t="s">
        <v>11</v>
      </c>
    </row>
    <row r="21" spans="1:9" ht="30" x14ac:dyDescent="0.25">
      <c r="A21" s="5" t="s">
        <v>73</v>
      </c>
      <c r="B21" s="3" t="s">
        <v>32</v>
      </c>
      <c r="C21" s="3" t="s">
        <v>32</v>
      </c>
      <c r="D21" s="3" t="s">
        <v>32</v>
      </c>
      <c r="E21" s="3" t="s">
        <v>32</v>
      </c>
      <c r="F21" s="1">
        <v>7</v>
      </c>
      <c r="G21" s="1">
        <v>5</v>
      </c>
      <c r="H21">
        <v>332</v>
      </c>
      <c r="I21" s="1" t="s">
        <v>11</v>
      </c>
    </row>
    <row r="22" spans="1:9" ht="30" x14ac:dyDescent="0.25">
      <c r="A22" s="5" t="s">
        <v>74</v>
      </c>
      <c r="B22" s="3" t="s">
        <v>32</v>
      </c>
      <c r="C22" s="3" t="s">
        <v>32</v>
      </c>
      <c r="D22" s="3" t="s">
        <v>32</v>
      </c>
      <c r="E22" s="3" t="s">
        <v>32</v>
      </c>
      <c r="F22" s="1">
        <v>4</v>
      </c>
      <c r="G22" s="1">
        <v>0</v>
      </c>
      <c r="H22">
        <v>332</v>
      </c>
      <c r="I22" s="1" t="s">
        <v>11</v>
      </c>
    </row>
    <row r="23" spans="1:9" ht="60" x14ac:dyDescent="0.25">
      <c r="A23" s="5" t="s">
        <v>75</v>
      </c>
      <c r="B23" s="2" t="s">
        <v>16</v>
      </c>
      <c r="C23" s="1" t="s">
        <v>17</v>
      </c>
      <c r="D23" t="s">
        <v>12</v>
      </c>
      <c r="E23" s="1" t="s">
        <v>18</v>
      </c>
      <c r="F23" s="1">
        <v>6</v>
      </c>
      <c r="G23" s="1">
        <v>0</v>
      </c>
      <c r="H23">
        <v>325</v>
      </c>
      <c r="I23" s="1" t="s">
        <v>10</v>
      </c>
    </row>
    <row r="24" spans="1:9" ht="18.75" x14ac:dyDescent="0.25">
      <c r="A24" s="5" t="s">
        <v>76</v>
      </c>
      <c r="B24" s="28" t="s">
        <v>33</v>
      </c>
      <c r="C24" s="28" t="s">
        <v>33</v>
      </c>
      <c r="D24" s="28" t="s">
        <v>33</v>
      </c>
      <c r="E24" s="28" t="s">
        <v>33</v>
      </c>
      <c r="F24" s="1">
        <v>7</v>
      </c>
      <c r="G24" s="1">
        <v>4</v>
      </c>
      <c r="H24">
        <v>345</v>
      </c>
      <c r="I24" s="1" t="s">
        <v>11</v>
      </c>
    </row>
    <row r="25" spans="1:9" ht="18.75" x14ac:dyDescent="0.25">
      <c r="A25" s="5" t="s">
        <v>77</v>
      </c>
      <c r="B25" s="28" t="s">
        <v>33</v>
      </c>
      <c r="C25" s="28" t="s">
        <v>33</v>
      </c>
      <c r="D25" s="28" t="s">
        <v>33</v>
      </c>
      <c r="E25" s="28" t="s">
        <v>33</v>
      </c>
      <c r="F25" s="1">
        <v>10</v>
      </c>
      <c r="G25" s="1">
        <v>3</v>
      </c>
      <c r="H25">
        <v>359</v>
      </c>
      <c r="I25" s="1" t="s">
        <v>10</v>
      </c>
    </row>
    <row r="26" spans="1:9" ht="18.75" x14ac:dyDescent="0.25">
      <c r="A26" s="5" t="s">
        <v>78</v>
      </c>
      <c r="B26" s="28" t="s">
        <v>33</v>
      </c>
      <c r="C26" s="28" t="s">
        <v>33</v>
      </c>
      <c r="D26" s="28" t="s">
        <v>33</v>
      </c>
      <c r="E26" s="28" t="s">
        <v>33</v>
      </c>
      <c r="F26" s="1">
        <v>1</v>
      </c>
      <c r="G26" s="1">
        <v>0</v>
      </c>
      <c r="H26">
        <v>375</v>
      </c>
      <c r="I26" s="1" t="s">
        <v>10</v>
      </c>
    </row>
    <row r="27" spans="1:9" ht="18.75" x14ac:dyDescent="0.25">
      <c r="A27" s="5" t="s">
        <v>79</v>
      </c>
      <c r="B27" s="28" t="s">
        <v>33</v>
      </c>
      <c r="C27" s="28" t="s">
        <v>33</v>
      </c>
      <c r="D27" s="28" t="s">
        <v>33</v>
      </c>
      <c r="E27" s="28" t="s">
        <v>33</v>
      </c>
      <c r="F27" s="1">
        <v>17</v>
      </c>
      <c r="G27" s="1">
        <v>2</v>
      </c>
      <c r="H27">
        <v>329</v>
      </c>
      <c r="I27" s="1" t="s">
        <v>11</v>
      </c>
    </row>
    <row r="28" spans="1:9" ht="18.75" x14ac:dyDescent="0.25">
      <c r="A28" s="5" t="s">
        <v>80</v>
      </c>
      <c r="B28" s="28" t="s">
        <v>33</v>
      </c>
      <c r="C28" s="28" t="s">
        <v>33</v>
      </c>
      <c r="D28" s="28" t="s">
        <v>33</v>
      </c>
      <c r="E28" s="28" t="s">
        <v>33</v>
      </c>
      <c r="F28" s="1">
        <v>1</v>
      </c>
      <c r="G28" s="1">
        <v>0</v>
      </c>
      <c r="H28">
        <v>332</v>
      </c>
      <c r="I28" s="1" t="s">
        <v>11</v>
      </c>
    </row>
    <row r="29" spans="1:9" ht="18.75" x14ac:dyDescent="0.25">
      <c r="A29" s="5" t="s">
        <v>81</v>
      </c>
      <c r="B29" s="28" t="s">
        <v>33</v>
      </c>
      <c r="C29" s="28" t="s">
        <v>33</v>
      </c>
      <c r="D29" s="28" t="s">
        <v>33</v>
      </c>
      <c r="E29" s="28" t="s">
        <v>33</v>
      </c>
      <c r="F29" s="1">
        <v>30</v>
      </c>
      <c r="G29" s="1">
        <v>3</v>
      </c>
      <c r="H29">
        <v>388</v>
      </c>
      <c r="I29" s="1" t="s">
        <v>10</v>
      </c>
    </row>
    <row r="30" spans="1:9" ht="18.75" x14ac:dyDescent="0.25">
      <c r="A30" s="5" t="s">
        <v>82</v>
      </c>
      <c r="B30" s="28" t="s">
        <v>33</v>
      </c>
      <c r="C30" s="28" t="s">
        <v>33</v>
      </c>
      <c r="D30" s="28" t="s">
        <v>33</v>
      </c>
      <c r="E30" s="28" t="s">
        <v>33</v>
      </c>
      <c r="F30" s="1">
        <v>3</v>
      </c>
      <c r="G30" s="1">
        <v>2</v>
      </c>
      <c r="H30">
        <v>388</v>
      </c>
      <c r="I30" s="1" t="s">
        <v>10</v>
      </c>
    </row>
    <row r="31" spans="1:9" ht="18.75" x14ac:dyDescent="0.25">
      <c r="A31" s="5" t="s">
        <v>83</v>
      </c>
      <c r="B31" s="28" t="s">
        <v>33</v>
      </c>
      <c r="C31" s="28" t="s">
        <v>33</v>
      </c>
      <c r="D31" s="28" t="s">
        <v>33</v>
      </c>
      <c r="E31" s="28" t="s">
        <v>33</v>
      </c>
      <c r="F31" s="1">
        <v>2</v>
      </c>
      <c r="G31" s="1">
        <v>0</v>
      </c>
      <c r="H31">
        <v>382</v>
      </c>
      <c r="I31" s="1" t="s">
        <v>10</v>
      </c>
    </row>
    <row r="32" spans="1:9" ht="18.75" x14ac:dyDescent="0.25">
      <c r="A32" s="5" t="s">
        <v>84</v>
      </c>
      <c r="B32" s="28" t="s">
        <v>33</v>
      </c>
      <c r="C32" s="28" t="s">
        <v>33</v>
      </c>
      <c r="D32" s="28" t="s">
        <v>33</v>
      </c>
      <c r="E32" s="28" t="s">
        <v>33</v>
      </c>
      <c r="F32" s="1">
        <v>4</v>
      </c>
      <c r="G32" s="1">
        <v>0</v>
      </c>
      <c r="H32">
        <v>389</v>
      </c>
      <c r="I32" s="1" t="s">
        <v>11</v>
      </c>
    </row>
    <row r="33" spans="1:9" ht="18.75" x14ac:dyDescent="0.25">
      <c r="A33" s="5" t="s">
        <v>85</v>
      </c>
      <c r="B33" s="28" t="s">
        <v>33</v>
      </c>
      <c r="C33" s="28" t="s">
        <v>33</v>
      </c>
      <c r="D33" s="28" t="s">
        <v>33</v>
      </c>
      <c r="E33" s="28" t="s">
        <v>33</v>
      </c>
      <c r="F33" s="1">
        <v>3</v>
      </c>
      <c r="G33" s="1">
        <v>1</v>
      </c>
      <c r="H33">
        <v>386</v>
      </c>
      <c r="I33" s="1" t="s">
        <v>11</v>
      </c>
    </row>
    <row r="34" spans="1:9" ht="18.75" x14ac:dyDescent="0.25">
      <c r="A34" s="5" t="s">
        <v>86</v>
      </c>
      <c r="B34" s="28" t="s">
        <v>33</v>
      </c>
      <c r="C34" s="28" t="s">
        <v>33</v>
      </c>
      <c r="D34" s="28" t="s">
        <v>33</v>
      </c>
      <c r="E34" s="28" t="s">
        <v>33</v>
      </c>
      <c r="F34" s="1">
        <v>16</v>
      </c>
      <c r="G34" s="1">
        <v>3</v>
      </c>
      <c r="H34">
        <v>386</v>
      </c>
      <c r="I34" s="1" t="s">
        <v>11</v>
      </c>
    </row>
    <row r="35" spans="1:9" ht="30" x14ac:dyDescent="0.25">
      <c r="A35" s="5" t="s">
        <v>87</v>
      </c>
      <c r="B35" s="3" t="s">
        <v>32</v>
      </c>
      <c r="C35" s="3" t="s">
        <v>32</v>
      </c>
      <c r="D35" s="3" t="s">
        <v>32</v>
      </c>
      <c r="E35" s="3" t="s">
        <v>32</v>
      </c>
      <c r="F35" s="1">
        <v>5</v>
      </c>
      <c r="G35" s="1">
        <v>1</v>
      </c>
      <c r="H35">
        <v>386</v>
      </c>
      <c r="I35" s="1" t="s">
        <v>11</v>
      </c>
    </row>
    <row r="36" spans="1:9" ht="18.75" x14ac:dyDescent="0.25">
      <c r="A36" s="5" t="s">
        <v>88</v>
      </c>
      <c r="B36" s="28" t="s">
        <v>33</v>
      </c>
      <c r="C36" s="28" t="s">
        <v>33</v>
      </c>
      <c r="D36" s="28" t="s">
        <v>33</v>
      </c>
      <c r="E36" s="28" t="s">
        <v>33</v>
      </c>
      <c r="F36" s="1">
        <v>6</v>
      </c>
      <c r="G36" s="1">
        <v>2</v>
      </c>
      <c r="H36">
        <v>386</v>
      </c>
      <c r="I36" s="1" t="s">
        <v>11</v>
      </c>
    </row>
    <row r="37" spans="1:9" ht="18.75" x14ac:dyDescent="0.25">
      <c r="A37" s="5" t="s">
        <v>89</v>
      </c>
      <c r="B37" s="28" t="s">
        <v>33</v>
      </c>
      <c r="C37" s="28" t="s">
        <v>33</v>
      </c>
      <c r="D37" s="28" t="s">
        <v>33</v>
      </c>
      <c r="E37" s="28" t="s">
        <v>33</v>
      </c>
      <c r="F37" s="1">
        <v>7</v>
      </c>
      <c r="G37" s="1">
        <v>1</v>
      </c>
      <c r="H37">
        <v>392</v>
      </c>
      <c r="I37" s="1" t="s">
        <v>11</v>
      </c>
    </row>
    <row r="38" spans="1:9" ht="18.75" x14ac:dyDescent="0.25">
      <c r="A38" s="5" t="s">
        <v>90</v>
      </c>
      <c r="B38" s="28" t="s">
        <v>33</v>
      </c>
      <c r="C38" s="28" t="s">
        <v>33</v>
      </c>
      <c r="D38" s="28" t="s">
        <v>33</v>
      </c>
      <c r="E38" s="28" t="s">
        <v>33</v>
      </c>
      <c r="F38" s="1">
        <v>1</v>
      </c>
      <c r="G38" s="1">
        <v>0</v>
      </c>
      <c r="H38">
        <v>394</v>
      </c>
      <c r="I38" s="1" t="s">
        <v>11</v>
      </c>
    </row>
    <row r="39" spans="1:9" ht="18.75" x14ac:dyDescent="0.25">
      <c r="A39" s="5" t="s">
        <v>91</v>
      </c>
      <c r="B39" s="28" t="s">
        <v>33</v>
      </c>
      <c r="C39" s="28" t="s">
        <v>33</v>
      </c>
      <c r="D39" s="28" t="s">
        <v>33</v>
      </c>
      <c r="E39" s="28" t="s">
        <v>33</v>
      </c>
      <c r="F39" s="1">
        <v>2</v>
      </c>
      <c r="G39" s="1">
        <v>0</v>
      </c>
      <c r="H39">
        <v>403</v>
      </c>
      <c r="I39" s="1" t="s">
        <v>10</v>
      </c>
    </row>
    <row r="40" spans="1:9" ht="18.75" x14ac:dyDescent="0.25">
      <c r="A40" s="5" t="s">
        <v>92</v>
      </c>
      <c r="B40" s="28" t="s">
        <v>33</v>
      </c>
      <c r="C40" s="28" t="s">
        <v>33</v>
      </c>
      <c r="D40" s="28" t="s">
        <v>33</v>
      </c>
      <c r="E40" s="28" t="s">
        <v>33</v>
      </c>
      <c r="F40" s="1">
        <v>1</v>
      </c>
      <c r="G40" s="1">
        <v>0</v>
      </c>
      <c r="H40">
        <v>403</v>
      </c>
      <c r="I40" s="1" t="s">
        <v>10</v>
      </c>
    </row>
    <row r="41" spans="1:9" ht="30" x14ac:dyDescent="0.25">
      <c r="A41" s="5" t="s">
        <v>93</v>
      </c>
      <c r="B41" s="4" t="s">
        <v>20</v>
      </c>
      <c r="C41" s="1" t="s">
        <v>21</v>
      </c>
      <c r="D41" t="s">
        <v>9</v>
      </c>
      <c r="E41" s="1" t="s">
        <v>22</v>
      </c>
      <c r="F41" s="1">
        <v>4</v>
      </c>
      <c r="G41" s="1">
        <v>3</v>
      </c>
      <c r="H41">
        <v>263</v>
      </c>
      <c r="I41" s="1" t="s">
        <v>10</v>
      </c>
    </row>
    <row r="42" spans="1:9" ht="18.75" x14ac:dyDescent="0.25">
      <c r="A42" s="5" t="s">
        <v>94</v>
      </c>
      <c r="B42" s="28" t="s">
        <v>33</v>
      </c>
      <c r="C42" s="28" t="s">
        <v>33</v>
      </c>
      <c r="D42" s="28" t="s">
        <v>33</v>
      </c>
      <c r="E42" s="28" t="s">
        <v>33</v>
      </c>
      <c r="F42" s="1">
        <v>1</v>
      </c>
      <c r="G42" s="1">
        <v>0</v>
      </c>
      <c r="H42">
        <v>414</v>
      </c>
      <c r="I42" s="1" t="s">
        <v>11</v>
      </c>
    </row>
    <row r="43" spans="1:9" ht="18.75" x14ac:dyDescent="0.25">
      <c r="A43" s="5" t="s">
        <v>95</v>
      </c>
      <c r="B43" s="28" t="s">
        <v>33</v>
      </c>
      <c r="C43" s="28" t="s">
        <v>33</v>
      </c>
      <c r="D43" s="28" t="s">
        <v>33</v>
      </c>
      <c r="E43" s="28" t="s">
        <v>33</v>
      </c>
      <c r="F43" s="1">
        <v>6</v>
      </c>
      <c r="G43" s="1">
        <v>2</v>
      </c>
      <c r="H43">
        <v>263</v>
      </c>
      <c r="I43" s="1" t="s">
        <v>10</v>
      </c>
    </row>
    <row r="44" spans="1:9" ht="18.75" x14ac:dyDescent="0.25">
      <c r="A44" s="5" t="s">
        <v>96</v>
      </c>
      <c r="B44" s="28" t="s">
        <v>33</v>
      </c>
      <c r="C44" s="28" t="s">
        <v>33</v>
      </c>
      <c r="D44" s="28" t="s">
        <v>33</v>
      </c>
      <c r="E44" s="28" t="s">
        <v>33</v>
      </c>
      <c r="F44" s="1">
        <v>2</v>
      </c>
      <c r="G44" s="1">
        <v>0</v>
      </c>
      <c r="H44">
        <v>417</v>
      </c>
      <c r="I44" s="1" t="s">
        <v>11</v>
      </c>
    </row>
    <row r="45" spans="1:9" ht="18.75" x14ac:dyDescent="0.25">
      <c r="A45" s="5" t="s">
        <v>97</v>
      </c>
      <c r="B45" s="28" t="s">
        <v>33</v>
      </c>
      <c r="C45" s="28" t="s">
        <v>33</v>
      </c>
      <c r="D45" s="28" t="s">
        <v>33</v>
      </c>
      <c r="E45" s="28" t="s">
        <v>33</v>
      </c>
      <c r="F45" s="1">
        <v>2</v>
      </c>
      <c r="G45" s="1">
        <v>0</v>
      </c>
      <c r="H45">
        <v>263</v>
      </c>
      <c r="I45" s="1" t="s">
        <v>11</v>
      </c>
    </row>
    <row r="46" spans="1:9" ht="285" x14ac:dyDescent="0.25">
      <c r="A46" s="5" t="s">
        <v>98</v>
      </c>
      <c r="B46" s="4" t="s">
        <v>23</v>
      </c>
      <c r="C46" s="1" t="s">
        <v>24</v>
      </c>
      <c r="D46" t="s">
        <v>12</v>
      </c>
      <c r="E46" s="1" t="s">
        <v>25</v>
      </c>
      <c r="F46" s="1">
        <v>3</v>
      </c>
      <c r="G46" s="1">
        <v>0</v>
      </c>
      <c r="H46">
        <v>388</v>
      </c>
      <c r="I46" s="1" t="s">
        <v>10</v>
      </c>
    </row>
    <row r="47" spans="1:9" ht="18.75" x14ac:dyDescent="0.25">
      <c r="A47" s="5" t="s">
        <v>99</v>
      </c>
      <c r="B47" s="28" t="s">
        <v>33</v>
      </c>
      <c r="C47" s="28" t="s">
        <v>33</v>
      </c>
      <c r="D47" s="28" t="s">
        <v>33</v>
      </c>
      <c r="E47" s="28" t="s">
        <v>33</v>
      </c>
      <c r="F47" s="1">
        <v>1</v>
      </c>
      <c r="G47" s="1">
        <v>0</v>
      </c>
      <c r="H47">
        <v>386</v>
      </c>
      <c r="I47" s="1" t="s">
        <v>10</v>
      </c>
    </row>
    <row r="48" spans="1:9" ht="18.75" x14ac:dyDescent="0.25">
      <c r="A48" s="5" t="s">
        <v>100</v>
      </c>
      <c r="B48" s="28" t="s">
        <v>33</v>
      </c>
      <c r="C48" s="28" t="s">
        <v>33</v>
      </c>
      <c r="D48" s="28" t="s">
        <v>33</v>
      </c>
      <c r="E48" s="28" t="s">
        <v>33</v>
      </c>
      <c r="F48" s="1">
        <v>4</v>
      </c>
      <c r="G48" s="1">
        <v>0</v>
      </c>
      <c r="H48">
        <v>386</v>
      </c>
      <c r="I48" s="1" t="s">
        <v>10</v>
      </c>
    </row>
    <row r="49" spans="1:9" ht="18.75" x14ac:dyDescent="0.25">
      <c r="A49" s="5" t="s">
        <v>101</v>
      </c>
      <c r="B49" s="28" t="s">
        <v>33</v>
      </c>
      <c r="C49" s="28" t="s">
        <v>33</v>
      </c>
      <c r="D49" s="28" t="s">
        <v>33</v>
      </c>
      <c r="E49" s="28" t="s">
        <v>33</v>
      </c>
      <c r="F49" s="1">
        <v>1</v>
      </c>
      <c r="G49" s="1">
        <v>0</v>
      </c>
      <c r="H49">
        <v>436</v>
      </c>
      <c r="I49" s="1" t="s">
        <v>10</v>
      </c>
    </row>
    <row r="50" spans="1:9" ht="18.75" x14ac:dyDescent="0.25">
      <c r="A50" s="5" t="s">
        <v>102</v>
      </c>
      <c r="B50" s="28" t="s">
        <v>33</v>
      </c>
      <c r="C50" s="28" t="s">
        <v>33</v>
      </c>
      <c r="D50" s="28" t="s">
        <v>33</v>
      </c>
      <c r="E50" s="28" t="s">
        <v>33</v>
      </c>
      <c r="F50" s="1">
        <v>11</v>
      </c>
      <c r="G50" s="1">
        <v>3</v>
      </c>
      <c r="H50">
        <v>450</v>
      </c>
      <c r="I50" s="1" t="s">
        <v>11</v>
      </c>
    </row>
    <row r="51" spans="1:9" ht="18.75" x14ac:dyDescent="0.25">
      <c r="A51" s="5" t="s">
        <v>103</v>
      </c>
      <c r="B51" s="28" t="s">
        <v>33</v>
      </c>
      <c r="C51" s="28" t="s">
        <v>33</v>
      </c>
      <c r="D51" s="28" t="s">
        <v>33</v>
      </c>
      <c r="E51" s="28" t="s">
        <v>33</v>
      </c>
      <c r="F51" s="1">
        <v>4</v>
      </c>
      <c r="G51" s="1">
        <v>0</v>
      </c>
      <c r="H51">
        <v>460</v>
      </c>
      <c r="I51" s="1" t="s">
        <v>10</v>
      </c>
    </row>
    <row r="52" spans="1:9" ht="18.75" x14ac:dyDescent="0.25">
      <c r="A52" s="5" t="s">
        <v>104</v>
      </c>
      <c r="B52" s="28" t="s">
        <v>33</v>
      </c>
      <c r="C52" s="28" t="s">
        <v>33</v>
      </c>
      <c r="D52" s="28" t="s">
        <v>33</v>
      </c>
      <c r="E52" s="28" t="s">
        <v>33</v>
      </c>
      <c r="F52" s="1">
        <v>2</v>
      </c>
      <c r="G52" s="1">
        <v>0</v>
      </c>
      <c r="H52">
        <v>460</v>
      </c>
      <c r="I52" s="1" t="s">
        <v>11</v>
      </c>
    </row>
    <row r="53" spans="1:9" ht="18.75" x14ac:dyDescent="0.25">
      <c r="A53" s="5" t="s">
        <v>105</v>
      </c>
      <c r="B53" s="28" t="s">
        <v>33</v>
      </c>
      <c r="C53" s="28" t="s">
        <v>33</v>
      </c>
      <c r="D53" s="28" t="s">
        <v>33</v>
      </c>
      <c r="E53" s="28" t="s">
        <v>33</v>
      </c>
      <c r="F53" s="1">
        <v>2</v>
      </c>
      <c r="G53" s="1">
        <v>0</v>
      </c>
      <c r="H53">
        <v>460</v>
      </c>
      <c r="I53" s="1" t="s">
        <v>10</v>
      </c>
    </row>
    <row r="54" spans="1:9" ht="18.75" x14ac:dyDescent="0.25">
      <c r="A54" s="5" t="s">
        <v>106</v>
      </c>
      <c r="B54" s="28" t="s">
        <v>33</v>
      </c>
      <c r="C54" s="28" t="s">
        <v>33</v>
      </c>
      <c r="D54" s="28" t="s">
        <v>33</v>
      </c>
      <c r="E54" s="28" t="s">
        <v>33</v>
      </c>
      <c r="F54" s="1">
        <v>2</v>
      </c>
      <c r="G54" s="1">
        <v>0</v>
      </c>
      <c r="H54">
        <v>460</v>
      </c>
      <c r="I54" s="1" t="s">
        <v>10</v>
      </c>
    </row>
    <row r="55" spans="1:9" ht="18.75" x14ac:dyDescent="0.25">
      <c r="A55" s="5" t="s">
        <v>107</v>
      </c>
      <c r="B55" s="28" t="s">
        <v>33</v>
      </c>
      <c r="C55" s="28" t="s">
        <v>33</v>
      </c>
      <c r="D55" s="28" t="s">
        <v>33</v>
      </c>
      <c r="E55" s="28" t="s">
        <v>33</v>
      </c>
      <c r="F55" s="1">
        <v>2</v>
      </c>
      <c r="G55" s="1">
        <v>2</v>
      </c>
      <c r="H55">
        <v>460</v>
      </c>
      <c r="I55" s="1" t="s">
        <v>11</v>
      </c>
    </row>
    <row r="56" spans="1:9" ht="18.75" x14ac:dyDescent="0.25">
      <c r="A56" s="5" t="s">
        <v>108</v>
      </c>
      <c r="B56" s="28" t="s">
        <v>33</v>
      </c>
      <c r="C56" s="28" t="s">
        <v>33</v>
      </c>
      <c r="D56" s="28" t="s">
        <v>33</v>
      </c>
      <c r="E56" s="28" t="s">
        <v>33</v>
      </c>
      <c r="F56" s="1">
        <v>2</v>
      </c>
      <c r="G56" s="1">
        <v>0</v>
      </c>
      <c r="H56">
        <v>460</v>
      </c>
      <c r="I56" s="1" t="s">
        <v>10</v>
      </c>
    </row>
    <row r="57" spans="1:9" ht="18.75" x14ac:dyDescent="0.25">
      <c r="A57" s="5" t="s">
        <v>109</v>
      </c>
      <c r="B57" s="28" t="s">
        <v>33</v>
      </c>
      <c r="C57" s="28" t="s">
        <v>33</v>
      </c>
      <c r="D57" s="28" t="s">
        <v>33</v>
      </c>
      <c r="E57" s="28" t="s">
        <v>33</v>
      </c>
      <c r="F57" s="1">
        <v>2</v>
      </c>
      <c r="G57" s="1">
        <v>0</v>
      </c>
      <c r="H57">
        <v>460</v>
      </c>
      <c r="I57" s="1" t="s">
        <v>10</v>
      </c>
    </row>
    <row r="58" spans="1:9" ht="18.75" x14ac:dyDescent="0.25">
      <c r="A58" s="5" t="s">
        <v>110</v>
      </c>
      <c r="B58" s="28" t="s">
        <v>33</v>
      </c>
      <c r="C58" s="28" t="s">
        <v>33</v>
      </c>
      <c r="D58" s="28" t="s">
        <v>33</v>
      </c>
      <c r="E58" s="28" t="s">
        <v>33</v>
      </c>
      <c r="F58" s="1">
        <v>1</v>
      </c>
      <c r="G58" s="1">
        <v>0</v>
      </c>
      <c r="H58">
        <v>460</v>
      </c>
      <c r="I58" s="1" t="s">
        <v>10</v>
      </c>
    </row>
    <row r="59" spans="1:9" ht="30" x14ac:dyDescent="0.25">
      <c r="A59" s="5" t="s">
        <v>111</v>
      </c>
      <c r="B59" s="3" t="s">
        <v>32</v>
      </c>
      <c r="C59" s="3" t="s">
        <v>32</v>
      </c>
      <c r="D59" s="3" t="s">
        <v>32</v>
      </c>
      <c r="E59" s="3" t="s">
        <v>32</v>
      </c>
      <c r="F59" s="1">
        <v>1</v>
      </c>
      <c r="G59" s="1">
        <v>1</v>
      </c>
      <c r="H59">
        <v>460</v>
      </c>
      <c r="I59" s="1" t="s">
        <v>11</v>
      </c>
    </row>
    <row r="60" spans="1:9" ht="18.75" x14ac:dyDescent="0.25">
      <c r="A60" s="5" t="s">
        <v>112</v>
      </c>
      <c r="B60" s="28" t="s">
        <v>33</v>
      </c>
      <c r="C60" s="28" t="s">
        <v>33</v>
      </c>
      <c r="D60" s="28" t="s">
        <v>33</v>
      </c>
      <c r="E60" s="28" t="s">
        <v>33</v>
      </c>
      <c r="F60" s="1">
        <v>1</v>
      </c>
      <c r="G60" s="1">
        <v>0</v>
      </c>
      <c r="H60">
        <v>460</v>
      </c>
      <c r="I60" s="1" t="s">
        <v>10</v>
      </c>
    </row>
    <row r="61" spans="1:9" ht="30" x14ac:dyDescent="0.25">
      <c r="A61" s="5" t="s">
        <v>113</v>
      </c>
      <c r="B61" s="3" t="s">
        <v>32</v>
      </c>
      <c r="C61" s="3" t="s">
        <v>32</v>
      </c>
      <c r="D61" s="3" t="s">
        <v>32</v>
      </c>
      <c r="E61" s="3" t="s">
        <v>32</v>
      </c>
      <c r="F61" s="1">
        <v>15</v>
      </c>
      <c r="G61" s="1">
        <v>5</v>
      </c>
      <c r="H61">
        <v>477</v>
      </c>
      <c r="I61" s="1" t="s">
        <v>11</v>
      </c>
    </row>
    <row r="62" spans="1:9" ht="18.75" x14ac:dyDescent="0.25">
      <c r="A62" s="5" t="s">
        <v>114</v>
      </c>
      <c r="B62" s="28" t="s">
        <v>33</v>
      </c>
      <c r="C62" s="28" t="s">
        <v>33</v>
      </c>
      <c r="D62" s="28" t="s">
        <v>33</v>
      </c>
      <c r="E62" s="28" t="s">
        <v>33</v>
      </c>
      <c r="F62" s="1">
        <v>1</v>
      </c>
      <c r="G62" s="1">
        <v>0</v>
      </c>
      <c r="H62">
        <v>386</v>
      </c>
      <c r="I62" s="1" t="s">
        <v>10</v>
      </c>
    </row>
    <row r="63" spans="1:9" ht="105" x14ac:dyDescent="0.25">
      <c r="A63" s="5" t="s">
        <v>115</v>
      </c>
      <c r="B63" s="4" t="s">
        <v>26</v>
      </c>
      <c r="C63" s="1" t="s">
        <v>27</v>
      </c>
      <c r="D63" s="1" t="s">
        <v>19</v>
      </c>
      <c r="E63" s="1" t="s">
        <v>28</v>
      </c>
      <c r="F63" s="1">
        <v>2</v>
      </c>
      <c r="G63" s="1">
        <v>2</v>
      </c>
      <c r="H63">
        <v>285</v>
      </c>
      <c r="I63" s="1" t="s">
        <v>10</v>
      </c>
    </row>
    <row r="64" spans="1:9" ht="18.75" x14ac:dyDescent="0.25">
      <c r="A64" s="5" t="s">
        <v>116</v>
      </c>
      <c r="B64" s="28" t="s">
        <v>33</v>
      </c>
      <c r="C64" s="28" t="s">
        <v>33</v>
      </c>
      <c r="D64" s="28" t="s">
        <v>33</v>
      </c>
      <c r="E64" s="28" t="s">
        <v>33</v>
      </c>
      <c r="F64" s="1">
        <v>3</v>
      </c>
      <c r="G64" s="1">
        <v>0</v>
      </c>
      <c r="H64">
        <v>413</v>
      </c>
      <c r="I64" s="1" t="s">
        <v>11</v>
      </c>
    </row>
    <row r="65" spans="1:9" ht="18.75" x14ac:dyDescent="0.25">
      <c r="A65" s="5" t="s">
        <v>117</v>
      </c>
      <c r="B65" s="28" t="s">
        <v>33</v>
      </c>
      <c r="C65" s="28" t="s">
        <v>33</v>
      </c>
      <c r="D65" s="28" t="s">
        <v>33</v>
      </c>
      <c r="E65" s="28" t="s">
        <v>33</v>
      </c>
      <c r="F65" s="1">
        <v>4</v>
      </c>
      <c r="G65" s="1">
        <v>0</v>
      </c>
      <c r="H65">
        <v>297</v>
      </c>
      <c r="I65" s="1" t="s">
        <v>10</v>
      </c>
    </row>
    <row r="66" spans="1:9" ht="18.75" x14ac:dyDescent="0.25">
      <c r="A66" s="5" t="s">
        <v>118</v>
      </c>
      <c r="B66" s="28" t="s">
        <v>33</v>
      </c>
      <c r="C66" s="28" t="s">
        <v>33</v>
      </c>
      <c r="D66" s="28" t="s">
        <v>33</v>
      </c>
      <c r="E66" s="28" t="s">
        <v>33</v>
      </c>
      <c r="F66" s="1">
        <v>2</v>
      </c>
      <c r="G66" s="1">
        <v>0</v>
      </c>
      <c r="H66">
        <v>570</v>
      </c>
      <c r="I66" s="1" t="s">
        <v>11</v>
      </c>
    </row>
    <row r="67" spans="1:9" ht="18.75" x14ac:dyDescent="0.25">
      <c r="A67" s="5" t="s">
        <v>119</v>
      </c>
      <c r="B67" s="28" t="s">
        <v>33</v>
      </c>
      <c r="C67" s="28" t="s">
        <v>33</v>
      </c>
      <c r="D67" s="28" t="s">
        <v>33</v>
      </c>
      <c r="E67" s="28" t="s">
        <v>33</v>
      </c>
      <c r="F67" s="1">
        <v>1</v>
      </c>
      <c r="G67" s="1">
        <v>0</v>
      </c>
      <c r="H67">
        <v>441</v>
      </c>
      <c r="I67" s="1" t="s">
        <v>10</v>
      </c>
    </row>
    <row r="68" spans="1:9" ht="18.75" x14ac:dyDescent="0.25">
      <c r="A68" s="5" t="s">
        <v>120</v>
      </c>
      <c r="B68" s="28" t="s">
        <v>33</v>
      </c>
      <c r="C68" s="28" t="s">
        <v>33</v>
      </c>
      <c r="D68" s="28" t="s">
        <v>33</v>
      </c>
      <c r="E68" s="28" t="s">
        <v>33</v>
      </c>
      <c r="F68" s="1">
        <v>1</v>
      </c>
      <c r="G68" s="1">
        <v>0</v>
      </c>
      <c r="H68">
        <v>578</v>
      </c>
      <c r="I68" s="1" t="s">
        <v>10</v>
      </c>
    </row>
    <row r="69" spans="1:9" ht="30" x14ac:dyDescent="0.25">
      <c r="A69" s="5" t="s">
        <v>121</v>
      </c>
      <c r="B69" s="3" t="s">
        <v>32</v>
      </c>
      <c r="C69" s="3" t="s">
        <v>32</v>
      </c>
      <c r="D69" s="3" t="s">
        <v>32</v>
      </c>
      <c r="E69" s="3" t="s">
        <v>32</v>
      </c>
      <c r="F69" s="1">
        <v>4</v>
      </c>
      <c r="G69" s="1">
        <v>0</v>
      </c>
      <c r="H69">
        <v>579</v>
      </c>
      <c r="I69" s="1" t="s">
        <v>11</v>
      </c>
    </row>
    <row r="70" spans="1:9" ht="18.75" x14ac:dyDescent="0.25">
      <c r="A70" s="5" t="s">
        <v>122</v>
      </c>
      <c r="B70" s="28" t="s">
        <v>33</v>
      </c>
      <c r="C70" s="28" t="s">
        <v>33</v>
      </c>
      <c r="D70" s="28" t="s">
        <v>33</v>
      </c>
      <c r="E70" s="28" t="s">
        <v>33</v>
      </c>
      <c r="F70" s="1">
        <v>1</v>
      </c>
      <c r="G70" s="1">
        <v>0</v>
      </c>
      <c r="H70">
        <v>586</v>
      </c>
      <c r="I70" s="1" t="s">
        <v>11</v>
      </c>
    </row>
    <row r="71" spans="1:9" ht="18.75" x14ac:dyDescent="0.25">
      <c r="A71" s="5" t="s">
        <v>123</v>
      </c>
      <c r="B71" s="28" t="s">
        <v>33</v>
      </c>
      <c r="C71" s="28" t="s">
        <v>33</v>
      </c>
      <c r="D71" s="28" t="s">
        <v>33</v>
      </c>
      <c r="E71" s="28" t="s">
        <v>33</v>
      </c>
      <c r="F71" s="1">
        <v>1</v>
      </c>
      <c r="G71" s="1">
        <v>0</v>
      </c>
      <c r="H71">
        <v>586</v>
      </c>
      <c r="I71" s="1" t="s">
        <v>11</v>
      </c>
    </row>
    <row r="72" spans="1:9" ht="18.75" x14ac:dyDescent="0.25">
      <c r="A72" s="5" t="s">
        <v>124</v>
      </c>
      <c r="B72" s="28" t="s">
        <v>33</v>
      </c>
      <c r="C72" s="28" t="s">
        <v>33</v>
      </c>
      <c r="D72" s="28" t="s">
        <v>33</v>
      </c>
      <c r="E72" s="28" t="s">
        <v>33</v>
      </c>
      <c r="F72" s="1">
        <v>3</v>
      </c>
      <c r="G72" s="1">
        <v>0</v>
      </c>
      <c r="H72">
        <v>591</v>
      </c>
      <c r="I72" s="1" t="s">
        <v>10</v>
      </c>
    </row>
    <row r="73" spans="1:9" ht="18.75" x14ac:dyDescent="0.25">
      <c r="A73" s="5" t="s">
        <v>125</v>
      </c>
      <c r="B73" s="1" t="s">
        <v>29</v>
      </c>
      <c r="C73" s="1" t="s">
        <v>30</v>
      </c>
      <c r="D73" t="s">
        <v>12</v>
      </c>
      <c r="E73" s="1" t="s">
        <v>31</v>
      </c>
      <c r="F73" s="1">
        <v>2</v>
      </c>
      <c r="G73" s="1">
        <v>2</v>
      </c>
      <c r="H73">
        <v>599</v>
      </c>
      <c r="I73" s="1" t="s">
        <v>10</v>
      </c>
    </row>
    <row r="74" spans="1:9" ht="18.75" x14ac:dyDescent="0.25">
      <c r="A74" s="5" t="s">
        <v>126</v>
      </c>
      <c r="B74" s="28" t="s">
        <v>33</v>
      </c>
      <c r="C74" s="28" t="s">
        <v>33</v>
      </c>
      <c r="D74" s="28" t="s">
        <v>33</v>
      </c>
      <c r="E74" s="28" t="s">
        <v>33</v>
      </c>
      <c r="F74" s="1">
        <v>1</v>
      </c>
      <c r="G74" s="1">
        <v>0</v>
      </c>
      <c r="H74">
        <v>601</v>
      </c>
      <c r="I74" s="1" t="s">
        <v>10</v>
      </c>
    </row>
    <row r="75" spans="1:9" ht="18.75" x14ac:dyDescent="0.25">
      <c r="A75" s="5" t="s">
        <v>127</v>
      </c>
      <c r="B75" s="28" t="s">
        <v>33</v>
      </c>
      <c r="C75" s="28" t="s">
        <v>33</v>
      </c>
      <c r="D75" s="28" t="s">
        <v>33</v>
      </c>
      <c r="E75" s="28" t="s">
        <v>33</v>
      </c>
      <c r="F75" s="1">
        <v>5</v>
      </c>
      <c r="G75" s="1">
        <v>2</v>
      </c>
      <c r="H75">
        <v>604</v>
      </c>
      <c r="I75" s="1" t="s">
        <v>11</v>
      </c>
    </row>
    <row r="76" spans="1:9" ht="18.75" x14ac:dyDescent="0.25">
      <c r="A76" s="5" t="s">
        <v>128</v>
      </c>
      <c r="B76" s="28" t="s">
        <v>33</v>
      </c>
      <c r="C76" s="28" t="s">
        <v>33</v>
      </c>
      <c r="D76" s="28" t="s">
        <v>33</v>
      </c>
      <c r="E76" s="28" t="s">
        <v>33</v>
      </c>
      <c r="F76" s="1">
        <v>1</v>
      </c>
      <c r="G76" s="1">
        <v>0</v>
      </c>
      <c r="H76">
        <v>386</v>
      </c>
      <c r="I76" s="1" t="s">
        <v>11</v>
      </c>
    </row>
    <row r="77" spans="1:9" ht="18.75" x14ac:dyDescent="0.25">
      <c r="A77" s="5" t="s">
        <v>129</v>
      </c>
      <c r="B77" s="28" t="s">
        <v>33</v>
      </c>
      <c r="C77" s="28" t="s">
        <v>33</v>
      </c>
      <c r="D77" s="28" t="s">
        <v>33</v>
      </c>
      <c r="E77" s="28" t="s">
        <v>33</v>
      </c>
      <c r="F77" s="1">
        <v>2</v>
      </c>
      <c r="G77" s="1">
        <v>0</v>
      </c>
      <c r="H77" s="1">
        <v>375</v>
      </c>
      <c r="I77" s="1" t="s">
        <v>10</v>
      </c>
    </row>
    <row r="78" spans="1:9" ht="18.75" x14ac:dyDescent="0.25">
      <c r="A78" s="5" t="s">
        <v>130</v>
      </c>
      <c r="B78" s="28" t="s">
        <v>33</v>
      </c>
      <c r="C78" s="28" t="s">
        <v>33</v>
      </c>
      <c r="D78" s="28" t="s">
        <v>33</v>
      </c>
      <c r="E78" s="28" t="s">
        <v>33</v>
      </c>
      <c r="F78" s="1">
        <v>1</v>
      </c>
      <c r="G78" s="1">
        <v>0</v>
      </c>
      <c r="H78" s="1">
        <v>353</v>
      </c>
      <c r="I78" s="1" t="s">
        <v>10</v>
      </c>
    </row>
  </sheetData>
  <pageMargins left="0.7" right="0.7" top="0.75" bottom="0.75" header="0.3" footer="0.3"/>
  <pageSetup paperSize="8" scale="64"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8"/>
  <sheetViews>
    <sheetView tabSelected="1" topLeftCell="A19" zoomScaleNormal="100" workbookViewId="0">
      <pane xSplit="2" topLeftCell="C1" activePane="topRight" state="frozen"/>
      <selection pane="topRight" activeCell="E41" sqref="E41"/>
    </sheetView>
  </sheetViews>
  <sheetFormatPr defaultRowHeight="15" x14ac:dyDescent="0.25"/>
  <cols>
    <col min="1" max="1" width="6.85546875" style="25" customWidth="1"/>
    <col min="2" max="2" width="53.85546875" style="26" customWidth="1"/>
    <col min="3" max="3" width="80.42578125" style="26" customWidth="1"/>
    <col min="4" max="4" width="22.7109375" style="26" bestFit="1" customWidth="1"/>
    <col min="5" max="5" width="40.5703125" style="26" customWidth="1"/>
    <col min="6" max="6" width="5.85546875" style="26" customWidth="1"/>
    <col min="7" max="7" width="9.5703125" style="26" customWidth="1"/>
    <col min="8" max="8" width="11.7109375" style="26" bestFit="1" customWidth="1"/>
    <col min="9" max="9" width="13.140625" style="25" customWidth="1"/>
    <col min="10" max="16384" width="9.140625" style="25"/>
  </cols>
  <sheetData>
    <row r="1" spans="1:9" ht="16.5" customHeight="1" x14ac:dyDescent="0.25">
      <c r="A1" s="26" t="s">
        <v>0</v>
      </c>
      <c r="B1" s="26" t="s">
        <v>1</v>
      </c>
      <c r="C1" s="26" t="s">
        <v>2</v>
      </c>
      <c r="D1" s="26" t="s">
        <v>3</v>
      </c>
      <c r="E1" s="26" t="s">
        <v>4</v>
      </c>
      <c r="F1" s="26" t="s">
        <v>5</v>
      </c>
      <c r="G1" s="26" t="s">
        <v>6</v>
      </c>
      <c r="H1" s="26" t="s">
        <v>7</v>
      </c>
      <c r="I1" s="26" t="s">
        <v>8</v>
      </c>
    </row>
    <row r="2" spans="1:9" ht="18.75" x14ac:dyDescent="0.25">
      <c r="A2" s="5" t="s">
        <v>54</v>
      </c>
      <c r="B2" s="28" t="s">
        <v>33</v>
      </c>
      <c r="C2" s="28" t="s">
        <v>33</v>
      </c>
      <c r="D2" s="28" t="s">
        <v>33</v>
      </c>
      <c r="E2" s="28" t="s">
        <v>33</v>
      </c>
      <c r="F2" s="26">
        <v>7</v>
      </c>
      <c r="G2" s="26">
        <v>0</v>
      </c>
      <c r="H2" s="25">
        <v>252</v>
      </c>
      <c r="I2" s="26" t="s">
        <v>10</v>
      </c>
    </row>
    <row r="3" spans="1:9" ht="18.75" x14ac:dyDescent="0.25">
      <c r="A3" s="5" t="s">
        <v>55</v>
      </c>
      <c r="B3" s="28" t="s">
        <v>33</v>
      </c>
      <c r="C3" s="28" t="s">
        <v>33</v>
      </c>
      <c r="D3" s="28" t="s">
        <v>33</v>
      </c>
      <c r="E3" s="28" t="s">
        <v>33</v>
      </c>
      <c r="F3" s="26">
        <v>7</v>
      </c>
      <c r="G3" s="26">
        <v>0</v>
      </c>
      <c r="H3" s="25">
        <v>251</v>
      </c>
      <c r="I3" s="26" t="s">
        <v>10</v>
      </c>
    </row>
    <row r="4" spans="1:9" ht="18.75" x14ac:dyDescent="0.25">
      <c r="A4" s="5" t="s">
        <v>56</v>
      </c>
      <c r="B4" s="28" t="s">
        <v>33</v>
      </c>
      <c r="C4" s="28" t="s">
        <v>33</v>
      </c>
      <c r="D4" s="28" t="s">
        <v>33</v>
      </c>
      <c r="E4" s="28" t="s">
        <v>33</v>
      </c>
      <c r="F4" s="26">
        <v>3</v>
      </c>
      <c r="G4" s="26">
        <v>0</v>
      </c>
      <c r="H4" s="25">
        <v>263</v>
      </c>
      <c r="I4" s="26" t="s">
        <v>10</v>
      </c>
    </row>
    <row r="5" spans="1:9" ht="18.75" x14ac:dyDescent="0.25">
      <c r="A5" s="5" t="s">
        <v>57</v>
      </c>
      <c r="B5" s="28" t="s">
        <v>33</v>
      </c>
      <c r="C5" s="28" t="s">
        <v>33</v>
      </c>
      <c r="D5" s="28" t="s">
        <v>33</v>
      </c>
      <c r="E5" s="28" t="s">
        <v>33</v>
      </c>
      <c r="F5" s="26">
        <v>18</v>
      </c>
      <c r="G5" s="26">
        <v>2</v>
      </c>
      <c r="H5" s="25">
        <v>263</v>
      </c>
      <c r="I5" s="26" t="s">
        <v>11</v>
      </c>
    </row>
    <row r="6" spans="1:9" ht="18.75" x14ac:dyDescent="0.25">
      <c r="A6" s="5" t="s">
        <v>58</v>
      </c>
      <c r="B6" s="28" t="s">
        <v>33</v>
      </c>
      <c r="C6" s="28" t="s">
        <v>33</v>
      </c>
      <c r="D6" s="28" t="s">
        <v>33</v>
      </c>
      <c r="E6" s="28" t="s">
        <v>33</v>
      </c>
      <c r="F6" s="26">
        <v>14</v>
      </c>
      <c r="G6" s="26">
        <v>2</v>
      </c>
      <c r="H6" s="25">
        <v>263</v>
      </c>
      <c r="I6" s="26" t="s">
        <v>11</v>
      </c>
    </row>
    <row r="7" spans="1:9" ht="150" x14ac:dyDescent="0.25">
      <c r="A7" s="5" t="s">
        <v>59</v>
      </c>
      <c r="B7" s="2" t="s">
        <v>48</v>
      </c>
      <c r="C7" s="26" t="s">
        <v>50</v>
      </c>
      <c r="D7" s="25" t="s">
        <v>36</v>
      </c>
      <c r="E7" s="26" t="s">
        <v>49</v>
      </c>
      <c r="F7" s="26">
        <v>23</v>
      </c>
      <c r="G7" s="26">
        <v>2</v>
      </c>
      <c r="H7" s="25">
        <v>261</v>
      </c>
      <c r="I7" s="26" t="s">
        <v>10</v>
      </c>
    </row>
    <row r="8" spans="1:9" ht="30" x14ac:dyDescent="0.25">
      <c r="A8" s="5" t="s">
        <v>60</v>
      </c>
      <c r="B8" s="27" t="s">
        <v>32</v>
      </c>
      <c r="C8" s="27" t="s">
        <v>32</v>
      </c>
      <c r="D8" s="27" t="s">
        <v>32</v>
      </c>
      <c r="E8" s="27" t="s">
        <v>32</v>
      </c>
      <c r="F8" s="26">
        <v>5</v>
      </c>
      <c r="G8" s="26">
        <v>0</v>
      </c>
      <c r="H8" s="25">
        <v>266</v>
      </c>
      <c r="I8" s="26" t="s">
        <v>11</v>
      </c>
    </row>
    <row r="9" spans="1:9" ht="18.75" x14ac:dyDescent="0.25">
      <c r="A9" s="5" t="s">
        <v>61</v>
      </c>
      <c r="B9" s="28" t="s">
        <v>33</v>
      </c>
      <c r="C9" s="28" t="s">
        <v>33</v>
      </c>
      <c r="D9" s="28" t="s">
        <v>33</v>
      </c>
      <c r="E9" s="28" t="s">
        <v>33</v>
      </c>
      <c r="F9" s="26">
        <v>4</v>
      </c>
      <c r="G9" s="26">
        <v>1</v>
      </c>
      <c r="H9" s="25">
        <v>269</v>
      </c>
      <c r="I9" s="26" t="s">
        <v>10</v>
      </c>
    </row>
    <row r="10" spans="1:9" ht="30" x14ac:dyDescent="0.25">
      <c r="A10" s="5" t="s">
        <v>62</v>
      </c>
      <c r="B10" s="27" t="s">
        <v>32</v>
      </c>
      <c r="C10" s="27" t="s">
        <v>32</v>
      </c>
      <c r="D10" s="27" t="s">
        <v>32</v>
      </c>
      <c r="E10" s="27" t="s">
        <v>32</v>
      </c>
      <c r="F10" s="26">
        <v>1</v>
      </c>
      <c r="G10" s="26">
        <v>0</v>
      </c>
      <c r="H10" s="25">
        <v>278</v>
      </c>
      <c r="I10" s="26" t="s">
        <v>11</v>
      </c>
    </row>
    <row r="11" spans="1:9" ht="30" x14ac:dyDescent="0.25">
      <c r="A11" s="5" t="s">
        <v>63</v>
      </c>
      <c r="B11" s="27" t="s">
        <v>32</v>
      </c>
      <c r="C11" s="27" t="s">
        <v>32</v>
      </c>
      <c r="D11" s="27" t="s">
        <v>32</v>
      </c>
      <c r="E11" s="27" t="s">
        <v>32</v>
      </c>
      <c r="F11" s="26">
        <v>9</v>
      </c>
      <c r="G11" s="26">
        <v>2</v>
      </c>
      <c r="H11" s="25">
        <v>279</v>
      </c>
      <c r="I11" s="26" t="s">
        <v>11</v>
      </c>
    </row>
    <row r="12" spans="1:9" ht="18.75" x14ac:dyDescent="0.25">
      <c r="A12" s="5" t="s">
        <v>64</v>
      </c>
      <c r="B12" s="28" t="s">
        <v>33</v>
      </c>
      <c r="C12" s="28" t="s">
        <v>33</v>
      </c>
      <c r="D12" s="28" t="s">
        <v>33</v>
      </c>
      <c r="E12" s="28" t="s">
        <v>33</v>
      </c>
      <c r="F12" s="26">
        <v>1</v>
      </c>
      <c r="G12" s="26">
        <v>0</v>
      </c>
      <c r="H12" s="25">
        <v>261</v>
      </c>
      <c r="I12" s="26" t="s">
        <v>10</v>
      </c>
    </row>
    <row r="13" spans="1:9" ht="18.75" x14ac:dyDescent="0.25">
      <c r="A13" s="5" t="s">
        <v>65</v>
      </c>
      <c r="B13" s="28" t="s">
        <v>33</v>
      </c>
      <c r="C13" s="28" t="s">
        <v>33</v>
      </c>
      <c r="D13" s="28" t="s">
        <v>33</v>
      </c>
      <c r="E13" s="28" t="s">
        <v>33</v>
      </c>
      <c r="F13" s="26">
        <v>49</v>
      </c>
      <c r="G13" s="26">
        <v>9</v>
      </c>
      <c r="H13" s="25">
        <v>304</v>
      </c>
      <c r="I13" s="26" t="s">
        <v>10</v>
      </c>
    </row>
    <row r="14" spans="1:9" ht="18.75" x14ac:dyDescent="0.25">
      <c r="A14" s="5" t="s">
        <v>66</v>
      </c>
      <c r="B14" s="28" t="s">
        <v>33</v>
      </c>
      <c r="C14" s="28" t="s">
        <v>33</v>
      </c>
      <c r="D14" s="28" t="s">
        <v>33</v>
      </c>
      <c r="E14" s="28" t="s">
        <v>33</v>
      </c>
      <c r="F14" s="26">
        <v>18</v>
      </c>
      <c r="G14" s="26">
        <v>6</v>
      </c>
      <c r="H14" s="25">
        <v>272</v>
      </c>
      <c r="I14" s="26" t="s">
        <v>10</v>
      </c>
    </row>
    <row r="15" spans="1:9" ht="18.75" x14ac:dyDescent="0.25">
      <c r="A15" s="5" t="s">
        <v>67</v>
      </c>
      <c r="B15" s="28" t="s">
        <v>33</v>
      </c>
      <c r="C15" s="28" t="s">
        <v>33</v>
      </c>
      <c r="D15" s="28" t="s">
        <v>33</v>
      </c>
      <c r="E15" s="28" t="s">
        <v>33</v>
      </c>
      <c r="F15" s="26">
        <v>3</v>
      </c>
      <c r="G15" s="26">
        <v>1</v>
      </c>
      <c r="H15" s="25">
        <v>312</v>
      </c>
      <c r="I15" s="26" t="s">
        <v>11</v>
      </c>
    </row>
    <row r="16" spans="1:9" ht="18.75" x14ac:dyDescent="0.25">
      <c r="A16" s="5" t="s">
        <v>68</v>
      </c>
      <c r="B16" s="28" t="s">
        <v>33</v>
      </c>
      <c r="C16" s="28" t="s">
        <v>33</v>
      </c>
      <c r="D16" s="28" t="s">
        <v>33</v>
      </c>
      <c r="E16" s="28" t="s">
        <v>33</v>
      </c>
      <c r="F16" s="26">
        <v>6</v>
      </c>
      <c r="G16" s="26">
        <v>2</v>
      </c>
      <c r="H16" s="25">
        <v>312</v>
      </c>
      <c r="I16" s="26" t="s">
        <v>11</v>
      </c>
    </row>
    <row r="17" spans="1:9" ht="18.75" x14ac:dyDescent="0.25">
      <c r="A17" s="5" t="s">
        <v>69</v>
      </c>
      <c r="B17" s="28" t="s">
        <v>33</v>
      </c>
      <c r="C17" s="28" t="s">
        <v>33</v>
      </c>
      <c r="D17" s="28" t="s">
        <v>33</v>
      </c>
      <c r="E17" s="28" t="s">
        <v>33</v>
      </c>
      <c r="F17" s="26">
        <v>2</v>
      </c>
      <c r="G17" s="26">
        <v>1</v>
      </c>
      <c r="H17" s="25">
        <v>320</v>
      </c>
      <c r="I17" s="26" t="s">
        <v>11</v>
      </c>
    </row>
    <row r="18" spans="1:9" ht="18.75" x14ac:dyDescent="0.25">
      <c r="A18" s="5" t="s">
        <v>70</v>
      </c>
      <c r="B18" s="28" t="s">
        <v>33</v>
      </c>
      <c r="C18" s="28" t="s">
        <v>33</v>
      </c>
      <c r="D18" s="28" t="s">
        <v>33</v>
      </c>
      <c r="E18" s="28" t="s">
        <v>33</v>
      </c>
      <c r="F18" s="26">
        <v>1</v>
      </c>
      <c r="G18" s="26">
        <v>0</v>
      </c>
      <c r="H18" s="25">
        <v>323</v>
      </c>
      <c r="I18" s="26" t="s">
        <v>10</v>
      </c>
    </row>
    <row r="19" spans="1:9" ht="18.75" x14ac:dyDescent="0.25">
      <c r="A19" s="5" t="s">
        <v>71</v>
      </c>
      <c r="B19" s="28" t="s">
        <v>33</v>
      </c>
      <c r="C19" s="28" t="s">
        <v>33</v>
      </c>
      <c r="D19" s="28" t="s">
        <v>33</v>
      </c>
      <c r="E19" s="28" t="s">
        <v>33</v>
      </c>
      <c r="F19" s="26">
        <v>3</v>
      </c>
      <c r="G19" s="26">
        <v>3</v>
      </c>
      <c r="H19" s="25">
        <v>325</v>
      </c>
      <c r="I19" s="26" t="s">
        <v>11</v>
      </c>
    </row>
    <row r="20" spans="1:9" ht="18.75" x14ac:dyDescent="0.25">
      <c r="A20" s="5" t="s">
        <v>72</v>
      </c>
      <c r="B20" s="28" t="s">
        <v>33</v>
      </c>
      <c r="C20" s="28" t="s">
        <v>33</v>
      </c>
      <c r="D20" s="28" t="s">
        <v>33</v>
      </c>
      <c r="E20" s="28" t="s">
        <v>33</v>
      </c>
      <c r="F20" s="26">
        <v>2</v>
      </c>
      <c r="G20" s="26">
        <v>0</v>
      </c>
      <c r="H20" s="25">
        <v>325</v>
      </c>
      <c r="I20" s="26" t="s">
        <v>11</v>
      </c>
    </row>
    <row r="21" spans="1:9" ht="30" x14ac:dyDescent="0.25">
      <c r="A21" s="5" t="s">
        <v>73</v>
      </c>
      <c r="B21" s="27" t="s">
        <v>32</v>
      </c>
      <c r="C21" s="27" t="s">
        <v>32</v>
      </c>
      <c r="D21" s="27" t="s">
        <v>32</v>
      </c>
      <c r="E21" s="27" t="s">
        <v>32</v>
      </c>
      <c r="F21" s="26">
        <v>7</v>
      </c>
      <c r="G21" s="26">
        <v>5</v>
      </c>
      <c r="H21" s="25">
        <v>332</v>
      </c>
      <c r="I21" s="26" t="s">
        <v>11</v>
      </c>
    </row>
    <row r="22" spans="1:9" ht="30" x14ac:dyDescent="0.25">
      <c r="A22" s="5" t="s">
        <v>74</v>
      </c>
      <c r="B22" s="27" t="s">
        <v>32</v>
      </c>
      <c r="C22" s="27" t="s">
        <v>32</v>
      </c>
      <c r="D22" s="27" t="s">
        <v>32</v>
      </c>
      <c r="E22" s="27" t="s">
        <v>32</v>
      </c>
      <c r="F22" s="26">
        <v>4</v>
      </c>
      <c r="G22" s="26">
        <v>0</v>
      </c>
      <c r="H22" s="25">
        <v>332</v>
      </c>
      <c r="I22" s="26" t="s">
        <v>11</v>
      </c>
    </row>
    <row r="23" spans="1:9" ht="45" x14ac:dyDescent="0.25">
      <c r="A23" s="5" t="s">
        <v>75</v>
      </c>
      <c r="B23" s="2" t="s">
        <v>34</v>
      </c>
      <c r="C23" s="26" t="s">
        <v>35</v>
      </c>
      <c r="D23" s="25" t="s">
        <v>36</v>
      </c>
      <c r="E23" s="26" t="s">
        <v>37</v>
      </c>
      <c r="F23" s="26">
        <v>6</v>
      </c>
      <c r="G23" s="26">
        <v>0</v>
      </c>
      <c r="H23" s="25">
        <v>325</v>
      </c>
      <c r="I23" s="26" t="s">
        <v>10</v>
      </c>
    </row>
    <row r="24" spans="1:9" ht="18.75" x14ac:dyDescent="0.25">
      <c r="A24" s="5" t="s">
        <v>76</v>
      </c>
      <c r="B24" s="28" t="s">
        <v>33</v>
      </c>
      <c r="C24" s="28" t="s">
        <v>33</v>
      </c>
      <c r="D24" s="28" t="s">
        <v>33</v>
      </c>
      <c r="E24" s="28" t="s">
        <v>33</v>
      </c>
      <c r="F24" s="26">
        <v>7</v>
      </c>
      <c r="G24" s="26">
        <v>4</v>
      </c>
      <c r="H24" s="25">
        <v>345</v>
      </c>
      <c r="I24" s="26" t="s">
        <v>11</v>
      </c>
    </row>
    <row r="25" spans="1:9" ht="18.75" x14ac:dyDescent="0.25">
      <c r="A25" s="5" t="s">
        <v>77</v>
      </c>
      <c r="B25" s="28" t="s">
        <v>33</v>
      </c>
      <c r="C25" s="28" t="s">
        <v>33</v>
      </c>
      <c r="D25" s="28" t="s">
        <v>33</v>
      </c>
      <c r="E25" s="28" t="s">
        <v>33</v>
      </c>
      <c r="F25" s="26">
        <v>10</v>
      </c>
      <c r="G25" s="26">
        <v>3</v>
      </c>
      <c r="H25" s="25">
        <v>359</v>
      </c>
      <c r="I25" s="26" t="s">
        <v>10</v>
      </c>
    </row>
    <row r="26" spans="1:9" ht="18.75" x14ac:dyDescent="0.25">
      <c r="A26" s="5" t="s">
        <v>78</v>
      </c>
      <c r="B26" s="28" t="s">
        <v>33</v>
      </c>
      <c r="C26" s="28" t="s">
        <v>33</v>
      </c>
      <c r="D26" s="28" t="s">
        <v>33</v>
      </c>
      <c r="E26" s="28" t="s">
        <v>33</v>
      </c>
      <c r="F26" s="26">
        <v>1</v>
      </c>
      <c r="G26" s="26">
        <v>0</v>
      </c>
      <c r="H26" s="25">
        <v>375</v>
      </c>
      <c r="I26" s="26" t="s">
        <v>10</v>
      </c>
    </row>
    <row r="27" spans="1:9" ht="18.75" x14ac:dyDescent="0.25">
      <c r="A27" s="5" t="s">
        <v>79</v>
      </c>
      <c r="B27" s="28" t="s">
        <v>33</v>
      </c>
      <c r="C27" s="28" t="s">
        <v>33</v>
      </c>
      <c r="D27" s="28" t="s">
        <v>33</v>
      </c>
      <c r="E27" s="28" t="s">
        <v>33</v>
      </c>
      <c r="F27" s="26">
        <v>17</v>
      </c>
      <c r="G27" s="26">
        <v>2</v>
      </c>
      <c r="H27" s="25">
        <v>329</v>
      </c>
      <c r="I27" s="26" t="s">
        <v>11</v>
      </c>
    </row>
    <row r="28" spans="1:9" ht="18.75" x14ac:dyDescent="0.25">
      <c r="A28" s="5" t="s">
        <v>80</v>
      </c>
      <c r="B28" s="28" t="s">
        <v>33</v>
      </c>
      <c r="C28" s="28" t="s">
        <v>33</v>
      </c>
      <c r="D28" s="28" t="s">
        <v>33</v>
      </c>
      <c r="E28" s="28" t="s">
        <v>33</v>
      </c>
      <c r="F28" s="26">
        <v>1</v>
      </c>
      <c r="G28" s="26">
        <v>0</v>
      </c>
      <c r="H28" s="25">
        <v>332</v>
      </c>
      <c r="I28" s="26" t="s">
        <v>11</v>
      </c>
    </row>
    <row r="29" spans="1:9" ht="18.75" x14ac:dyDescent="0.25">
      <c r="A29" s="5" t="s">
        <v>81</v>
      </c>
      <c r="B29" s="28" t="s">
        <v>33</v>
      </c>
      <c r="C29" s="28" t="s">
        <v>33</v>
      </c>
      <c r="D29" s="28" t="s">
        <v>33</v>
      </c>
      <c r="E29" s="28" t="s">
        <v>33</v>
      </c>
      <c r="F29" s="26">
        <v>30</v>
      </c>
      <c r="G29" s="26">
        <v>3</v>
      </c>
      <c r="H29" s="25">
        <v>388</v>
      </c>
      <c r="I29" s="26" t="s">
        <v>10</v>
      </c>
    </row>
    <row r="30" spans="1:9" ht="18.75" x14ac:dyDescent="0.25">
      <c r="A30" s="5" t="s">
        <v>82</v>
      </c>
      <c r="B30" s="28" t="s">
        <v>33</v>
      </c>
      <c r="C30" s="28" t="s">
        <v>33</v>
      </c>
      <c r="D30" s="28" t="s">
        <v>33</v>
      </c>
      <c r="E30" s="28" t="s">
        <v>33</v>
      </c>
      <c r="F30" s="26">
        <v>3</v>
      </c>
      <c r="G30" s="26">
        <v>2</v>
      </c>
      <c r="H30" s="25">
        <v>388</v>
      </c>
      <c r="I30" s="26" t="s">
        <v>10</v>
      </c>
    </row>
    <row r="31" spans="1:9" ht="18.75" x14ac:dyDescent="0.25">
      <c r="A31" s="5" t="s">
        <v>83</v>
      </c>
      <c r="B31" s="28" t="s">
        <v>33</v>
      </c>
      <c r="C31" s="28" t="s">
        <v>33</v>
      </c>
      <c r="D31" s="28" t="s">
        <v>33</v>
      </c>
      <c r="E31" s="28" t="s">
        <v>33</v>
      </c>
      <c r="F31" s="26">
        <v>2</v>
      </c>
      <c r="G31" s="26">
        <v>0</v>
      </c>
      <c r="H31" s="25">
        <v>382</v>
      </c>
      <c r="I31" s="26" t="s">
        <v>10</v>
      </c>
    </row>
    <row r="32" spans="1:9" ht="18.75" x14ac:dyDescent="0.25">
      <c r="A32" s="5" t="s">
        <v>84</v>
      </c>
      <c r="B32" s="28" t="s">
        <v>33</v>
      </c>
      <c r="C32" s="28" t="s">
        <v>33</v>
      </c>
      <c r="D32" s="28" t="s">
        <v>33</v>
      </c>
      <c r="E32" s="28" t="s">
        <v>33</v>
      </c>
      <c r="F32" s="26">
        <v>4</v>
      </c>
      <c r="G32" s="26">
        <v>0</v>
      </c>
      <c r="H32" s="25">
        <v>389</v>
      </c>
      <c r="I32" s="26" t="s">
        <v>11</v>
      </c>
    </row>
    <row r="33" spans="1:9" ht="18.75" x14ac:dyDescent="0.25">
      <c r="A33" s="5" t="s">
        <v>85</v>
      </c>
      <c r="B33" s="28" t="s">
        <v>33</v>
      </c>
      <c r="C33" s="28" t="s">
        <v>33</v>
      </c>
      <c r="D33" s="28" t="s">
        <v>33</v>
      </c>
      <c r="E33" s="28" t="s">
        <v>33</v>
      </c>
      <c r="F33" s="26">
        <v>3</v>
      </c>
      <c r="G33" s="26">
        <v>1</v>
      </c>
      <c r="H33" s="25">
        <v>386</v>
      </c>
      <c r="I33" s="26" t="s">
        <v>11</v>
      </c>
    </row>
    <row r="34" spans="1:9" ht="18.75" x14ac:dyDescent="0.25">
      <c r="A34" s="5" t="s">
        <v>86</v>
      </c>
      <c r="B34" s="28" t="s">
        <v>33</v>
      </c>
      <c r="C34" s="28" t="s">
        <v>33</v>
      </c>
      <c r="D34" s="28" t="s">
        <v>33</v>
      </c>
      <c r="E34" s="28" t="s">
        <v>33</v>
      </c>
      <c r="F34" s="26">
        <v>16</v>
      </c>
      <c r="G34" s="26">
        <v>3</v>
      </c>
      <c r="H34" s="25">
        <v>386</v>
      </c>
      <c r="I34" s="26" t="s">
        <v>11</v>
      </c>
    </row>
    <row r="35" spans="1:9" ht="30" x14ac:dyDescent="0.25">
      <c r="A35" s="5" t="s">
        <v>87</v>
      </c>
      <c r="B35" s="27" t="s">
        <v>32</v>
      </c>
      <c r="C35" s="27" t="s">
        <v>32</v>
      </c>
      <c r="D35" s="27" t="s">
        <v>32</v>
      </c>
      <c r="E35" s="27" t="s">
        <v>32</v>
      </c>
      <c r="F35" s="26">
        <v>5</v>
      </c>
      <c r="G35" s="26">
        <v>1</v>
      </c>
      <c r="H35" s="25">
        <v>386</v>
      </c>
      <c r="I35" s="26" t="s">
        <v>11</v>
      </c>
    </row>
    <row r="36" spans="1:9" ht="18.75" x14ac:dyDescent="0.25">
      <c r="A36" s="5" t="s">
        <v>88</v>
      </c>
      <c r="B36" s="28" t="s">
        <v>33</v>
      </c>
      <c r="C36" s="28" t="s">
        <v>33</v>
      </c>
      <c r="D36" s="28" t="s">
        <v>33</v>
      </c>
      <c r="E36" s="28" t="s">
        <v>33</v>
      </c>
      <c r="F36" s="26">
        <v>6</v>
      </c>
      <c r="G36" s="26">
        <v>2</v>
      </c>
      <c r="H36" s="25">
        <v>386</v>
      </c>
      <c r="I36" s="26" t="s">
        <v>11</v>
      </c>
    </row>
    <row r="37" spans="1:9" ht="18.75" x14ac:dyDescent="0.25">
      <c r="A37" s="5" t="s">
        <v>89</v>
      </c>
      <c r="B37" s="28" t="s">
        <v>33</v>
      </c>
      <c r="C37" s="28" t="s">
        <v>33</v>
      </c>
      <c r="D37" s="28" t="s">
        <v>33</v>
      </c>
      <c r="E37" s="28" t="s">
        <v>33</v>
      </c>
      <c r="F37" s="26">
        <v>7</v>
      </c>
      <c r="G37" s="26">
        <v>1</v>
      </c>
      <c r="H37" s="25">
        <v>392</v>
      </c>
      <c r="I37" s="26" t="s">
        <v>11</v>
      </c>
    </row>
    <row r="38" spans="1:9" ht="18.75" x14ac:dyDescent="0.25">
      <c r="A38" s="5" t="s">
        <v>90</v>
      </c>
      <c r="B38" s="28" t="s">
        <v>33</v>
      </c>
      <c r="C38" s="28" t="s">
        <v>33</v>
      </c>
      <c r="D38" s="28" t="s">
        <v>33</v>
      </c>
      <c r="E38" s="28" t="s">
        <v>33</v>
      </c>
      <c r="F38" s="26">
        <v>1</v>
      </c>
      <c r="G38" s="26">
        <v>0</v>
      </c>
      <c r="H38" s="25">
        <v>394</v>
      </c>
      <c r="I38" s="26" t="s">
        <v>11</v>
      </c>
    </row>
    <row r="39" spans="1:9" ht="18.75" x14ac:dyDescent="0.25">
      <c r="A39" s="5" t="s">
        <v>91</v>
      </c>
      <c r="B39" s="28" t="s">
        <v>33</v>
      </c>
      <c r="C39" s="28" t="s">
        <v>33</v>
      </c>
      <c r="D39" s="28" t="s">
        <v>33</v>
      </c>
      <c r="E39" s="28" t="s">
        <v>33</v>
      </c>
      <c r="F39" s="26">
        <v>2</v>
      </c>
      <c r="G39" s="26">
        <v>0</v>
      </c>
      <c r="H39" s="25">
        <v>403</v>
      </c>
      <c r="I39" s="26" t="s">
        <v>10</v>
      </c>
    </row>
    <row r="40" spans="1:9" ht="18.75" x14ac:dyDescent="0.25">
      <c r="A40" s="5" t="s">
        <v>92</v>
      </c>
      <c r="B40" s="28" t="s">
        <v>33</v>
      </c>
      <c r="C40" s="28" t="s">
        <v>33</v>
      </c>
      <c r="D40" s="28" t="s">
        <v>33</v>
      </c>
      <c r="E40" s="28" t="s">
        <v>33</v>
      </c>
      <c r="F40" s="26">
        <v>1</v>
      </c>
      <c r="G40" s="26">
        <v>0</v>
      </c>
      <c r="H40" s="25">
        <v>403</v>
      </c>
      <c r="I40" s="26" t="s">
        <v>10</v>
      </c>
    </row>
    <row r="41" spans="1:9" ht="30" x14ac:dyDescent="0.25">
      <c r="A41" s="5" t="s">
        <v>93</v>
      </c>
      <c r="B41" s="4" t="s">
        <v>310</v>
      </c>
      <c r="C41" s="26" t="s">
        <v>311</v>
      </c>
      <c r="D41" s="25" t="s">
        <v>312</v>
      </c>
      <c r="E41" s="26" t="s">
        <v>313</v>
      </c>
      <c r="F41" s="26">
        <v>4</v>
      </c>
      <c r="G41" s="26">
        <v>3</v>
      </c>
      <c r="H41" s="25">
        <v>263</v>
      </c>
      <c r="I41" s="26" t="s">
        <v>10</v>
      </c>
    </row>
    <row r="42" spans="1:9" ht="18.75" x14ac:dyDescent="0.25">
      <c r="A42" s="5" t="s">
        <v>94</v>
      </c>
      <c r="B42" s="28" t="s">
        <v>33</v>
      </c>
      <c r="C42" s="28" t="s">
        <v>33</v>
      </c>
      <c r="D42" s="28" t="s">
        <v>33</v>
      </c>
      <c r="E42" s="28" t="s">
        <v>33</v>
      </c>
      <c r="F42" s="26">
        <v>1</v>
      </c>
      <c r="G42" s="26">
        <v>0</v>
      </c>
      <c r="H42" s="25">
        <v>414</v>
      </c>
      <c r="I42" s="26" t="s">
        <v>11</v>
      </c>
    </row>
    <row r="43" spans="1:9" ht="18.75" x14ac:dyDescent="0.25">
      <c r="A43" s="5" t="s">
        <v>95</v>
      </c>
      <c r="B43" s="28" t="s">
        <v>33</v>
      </c>
      <c r="C43" s="28" t="s">
        <v>33</v>
      </c>
      <c r="D43" s="28" t="s">
        <v>33</v>
      </c>
      <c r="E43" s="28" t="s">
        <v>33</v>
      </c>
      <c r="F43" s="26">
        <v>6</v>
      </c>
      <c r="G43" s="26">
        <v>2</v>
      </c>
      <c r="H43" s="25">
        <v>263</v>
      </c>
      <c r="I43" s="26" t="s">
        <v>10</v>
      </c>
    </row>
    <row r="44" spans="1:9" ht="18.75" x14ac:dyDescent="0.25">
      <c r="A44" s="5" t="s">
        <v>96</v>
      </c>
      <c r="B44" s="28" t="s">
        <v>33</v>
      </c>
      <c r="C44" s="28" t="s">
        <v>33</v>
      </c>
      <c r="D44" s="28" t="s">
        <v>33</v>
      </c>
      <c r="E44" s="28" t="s">
        <v>33</v>
      </c>
      <c r="F44" s="26">
        <v>2</v>
      </c>
      <c r="G44" s="26">
        <v>0</v>
      </c>
      <c r="H44" s="25">
        <v>417</v>
      </c>
      <c r="I44" s="26" t="s">
        <v>11</v>
      </c>
    </row>
    <row r="45" spans="1:9" ht="18.75" x14ac:dyDescent="0.25">
      <c r="A45" s="5" t="s">
        <v>97</v>
      </c>
      <c r="B45" s="28" t="s">
        <v>33</v>
      </c>
      <c r="C45" s="28" t="s">
        <v>33</v>
      </c>
      <c r="D45" s="28" t="s">
        <v>33</v>
      </c>
      <c r="E45" s="28" t="s">
        <v>33</v>
      </c>
      <c r="F45" s="26">
        <v>2</v>
      </c>
      <c r="G45" s="26">
        <v>0</v>
      </c>
      <c r="H45" s="25">
        <v>263</v>
      </c>
      <c r="I45" s="26" t="s">
        <v>11</v>
      </c>
    </row>
    <row r="46" spans="1:9" ht="45" x14ac:dyDescent="0.25">
      <c r="A46" s="5" t="s">
        <v>98</v>
      </c>
      <c r="B46" s="4" t="s">
        <v>38</v>
      </c>
      <c r="C46" s="26" t="s">
        <v>39</v>
      </c>
      <c r="D46" s="25" t="s">
        <v>36</v>
      </c>
      <c r="E46" s="26" t="s">
        <v>40</v>
      </c>
      <c r="F46" s="26">
        <v>3</v>
      </c>
      <c r="G46" s="26">
        <v>0</v>
      </c>
      <c r="H46" s="25">
        <v>388</v>
      </c>
      <c r="I46" s="26" t="s">
        <v>10</v>
      </c>
    </row>
    <row r="47" spans="1:9" ht="18.75" x14ac:dyDescent="0.25">
      <c r="A47" s="5" t="s">
        <v>99</v>
      </c>
      <c r="B47" s="28" t="s">
        <v>33</v>
      </c>
      <c r="C47" s="28" t="s">
        <v>33</v>
      </c>
      <c r="D47" s="28" t="s">
        <v>33</v>
      </c>
      <c r="E47" s="28" t="s">
        <v>33</v>
      </c>
      <c r="F47" s="26">
        <v>1</v>
      </c>
      <c r="G47" s="26">
        <v>0</v>
      </c>
      <c r="H47" s="25">
        <v>386</v>
      </c>
      <c r="I47" s="26" t="s">
        <v>10</v>
      </c>
    </row>
    <row r="48" spans="1:9" ht="18.75" x14ac:dyDescent="0.25">
      <c r="A48" s="5" t="s">
        <v>100</v>
      </c>
      <c r="B48" s="28" t="s">
        <v>33</v>
      </c>
      <c r="C48" s="28" t="s">
        <v>33</v>
      </c>
      <c r="D48" s="28" t="s">
        <v>33</v>
      </c>
      <c r="E48" s="28" t="s">
        <v>33</v>
      </c>
      <c r="F48" s="26">
        <v>4</v>
      </c>
      <c r="G48" s="26">
        <v>0</v>
      </c>
      <c r="H48" s="25">
        <v>386</v>
      </c>
      <c r="I48" s="26" t="s">
        <v>10</v>
      </c>
    </row>
    <row r="49" spans="1:9" ht="18.75" x14ac:dyDescent="0.25">
      <c r="A49" s="5" t="s">
        <v>101</v>
      </c>
      <c r="B49" s="28" t="s">
        <v>33</v>
      </c>
      <c r="C49" s="28" t="s">
        <v>33</v>
      </c>
      <c r="D49" s="28" t="s">
        <v>33</v>
      </c>
      <c r="E49" s="28" t="s">
        <v>33</v>
      </c>
      <c r="F49" s="26">
        <v>1</v>
      </c>
      <c r="G49" s="26">
        <v>0</v>
      </c>
      <c r="H49" s="25">
        <v>436</v>
      </c>
      <c r="I49" s="26" t="s">
        <v>10</v>
      </c>
    </row>
    <row r="50" spans="1:9" ht="18.75" x14ac:dyDescent="0.25">
      <c r="A50" s="5" t="s">
        <v>102</v>
      </c>
      <c r="B50" s="28" t="s">
        <v>33</v>
      </c>
      <c r="C50" s="28" t="s">
        <v>33</v>
      </c>
      <c r="D50" s="28" t="s">
        <v>33</v>
      </c>
      <c r="E50" s="28" t="s">
        <v>33</v>
      </c>
      <c r="F50" s="26">
        <v>11</v>
      </c>
      <c r="G50" s="26">
        <v>3</v>
      </c>
      <c r="H50" s="25">
        <v>450</v>
      </c>
      <c r="I50" s="26" t="s">
        <v>11</v>
      </c>
    </row>
    <row r="51" spans="1:9" ht="18.75" x14ac:dyDescent="0.25">
      <c r="A51" s="5" t="s">
        <v>103</v>
      </c>
      <c r="B51" s="28" t="s">
        <v>33</v>
      </c>
      <c r="C51" s="28" t="s">
        <v>33</v>
      </c>
      <c r="D51" s="28" t="s">
        <v>33</v>
      </c>
      <c r="E51" s="28" t="s">
        <v>33</v>
      </c>
      <c r="F51" s="26">
        <v>4</v>
      </c>
      <c r="G51" s="26">
        <v>0</v>
      </c>
      <c r="H51" s="25">
        <v>460</v>
      </c>
      <c r="I51" s="26" t="s">
        <v>10</v>
      </c>
    </row>
    <row r="52" spans="1:9" ht="18.75" x14ac:dyDescent="0.25">
      <c r="A52" s="5" t="s">
        <v>104</v>
      </c>
      <c r="B52" s="28" t="s">
        <v>33</v>
      </c>
      <c r="C52" s="28" t="s">
        <v>33</v>
      </c>
      <c r="D52" s="28" t="s">
        <v>33</v>
      </c>
      <c r="E52" s="28" t="s">
        <v>33</v>
      </c>
      <c r="F52" s="26">
        <v>2</v>
      </c>
      <c r="G52" s="26">
        <v>0</v>
      </c>
      <c r="H52" s="25">
        <v>460</v>
      </c>
      <c r="I52" s="26" t="s">
        <v>11</v>
      </c>
    </row>
    <row r="53" spans="1:9" ht="18.75" x14ac:dyDescent="0.25">
      <c r="A53" s="5" t="s">
        <v>105</v>
      </c>
      <c r="B53" s="28" t="s">
        <v>33</v>
      </c>
      <c r="C53" s="28" t="s">
        <v>33</v>
      </c>
      <c r="D53" s="28" t="s">
        <v>33</v>
      </c>
      <c r="E53" s="28" t="s">
        <v>33</v>
      </c>
      <c r="F53" s="26">
        <v>2</v>
      </c>
      <c r="G53" s="26">
        <v>0</v>
      </c>
      <c r="H53" s="25">
        <v>460</v>
      </c>
      <c r="I53" s="26" t="s">
        <v>10</v>
      </c>
    </row>
    <row r="54" spans="1:9" ht="18.75" x14ac:dyDescent="0.25">
      <c r="A54" s="5" t="s">
        <v>106</v>
      </c>
      <c r="B54" s="28" t="s">
        <v>33</v>
      </c>
      <c r="C54" s="28" t="s">
        <v>33</v>
      </c>
      <c r="D54" s="28" t="s">
        <v>33</v>
      </c>
      <c r="E54" s="28" t="s">
        <v>33</v>
      </c>
      <c r="F54" s="26">
        <v>2</v>
      </c>
      <c r="G54" s="26">
        <v>0</v>
      </c>
      <c r="H54" s="25">
        <v>460</v>
      </c>
      <c r="I54" s="26" t="s">
        <v>10</v>
      </c>
    </row>
    <row r="55" spans="1:9" ht="18.75" x14ac:dyDescent="0.25">
      <c r="A55" s="5" t="s">
        <v>107</v>
      </c>
      <c r="B55" s="28" t="s">
        <v>33</v>
      </c>
      <c r="C55" s="28" t="s">
        <v>33</v>
      </c>
      <c r="D55" s="28" t="s">
        <v>33</v>
      </c>
      <c r="E55" s="28" t="s">
        <v>33</v>
      </c>
      <c r="F55" s="26">
        <v>2</v>
      </c>
      <c r="G55" s="26">
        <v>2</v>
      </c>
      <c r="H55" s="25">
        <v>460</v>
      </c>
      <c r="I55" s="26" t="s">
        <v>11</v>
      </c>
    </row>
    <row r="56" spans="1:9" ht="18.75" x14ac:dyDescent="0.25">
      <c r="A56" s="5" t="s">
        <v>108</v>
      </c>
      <c r="B56" s="28" t="s">
        <v>33</v>
      </c>
      <c r="C56" s="28" t="s">
        <v>33</v>
      </c>
      <c r="D56" s="28" t="s">
        <v>33</v>
      </c>
      <c r="E56" s="28" t="s">
        <v>33</v>
      </c>
      <c r="F56" s="26">
        <v>2</v>
      </c>
      <c r="G56" s="26">
        <v>0</v>
      </c>
      <c r="H56" s="25">
        <v>460</v>
      </c>
      <c r="I56" s="26" t="s">
        <v>10</v>
      </c>
    </row>
    <row r="57" spans="1:9" ht="18.75" x14ac:dyDescent="0.25">
      <c r="A57" s="5" t="s">
        <v>109</v>
      </c>
      <c r="B57" s="28" t="s">
        <v>33</v>
      </c>
      <c r="C57" s="28" t="s">
        <v>33</v>
      </c>
      <c r="D57" s="28" t="s">
        <v>33</v>
      </c>
      <c r="E57" s="28" t="s">
        <v>33</v>
      </c>
      <c r="F57" s="26">
        <v>2</v>
      </c>
      <c r="G57" s="26">
        <v>0</v>
      </c>
      <c r="H57" s="25">
        <v>460</v>
      </c>
      <c r="I57" s="26" t="s">
        <v>10</v>
      </c>
    </row>
    <row r="58" spans="1:9" ht="18.75" x14ac:dyDescent="0.25">
      <c r="A58" s="5" t="s">
        <v>110</v>
      </c>
      <c r="B58" s="28" t="s">
        <v>33</v>
      </c>
      <c r="C58" s="28" t="s">
        <v>33</v>
      </c>
      <c r="D58" s="28" t="s">
        <v>33</v>
      </c>
      <c r="E58" s="28" t="s">
        <v>33</v>
      </c>
      <c r="F58" s="26">
        <v>1</v>
      </c>
      <c r="G58" s="26">
        <v>0</v>
      </c>
      <c r="H58" s="25">
        <v>460</v>
      </c>
      <c r="I58" s="26" t="s">
        <v>10</v>
      </c>
    </row>
    <row r="59" spans="1:9" ht="30" x14ac:dyDescent="0.25">
      <c r="A59" s="5" t="s">
        <v>111</v>
      </c>
      <c r="B59" s="27" t="s">
        <v>32</v>
      </c>
      <c r="C59" s="27" t="s">
        <v>32</v>
      </c>
      <c r="D59" s="27" t="s">
        <v>32</v>
      </c>
      <c r="E59" s="27" t="s">
        <v>32</v>
      </c>
      <c r="F59" s="26">
        <v>1</v>
      </c>
      <c r="G59" s="26">
        <v>1</v>
      </c>
      <c r="H59" s="25">
        <v>460</v>
      </c>
      <c r="I59" s="26" t="s">
        <v>11</v>
      </c>
    </row>
    <row r="60" spans="1:9" ht="18.75" x14ac:dyDescent="0.25">
      <c r="A60" s="5" t="s">
        <v>112</v>
      </c>
      <c r="B60" s="28" t="s">
        <v>33</v>
      </c>
      <c r="C60" s="28" t="s">
        <v>33</v>
      </c>
      <c r="D60" s="28" t="s">
        <v>33</v>
      </c>
      <c r="E60" s="28" t="s">
        <v>33</v>
      </c>
      <c r="F60" s="26">
        <v>1</v>
      </c>
      <c r="G60" s="26">
        <v>0</v>
      </c>
      <c r="H60" s="25">
        <v>460</v>
      </c>
      <c r="I60" s="26" t="s">
        <v>10</v>
      </c>
    </row>
    <row r="61" spans="1:9" ht="30" x14ac:dyDescent="0.25">
      <c r="A61" s="5" t="s">
        <v>113</v>
      </c>
      <c r="B61" s="27" t="s">
        <v>32</v>
      </c>
      <c r="C61" s="27" t="s">
        <v>32</v>
      </c>
      <c r="D61" s="27" t="s">
        <v>32</v>
      </c>
      <c r="E61" s="27" t="s">
        <v>32</v>
      </c>
      <c r="F61" s="26">
        <v>15</v>
      </c>
      <c r="G61" s="26">
        <v>5</v>
      </c>
      <c r="H61" s="25">
        <v>477</v>
      </c>
      <c r="I61" s="26" t="s">
        <v>11</v>
      </c>
    </row>
    <row r="62" spans="1:9" ht="18.75" x14ac:dyDescent="0.25">
      <c r="A62" s="5" t="s">
        <v>114</v>
      </c>
      <c r="B62" s="28" t="s">
        <v>33</v>
      </c>
      <c r="C62" s="28" t="s">
        <v>33</v>
      </c>
      <c r="D62" s="28" t="s">
        <v>33</v>
      </c>
      <c r="E62" s="28" t="s">
        <v>33</v>
      </c>
      <c r="F62" s="26">
        <v>1</v>
      </c>
      <c r="G62" s="26">
        <v>0</v>
      </c>
      <c r="H62" s="25">
        <v>386</v>
      </c>
      <c r="I62" s="26" t="s">
        <v>10</v>
      </c>
    </row>
    <row r="63" spans="1:9" ht="90" x14ac:dyDescent="0.25">
      <c r="A63" s="5" t="s">
        <v>115</v>
      </c>
      <c r="B63" s="4" t="s">
        <v>41</v>
      </c>
      <c r="C63" s="26" t="s">
        <v>42</v>
      </c>
      <c r="D63" s="26" t="s">
        <v>43</v>
      </c>
      <c r="E63" s="26" t="s">
        <v>44</v>
      </c>
      <c r="F63" s="26">
        <v>2</v>
      </c>
      <c r="G63" s="26">
        <v>2</v>
      </c>
      <c r="H63" s="25">
        <v>285</v>
      </c>
      <c r="I63" s="26" t="s">
        <v>10</v>
      </c>
    </row>
    <row r="64" spans="1:9" ht="18.75" x14ac:dyDescent="0.25">
      <c r="A64" s="5" t="s">
        <v>116</v>
      </c>
      <c r="B64" s="28" t="s">
        <v>33</v>
      </c>
      <c r="C64" s="28" t="s">
        <v>33</v>
      </c>
      <c r="D64" s="28" t="s">
        <v>33</v>
      </c>
      <c r="E64" s="28" t="s">
        <v>33</v>
      </c>
      <c r="F64" s="26">
        <v>3</v>
      </c>
      <c r="G64" s="26">
        <v>0</v>
      </c>
      <c r="H64" s="25">
        <v>413</v>
      </c>
      <c r="I64" s="26" t="s">
        <v>11</v>
      </c>
    </row>
    <row r="65" spans="1:9" ht="18.75" x14ac:dyDescent="0.25">
      <c r="A65" s="5" t="s">
        <v>117</v>
      </c>
      <c r="B65" s="28" t="s">
        <v>33</v>
      </c>
      <c r="C65" s="28" t="s">
        <v>33</v>
      </c>
      <c r="D65" s="28" t="s">
        <v>33</v>
      </c>
      <c r="E65" s="28" t="s">
        <v>33</v>
      </c>
      <c r="F65" s="26">
        <v>4</v>
      </c>
      <c r="G65" s="26">
        <v>0</v>
      </c>
      <c r="H65" s="25">
        <v>297</v>
      </c>
      <c r="I65" s="26" t="s">
        <v>10</v>
      </c>
    </row>
    <row r="66" spans="1:9" ht="18.75" x14ac:dyDescent="0.25">
      <c r="A66" s="5" t="s">
        <v>118</v>
      </c>
      <c r="B66" s="28" t="s">
        <v>33</v>
      </c>
      <c r="C66" s="28" t="s">
        <v>33</v>
      </c>
      <c r="D66" s="28" t="s">
        <v>33</v>
      </c>
      <c r="E66" s="28" t="s">
        <v>33</v>
      </c>
      <c r="F66" s="26">
        <v>2</v>
      </c>
      <c r="G66" s="26">
        <v>0</v>
      </c>
      <c r="H66" s="25">
        <v>570</v>
      </c>
      <c r="I66" s="26" t="s">
        <v>11</v>
      </c>
    </row>
    <row r="67" spans="1:9" ht="18.75" x14ac:dyDescent="0.25">
      <c r="A67" s="5" t="s">
        <v>119</v>
      </c>
      <c r="B67" s="28" t="s">
        <v>33</v>
      </c>
      <c r="C67" s="28" t="s">
        <v>33</v>
      </c>
      <c r="D67" s="28" t="s">
        <v>33</v>
      </c>
      <c r="E67" s="28" t="s">
        <v>33</v>
      </c>
      <c r="F67" s="26">
        <v>1</v>
      </c>
      <c r="G67" s="26">
        <v>0</v>
      </c>
      <c r="H67" s="25">
        <v>441</v>
      </c>
      <c r="I67" s="26" t="s">
        <v>10</v>
      </c>
    </row>
    <row r="68" spans="1:9" ht="18.75" x14ac:dyDescent="0.25">
      <c r="A68" s="5" t="s">
        <v>120</v>
      </c>
      <c r="B68" s="28" t="s">
        <v>33</v>
      </c>
      <c r="C68" s="28" t="s">
        <v>33</v>
      </c>
      <c r="D68" s="28" t="s">
        <v>33</v>
      </c>
      <c r="E68" s="28" t="s">
        <v>33</v>
      </c>
      <c r="F68" s="26">
        <v>1</v>
      </c>
      <c r="G68" s="26">
        <v>0</v>
      </c>
      <c r="H68" s="25">
        <v>578</v>
      </c>
      <c r="I68" s="26" t="s">
        <v>10</v>
      </c>
    </row>
    <row r="69" spans="1:9" ht="30" x14ac:dyDescent="0.25">
      <c r="A69" s="5" t="s">
        <v>121</v>
      </c>
      <c r="B69" s="27" t="s">
        <v>32</v>
      </c>
      <c r="C69" s="27" t="s">
        <v>32</v>
      </c>
      <c r="D69" s="27" t="s">
        <v>32</v>
      </c>
      <c r="E69" s="27" t="s">
        <v>32</v>
      </c>
      <c r="F69" s="26">
        <v>4</v>
      </c>
      <c r="G69" s="26">
        <v>0</v>
      </c>
      <c r="H69" s="25">
        <v>579</v>
      </c>
      <c r="I69" s="26" t="s">
        <v>11</v>
      </c>
    </row>
    <row r="70" spans="1:9" ht="18.75" x14ac:dyDescent="0.25">
      <c r="A70" s="5" t="s">
        <v>122</v>
      </c>
      <c r="B70" s="28" t="s">
        <v>33</v>
      </c>
      <c r="C70" s="28" t="s">
        <v>33</v>
      </c>
      <c r="D70" s="28" t="s">
        <v>33</v>
      </c>
      <c r="E70" s="28" t="s">
        <v>33</v>
      </c>
      <c r="F70" s="26">
        <v>1</v>
      </c>
      <c r="G70" s="26">
        <v>0</v>
      </c>
      <c r="H70" s="25">
        <v>586</v>
      </c>
      <c r="I70" s="26" t="s">
        <v>11</v>
      </c>
    </row>
    <row r="71" spans="1:9" ht="18.75" x14ac:dyDescent="0.25">
      <c r="A71" s="5" t="s">
        <v>123</v>
      </c>
      <c r="B71" s="28" t="s">
        <v>33</v>
      </c>
      <c r="C71" s="28" t="s">
        <v>33</v>
      </c>
      <c r="D71" s="28" t="s">
        <v>33</v>
      </c>
      <c r="E71" s="28" t="s">
        <v>33</v>
      </c>
      <c r="F71" s="26">
        <v>1</v>
      </c>
      <c r="G71" s="26">
        <v>0</v>
      </c>
      <c r="H71" s="25">
        <v>586</v>
      </c>
      <c r="I71" s="26" t="s">
        <v>11</v>
      </c>
    </row>
    <row r="72" spans="1:9" ht="18.75" x14ac:dyDescent="0.25">
      <c r="A72" s="5" t="s">
        <v>124</v>
      </c>
      <c r="B72" s="28" t="s">
        <v>33</v>
      </c>
      <c r="C72" s="28" t="s">
        <v>33</v>
      </c>
      <c r="D72" s="28" t="s">
        <v>33</v>
      </c>
      <c r="E72" s="28" t="s">
        <v>33</v>
      </c>
      <c r="F72" s="26">
        <v>3</v>
      </c>
      <c r="G72" s="26">
        <v>0</v>
      </c>
      <c r="H72" s="25">
        <v>591</v>
      </c>
      <c r="I72" s="26" t="s">
        <v>10</v>
      </c>
    </row>
    <row r="73" spans="1:9" ht="18.75" x14ac:dyDescent="0.25">
      <c r="A73" s="5" t="s">
        <v>125</v>
      </c>
      <c r="B73" s="26" t="s">
        <v>45</v>
      </c>
      <c r="C73" s="26" t="s">
        <v>46</v>
      </c>
      <c r="D73" s="25" t="s">
        <v>36</v>
      </c>
      <c r="E73" s="26" t="s">
        <v>47</v>
      </c>
      <c r="F73" s="26">
        <v>2</v>
      </c>
      <c r="G73" s="26">
        <v>2</v>
      </c>
      <c r="H73" s="25">
        <v>599</v>
      </c>
      <c r="I73" s="26" t="s">
        <v>10</v>
      </c>
    </row>
    <row r="74" spans="1:9" ht="18.75" x14ac:dyDescent="0.25">
      <c r="A74" s="5" t="s">
        <v>126</v>
      </c>
      <c r="B74" s="28" t="s">
        <v>33</v>
      </c>
      <c r="C74" s="28" t="s">
        <v>33</v>
      </c>
      <c r="D74" s="28" t="s">
        <v>33</v>
      </c>
      <c r="E74" s="28" t="s">
        <v>33</v>
      </c>
      <c r="F74" s="26">
        <v>1</v>
      </c>
      <c r="G74" s="26">
        <v>0</v>
      </c>
      <c r="H74" s="25">
        <v>601</v>
      </c>
      <c r="I74" s="26" t="s">
        <v>10</v>
      </c>
    </row>
    <row r="75" spans="1:9" ht="18.75" x14ac:dyDescent="0.25">
      <c r="A75" s="5" t="s">
        <v>127</v>
      </c>
      <c r="B75" s="28" t="s">
        <v>33</v>
      </c>
      <c r="C75" s="28" t="s">
        <v>33</v>
      </c>
      <c r="D75" s="28" t="s">
        <v>33</v>
      </c>
      <c r="E75" s="28" t="s">
        <v>33</v>
      </c>
      <c r="F75" s="26">
        <v>5</v>
      </c>
      <c r="G75" s="26">
        <v>2</v>
      </c>
      <c r="H75" s="25">
        <v>604</v>
      </c>
      <c r="I75" s="26" t="s">
        <v>11</v>
      </c>
    </row>
    <row r="76" spans="1:9" ht="18.75" x14ac:dyDescent="0.25">
      <c r="A76" s="5" t="s">
        <v>128</v>
      </c>
      <c r="B76" s="28" t="s">
        <v>33</v>
      </c>
      <c r="C76" s="28" t="s">
        <v>33</v>
      </c>
      <c r="D76" s="28" t="s">
        <v>33</v>
      </c>
      <c r="E76" s="28" t="s">
        <v>33</v>
      </c>
      <c r="F76" s="26">
        <v>1</v>
      </c>
      <c r="G76" s="26">
        <v>0</v>
      </c>
      <c r="H76" s="25">
        <v>386</v>
      </c>
      <c r="I76" s="26" t="s">
        <v>11</v>
      </c>
    </row>
    <row r="77" spans="1:9" ht="18.75" x14ac:dyDescent="0.25">
      <c r="A77" s="5" t="s">
        <v>129</v>
      </c>
      <c r="B77" s="28" t="s">
        <v>33</v>
      </c>
      <c r="C77" s="28" t="s">
        <v>33</v>
      </c>
      <c r="D77" s="28" t="s">
        <v>33</v>
      </c>
      <c r="E77" s="28" t="s">
        <v>33</v>
      </c>
      <c r="F77" s="26">
        <v>2</v>
      </c>
      <c r="G77" s="26">
        <v>0</v>
      </c>
      <c r="H77" s="26">
        <v>375</v>
      </c>
      <c r="I77" s="26" t="s">
        <v>10</v>
      </c>
    </row>
    <row r="78" spans="1:9" ht="18.75" x14ac:dyDescent="0.25">
      <c r="A78" s="5" t="s">
        <v>130</v>
      </c>
      <c r="B78" s="28" t="s">
        <v>33</v>
      </c>
      <c r="C78" s="28" t="s">
        <v>33</v>
      </c>
      <c r="D78" s="28" t="s">
        <v>33</v>
      </c>
      <c r="E78" s="28" t="s">
        <v>33</v>
      </c>
      <c r="F78" s="26">
        <v>1</v>
      </c>
      <c r="G78" s="26">
        <v>0</v>
      </c>
      <c r="H78" s="26">
        <v>353</v>
      </c>
      <c r="I78" s="26" t="s">
        <v>10</v>
      </c>
    </row>
  </sheetData>
  <pageMargins left="0.7" right="0.7" top="0.75" bottom="0.75" header="0.3" footer="0.3"/>
  <pageSetup paperSize="8" scale="64" fitToHeight="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workbookViewId="0">
      <selection activeCell="H26" sqref="H26"/>
    </sheetView>
  </sheetViews>
  <sheetFormatPr defaultRowHeight="15" x14ac:dyDescent="0.25"/>
  <cols>
    <col min="1" max="1" width="5.85546875" customWidth="1"/>
  </cols>
  <sheetData>
    <row r="1" spans="1:3" x14ac:dyDescent="0.25">
      <c r="A1" s="48" t="s">
        <v>53</v>
      </c>
      <c r="B1" s="48" t="s">
        <v>51</v>
      </c>
      <c r="C1" s="48" t="s">
        <v>52</v>
      </c>
    </row>
    <row r="2" spans="1:3" x14ac:dyDescent="0.25">
      <c r="A2" t="s">
        <v>54</v>
      </c>
      <c r="B2" s="25">
        <v>57.61</v>
      </c>
      <c r="C2" s="25">
        <v>12.3</v>
      </c>
    </row>
    <row r="3" spans="1:3" x14ac:dyDescent="0.25">
      <c r="A3" t="s">
        <v>55</v>
      </c>
      <c r="B3" s="25">
        <v>59.74</v>
      </c>
      <c r="C3" s="25">
        <v>12.1</v>
      </c>
    </row>
    <row r="4" spans="1:3" x14ac:dyDescent="0.25">
      <c r="A4" t="s">
        <v>56</v>
      </c>
      <c r="B4" s="25">
        <v>38.659999999999997</v>
      </c>
      <c r="C4" s="25">
        <v>23.7</v>
      </c>
    </row>
    <row r="5" spans="1:3" x14ac:dyDescent="0.25">
      <c r="A5" t="s">
        <v>57</v>
      </c>
      <c r="B5" s="25">
        <v>71.14</v>
      </c>
      <c r="C5" s="25">
        <v>6.9</v>
      </c>
    </row>
    <row r="6" spans="1:3" x14ac:dyDescent="0.25">
      <c r="A6" t="s">
        <v>58</v>
      </c>
      <c r="B6" s="25">
        <v>59.8</v>
      </c>
      <c r="C6" s="25">
        <v>9.1</v>
      </c>
    </row>
    <row r="7" spans="1:3" x14ac:dyDescent="0.25">
      <c r="A7" t="s">
        <v>59</v>
      </c>
      <c r="B7" s="25">
        <v>43.02</v>
      </c>
      <c r="C7" s="25">
        <v>23.6</v>
      </c>
    </row>
    <row r="8" spans="1:3" x14ac:dyDescent="0.25">
      <c r="A8" t="s">
        <v>60</v>
      </c>
      <c r="B8" s="25" t="s">
        <v>131</v>
      </c>
      <c r="C8" s="25" t="s">
        <v>131</v>
      </c>
    </row>
    <row r="9" spans="1:3" x14ac:dyDescent="0.25">
      <c r="A9" t="s">
        <v>61</v>
      </c>
      <c r="B9" s="25">
        <v>71.44</v>
      </c>
      <c r="C9" s="25">
        <v>8.6</v>
      </c>
    </row>
    <row r="10" spans="1:3" x14ac:dyDescent="0.25">
      <c r="A10" t="s">
        <v>62</v>
      </c>
      <c r="B10" s="25" t="s">
        <v>131</v>
      </c>
      <c r="C10" s="25" t="s">
        <v>131</v>
      </c>
    </row>
    <row r="11" spans="1:3" x14ac:dyDescent="0.25">
      <c r="A11" t="s">
        <v>63</v>
      </c>
      <c r="B11" s="25" t="s">
        <v>131</v>
      </c>
      <c r="C11" s="25" t="s">
        <v>131</v>
      </c>
    </row>
    <row r="12" spans="1:3" x14ac:dyDescent="0.25">
      <c r="A12" t="s">
        <v>64</v>
      </c>
      <c r="B12" s="25">
        <v>32.57</v>
      </c>
      <c r="C12" s="25">
        <v>29.5</v>
      </c>
    </row>
    <row r="13" spans="1:3" x14ac:dyDescent="0.25">
      <c r="A13" t="s">
        <v>65</v>
      </c>
      <c r="B13" s="25">
        <v>-9.73</v>
      </c>
      <c r="C13" s="25">
        <v>52.3</v>
      </c>
    </row>
    <row r="14" spans="1:3" x14ac:dyDescent="0.25">
      <c r="A14" t="s">
        <v>66</v>
      </c>
      <c r="B14" s="25">
        <v>-33.409999999999997</v>
      </c>
      <c r="C14" s="25">
        <v>60.2</v>
      </c>
    </row>
    <row r="15" spans="1:3" x14ac:dyDescent="0.25">
      <c r="A15" t="s">
        <v>67</v>
      </c>
      <c r="B15" s="25">
        <v>35.28</v>
      </c>
      <c r="C15" s="25">
        <v>22.9</v>
      </c>
    </row>
    <row r="16" spans="1:3" x14ac:dyDescent="0.25">
      <c r="A16" t="s">
        <v>68</v>
      </c>
      <c r="B16" s="25">
        <v>20.05</v>
      </c>
      <c r="C16" s="25">
        <v>31.2</v>
      </c>
    </row>
    <row r="17" spans="1:3" x14ac:dyDescent="0.25">
      <c r="A17" t="s">
        <v>69</v>
      </c>
      <c r="B17" s="25">
        <v>65.86</v>
      </c>
      <c r="C17" s="25">
        <v>12.3</v>
      </c>
    </row>
    <row r="18" spans="1:3" x14ac:dyDescent="0.25">
      <c r="A18" t="s">
        <v>70</v>
      </c>
      <c r="B18" s="25">
        <v>5.5</v>
      </c>
      <c r="C18" s="25">
        <v>35</v>
      </c>
    </row>
    <row r="19" spans="1:3" x14ac:dyDescent="0.25">
      <c r="A19" t="s">
        <v>71</v>
      </c>
      <c r="B19" s="25">
        <v>-16.84</v>
      </c>
      <c r="C19" s="25">
        <v>47.7</v>
      </c>
    </row>
    <row r="20" spans="1:3" x14ac:dyDescent="0.25">
      <c r="A20" t="s">
        <v>72</v>
      </c>
      <c r="B20" s="25">
        <v>-27.32</v>
      </c>
      <c r="C20" s="25">
        <v>57.2</v>
      </c>
    </row>
    <row r="21" spans="1:3" x14ac:dyDescent="0.25">
      <c r="A21" t="s">
        <v>73</v>
      </c>
      <c r="B21" s="25" t="s">
        <v>131</v>
      </c>
      <c r="C21" s="25" t="s">
        <v>131</v>
      </c>
    </row>
    <row r="22" spans="1:3" x14ac:dyDescent="0.25">
      <c r="A22" t="s">
        <v>74</v>
      </c>
      <c r="B22" s="25" t="s">
        <v>131</v>
      </c>
      <c r="C22" s="25" t="s">
        <v>131</v>
      </c>
    </row>
    <row r="23" spans="1:3" x14ac:dyDescent="0.25">
      <c r="A23" t="s">
        <v>75</v>
      </c>
      <c r="B23" s="25">
        <v>31.56</v>
      </c>
      <c r="C23" s="25">
        <v>28.1</v>
      </c>
    </row>
    <row r="24" spans="1:3" x14ac:dyDescent="0.25">
      <c r="A24" t="s">
        <v>76</v>
      </c>
      <c r="B24" s="25">
        <v>54.6</v>
      </c>
      <c r="C24" s="25">
        <v>18.3</v>
      </c>
    </row>
    <row r="25" spans="1:3" x14ac:dyDescent="0.25">
      <c r="A25" t="s">
        <v>77</v>
      </c>
      <c r="B25" s="25">
        <v>-14.13</v>
      </c>
      <c r="C25" s="25">
        <v>50.1</v>
      </c>
    </row>
    <row r="26" spans="1:3" x14ac:dyDescent="0.25">
      <c r="A26" t="s">
        <v>78</v>
      </c>
      <c r="B26" s="25">
        <v>3.14</v>
      </c>
      <c r="C26" s="25">
        <v>42.8</v>
      </c>
    </row>
    <row r="27" spans="1:3" x14ac:dyDescent="0.25">
      <c r="A27" t="s">
        <v>79</v>
      </c>
      <c r="B27" s="25">
        <v>15.32</v>
      </c>
      <c r="C27" s="25">
        <v>37.200000000000003</v>
      </c>
    </row>
    <row r="28" spans="1:3" x14ac:dyDescent="0.25">
      <c r="A28" t="s">
        <v>80</v>
      </c>
      <c r="B28" s="25">
        <v>16.5</v>
      </c>
      <c r="C28" s="25">
        <v>31.3</v>
      </c>
    </row>
    <row r="29" spans="1:3" x14ac:dyDescent="0.25">
      <c r="A29" t="s">
        <v>81</v>
      </c>
      <c r="B29" s="25">
        <v>24.45</v>
      </c>
      <c r="C29" s="25">
        <v>32.1</v>
      </c>
    </row>
    <row r="30" spans="1:3" x14ac:dyDescent="0.25">
      <c r="A30" t="s">
        <v>82</v>
      </c>
      <c r="B30" s="25">
        <v>-2.29</v>
      </c>
      <c r="C30" s="25">
        <v>42.7</v>
      </c>
    </row>
    <row r="31" spans="1:3" x14ac:dyDescent="0.25">
      <c r="A31" t="s">
        <v>83</v>
      </c>
      <c r="B31" s="25">
        <v>33.590000000000003</v>
      </c>
      <c r="C31" s="25">
        <v>29.3</v>
      </c>
    </row>
    <row r="32" spans="1:3" x14ac:dyDescent="0.25">
      <c r="A32" t="s">
        <v>84</v>
      </c>
      <c r="B32" s="25">
        <v>52.53</v>
      </c>
      <c r="C32" s="25">
        <v>16.5</v>
      </c>
    </row>
    <row r="33" spans="1:3" x14ac:dyDescent="0.25">
      <c r="A33" t="s">
        <v>85</v>
      </c>
      <c r="B33" s="25">
        <v>20.39</v>
      </c>
      <c r="C33" s="25">
        <v>36</v>
      </c>
    </row>
    <row r="34" spans="1:3" x14ac:dyDescent="0.25">
      <c r="A34" t="s">
        <v>86</v>
      </c>
      <c r="B34" s="25">
        <v>21.91</v>
      </c>
      <c r="C34" s="25">
        <v>32.700000000000003</v>
      </c>
    </row>
    <row r="35" spans="1:3" x14ac:dyDescent="0.25">
      <c r="A35" t="s">
        <v>87</v>
      </c>
      <c r="B35" s="25" t="s">
        <v>131</v>
      </c>
      <c r="C35" s="25" t="s">
        <v>131</v>
      </c>
    </row>
    <row r="36" spans="1:3" x14ac:dyDescent="0.25">
      <c r="A36" t="s">
        <v>88</v>
      </c>
      <c r="B36" s="25">
        <v>38.32</v>
      </c>
      <c r="C36" s="25">
        <v>22.9</v>
      </c>
    </row>
    <row r="37" spans="1:3" x14ac:dyDescent="0.25">
      <c r="A37" t="s">
        <v>89</v>
      </c>
      <c r="B37" s="25">
        <v>-3.3</v>
      </c>
      <c r="C37" s="25">
        <v>43.6</v>
      </c>
    </row>
    <row r="38" spans="1:3" x14ac:dyDescent="0.25">
      <c r="A38" t="s">
        <v>90</v>
      </c>
      <c r="B38" s="25">
        <v>5.17</v>
      </c>
      <c r="C38" s="25">
        <v>40.799999999999997</v>
      </c>
    </row>
    <row r="39" spans="1:3" x14ac:dyDescent="0.25">
      <c r="A39" t="s">
        <v>91</v>
      </c>
      <c r="B39" s="25">
        <v>5.84</v>
      </c>
      <c r="C39" s="25">
        <v>27</v>
      </c>
    </row>
    <row r="40" spans="1:3" x14ac:dyDescent="0.25">
      <c r="A40" t="s">
        <v>92</v>
      </c>
      <c r="B40" s="25">
        <v>10.92</v>
      </c>
      <c r="C40" s="25">
        <v>36.4</v>
      </c>
    </row>
    <row r="41" spans="1:3" x14ac:dyDescent="0.25">
      <c r="A41" t="s">
        <v>93</v>
      </c>
      <c r="B41" s="25">
        <v>71.819999999999993</v>
      </c>
      <c r="C41" s="25">
        <v>15.6</v>
      </c>
    </row>
    <row r="42" spans="1:3" x14ac:dyDescent="0.25">
      <c r="A42" t="s">
        <v>94</v>
      </c>
      <c r="B42" s="25">
        <v>53.55</v>
      </c>
      <c r="C42" s="25">
        <v>13.5</v>
      </c>
    </row>
    <row r="43" spans="1:3" x14ac:dyDescent="0.25">
      <c r="A43" t="s">
        <v>95</v>
      </c>
      <c r="B43" s="25">
        <v>48.14</v>
      </c>
      <c r="C43" s="25">
        <v>22.7</v>
      </c>
    </row>
    <row r="44" spans="1:3" x14ac:dyDescent="0.25">
      <c r="A44" t="s">
        <v>96</v>
      </c>
      <c r="B44" s="25">
        <v>51.52</v>
      </c>
      <c r="C44" s="25">
        <v>18.3</v>
      </c>
    </row>
    <row r="45" spans="1:3" x14ac:dyDescent="0.25">
      <c r="A45" t="s">
        <v>97</v>
      </c>
      <c r="B45" s="25">
        <v>45.77</v>
      </c>
      <c r="C45" s="25">
        <v>22.2</v>
      </c>
    </row>
    <row r="46" spans="1:3" x14ac:dyDescent="0.25">
      <c r="A46" t="s">
        <v>98</v>
      </c>
      <c r="B46" s="25">
        <v>31.56</v>
      </c>
      <c r="C46" s="25">
        <v>30</v>
      </c>
    </row>
    <row r="47" spans="1:3" x14ac:dyDescent="0.25">
      <c r="A47" t="s">
        <v>99</v>
      </c>
      <c r="B47" s="25">
        <v>29.87</v>
      </c>
      <c r="C47" s="25">
        <v>33.6</v>
      </c>
    </row>
    <row r="48" spans="1:3" x14ac:dyDescent="0.25">
      <c r="A48" t="s">
        <v>100</v>
      </c>
      <c r="B48" s="25">
        <v>55.92</v>
      </c>
      <c r="C48" s="25">
        <v>16.399999999999999</v>
      </c>
    </row>
    <row r="49" spans="1:3" x14ac:dyDescent="0.25">
      <c r="A49" t="s">
        <v>101</v>
      </c>
      <c r="B49" s="25">
        <v>37.31</v>
      </c>
      <c r="C49" s="25">
        <v>23.7</v>
      </c>
    </row>
    <row r="50" spans="1:3" x14ac:dyDescent="0.25">
      <c r="A50" t="s">
        <v>102</v>
      </c>
      <c r="B50" s="25">
        <v>52.6</v>
      </c>
      <c r="C50" s="25">
        <v>11.3</v>
      </c>
    </row>
    <row r="51" spans="1:3" x14ac:dyDescent="0.25">
      <c r="A51" t="s">
        <v>103</v>
      </c>
      <c r="B51" s="25">
        <v>10.41</v>
      </c>
      <c r="C51" s="25">
        <v>34.9</v>
      </c>
    </row>
    <row r="52" spans="1:3" x14ac:dyDescent="0.25">
      <c r="A52" t="s">
        <v>104</v>
      </c>
      <c r="B52" s="25">
        <v>31.56</v>
      </c>
      <c r="C52" s="25">
        <v>27</v>
      </c>
    </row>
    <row r="53" spans="1:3" x14ac:dyDescent="0.25">
      <c r="A53" t="s">
        <v>105</v>
      </c>
      <c r="B53" s="25">
        <v>42.72</v>
      </c>
      <c r="C53" s="25">
        <v>22.3</v>
      </c>
    </row>
    <row r="54" spans="1:3" x14ac:dyDescent="0.25">
      <c r="A54" t="s">
        <v>106</v>
      </c>
      <c r="B54" s="25">
        <v>47.8</v>
      </c>
      <c r="C54" s="25">
        <v>20.9</v>
      </c>
    </row>
    <row r="55" spans="1:3" x14ac:dyDescent="0.25">
      <c r="A55" t="s">
        <v>107</v>
      </c>
      <c r="B55" s="25">
        <v>56.93</v>
      </c>
      <c r="C55" s="25">
        <v>15.6</v>
      </c>
    </row>
    <row r="56" spans="1:3" x14ac:dyDescent="0.25">
      <c r="A56" t="s">
        <v>108</v>
      </c>
      <c r="B56" s="25">
        <v>53.21</v>
      </c>
      <c r="C56" s="25">
        <v>20.7</v>
      </c>
    </row>
    <row r="57" spans="1:3" x14ac:dyDescent="0.25">
      <c r="A57" t="s">
        <v>109</v>
      </c>
      <c r="B57" s="25">
        <v>81.97</v>
      </c>
      <c r="C57" s="25">
        <v>9.3000000000000007</v>
      </c>
    </row>
    <row r="58" spans="1:3" x14ac:dyDescent="0.25">
      <c r="A58" t="s">
        <v>110</v>
      </c>
      <c r="B58" s="25">
        <v>44.75</v>
      </c>
      <c r="C58" s="25">
        <v>21.7</v>
      </c>
    </row>
    <row r="59" spans="1:3" x14ac:dyDescent="0.25">
      <c r="A59" t="s">
        <v>111</v>
      </c>
      <c r="B59" s="25" t="s">
        <v>131</v>
      </c>
      <c r="C59" s="25" t="s">
        <v>131</v>
      </c>
    </row>
    <row r="60" spans="1:3" x14ac:dyDescent="0.25">
      <c r="A60" t="s">
        <v>112</v>
      </c>
      <c r="B60" s="25">
        <v>62.01</v>
      </c>
      <c r="C60" s="25">
        <v>14.4</v>
      </c>
    </row>
    <row r="61" spans="1:3" x14ac:dyDescent="0.25">
      <c r="A61" t="s">
        <v>113</v>
      </c>
      <c r="B61" s="25" t="s">
        <v>131</v>
      </c>
      <c r="C61" s="25" t="s">
        <v>131</v>
      </c>
    </row>
    <row r="62" spans="1:3" x14ac:dyDescent="0.25">
      <c r="A62" t="s">
        <v>114</v>
      </c>
      <c r="B62" s="25">
        <v>50.84</v>
      </c>
      <c r="C62" s="25">
        <v>19.8</v>
      </c>
    </row>
    <row r="63" spans="1:3" x14ac:dyDescent="0.25">
      <c r="A63" t="s">
        <v>115</v>
      </c>
      <c r="B63" s="25">
        <v>31.89</v>
      </c>
      <c r="C63" s="25">
        <v>21.3</v>
      </c>
    </row>
    <row r="64" spans="1:3" x14ac:dyDescent="0.25">
      <c r="A64" t="s">
        <v>116</v>
      </c>
      <c r="B64" s="25">
        <v>63.39</v>
      </c>
      <c r="C64" s="25">
        <v>9.6999999999999993</v>
      </c>
    </row>
    <row r="65" spans="1:3" x14ac:dyDescent="0.25">
      <c r="A65" t="s">
        <v>117</v>
      </c>
      <c r="B65" s="25">
        <v>33.08</v>
      </c>
      <c r="C65" s="25">
        <v>27.2</v>
      </c>
    </row>
    <row r="66" spans="1:3" x14ac:dyDescent="0.25">
      <c r="A66" t="s">
        <v>118</v>
      </c>
      <c r="B66" s="25">
        <v>50.84</v>
      </c>
      <c r="C66" s="25">
        <v>20.399999999999999</v>
      </c>
    </row>
    <row r="67" spans="1:3" x14ac:dyDescent="0.25">
      <c r="A67" t="s">
        <v>119</v>
      </c>
      <c r="B67" s="25">
        <v>-0.26</v>
      </c>
      <c r="C67" s="25">
        <v>40</v>
      </c>
    </row>
    <row r="68" spans="1:3" x14ac:dyDescent="0.25">
      <c r="A68" t="s">
        <v>120</v>
      </c>
      <c r="B68" s="25">
        <v>19.71</v>
      </c>
      <c r="C68" s="25">
        <v>25.8</v>
      </c>
    </row>
    <row r="69" spans="1:3" x14ac:dyDescent="0.25">
      <c r="A69" t="s">
        <v>121</v>
      </c>
      <c r="B69" s="25" t="s">
        <v>131</v>
      </c>
      <c r="C69" s="25" t="s">
        <v>131</v>
      </c>
    </row>
    <row r="70" spans="1:3" x14ac:dyDescent="0.25">
      <c r="A70" t="s">
        <v>122</v>
      </c>
      <c r="B70" s="25">
        <v>32.22</v>
      </c>
      <c r="C70" s="25">
        <v>15.1</v>
      </c>
    </row>
    <row r="71" spans="1:3" x14ac:dyDescent="0.25">
      <c r="A71" t="s">
        <v>123</v>
      </c>
      <c r="B71" s="25">
        <v>13.96</v>
      </c>
      <c r="C71" s="25">
        <v>25.8</v>
      </c>
    </row>
    <row r="72" spans="1:3" x14ac:dyDescent="0.25">
      <c r="A72" t="s">
        <v>124</v>
      </c>
      <c r="B72" s="25">
        <v>-8.0399999999999991</v>
      </c>
      <c r="C72" s="25">
        <v>47</v>
      </c>
    </row>
    <row r="73" spans="1:3" x14ac:dyDescent="0.25">
      <c r="A73" t="s">
        <v>125</v>
      </c>
      <c r="B73" s="25">
        <v>77.23</v>
      </c>
      <c r="C73" s="25">
        <v>5</v>
      </c>
    </row>
    <row r="74" spans="1:3" x14ac:dyDescent="0.25">
      <c r="A74" t="s">
        <v>126</v>
      </c>
      <c r="B74" s="25">
        <v>27.5</v>
      </c>
      <c r="C74" s="25">
        <v>29.4</v>
      </c>
    </row>
    <row r="75" spans="1:3" x14ac:dyDescent="0.25">
      <c r="A75" t="s">
        <v>127</v>
      </c>
      <c r="B75" s="25">
        <v>37.14</v>
      </c>
      <c r="C75" s="25">
        <v>25.5</v>
      </c>
    </row>
    <row r="76" spans="1:3" x14ac:dyDescent="0.25">
      <c r="A76" t="s">
        <v>128</v>
      </c>
      <c r="B76" s="25">
        <v>6.86</v>
      </c>
      <c r="C76" s="25">
        <v>38.700000000000003</v>
      </c>
    </row>
    <row r="77" spans="1:3" x14ac:dyDescent="0.25">
      <c r="A77" t="s">
        <v>129</v>
      </c>
      <c r="B77" s="25">
        <v>57.27</v>
      </c>
      <c r="C77" s="25">
        <v>17.8</v>
      </c>
    </row>
    <row r="78" spans="1:3" x14ac:dyDescent="0.25">
      <c r="A78" t="s">
        <v>130</v>
      </c>
      <c r="B78" s="25">
        <v>54.56</v>
      </c>
      <c r="C78" s="25">
        <v>14.2</v>
      </c>
    </row>
  </sheetData>
  <conditionalFormatting sqref="B2:B7 B12:B20 B23:B34 B36:B58 B60 B62:B68 B70:B78 B9">
    <cfRule type="cellIs" dxfId="6" priority="50" stopIfTrue="1" operator="greaterThanOrEqual">
      <formula>80</formula>
    </cfRule>
    <cfRule type="cellIs" dxfId="5" priority="51" stopIfTrue="1" operator="greaterThanOrEqual">
      <formula>70</formula>
    </cfRule>
    <cfRule type="cellIs" dxfId="4" priority="52" stopIfTrue="1" operator="greaterThanOrEqual">
      <formula>60</formula>
    </cfRule>
    <cfRule type="cellIs" dxfId="3" priority="53" stopIfTrue="1" operator="greaterThanOrEqual">
      <formula>50</formula>
    </cfRule>
    <cfRule type="cellIs" dxfId="2" priority="54" stopIfTrue="1" operator="greaterThanOrEqual">
      <formula>30</formula>
    </cfRule>
    <cfRule type="cellIs" dxfId="1" priority="55" stopIfTrue="1" operator="lessThanOrEqual">
      <formula>30</formula>
    </cfRule>
  </conditionalFormatting>
  <conditionalFormatting sqref="B1:B7 B9 B12:B20 B23:B34 B36:B58 B60 B62:B68 B70:B1048576">
    <cfRule type="containsText" dxfId="0" priority="1" stopIfTrue="1" operator="containsText" text="Classified">
      <formula>NOT(ISERROR(SEARCH("Classified",B1)))</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workbookViewId="0">
      <pane ySplit="1" topLeftCell="A2" activePane="bottomLeft" state="frozen"/>
      <selection pane="bottomLeft" activeCell="C89" sqref="C89"/>
    </sheetView>
  </sheetViews>
  <sheetFormatPr defaultRowHeight="15" x14ac:dyDescent="0.25"/>
  <cols>
    <col min="1" max="1" width="16.28515625" style="25" customWidth="1"/>
    <col min="2" max="2" width="10.85546875" style="25" customWidth="1"/>
    <col min="3" max="3" width="101" style="26" customWidth="1"/>
    <col min="4" max="4" width="9.140625" style="25"/>
    <col min="5" max="5" width="20.42578125" style="26" customWidth="1"/>
    <col min="6" max="6" width="25" style="25" customWidth="1"/>
    <col min="7" max="7" width="18.5703125" style="25" customWidth="1"/>
    <col min="8" max="8" width="9.140625" style="25"/>
    <col min="9" max="9" width="24" style="25" customWidth="1"/>
    <col min="10" max="16384" width="9.140625" style="25"/>
  </cols>
  <sheetData>
    <row r="1" spans="1:9" x14ac:dyDescent="0.25">
      <c r="A1" s="48" t="s">
        <v>132</v>
      </c>
      <c r="B1" s="48" t="s">
        <v>133</v>
      </c>
      <c r="C1" s="49" t="s">
        <v>134</v>
      </c>
      <c r="D1" s="49" t="s">
        <v>135</v>
      </c>
      <c r="E1" s="51" t="s">
        <v>136</v>
      </c>
      <c r="F1" s="50" t="s">
        <v>137</v>
      </c>
      <c r="G1" s="50" t="s">
        <v>138</v>
      </c>
      <c r="H1" s="50" t="s">
        <v>139</v>
      </c>
      <c r="I1" s="50" t="s">
        <v>140</v>
      </c>
    </row>
    <row r="2" spans="1:9" ht="30" x14ac:dyDescent="0.25">
      <c r="A2" s="25" t="s">
        <v>141</v>
      </c>
      <c r="B2" s="25">
        <v>2</v>
      </c>
      <c r="C2" s="28" t="s">
        <v>33</v>
      </c>
      <c r="D2" s="25">
        <v>0</v>
      </c>
      <c r="E2" s="26" t="s">
        <v>142</v>
      </c>
      <c r="G2" s="25">
        <v>1</v>
      </c>
    </row>
    <row r="3" spans="1:9" x14ac:dyDescent="0.25">
      <c r="A3" s="25" t="s">
        <v>143</v>
      </c>
      <c r="B3" s="25">
        <v>2</v>
      </c>
      <c r="C3" s="28" t="s">
        <v>33</v>
      </c>
      <c r="D3" s="25">
        <v>0</v>
      </c>
      <c r="E3" s="26" t="s">
        <v>144</v>
      </c>
      <c r="G3" s="25">
        <v>1</v>
      </c>
    </row>
    <row r="4" spans="1:9" ht="135" x14ac:dyDescent="0.25">
      <c r="A4" s="25" t="s">
        <v>145</v>
      </c>
      <c r="B4" s="25">
        <v>2</v>
      </c>
      <c r="C4" s="28" t="s">
        <v>33</v>
      </c>
      <c r="D4" s="25">
        <v>1</v>
      </c>
      <c r="E4" s="26" t="s">
        <v>146</v>
      </c>
    </row>
    <row r="5" spans="1:9" ht="45" x14ac:dyDescent="0.25">
      <c r="A5" s="25" t="s">
        <v>147</v>
      </c>
      <c r="B5" s="25">
        <v>2</v>
      </c>
      <c r="C5" s="28" t="s">
        <v>33</v>
      </c>
      <c r="D5" s="25">
        <v>1</v>
      </c>
      <c r="E5" s="26" t="s">
        <v>148</v>
      </c>
    </row>
    <row r="6" spans="1:9" x14ac:dyDescent="0.25">
      <c r="A6" s="25" t="s">
        <v>149</v>
      </c>
      <c r="B6" s="25">
        <v>2</v>
      </c>
      <c r="C6" s="28" t="s">
        <v>33</v>
      </c>
      <c r="D6" s="25">
        <v>0</v>
      </c>
      <c r="E6" s="26" t="s">
        <v>150</v>
      </c>
      <c r="G6" s="25">
        <v>1</v>
      </c>
    </row>
    <row r="7" spans="1:9" ht="120" x14ac:dyDescent="0.25">
      <c r="A7" s="25" t="s">
        <v>151</v>
      </c>
      <c r="B7" s="25">
        <v>6</v>
      </c>
      <c r="C7" s="26" t="s">
        <v>152</v>
      </c>
      <c r="D7" s="25">
        <v>0</v>
      </c>
      <c r="E7" s="26" t="s">
        <v>153</v>
      </c>
      <c r="G7" s="25">
        <v>1</v>
      </c>
    </row>
    <row r="8" spans="1:9" ht="120" x14ac:dyDescent="0.25">
      <c r="A8" s="25" t="s">
        <v>154</v>
      </c>
      <c r="B8" s="25">
        <v>6</v>
      </c>
      <c r="C8" s="26" t="s">
        <v>152</v>
      </c>
      <c r="D8" s="25">
        <v>1</v>
      </c>
      <c r="E8" s="26" t="s">
        <v>155</v>
      </c>
    </row>
    <row r="9" spans="1:9" ht="120" x14ac:dyDescent="0.25">
      <c r="A9" s="25" t="s">
        <v>156</v>
      </c>
      <c r="B9" s="25">
        <v>6</v>
      </c>
      <c r="C9" s="26" t="s">
        <v>152</v>
      </c>
      <c r="D9" s="25">
        <v>0</v>
      </c>
      <c r="E9" s="26" t="s">
        <v>157</v>
      </c>
      <c r="G9" s="25">
        <v>1</v>
      </c>
    </row>
    <row r="10" spans="1:9" ht="120" x14ac:dyDescent="0.25">
      <c r="A10" s="25" t="s">
        <v>158</v>
      </c>
      <c r="B10" s="25">
        <v>6</v>
      </c>
      <c r="C10" s="26" t="s">
        <v>152</v>
      </c>
      <c r="D10" s="25">
        <v>1</v>
      </c>
      <c r="E10" s="26" t="s">
        <v>159</v>
      </c>
    </row>
    <row r="11" spans="1:9" ht="60" x14ac:dyDescent="0.25">
      <c r="A11" s="25" t="s">
        <v>160</v>
      </c>
      <c r="B11" s="25">
        <v>8</v>
      </c>
      <c r="C11" s="28" t="s">
        <v>33</v>
      </c>
      <c r="D11" s="25">
        <v>0</v>
      </c>
      <c r="E11" s="26" t="s">
        <v>161</v>
      </c>
      <c r="F11" s="25">
        <v>1</v>
      </c>
    </row>
    <row r="12" spans="1:9" ht="60" x14ac:dyDescent="0.25">
      <c r="A12" s="25" t="s">
        <v>162</v>
      </c>
      <c r="B12" s="25">
        <v>8</v>
      </c>
      <c r="C12" s="28" t="s">
        <v>33</v>
      </c>
      <c r="D12" s="25">
        <v>1</v>
      </c>
      <c r="E12" s="26" t="s">
        <v>163</v>
      </c>
    </row>
    <row r="13" spans="1:9" ht="30" x14ac:dyDescent="0.25">
      <c r="A13" s="25" t="s">
        <v>164</v>
      </c>
      <c r="B13" s="25">
        <v>12</v>
      </c>
      <c r="C13" s="28" t="s">
        <v>33</v>
      </c>
      <c r="D13" s="25">
        <v>0</v>
      </c>
      <c r="E13" s="26" t="s">
        <v>165</v>
      </c>
      <c r="G13" s="25">
        <v>1</v>
      </c>
    </row>
    <row r="14" spans="1:9" ht="30" x14ac:dyDescent="0.25">
      <c r="A14" s="25" t="s">
        <v>156</v>
      </c>
      <c r="B14" s="25">
        <v>13</v>
      </c>
      <c r="C14" s="28" t="s">
        <v>33</v>
      </c>
      <c r="D14" s="25">
        <v>0</v>
      </c>
      <c r="E14" s="26" t="s">
        <v>166</v>
      </c>
      <c r="G14" s="25">
        <v>1</v>
      </c>
    </row>
    <row r="15" spans="1:9" ht="60" x14ac:dyDescent="0.25">
      <c r="A15" s="25" t="s">
        <v>167</v>
      </c>
      <c r="B15" s="25">
        <v>16</v>
      </c>
      <c r="C15" s="28" t="s">
        <v>33</v>
      </c>
      <c r="D15" s="25">
        <v>1</v>
      </c>
      <c r="E15" s="26" t="s">
        <v>168</v>
      </c>
    </row>
    <row r="16" spans="1:9" ht="90" x14ac:dyDescent="0.25">
      <c r="A16" s="25" t="s">
        <v>141</v>
      </c>
      <c r="B16" s="25">
        <v>16</v>
      </c>
      <c r="C16" s="28" t="s">
        <v>33</v>
      </c>
      <c r="D16" s="25">
        <v>1</v>
      </c>
      <c r="E16" s="26" t="s">
        <v>169</v>
      </c>
    </row>
    <row r="17" spans="1:7" ht="60" x14ac:dyDescent="0.25">
      <c r="A17" s="25" t="s">
        <v>160</v>
      </c>
      <c r="B17" s="25">
        <v>16</v>
      </c>
      <c r="C17" s="28" t="s">
        <v>33</v>
      </c>
      <c r="D17" s="25">
        <v>1</v>
      </c>
      <c r="E17" s="26" t="s">
        <v>170</v>
      </c>
    </row>
    <row r="18" spans="1:7" x14ac:dyDescent="0.25">
      <c r="A18" s="25" t="s">
        <v>171</v>
      </c>
      <c r="B18" s="25">
        <v>16</v>
      </c>
      <c r="C18" s="28" t="s">
        <v>33</v>
      </c>
      <c r="D18" s="25">
        <v>0</v>
      </c>
      <c r="E18" s="26" t="s">
        <v>172</v>
      </c>
      <c r="F18" s="25" t="s">
        <v>173</v>
      </c>
      <c r="G18" s="25">
        <v>1</v>
      </c>
    </row>
    <row r="19" spans="1:7" ht="30" x14ac:dyDescent="0.25">
      <c r="A19" s="25" t="s">
        <v>174</v>
      </c>
      <c r="B19" s="25">
        <v>16</v>
      </c>
      <c r="C19" s="28" t="s">
        <v>33</v>
      </c>
      <c r="D19" s="25">
        <v>0</v>
      </c>
      <c r="E19" s="26" t="s">
        <v>175</v>
      </c>
      <c r="G19" s="25">
        <v>1</v>
      </c>
    </row>
    <row r="20" spans="1:7" ht="30" x14ac:dyDescent="0.25">
      <c r="A20" s="25" t="s">
        <v>176</v>
      </c>
      <c r="B20" s="25">
        <v>16</v>
      </c>
      <c r="C20" s="28" t="s">
        <v>33</v>
      </c>
      <c r="D20" s="25">
        <v>0</v>
      </c>
      <c r="E20" s="26" t="s">
        <v>177</v>
      </c>
      <c r="G20" s="25">
        <v>1</v>
      </c>
    </row>
    <row r="21" spans="1:7" ht="45" x14ac:dyDescent="0.25">
      <c r="A21" s="25" t="s">
        <v>178</v>
      </c>
      <c r="B21" s="25">
        <v>16</v>
      </c>
      <c r="C21" s="28" t="s">
        <v>33</v>
      </c>
      <c r="D21" s="25">
        <v>1</v>
      </c>
      <c r="E21" s="26" t="s">
        <v>179</v>
      </c>
    </row>
    <row r="22" spans="1:7" ht="75" x14ac:dyDescent="0.25">
      <c r="A22" s="25" t="s">
        <v>180</v>
      </c>
      <c r="B22" s="25">
        <v>17</v>
      </c>
      <c r="C22" s="28" t="s">
        <v>33</v>
      </c>
      <c r="D22" s="25">
        <v>1</v>
      </c>
      <c r="E22" s="26" t="s">
        <v>181</v>
      </c>
    </row>
    <row r="23" spans="1:7" ht="30" x14ac:dyDescent="0.25">
      <c r="A23" s="25" t="s">
        <v>156</v>
      </c>
      <c r="B23" s="25">
        <v>17</v>
      </c>
      <c r="C23" s="28" t="s">
        <v>33</v>
      </c>
      <c r="D23" s="25">
        <v>0</v>
      </c>
      <c r="E23" s="26" t="s">
        <v>182</v>
      </c>
      <c r="G23" s="25">
        <v>1</v>
      </c>
    </row>
    <row r="24" spans="1:7" ht="45" x14ac:dyDescent="0.25">
      <c r="A24" s="25" t="s">
        <v>183</v>
      </c>
      <c r="B24" s="25">
        <v>17</v>
      </c>
      <c r="C24" s="28" t="s">
        <v>33</v>
      </c>
      <c r="D24" s="25">
        <v>0</v>
      </c>
      <c r="E24" s="26" t="s">
        <v>184</v>
      </c>
      <c r="F24" s="25">
        <v>1</v>
      </c>
    </row>
    <row r="25" spans="1:7" ht="45" x14ac:dyDescent="0.25">
      <c r="A25" s="25" t="s">
        <v>185</v>
      </c>
      <c r="B25" s="25">
        <v>18</v>
      </c>
      <c r="C25" s="28" t="s">
        <v>33</v>
      </c>
      <c r="D25" s="25">
        <v>0</v>
      </c>
      <c r="E25" s="26" t="s">
        <v>186</v>
      </c>
      <c r="F25" s="25">
        <v>1</v>
      </c>
    </row>
    <row r="26" spans="1:7" ht="45" x14ac:dyDescent="0.25">
      <c r="A26" s="25" t="s">
        <v>180</v>
      </c>
      <c r="B26" s="25">
        <v>19</v>
      </c>
      <c r="C26" s="28" t="s">
        <v>33</v>
      </c>
      <c r="D26" s="25">
        <v>0</v>
      </c>
      <c r="E26" s="26" t="s">
        <v>187</v>
      </c>
      <c r="G26" s="25">
        <v>1</v>
      </c>
    </row>
    <row r="27" spans="1:7" ht="30" x14ac:dyDescent="0.25">
      <c r="A27" s="25" t="s">
        <v>164</v>
      </c>
      <c r="B27" s="25">
        <v>19</v>
      </c>
      <c r="C27" s="28" t="s">
        <v>33</v>
      </c>
      <c r="D27" s="25">
        <v>0</v>
      </c>
      <c r="E27" s="26" t="s">
        <v>188</v>
      </c>
      <c r="G27" s="25">
        <v>1</v>
      </c>
    </row>
    <row r="28" spans="1:7" ht="75" x14ac:dyDescent="0.25">
      <c r="A28" s="25" t="s">
        <v>189</v>
      </c>
      <c r="B28" s="25">
        <v>23</v>
      </c>
      <c r="C28" s="28" t="s">
        <v>33</v>
      </c>
      <c r="D28" s="25">
        <v>1</v>
      </c>
      <c r="E28" s="26" t="s">
        <v>190</v>
      </c>
    </row>
    <row r="29" spans="1:7" x14ac:dyDescent="0.25">
      <c r="A29" s="25" t="s">
        <v>174</v>
      </c>
      <c r="B29" s="25">
        <v>23</v>
      </c>
      <c r="C29" s="28" t="s">
        <v>33</v>
      </c>
      <c r="D29" s="25">
        <v>1</v>
      </c>
      <c r="E29" s="26" t="s">
        <v>191</v>
      </c>
    </row>
    <row r="30" spans="1:7" ht="30" x14ac:dyDescent="0.25">
      <c r="A30" s="25" t="s">
        <v>145</v>
      </c>
      <c r="B30" s="25">
        <v>24</v>
      </c>
      <c r="C30" s="28" t="s">
        <v>33</v>
      </c>
      <c r="D30" s="25">
        <v>0</v>
      </c>
      <c r="E30" s="26" t="s">
        <v>192</v>
      </c>
      <c r="G30" s="25">
        <v>1</v>
      </c>
    </row>
    <row r="31" spans="1:7" ht="75" x14ac:dyDescent="0.25">
      <c r="A31" s="25" t="s">
        <v>147</v>
      </c>
      <c r="B31" s="25">
        <v>25</v>
      </c>
      <c r="C31" s="28" t="s">
        <v>33</v>
      </c>
      <c r="D31" s="25">
        <v>0</v>
      </c>
      <c r="E31" s="26" t="s">
        <v>193</v>
      </c>
      <c r="G31" s="25">
        <v>1</v>
      </c>
    </row>
    <row r="32" spans="1:7" ht="30" x14ac:dyDescent="0.25">
      <c r="A32" s="25" t="s">
        <v>164</v>
      </c>
      <c r="B32" s="25">
        <v>26</v>
      </c>
      <c r="C32" s="28" t="s">
        <v>33</v>
      </c>
      <c r="D32" s="25">
        <v>0</v>
      </c>
      <c r="E32" s="26" t="s">
        <v>194</v>
      </c>
      <c r="G32" s="25">
        <v>1</v>
      </c>
    </row>
    <row r="33" spans="1:7" ht="45" x14ac:dyDescent="0.25">
      <c r="A33" s="25" t="s">
        <v>174</v>
      </c>
      <c r="B33" s="25">
        <v>27</v>
      </c>
      <c r="C33" s="28" t="s">
        <v>33</v>
      </c>
      <c r="D33" s="25">
        <v>0</v>
      </c>
      <c r="E33" s="26" t="s">
        <v>195</v>
      </c>
      <c r="F33" s="25">
        <v>1</v>
      </c>
    </row>
    <row r="34" spans="1:7" ht="60" x14ac:dyDescent="0.25">
      <c r="A34" s="25" t="s">
        <v>158</v>
      </c>
      <c r="B34" s="25">
        <v>28</v>
      </c>
      <c r="C34" s="28" t="s">
        <v>33</v>
      </c>
      <c r="D34" s="25">
        <v>0</v>
      </c>
      <c r="E34" s="26" t="s">
        <v>196</v>
      </c>
      <c r="F34" s="25">
        <v>1</v>
      </c>
    </row>
    <row r="35" spans="1:7" ht="30" x14ac:dyDescent="0.25">
      <c r="A35" s="25" t="s">
        <v>197</v>
      </c>
      <c r="B35" s="25">
        <v>30</v>
      </c>
      <c r="C35" s="28" t="s">
        <v>33</v>
      </c>
      <c r="D35" s="25">
        <v>0</v>
      </c>
      <c r="E35" s="26" t="s">
        <v>198</v>
      </c>
      <c r="G35" s="25">
        <v>1</v>
      </c>
    </row>
    <row r="36" spans="1:7" ht="90" x14ac:dyDescent="0.25">
      <c r="A36" s="25" t="s">
        <v>199</v>
      </c>
      <c r="B36" s="25">
        <v>32</v>
      </c>
      <c r="C36" s="28" t="s">
        <v>33</v>
      </c>
      <c r="D36" s="25">
        <v>1</v>
      </c>
      <c r="E36" s="26" t="s">
        <v>200</v>
      </c>
    </row>
    <row r="37" spans="1:7" ht="75" x14ac:dyDescent="0.25">
      <c r="A37" s="25" t="s">
        <v>171</v>
      </c>
      <c r="B37" s="25">
        <v>32</v>
      </c>
      <c r="C37" s="28" t="s">
        <v>33</v>
      </c>
      <c r="D37" s="25">
        <v>1</v>
      </c>
      <c r="E37" s="26" t="s">
        <v>201</v>
      </c>
    </row>
    <row r="38" spans="1:7" ht="30" x14ac:dyDescent="0.25">
      <c r="A38" s="25" t="s">
        <v>202</v>
      </c>
      <c r="B38" s="25">
        <v>35</v>
      </c>
      <c r="C38" s="28" t="s">
        <v>33</v>
      </c>
      <c r="D38" s="25">
        <v>1</v>
      </c>
      <c r="E38" s="26" t="s">
        <v>203</v>
      </c>
    </row>
    <row r="39" spans="1:7" ht="60" x14ac:dyDescent="0.25">
      <c r="A39" s="25" t="s">
        <v>204</v>
      </c>
      <c r="B39" s="25">
        <v>35</v>
      </c>
      <c r="C39" s="28" t="s">
        <v>33</v>
      </c>
      <c r="D39" s="25">
        <v>1</v>
      </c>
      <c r="E39" s="26" t="s">
        <v>205</v>
      </c>
    </row>
    <row r="40" spans="1:7" ht="30" x14ac:dyDescent="0.25">
      <c r="A40" s="25" t="s">
        <v>206</v>
      </c>
      <c r="B40" s="25">
        <v>35</v>
      </c>
      <c r="C40" s="28" t="s">
        <v>33</v>
      </c>
      <c r="D40" s="25">
        <v>1</v>
      </c>
      <c r="E40" s="26" t="s">
        <v>203</v>
      </c>
    </row>
    <row r="41" spans="1:7" x14ac:dyDescent="0.25">
      <c r="A41" s="25" t="s">
        <v>176</v>
      </c>
      <c r="B41" s="25">
        <v>36</v>
      </c>
      <c r="C41" s="28" t="s">
        <v>33</v>
      </c>
      <c r="D41" s="25">
        <v>0</v>
      </c>
      <c r="E41" s="26" t="s">
        <v>207</v>
      </c>
      <c r="G41" s="25">
        <v>1</v>
      </c>
    </row>
    <row r="42" spans="1:7" ht="105" x14ac:dyDescent="0.25">
      <c r="A42" s="25" t="s">
        <v>180</v>
      </c>
      <c r="B42" s="25">
        <v>39</v>
      </c>
      <c r="C42" s="28" t="s">
        <v>33</v>
      </c>
      <c r="D42" s="25">
        <v>0</v>
      </c>
      <c r="E42" s="26" t="s">
        <v>208</v>
      </c>
      <c r="F42" s="25">
        <v>1</v>
      </c>
    </row>
    <row r="43" spans="1:7" ht="45" x14ac:dyDescent="0.25">
      <c r="A43" s="25" t="s">
        <v>209</v>
      </c>
      <c r="B43" s="25">
        <v>40</v>
      </c>
      <c r="C43" s="26" t="s">
        <v>210</v>
      </c>
      <c r="D43" s="25">
        <v>0</v>
      </c>
      <c r="E43" s="26" t="s">
        <v>211</v>
      </c>
      <c r="F43" s="25">
        <v>1</v>
      </c>
    </row>
    <row r="44" spans="1:7" ht="45" x14ac:dyDescent="0.25">
      <c r="A44" s="25" t="s">
        <v>199</v>
      </c>
      <c r="B44" s="25">
        <v>43</v>
      </c>
      <c r="C44" s="28" t="s">
        <v>33</v>
      </c>
      <c r="D44" s="25">
        <v>1</v>
      </c>
      <c r="E44" s="26" t="s">
        <v>212</v>
      </c>
    </row>
    <row r="45" spans="1:7" ht="30" x14ac:dyDescent="0.25">
      <c r="A45" s="25" t="s">
        <v>180</v>
      </c>
      <c r="B45" s="25">
        <v>44</v>
      </c>
      <c r="C45" s="28" t="s">
        <v>33</v>
      </c>
      <c r="D45" s="25">
        <v>1</v>
      </c>
      <c r="E45" s="52" t="s">
        <v>213</v>
      </c>
    </row>
    <row r="46" spans="1:7" ht="45" x14ac:dyDescent="0.25">
      <c r="A46" s="25" t="s">
        <v>204</v>
      </c>
      <c r="B46" s="25">
        <v>44</v>
      </c>
      <c r="C46" s="28" t="s">
        <v>33</v>
      </c>
      <c r="D46" s="25">
        <v>1</v>
      </c>
      <c r="E46" s="26" t="s">
        <v>214</v>
      </c>
    </row>
    <row r="47" spans="1:7" ht="30" x14ac:dyDescent="0.25">
      <c r="A47" s="25" t="s">
        <v>215</v>
      </c>
      <c r="B47" s="25">
        <v>44</v>
      </c>
      <c r="C47" s="28" t="s">
        <v>33</v>
      </c>
      <c r="D47" s="25">
        <v>0</v>
      </c>
      <c r="E47" s="26" t="s">
        <v>216</v>
      </c>
    </row>
    <row r="48" spans="1:7" ht="60" x14ac:dyDescent="0.25">
      <c r="A48" s="25" t="s">
        <v>180</v>
      </c>
      <c r="B48" s="25">
        <v>45</v>
      </c>
      <c r="C48" s="28" t="s">
        <v>33</v>
      </c>
      <c r="D48" s="25">
        <v>0</v>
      </c>
      <c r="E48" s="26" t="s">
        <v>217</v>
      </c>
      <c r="F48" s="25">
        <v>1</v>
      </c>
    </row>
    <row r="49" spans="1:7" ht="45" x14ac:dyDescent="0.25">
      <c r="A49" s="25" t="s">
        <v>204</v>
      </c>
      <c r="B49" s="25">
        <v>45</v>
      </c>
      <c r="C49" s="28" t="s">
        <v>33</v>
      </c>
      <c r="D49" s="25">
        <v>0</v>
      </c>
      <c r="E49" s="26" t="s">
        <v>218</v>
      </c>
      <c r="G49" s="25">
        <v>1</v>
      </c>
    </row>
    <row r="50" spans="1:7" x14ac:dyDescent="0.25">
      <c r="A50" s="25" t="s">
        <v>156</v>
      </c>
      <c r="B50" s="25">
        <v>45</v>
      </c>
      <c r="C50" s="28" t="s">
        <v>33</v>
      </c>
      <c r="D50" s="25">
        <v>0</v>
      </c>
      <c r="E50" s="26" t="s">
        <v>219</v>
      </c>
      <c r="G50" s="25">
        <v>1</v>
      </c>
    </row>
    <row r="51" spans="1:7" x14ac:dyDescent="0.25">
      <c r="A51" s="25" t="s">
        <v>197</v>
      </c>
      <c r="B51" s="25">
        <v>47</v>
      </c>
      <c r="C51" s="28" t="s">
        <v>33</v>
      </c>
      <c r="D51" s="25">
        <v>0</v>
      </c>
      <c r="E51" s="26" t="s">
        <v>220</v>
      </c>
      <c r="F51" s="25">
        <v>1</v>
      </c>
    </row>
    <row r="52" spans="1:7" ht="30" x14ac:dyDescent="0.25">
      <c r="A52" s="25" t="s">
        <v>154</v>
      </c>
      <c r="B52" s="25">
        <v>47</v>
      </c>
      <c r="C52" s="28" t="s">
        <v>33</v>
      </c>
      <c r="D52" s="25">
        <v>0</v>
      </c>
      <c r="E52" s="26" t="s">
        <v>221</v>
      </c>
      <c r="F52" s="25">
        <v>1</v>
      </c>
    </row>
    <row r="53" spans="1:7" x14ac:dyDescent="0.25">
      <c r="A53" s="25" t="s">
        <v>171</v>
      </c>
      <c r="B53" s="25">
        <v>47</v>
      </c>
      <c r="C53" s="28" t="s">
        <v>33</v>
      </c>
      <c r="D53" s="25">
        <v>0</v>
      </c>
      <c r="E53" s="26" t="s">
        <v>222</v>
      </c>
      <c r="F53" s="25">
        <v>1</v>
      </c>
    </row>
    <row r="54" spans="1:7" ht="30" x14ac:dyDescent="0.25">
      <c r="A54" s="25" t="s">
        <v>223</v>
      </c>
      <c r="B54" s="25">
        <v>47</v>
      </c>
      <c r="C54" s="28" t="s">
        <v>33</v>
      </c>
      <c r="D54" s="25">
        <v>0</v>
      </c>
      <c r="E54" s="26" t="s">
        <v>224</v>
      </c>
      <c r="F54" s="25">
        <v>1</v>
      </c>
    </row>
    <row r="55" spans="1:7" ht="30" x14ac:dyDescent="0.25">
      <c r="A55" s="25" t="s">
        <v>202</v>
      </c>
      <c r="B55" s="25">
        <v>48</v>
      </c>
      <c r="C55" s="28" t="s">
        <v>33</v>
      </c>
      <c r="D55" s="25">
        <v>0</v>
      </c>
      <c r="E55" s="26" t="s">
        <v>225</v>
      </c>
      <c r="G55" s="25">
        <v>1</v>
      </c>
    </row>
    <row r="56" spans="1:7" ht="60" x14ac:dyDescent="0.25">
      <c r="A56" s="25" t="s">
        <v>141</v>
      </c>
      <c r="B56" s="25">
        <v>49</v>
      </c>
      <c r="C56" s="28" t="s">
        <v>33</v>
      </c>
      <c r="D56" s="25">
        <v>1</v>
      </c>
      <c r="E56" s="26" t="s">
        <v>226</v>
      </c>
    </row>
    <row r="57" spans="1:7" ht="60" x14ac:dyDescent="0.25">
      <c r="A57" s="25" t="s">
        <v>204</v>
      </c>
      <c r="B57" s="25">
        <v>49</v>
      </c>
      <c r="C57" s="28" t="s">
        <v>33</v>
      </c>
      <c r="D57" s="25">
        <v>1</v>
      </c>
      <c r="E57" s="26" t="s">
        <v>226</v>
      </c>
    </row>
    <row r="58" spans="1:7" ht="30" x14ac:dyDescent="0.25">
      <c r="A58" s="25" t="s">
        <v>160</v>
      </c>
      <c r="B58" s="25">
        <v>49</v>
      </c>
      <c r="C58" s="28" t="s">
        <v>33</v>
      </c>
      <c r="D58" s="25">
        <v>0</v>
      </c>
      <c r="E58" s="26" t="s">
        <v>227</v>
      </c>
      <c r="G58" s="25">
        <v>1</v>
      </c>
    </row>
    <row r="59" spans="1:7" x14ac:dyDescent="0.25">
      <c r="A59" s="25" t="s">
        <v>228</v>
      </c>
      <c r="B59" s="25">
        <v>49</v>
      </c>
      <c r="C59" s="28" t="s">
        <v>33</v>
      </c>
      <c r="D59" s="25">
        <v>0</v>
      </c>
      <c r="E59" s="52" t="s">
        <v>229</v>
      </c>
      <c r="G59" s="25">
        <v>1</v>
      </c>
    </row>
    <row r="60" spans="1:7" ht="75" x14ac:dyDescent="0.25">
      <c r="A60" s="25" t="s">
        <v>147</v>
      </c>
      <c r="B60" s="25">
        <v>49</v>
      </c>
      <c r="C60" s="28" t="s">
        <v>33</v>
      </c>
      <c r="D60" s="25">
        <v>1</v>
      </c>
      <c r="E60" s="26" t="s">
        <v>230</v>
      </c>
    </row>
    <row r="61" spans="1:7" ht="60" x14ac:dyDescent="0.25">
      <c r="A61" s="25" t="s">
        <v>231</v>
      </c>
      <c r="B61" s="25">
        <v>50</v>
      </c>
      <c r="C61" s="28" t="s">
        <v>33</v>
      </c>
      <c r="D61" s="25">
        <v>0</v>
      </c>
      <c r="E61" s="26" t="s">
        <v>232</v>
      </c>
      <c r="F61" s="25">
        <v>1</v>
      </c>
    </row>
    <row r="62" spans="1:7" ht="30" x14ac:dyDescent="0.25">
      <c r="A62" s="25" t="s">
        <v>176</v>
      </c>
      <c r="B62" s="25">
        <v>50</v>
      </c>
      <c r="C62" s="28" t="s">
        <v>33</v>
      </c>
      <c r="D62" s="25">
        <v>0</v>
      </c>
      <c r="E62" s="26" t="s">
        <v>233</v>
      </c>
      <c r="G62" s="25">
        <v>1</v>
      </c>
    </row>
    <row r="63" spans="1:7" ht="30" x14ac:dyDescent="0.25">
      <c r="A63" s="25" t="s">
        <v>176</v>
      </c>
      <c r="B63" s="25">
        <v>51</v>
      </c>
      <c r="C63" s="28" t="s">
        <v>33</v>
      </c>
      <c r="D63" s="25">
        <v>0</v>
      </c>
      <c r="E63" s="26" t="s">
        <v>234</v>
      </c>
      <c r="G63" s="25">
        <v>1</v>
      </c>
    </row>
    <row r="64" spans="1:7" ht="45" x14ac:dyDescent="0.25">
      <c r="A64" s="25" t="s">
        <v>141</v>
      </c>
      <c r="B64" s="25">
        <v>55</v>
      </c>
      <c r="C64" s="28" t="s">
        <v>33</v>
      </c>
      <c r="D64" s="25">
        <v>0</v>
      </c>
      <c r="E64" s="26" t="s">
        <v>235</v>
      </c>
      <c r="F64" s="25">
        <v>1</v>
      </c>
    </row>
    <row r="65" spans="1:7" ht="30" x14ac:dyDescent="0.25">
      <c r="A65" s="25" t="s">
        <v>176</v>
      </c>
      <c r="B65" s="25">
        <v>55</v>
      </c>
      <c r="C65" s="28" t="s">
        <v>33</v>
      </c>
      <c r="D65" s="25">
        <v>0</v>
      </c>
      <c r="E65" s="26" t="s">
        <v>234</v>
      </c>
      <c r="G65" s="25">
        <v>1</v>
      </c>
    </row>
    <row r="66" spans="1:7" ht="30" x14ac:dyDescent="0.25">
      <c r="A66" s="25" t="s">
        <v>176</v>
      </c>
      <c r="B66" s="25">
        <v>56</v>
      </c>
      <c r="C66" s="28" t="s">
        <v>33</v>
      </c>
      <c r="D66" s="25">
        <v>0</v>
      </c>
      <c r="E66" s="26" t="s">
        <v>236</v>
      </c>
      <c r="G66" s="25">
        <v>1</v>
      </c>
    </row>
    <row r="67" spans="1:7" ht="30" x14ac:dyDescent="0.25">
      <c r="A67" s="25" t="s">
        <v>171</v>
      </c>
      <c r="B67" s="25">
        <v>57</v>
      </c>
      <c r="C67" s="28" t="s">
        <v>33</v>
      </c>
      <c r="D67" s="25">
        <v>0</v>
      </c>
      <c r="E67" s="26" t="s">
        <v>237</v>
      </c>
      <c r="G67" s="25">
        <v>1</v>
      </c>
    </row>
    <row r="68" spans="1:7" ht="30" x14ac:dyDescent="0.25">
      <c r="A68" s="25" t="s">
        <v>228</v>
      </c>
      <c r="B68" s="25">
        <v>59</v>
      </c>
      <c r="C68" s="28" t="s">
        <v>33</v>
      </c>
      <c r="D68" s="25">
        <v>1</v>
      </c>
      <c r="E68" s="26" t="s">
        <v>238</v>
      </c>
    </row>
    <row r="69" spans="1:7" x14ac:dyDescent="0.25">
      <c r="A69" s="25" t="s">
        <v>239</v>
      </c>
      <c r="B69" s="25">
        <v>61</v>
      </c>
      <c r="C69" s="28" t="s">
        <v>33</v>
      </c>
      <c r="D69" s="25">
        <v>0</v>
      </c>
      <c r="E69" s="26" t="s">
        <v>240</v>
      </c>
      <c r="G69" s="25">
        <v>1</v>
      </c>
    </row>
    <row r="70" spans="1:7" ht="90" x14ac:dyDescent="0.25">
      <c r="A70" s="25" t="s">
        <v>156</v>
      </c>
      <c r="B70" s="25">
        <v>62</v>
      </c>
      <c r="C70" s="26" t="s">
        <v>241</v>
      </c>
      <c r="D70" s="25">
        <v>0</v>
      </c>
      <c r="E70" s="26" t="s">
        <v>242</v>
      </c>
      <c r="G70" s="25">
        <v>1</v>
      </c>
    </row>
    <row r="71" spans="1:7" ht="45" x14ac:dyDescent="0.25">
      <c r="A71" s="25" t="s">
        <v>243</v>
      </c>
      <c r="B71" s="25">
        <v>63</v>
      </c>
      <c r="C71" s="28" t="s">
        <v>33</v>
      </c>
      <c r="D71" s="25">
        <v>0</v>
      </c>
      <c r="E71" s="26" t="s">
        <v>244</v>
      </c>
      <c r="F71" s="25">
        <v>1</v>
      </c>
    </row>
    <row r="72" spans="1:7" x14ac:dyDescent="0.25">
      <c r="A72" s="25" t="s">
        <v>204</v>
      </c>
      <c r="B72" s="25">
        <v>63</v>
      </c>
      <c r="C72" s="28" t="s">
        <v>33</v>
      </c>
      <c r="D72" s="25">
        <v>0</v>
      </c>
      <c r="E72" s="26" t="s">
        <v>245</v>
      </c>
      <c r="G72" s="25">
        <v>1</v>
      </c>
    </row>
    <row r="73" spans="1:7" ht="45" x14ac:dyDescent="0.25">
      <c r="A73" s="25" t="s">
        <v>171</v>
      </c>
      <c r="B73" s="25">
        <v>63</v>
      </c>
      <c r="C73" s="28" t="s">
        <v>33</v>
      </c>
      <c r="D73" s="25">
        <v>0</v>
      </c>
      <c r="E73" s="26" t="s">
        <v>246</v>
      </c>
      <c r="G73" s="25">
        <v>1</v>
      </c>
    </row>
    <row r="74" spans="1:7" ht="30" x14ac:dyDescent="0.25">
      <c r="A74" s="25" t="s">
        <v>156</v>
      </c>
      <c r="B74" s="25">
        <v>63</v>
      </c>
      <c r="C74" s="28" t="s">
        <v>33</v>
      </c>
      <c r="D74" s="25">
        <v>0</v>
      </c>
      <c r="E74" s="26" t="s">
        <v>247</v>
      </c>
      <c r="G74" s="25">
        <v>1</v>
      </c>
    </row>
    <row r="75" spans="1:7" ht="30" x14ac:dyDescent="0.25">
      <c r="A75" s="25" t="s">
        <v>156</v>
      </c>
      <c r="B75" s="25">
        <v>64</v>
      </c>
      <c r="C75" s="28" t="s">
        <v>33</v>
      </c>
      <c r="D75" s="25">
        <v>0</v>
      </c>
      <c r="E75" s="26" t="s">
        <v>248</v>
      </c>
      <c r="G75" s="25">
        <v>1</v>
      </c>
    </row>
    <row r="76" spans="1:7" ht="45" x14ac:dyDescent="0.25">
      <c r="A76" s="25" t="s">
        <v>249</v>
      </c>
      <c r="B76" s="25">
        <v>64</v>
      </c>
      <c r="C76" s="28" t="s">
        <v>33</v>
      </c>
      <c r="D76" s="25">
        <v>0</v>
      </c>
      <c r="E76" s="26" t="s">
        <v>250</v>
      </c>
      <c r="F76" s="25">
        <v>1</v>
      </c>
    </row>
    <row r="77" spans="1:7" ht="30" x14ac:dyDescent="0.25">
      <c r="A77" s="25" t="s">
        <v>197</v>
      </c>
      <c r="B77" s="25">
        <v>66</v>
      </c>
      <c r="C77" s="28" t="s">
        <v>33</v>
      </c>
      <c r="D77" s="25">
        <v>0</v>
      </c>
      <c r="E77" s="26" t="s">
        <v>251</v>
      </c>
      <c r="G77" s="25">
        <v>1</v>
      </c>
    </row>
    <row r="78" spans="1:7" ht="75" x14ac:dyDescent="0.25">
      <c r="A78" s="25" t="s">
        <v>204</v>
      </c>
      <c r="B78" s="25">
        <v>66</v>
      </c>
      <c r="C78" s="28" t="s">
        <v>33</v>
      </c>
      <c r="D78" s="25">
        <v>1</v>
      </c>
      <c r="E78" s="26" t="s">
        <v>252</v>
      </c>
    </row>
    <row r="79" spans="1:7" ht="30" x14ac:dyDescent="0.25">
      <c r="A79" s="25" t="s">
        <v>147</v>
      </c>
      <c r="B79" s="25">
        <v>66</v>
      </c>
      <c r="C79" s="28" t="s">
        <v>33</v>
      </c>
      <c r="D79" s="25">
        <v>0</v>
      </c>
      <c r="E79" s="26" t="s">
        <v>253</v>
      </c>
      <c r="G79" s="25">
        <v>1</v>
      </c>
    </row>
    <row r="80" spans="1:7" ht="45" x14ac:dyDescent="0.25">
      <c r="A80" s="25" t="s">
        <v>185</v>
      </c>
      <c r="B80" s="25">
        <v>69</v>
      </c>
      <c r="C80" s="28" t="s">
        <v>33</v>
      </c>
      <c r="D80" s="25">
        <v>0</v>
      </c>
      <c r="E80" s="26" t="s">
        <v>254</v>
      </c>
      <c r="F80" s="25">
        <v>1</v>
      </c>
    </row>
    <row r="81" spans="1:7" x14ac:dyDescent="0.25">
      <c r="A81" s="25" t="s">
        <v>255</v>
      </c>
      <c r="B81" s="25">
        <v>69</v>
      </c>
      <c r="C81" s="28" t="s">
        <v>33</v>
      </c>
      <c r="D81" s="25">
        <v>0</v>
      </c>
      <c r="E81" s="26" t="s">
        <v>256</v>
      </c>
      <c r="G81" s="25">
        <v>1</v>
      </c>
    </row>
    <row r="82" spans="1:7" ht="60" x14ac:dyDescent="0.25">
      <c r="A82" s="25" t="s">
        <v>257</v>
      </c>
      <c r="B82" s="25">
        <v>69</v>
      </c>
      <c r="C82" s="28" t="s">
        <v>33</v>
      </c>
      <c r="D82" s="25">
        <v>0</v>
      </c>
      <c r="E82" s="26" t="s">
        <v>258</v>
      </c>
      <c r="F82" s="25">
        <v>1</v>
      </c>
    </row>
    <row r="83" spans="1:7" x14ac:dyDescent="0.25">
      <c r="A83" s="25" t="s">
        <v>259</v>
      </c>
      <c r="B83" s="25">
        <v>69</v>
      </c>
      <c r="C83" s="28" t="s">
        <v>33</v>
      </c>
      <c r="D83" s="25">
        <v>0</v>
      </c>
      <c r="E83" s="26" t="s">
        <v>260</v>
      </c>
      <c r="G83" s="25">
        <v>1</v>
      </c>
    </row>
    <row r="84" spans="1:7" ht="30" x14ac:dyDescent="0.25">
      <c r="A84" s="25" t="s">
        <v>261</v>
      </c>
      <c r="B84" s="25">
        <v>70</v>
      </c>
      <c r="C84" s="28" t="s">
        <v>33</v>
      </c>
      <c r="D84" s="25">
        <v>0</v>
      </c>
      <c r="E84" s="26" t="s">
        <v>262</v>
      </c>
      <c r="G84" s="25">
        <v>1</v>
      </c>
    </row>
    <row r="85" spans="1:7" ht="60" x14ac:dyDescent="0.25">
      <c r="A85" s="25" t="s">
        <v>202</v>
      </c>
      <c r="B85" s="25">
        <v>71</v>
      </c>
      <c r="C85" s="28" t="s">
        <v>33</v>
      </c>
      <c r="D85" s="25">
        <v>1</v>
      </c>
      <c r="E85" s="26" t="s">
        <v>263</v>
      </c>
    </row>
    <row r="86" spans="1:7" ht="45" x14ac:dyDescent="0.25">
      <c r="A86" s="25" t="s">
        <v>164</v>
      </c>
      <c r="B86" s="25">
        <v>71</v>
      </c>
      <c r="C86" s="28" t="s">
        <v>33</v>
      </c>
      <c r="D86" s="25">
        <v>0</v>
      </c>
      <c r="E86" s="26" t="s">
        <v>264</v>
      </c>
      <c r="G86" s="25">
        <v>1</v>
      </c>
    </row>
    <row r="87" spans="1:7" ht="45" x14ac:dyDescent="0.25">
      <c r="A87" s="25" t="s">
        <v>265</v>
      </c>
      <c r="B87" s="25">
        <v>73</v>
      </c>
      <c r="C87" s="28" t="s">
        <v>33</v>
      </c>
      <c r="D87" s="25">
        <v>0</v>
      </c>
      <c r="E87" s="26" t="s">
        <v>266</v>
      </c>
      <c r="F87" s="25">
        <v>1</v>
      </c>
    </row>
    <row r="88" spans="1:7" ht="45" x14ac:dyDescent="0.25">
      <c r="A88" s="25" t="s">
        <v>197</v>
      </c>
      <c r="B88" s="25">
        <v>73</v>
      </c>
      <c r="C88" s="28" t="s">
        <v>33</v>
      </c>
      <c r="D88" s="25">
        <v>0</v>
      </c>
      <c r="E88" s="26" t="s">
        <v>267</v>
      </c>
      <c r="F88" s="25">
        <v>1</v>
      </c>
    </row>
    <row r="90" spans="1:7" x14ac:dyDescent="0.25">
      <c r="E90" s="49" t="s">
        <v>268</v>
      </c>
      <c r="F90" s="49" t="s">
        <v>269</v>
      </c>
      <c r="G90" s="49" t="s">
        <v>270</v>
      </c>
    </row>
    <row r="91" spans="1:7" x14ac:dyDescent="0.25">
      <c r="E91" s="49" t="s">
        <v>135</v>
      </c>
      <c r="F91" s="26">
        <f>SUM(D2:D88)</f>
        <v>26</v>
      </c>
      <c r="G91" s="53">
        <f>100*F91/SUM(F91:F95)</f>
        <v>30.232558139534884</v>
      </c>
    </row>
    <row r="92" spans="1:7" x14ac:dyDescent="0.25">
      <c r="E92" s="49" t="s">
        <v>271</v>
      </c>
      <c r="F92" s="26">
        <f>SUM(F2:F88)</f>
        <v>20</v>
      </c>
      <c r="G92" s="53">
        <f>100*F92/SUM(F91:F95)</f>
        <v>23.255813953488371</v>
      </c>
    </row>
    <row r="93" spans="1:7" x14ac:dyDescent="0.25">
      <c r="E93" s="49" t="s">
        <v>272</v>
      </c>
      <c r="F93" s="26">
        <f>SUM(G2:G88)</f>
        <v>40</v>
      </c>
      <c r="G93" s="53">
        <f>100*F93/SUM(F91:F95)</f>
        <v>46.511627906976742</v>
      </c>
    </row>
    <row r="94" spans="1:7" x14ac:dyDescent="0.25">
      <c r="E94" s="49" t="s">
        <v>273</v>
      </c>
      <c r="F94" s="26">
        <f>SUM(H1:H88)</f>
        <v>0</v>
      </c>
      <c r="G94" s="53">
        <f>100*F94/SUM(F91:F95)</f>
        <v>0</v>
      </c>
    </row>
    <row r="95" spans="1:7" x14ac:dyDescent="0.25">
      <c r="E95" s="49" t="s">
        <v>274</v>
      </c>
      <c r="F95" s="26">
        <f>SUM(I2:I88)</f>
        <v>0</v>
      </c>
      <c r="G95" s="53">
        <f>100*F95/SUM(F91:F95)</f>
        <v>0</v>
      </c>
    </row>
  </sheetData>
  <autoFilter ref="D1:D95"/>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Q79"/>
  <sheetViews>
    <sheetView workbookViewId="0">
      <selection activeCell="D3" sqref="D3:D79"/>
    </sheetView>
  </sheetViews>
  <sheetFormatPr defaultRowHeight="15" x14ac:dyDescent="0.25"/>
  <cols>
    <col min="1" max="1" width="9.140625" style="25"/>
    <col min="2" max="2" width="10.42578125" style="25" bestFit="1" customWidth="1"/>
    <col min="3" max="5" width="9.140625" style="25"/>
    <col min="6" max="6" width="9.7109375" style="25" bestFit="1" customWidth="1"/>
    <col min="7" max="7" width="6.7109375" style="25" bestFit="1" customWidth="1"/>
    <col min="8" max="8" width="11.7109375" style="25" bestFit="1" customWidth="1"/>
    <col min="9" max="9" width="11.140625" style="25" bestFit="1" customWidth="1"/>
    <col min="10" max="10" width="15.85546875" style="25" bestFit="1" customWidth="1"/>
    <col min="11" max="11" width="8.85546875" style="25" bestFit="1" customWidth="1"/>
    <col min="12" max="12" width="11.5703125" style="25" bestFit="1" customWidth="1"/>
    <col min="13" max="13" width="7.42578125" style="25" bestFit="1" customWidth="1"/>
    <col min="14" max="14" width="7.140625" style="25" bestFit="1" customWidth="1"/>
    <col min="15" max="15" width="15" style="25" bestFit="1" customWidth="1"/>
    <col min="16" max="16384" width="9.140625" style="25"/>
  </cols>
  <sheetData>
    <row r="1" spans="1:17" x14ac:dyDescent="0.25">
      <c r="A1" s="45"/>
      <c r="B1" s="45"/>
      <c r="C1" s="45"/>
      <c r="D1" s="45"/>
      <c r="E1" s="45"/>
      <c r="F1" s="69" t="s">
        <v>275</v>
      </c>
      <c r="G1" s="70"/>
      <c r="H1" s="70"/>
      <c r="I1" s="70"/>
      <c r="J1" s="71"/>
      <c r="K1" s="69" t="s">
        <v>276</v>
      </c>
      <c r="L1" s="70"/>
      <c r="M1" s="70"/>
      <c r="N1" s="70"/>
      <c r="O1" s="71"/>
      <c r="P1" s="72" t="s">
        <v>306</v>
      </c>
      <c r="Q1" s="73"/>
    </row>
    <row r="2" spans="1:17" x14ac:dyDescent="0.25">
      <c r="A2" s="34" t="s">
        <v>277</v>
      </c>
      <c r="B2" s="34" t="s">
        <v>8</v>
      </c>
      <c r="C2" s="34" t="s">
        <v>5</v>
      </c>
      <c r="D2" s="34" t="s">
        <v>309</v>
      </c>
      <c r="E2" s="34" t="s">
        <v>278</v>
      </c>
      <c r="F2" s="40" t="s">
        <v>279</v>
      </c>
      <c r="G2" s="43" t="s">
        <v>280</v>
      </c>
      <c r="H2" s="43" t="s">
        <v>281</v>
      </c>
      <c r="I2" s="43" t="s">
        <v>282</v>
      </c>
      <c r="J2" s="33" t="s">
        <v>283</v>
      </c>
      <c r="K2" s="40" t="s">
        <v>284</v>
      </c>
      <c r="L2" s="43" t="s">
        <v>285</v>
      </c>
      <c r="M2" s="43" t="s">
        <v>286</v>
      </c>
      <c r="N2" s="43" t="s">
        <v>305</v>
      </c>
      <c r="O2" s="33" t="s">
        <v>304</v>
      </c>
      <c r="P2" s="63" t="s">
        <v>307</v>
      </c>
      <c r="Q2" s="64" t="s">
        <v>308</v>
      </c>
    </row>
    <row r="3" spans="1:17" x14ac:dyDescent="0.25">
      <c r="A3" s="35">
        <v>1</v>
      </c>
      <c r="B3" s="35" t="s">
        <v>288</v>
      </c>
      <c r="C3" s="35">
        <v>7</v>
      </c>
      <c r="D3" s="35">
        <f>C3-1</f>
        <v>6</v>
      </c>
      <c r="E3" s="35">
        <v>252</v>
      </c>
      <c r="F3" s="36"/>
      <c r="G3" s="44">
        <v>1</v>
      </c>
      <c r="H3" s="44">
        <v>1</v>
      </c>
      <c r="I3" s="44">
        <v>1</v>
      </c>
      <c r="J3" s="42">
        <v>1</v>
      </c>
      <c r="K3" s="36"/>
      <c r="L3" s="44"/>
      <c r="M3" s="44"/>
      <c r="N3" s="44"/>
      <c r="O3" s="42"/>
      <c r="P3" s="65"/>
      <c r="Q3" s="66">
        <v>1</v>
      </c>
    </row>
    <row r="4" spans="1:17" x14ac:dyDescent="0.25">
      <c r="A4" s="31">
        <v>2</v>
      </c>
      <c r="B4" s="31" t="s">
        <v>288</v>
      </c>
      <c r="C4" s="31">
        <v>7</v>
      </c>
      <c r="D4" s="31">
        <f>C4-1</f>
        <v>6</v>
      </c>
      <c r="E4" s="31">
        <v>251</v>
      </c>
      <c r="F4" s="37"/>
      <c r="G4" s="41">
        <v>1</v>
      </c>
      <c r="H4" s="41">
        <v>1</v>
      </c>
      <c r="I4" s="41">
        <v>1</v>
      </c>
      <c r="J4" s="46"/>
      <c r="K4" s="37"/>
      <c r="L4" s="41"/>
      <c r="M4" s="41"/>
      <c r="N4" s="41"/>
      <c r="O4" s="46">
        <v>1</v>
      </c>
      <c r="P4" s="41"/>
      <c r="Q4" s="46">
        <v>1</v>
      </c>
    </row>
    <row r="5" spans="1:17" x14ac:dyDescent="0.25">
      <c r="A5" s="31">
        <v>3</v>
      </c>
      <c r="B5" s="31" t="s">
        <v>288</v>
      </c>
      <c r="C5" s="31">
        <v>3</v>
      </c>
      <c r="D5" s="35">
        <f t="shared" ref="D5:D68" si="0">C5-1</f>
        <v>2</v>
      </c>
      <c r="E5" s="31">
        <v>263</v>
      </c>
      <c r="F5" s="37"/>
      <c r="G5" s="41">
        <v>1</v>
      </c>
      <c r="H5" s="41">
        <v>1</v>
      </c>
      <c r="I5" s="41">
        <v>1</v>
      </c>
      <c r="J5" s="46">
        <v>1</v>
      </c>
      <c r="K5" s="37"/>
      <c r="L5" s="41"/>
      <c r="M5" s="41"/>
      <c r="N5" s="41"/>
      <c r="O5" s="46">
        <v>1</v>
      </c>
      <c r="P5" s="41"/>
      <c r="Q5" s="46">
        <v>1</v>
      </c>
    </row>
    <row r="6" spans="1:17" x14ac:dyDescent="0.25">
      <c r="A6" s="31">
        <v>4</v>
      </c>
      <c r="B6" s="31" t="s">
        <v>0</v>
      </c>
      <c r="C6" s="31">
        <v>18</v>
      </c>
      <c r="D6" s="31">
        <f t="shared" si="0"/>
        <v>17</v>
      </c>
      <c r="E6" s="31">
        <v>263</v>
      </c>
      <c r="F6" s="37"/>
      <c r="G6" s="41"/>
      <c r="H6" s="41">
        <v>1</v>
      </c>
      <c r="I6" s="41">
        <v>1</v>
      </c>
      <c r="J6" s="46"/>
      <c r="K6" s="37"/>
      <c r="L6" s="41"/>
      <c r="M6" s="41"/>
      <c r="N6" s="41">
        <v>1</v>
      </c>
      <c r="O6" s="46"/>
      <c r="P6" s="41"/>
      <c r="Q6" s="46">
        <v>1</v>
      </c>
    </row>
    <row r="7" spans="1:17" x14ac:dyDescent="0.25">
      <c r="A7" s="31">
        <v>5</v>
      </c>
      <c r="B7" s="31" t="s">
        <v>0</v>
      </c>
      <c r="C7" s="31">
        <v>14</v>
      </c>
      <c r="D7" s="35">
        <f t="shared" si="0"/>
        <v>13</v>
      </c>
      <c r="E7" s="31">
        <v>263</v>
      </c>
      <c r="F7" s="37">
        <v>1</v>
      </c>
      <c r="G7" s="41">
        <v>1</v>
      </c>
      <c r="H7" s="41">
        <v>1</v>
      </c>
      <c r="I7" s="41">
        <v>1</v>
      </c>
      <c r="J7" s="46">
        <v>1</v>
      </c>
      <c r="K7" s="37"/>
      <c r="L7" s="41"/>
      <c r="M7" s="41"/>
      <c r="N7" s="41"/>
      <c r="O7" s="46"/>
      <c r="P7" s="41"/>
      <c r="Q7" s="46">
        <v>1</v>
      </c>
    </row>
    <row r="8" spans="1:17" x14ac:dyDescent="0.25">
      <c r="A8" s="9">
        <v>6</v>
      </c>
      <c r="B8" s="31" t="s">
        <v>288</v>
      </c>
      <c r="C8" s="31">
        <v>23</v>
      </c>
      <c r="D8" s="31">
        <f t="shared" si="0"/>
        <v>22</v>
      </c>
      <c r="E8" s="31">
        <v>261</v>
      </c>
      <c r="F8" s="37">
        <v>1</v>
      </c>
      <c r="G8" s="41"/>
      <c r="H8" s="41">
        <v>1</v>
      </c>
      <c r="I8" s="41">
        <v>1</v>
      </c>
      <c r="J8" s="46"/>
      <c r="K8" s="37">
        <v>1</v>
      </c>
      <c r="L8" s="41"/>
      <c r="M8" s="41"/>
      <c r="N8" s="41">
        <v>1</v>
      </c>
      <c r="O8" s="46">
        <v>1</v>
      </c>
      <c r="P8" s="41"/>
      <c r="Q8" s="46">
        <v>1</v>
      </c>
    </row>
    <row r="9" spans="1:17" hidden="1" x14ac:dyDescent="0.25">
      <c r="A9" s="31">
        <v>7</v>
      </c>
      <c r="B9" s="31" t="s">
        <v>289</v>
      </c>
      <c r="C9" s="31"/>
      <c r="D9" s="35">
        <f t="shared" si="0"/>
        <v>-1</v>
      </c>
      <c r="E9" s="31"/>
      <c r="F9" s="37"/>
      <c r="G9" s="41"/>
      <c r="H9" s="41"/>
      <c r="I9" s="41"/>
      <c r="J9" s="46"/>
      <c r="K9" s="37"/>
      <c r="L9" s="41"/>
      <c r="M9" s="41"/>
      <c r="N9" s="41"/>
      <c r="O9" s="46"/>
      <c r="P9" s="41"/>
      <c r="Q9" s="46"/>
    </row>
    <row r="10" spans="1:17" x14ac:dyDescent="0.25">
      <c r="A10" s="31">
        <v>8</v>
      </c>
      <c r="B10" s="31" t="s">
        <v>288</v>
      </c>
      <c r="C10" s="31">
        <v>4</v>
      </c>
      <c r="D10" s="31">
        <f t="shared" si="0"/>
        <v>3</v>
      </c>
      <c r="E10" s="31">
        <v>269</v>
      </c>
      <c r="F10" s="37">
        <v>1</v>
      </c>
      <c r="G10" s="41"/>
      <c r="H10" s="41">
        <v>1</v>
      </c>
      <c r="I10" s="41">
        <v>1</v>
      </c>
      <c r="J10" s="46"/>
      <c r="K10" s="37"/>
      <c r="L10" s="41"/>
      <c r="M10" s="41"/>
      <c r="N10" s="41">
        <v>1</v>
      </c>
      <c r="O10" s="46"/>
      <c r="P10" s="41"/>
      <c r="Q10" s="46">
        <v>1</v>
      </c>
    </row>
    <row r="11" spans="1:17" hidden="1" x14ac:dyDescent="0.25">
      <c r="A11" s="31">
        <v>9</v>
      </c>
      <c r="B11" s="31" t="s">
        <v>289</v>
      </c>
      <c r="C11" s="31"/>
      <c r="D11" s="35">
        <f t="shared" si="0"/>
        <v>-1</v>
      </c>
      <c r="E11" s="31"/>
      <c r="F11" s="37"/>
      <c r="G11" s="41"/>
      <c r="H11" s="41"/>
      <c r="I11" s="41"/>
      <c r="J11" s="46"/>
      <c r="K11" s="37"/>
      <c r="L11" s="41"/>
      <c r="M11" s="41"/>
      <c r="N11" s="41"/>
      <c r="O11" s="46"/>
      <c r="P11" s="41"/>
      <c r="Q11" s="46"/>
    </row>
    <row r="12" spans="1:17" hidden="1" x14ac:dyDescent="0.25">
      <c r="A12" s="31">
        <v>10</v>
      </c>
      <c r="B12" s="31" t="s">
        <v>289</v>
      </c>
      <c r="C12" s="31"/>
      <c r="D12" s="31">
        <f t="shared" si="0"/>
        <v>-1</v>
      </c>
      <c r="E12" s="31"/>
      <c r="F12" s="37"/>
      <c r="G12" s="41"/>
      <c r="H12" s="41"/>
      <c r="I12" s="41"/>
      <c r="J12" s="46"/>
      <c r="K12" s="37"/>
      <c r="L12" s="41"/>
      <c r="M12" s="41"/>
      <c r="N12" s="41"/>
      <c r="O12" s="46"/>
      <c r="P12" s="41"/>
      <c r="Q12" s="46"/>
    </row>
    <row r="13" spans="1:17" x14ac:dyDescent="0.25">
      <c r="A13" s="32">
        <v>11</v>
      </c>
      <c r="B13" s="31" t="s">
        <v>288</v>
      </c>
      <c r="C13" s="31">
        <v>1</v>
      </c>
      <c r="D13" s="35">
        <f t="shared" si="0"/>
        <v>0</v>
      </c>
      <c r="E13" s="31">
        <v>261</v>
      </c>
      <c r="F13" s="37">
        <v>1</v>
      </c>
      <c r="G13" s="38"/>
      <c r="H13" s="41">
        <v>1</v>
      </c>
      <c r="I13" s="41">
        <v>1</v>
      </c>
      <c r="J13" s="39"/>
      <c r="K13" s="37"/>
      <c r="L13" s="41"/>
      <c r="M13" s="41"/>
      <c r="N13" s="41"/>
      <c r="O13" s="46">
        <v>1</v>
      </c>
      <c r="P13" s="41"/>
      <c r="Q13" s="46">
        <v>1</v>
      </c>
    </row>
    <row r="14" spans="1:17" x14ac:dyDescent="0.25">
      <c r="A14" s="8">
        <v>12</v>
      </c>
      <c r="B14" s="31" t="s">
        <v>288</v>
      </c>
      <c r="C14" s="32">
        <v>49</v>
      </c>
      <c r="D14" s="31">
        <f t="shared" si="0"/>
        <v>48</v>
      </c>
      <c r="E14" s="31">
        <v>304</v>
      </c>
      <c r="F14" s="37">
        <v>1</v>
      </c>
      <c r="G14" s="41">
        <v>1</v>
      </c>
      <c r="H14" s="41">
        <v>1</v>
      </c>
      <c r="I14" s="41">
        <v>1</v>
      </c>
      <c r="J14" s="46">
        <v>1</v>
      </c>
      <c r="K14" s="37"/>
      <c r="L14" s="41"/>
      <c r="M14" s="41"/>
      <c r="N14" s="41"/>
      <c r="O14" s="46">
        <v>1</v>
      </c>
      <c r="P14" s="41"/>
      <c r="Q14" s="46">
        <v>1</v>
      </c>
    </row>
    <row r="15" spans="1:17" x14ac:dyDescent="0.25">
      <c r="A15" s="31">
        <v>13</v>
      </c>
      <c r="B15" s="31" t="s">
        <v>288</v>
      </c>
      <c r="C15" s="31">
        <v>18</v>
      </c>
      <c r="D15" s="35">
        <f t="shared" si="0"/>
        <v>17</v>
      </c>
      <c r="E15" s="31">
        <v>272</v>
      </c>
      <c r="F15" s="37">
        <v>1</v>
      </c>
      <c r="G15" s="41">
        <v>1</v>
      </c>
      <c r="H15" s="41">
        <v>1</v>
      </c>
      <c r="I15" s="41">
        <v>1</v>
      </c>
      <c r="J15" s="46"/>
      <c r="K15" s="37"/>
      <c r="L15" s="41"/>
      <c r="M15" s="41"/>
      <c r="N15" s="41"/>
      <c r="O15" s="46">
        <v>1</v>
      </c>
      <c r="P15" s="41"/>
      <c r="Q15" s="46">
        <v>1</v>
      </c>
    </row>
    <row r="16" spans="1:17" x14ac:dyDescent="0.25">
      <c r="A16" s="31">
        <v>14</v>
      </c>
      <c r="B16" s="31" t="s">
        <v>0</v>
      </c>
      <c r="C16" s="31">
        <v>3</v>
      </c>
      <c r="D16" s="31">
        <f t="shared" si="0"/>
        <v>2</v>
      </c>
      <c r="E16" s="31">
        <v>312</v>
      </c>
      <c r="F16" s="37"/>
      <c r="G16" s="41">
        <v>1</v>
      </c>
      <c r="H16" s="41">
        <v>1</v>
      </c>
      <c r="I16" s="41">
        <v>1</v>
      </c>
      <c r="J16" s="46"/>
      <c r="K16" s="37"/>
      <c r="L16" s="41"/>
      <c r="M16" s="41"/>
      <c r="N16" s="41"/>
      <c r="O16" s="46">
        <v>1</v>
      </c>
      <c r="P16" s="41"/>
      <c r="Q16" s="46">
        <v>1</v>
      </c>
    </row>
    <row r="17" spans="1:17" x14ac:dyDescent="0.25">
      <c r="A17" s="31">
        <v>15</v>
      </c>
      <c r="B17" s="31" t="s">
        <v>0</v>
      </c>
      <c r="C17" s="31">
        <v>6</v>
      </c>
      <c r="D17" s="35">
        <f t="shared" si="0"/>
        <v>5</v>
      </c>
      <c r="E17" s="31">
        <v>312</v>
      </c>
      <c r="F17" s="37"/>
      <c r="G17" s="41"/>
      <c r="H17" s="41">
        <v>1</v>
      </c>
      <c r="I17" s="41"/>
      <c r="J17" s="46">
        <v>1</v>
      </c>
      <c r="K17" s="37"/>
      <c r="L17" s="41"/>
      <c r="M17" s="41"/>
      <c r="N17" s="41">
        <v>1</v>
      </c>
      <c r="O17" s="46"/>
      <c r="P17" s="41"/>
      <c r="Q17" s="46">
        <v>1</v>
      </c>
    </row>
    <row r="18" spans="1:17" x14ac:dyDescent="0.25">
      <c r="A18" s="31">
        <v>16</v>
      </c>
      <c r="B18" s="31" t="s">
        <v>0</v>
      </c>
      <c r="C18" s="31">
        <v>2</v>
      </c>
      <c r="D18" s="31">
        <f t="shared" si="0"/>
        <v>1</v>
      </c>
      <c r="E18" s="31">
        <v>320</v>
      </c>
      <c r="F18" s="37">
        <v>1</v>
      </c>
      <c r="G18" s="41"/>
      <c r="H18" s="41">
        <v>1</v>
      </c>
      <c r="I18" s="41">
        <v>1</v>
      </c>
      <c r="J18" s="46">
        <v>1</v>
      </c>
      <c r="K18" s="37"/>
      <c r="L18" s="41"/>
      <c r="M18" s="41"/>
      <c r="N18" s="41">
        <v>1</v>
      </c>
      <c r="O18" s="46"/>
      <c r="P18" s="41"/>
      <c r="Q18" s="46">
        <v>1</v>
      </c>
    </row>
    <row r="19" spans="1:17" x14ac:dyDescent="0.25">
      <c r="A19" s="31">
        <v>17</v>
      </c>
      <c r="B19" s="31" t="s">
        <v>288</v>
      </c>
      <c r="C19" s="31">
        <v>1</v>
      </c>
      <c r="D19" s="35">
        <f t="shared" si="0"/>
        <v>0</v>
      </c>
      <c r="E19" s="31">
        <v>323</v>
      </c>
      <c r="F19" s="37">
        <v>1</v>
      </c>
      <c r="G19" s="41">
        <v>1</v>
      </c>
      <c r="H19" s="41">
        <v>1</v>
      </c>
      <c r="I19" s="41">
        <v>1</v>
      </c>
      <c r="J19" s="46">
        <v>1</v>
      </c>
      <c r="K19" s="37"/>
      <c r="L19" s="41"/>
      <c r="M19" s="41"/>
      <c r="N19" s="41"/>
      <c r="O19" s="46">
        <v>1</v>
      </c>
      <c r="P19" s="41"/>
      <c r="Q19" s="46">
        <v>1</v>
      </c>
    </row>
    <row r="20" spans="1:17" x14ac:dyDescent="0.25">
      <c r="A20" s="31">
        <v>18</v>
      </c>
      <c r="B20" s="31" t="s">
        <v>0</v>
      </c>
      <c r="C20" s="31">
        <v>3</v>
      </c>
      <c r="D20" s="31">
        <f t="shared" si="0"/>
        <v>2</v>
      </c>
      <c r="E20" s="31">
        <v>325</v>
      </c>
      <c r="F20" s="37">
        <v>1</v>
      </c>
      <c r="G20" s="41">
        <v>1</v>
      </c>
      <c r="H20" s="41">
        <v>1</v>
      </c>
      <c r="I20" s="41">
        <v>1</v>
      </c>
      <c r="J20" s="46">
        <v>1</v>
      </c>
      <c r="K20" s="37"/>
      <c r="L20" s="41"/>
      <c r="M20" s="41"/>
      <c r="N20" s="41"/>
      <c r="O20" s="46"/>
      <c r="P20" s="41"/>
      <c r="Q20" s="46">
        <v>1</v>
      </c>
    </row>
    <row r="21" spans="1:17" x14ac:dyDescent="0.25">
      <c r="A21" s="31">
        <v>19</v>
      </c>
      <c r="B21" s="31" t="s">
        <v>0</v>
      </c>
      <c r="C21" s="31">
        <v>2</v>
      </c>
      <c r="D21" s="35">
        <f t="shared" si="0"/>
        <v>1</v>
      </c>
      <c r="E21" s="31">
        <v>325</v>
      </c>
      <c r="F21" s="37">
        <v>1</v>
      </c>
      <c r="G21" s="41">
        <v>1</v>
      </c>
      <c r="H21" s="41">
        <v>1</v>
      </c>
      <c r="I21" s="41">
        <v>1</v>
      </c>
      <c r="J21" s="46"/>
      <c r="K21" s="37"/>
      <c r="L21" s="41"/>
      <c r="M21" s="41"/>
      <c r="N21" s="41"/>
      <c r="O21" s="46"/>
      <c r="P21" s="41"/>
      <c r="Q21" s="46">
        <v>1</v>
      </c>
    </row>
    <row r="22" spans="1:17" hidden="1" x14ac:dyDescent="0.25">
      <c r="A22" s="31">
        <v>20</v>
      </c>
      <c r="B22" s="31" t="s">
        <v>289</v>
      </c>
      <c r="C22" s="31"/>
      <c r="D22" s="31">
        <f t="shared" si="0"/>
        <v>-1</v>
      </c>
      <c r="E22" s="31"/>
      <c r="F22" s="37"/>
      <c r="G22" s="41"/>
      <c r="H22" s="41"/>
      <c r="I22" s="41"/>
      <c r="J22" s="46"/>
      <c r="K22" s="37"/>
      <c r="L22" s="41"/>
      <c r="M22" s="41"/>
      <c r="N22" s="41"/>
      <c r="O22" s="46"/>
      <c r="P22" s="41"/>
      <c r="Q22" s="46"/>
    </row>
    <row r="23" spans="1:17" hidden="1" x14ac:dyDescent="0.25">
      <c r="A23" s="31">
        <v>21</v>
      </c>
      <c r="B23" s="31" t="s">
        <v>289</v>
      </c>
      <c r="C23" s="31"/>
      <c r="D23" s="35">
        <f t="shared" si="0"/>
        <v>-1</v>
      </c>
      <c r="E23" s="31"/>
      <c r="F23" s="37"/>
      <c r="G23" s="41"/>
      <c r="H23" s="41"/>
      <c r="I23" s="41"/>
      <c r="J23" s="46"/>
      <c r="K23" s="37"/>
      <c r="L23" s="41"/>
      <c r="M23" s="41"/>
      <c r="N23" s="41"/>
      <c r="O23" s="46"/>
      <c r="P23" s="41"/>
      <c r="Q23" s="46"/>
    </row>
    <row r="24" spans="1:17" x14ac:dyDescent="0.25">
      <c r="A24" s="32">
        <v>22</v>
      </c>
      <c r="B24" s="31" t="s">
        <v>288</v>
      </c>
      <c r="C24" s="31">
        <v>6</v>
      </c>
      <c r="D24" s="31">
        <f t="shared" si="0"/>
        <v>5</v>
      </c>
      <c r="E24" s="31">
        <v>325</v>
      </c>
      <c r="F24" s="37">
        <v>1</v>
      </c>
      <c r="G24" s="41">
        <v>1</v>
      </c>
      <c r="H24" s="41">
        <v>1</v>
      </c>
      <c r="I24" s="41">
        <v>1</v>
      </c>
      <c r="J24" s="46">
        <v>1</v>
      </c>
      <c r="K24" s="47">
        <v>1</v>
      </c>
      <c r="L24" s="41"/>
      <c r="M24" s="41"/>
      <c r="N24" s="41"/>
      <c r="O24" s="46"/>
      <c r="P24" s="41"/>
      <c r="Q24" s="46">
        <v>1</v>
      </c>
    </row>
    <row r="25" spans="1:17" x14ac:dyDescent="0.25">
      <c r="A25" s="31">
        <v>23</v>
      </c>
      <c r="B25" s="31" t="s">
        <v>0</v>
      </c>
      <c r="C25" s="31">
        <v>7</v>
      </c>
      <c r="D25" s="35">
        <f t="shared" si="0"/>
        <v>6</v>
      </c>
      <c r="E25" s="31">
        <v>345</v>
      </c>
      <c r="F25" s="37">
        <v>1</v>
      </c>
      <c r="G25" s="41"/>
      <c r="H25" s="41">
        <v>1</v>
      </c>
      <c r="I25" s="41">
        <v>1</v>
      </c>
      <c r="J25" s="46">
        <v>1</v>
      </c>
      <c r="K25" s="37"/>
      <c r="L25" s="41"/>
      <c r="M25" s="41"/>
      <c r="N25" s="41">
        <v>1</v>
      </c>
      <c r="O25" s="46"/>
      <c r="P25" s="41"/>
      <c r="Q25" s="46">
        <v>1</v>
      </c>
    </row>
    <row r="26" spans="1:17" x14ac:dyDescent="0.25">
      <c r="A26" s="31">
        <v>24</v>
      </c>
      <c r="B26" s="31" t="s">
        <v>288</v>
      </c>
      <c r="C26" s="31">
        <v>10</v>
      </c>
      <c r="D26" s="31">
        <f t="shared" si="0"/>
        <v>9</v>
      </c>
      <c r="E26" s="31">
        <v>359</v>
      </c>
      <c r="F26" s="37">
        <v>1</v>
      </c>
      <c r="G26" s="41">
        <v>1</v>
      </c>
      <c r="H26" s="41">
        <v>1</v>
      </c>
      <c r="I26" s="41">
        <v>1</v>
      </c>
      <c r="J26" s="46">
        <v>1</v>
      </c>
      <c r="K26" s="37"/>
      <c r="L26" s="41"/>
      <c r="M26" s="41"/>
      <c r="N26" s="41"/>
      <c r="O26" s="46"/>
      <c r="P26" s="41"/>
      <c r="Q26" s="46">
        <v>1</v>
      </c>
    </row>
    <row r="27" spans="1:17" hidden="1" x14ac:dyDescent="0.25">
      <c r="A27" s="31">
        <v>25</v>
      </c>
      <c r="B27" s="31" t="s">
        <v>288</v>
      </c>
      <c r="C27" s="31">
        <v>1</v>
      </c>
      <c r="D27" s="35">
        <f t="shared" si="0"/>
        <v>0</v>
      </c>
      <c r="E27" s="31">
        <v>375</v>
      </c>
      <c r="F27" s="37">
        <v>1</v>
      </c>
      <c r="G27" s="41">
        <v>1</v>
      </c>
      <c r="H27" s="41">
        <v>1</v>
      </c>
      <c r="I27" s="41">
        <v>1</v>
      </c>
      <c r="J27" s="46">
        <v>1</v>
      </c>
      <c r="K27" s="37"/>
      <c r="L27" s="41"/>
      <c r="M27" s="41"/>
      <c r="N27" s="41"/>
      <c r="O27" s="46"/>
      <c r="P27" s="41">
        <v>1</v>
      </c>
      <c r="Q27" s="46"/>
    </row>
    <row r="28" spans="1:17" x14ac:dyDescent="0.25">
      <c r="A28" s="31">
        <v>26</v>
      </c>
      <c r="B28" s="31" t="s">
        <v>0</v>
      </c>
      <c r="C28" s="31">
        <v>17</v>
      </c>
      <c r="D28" s="31">
        <f t="shared" si="0"/>
        <v>16</v>
      </c>
      <c r="E28" s="31">
        <v>329</v>
      </c>
      <c r="F28" s="37">
        <v>1</v>
      </c>
      <c r="G28" s="41">
        <v>1</v>
      </c>
      <c r="H28" s="41">
        <v>1</v>
      </c>
      <c r="I28" s="41"/>
      <c r="J28" s="46">
        <v>1</v>
      </c>
      <c r="K28" s="37"/>
      <c r="L28" s="41"/>
      <c r="M28" s="41"/>
      <c r="N28" s="41">
        <v>1</v>
      </c>
      <c r="O28" s="46"/>
      <c r="P28" s="41"/>
      <c r="Q28" s="46">
        <v>1</v>
      </c>
    </row>
    <row r="29" spans="1:17" x14ac:dyDescent="0.25">
      <c r="A29" s="31">
        <v>27</v>
      </c>
      <c r="B29" s="31" t="s">
        <v>0</v>
      </c>
      <c r="C29" s="31">
        <v>1</v>
      </c>
      <c r="D29" s="35">
        <f t="shared" si="0"/>
        <v>0</v>
      </c>
      <c r="E29" s="31">
        <v>332</v>
      </c>
      <c r="F29" s="37">
        <v>1</v>
      </c>
      <c r="G29" s="41">
        <v>1</v>
      </c>
      <c r="H29" s="41">
        <v>1</v>
      </c>
      <c r="I29" s="41">
        <v>1</v>
      </c>
      <c r="J29" s="46">
        <v>1</v>
      </c>
      <c r="K29" s="37"/>
      <c r="L29" s="41"/>
      <c r="M29" s="41"/>
      <c r="N29" s="41">
        <v>1</v>
      </c>
      <c r="O29" s="46"/>
      <c r="P29" s="41"/>
      <c r="Q29" s="46">
        <v>1</v>
      </c>
    </row>
    <row r="30" spans="1:17" x14ac:dyDescent="0.25">
      <c r="A30" s="32">
        <v>28</v>
      </c>
      <c r="B30" s="31" t="s">
        <v>288</v>
      </c>
      <c r="C30" s="32">
        <v>30</v>
      </c>
      <c r="D30" s="31">
        <f t="shared" si="0"/>
        <v>29</v>
      </c>
      <c r="E30" s="31">
        <v>388</v>
      </c>
      <c r="F30" s="37">
        <v>1</v>
      </c>
      <c r="G30" s="41">
        <v>1</v>
      </c>
      <c r="H30" s="41">
        <v>1</v>
      </c>
      <c r="I30" s="41">
        <v>1</v>
      </c>
      <c r="J30" s="46"/>
      <c r="K30" s="37"/>
      <c r="L30" s="41"/>
      <c r="M30" s="41"/>
      <c r="N30" s="41"/>
      <c r="O30" s="46">
        <v>1</v>
      </c>
      <c r="P30" s="41"/>
      <c r="Q30" s="46">
        <v>1</v>
      </c>
    </row>
    <row r="31" spans="1:17" x14ac:dyDescent="0.25">
      <c r="A31" s="31">
        <v>29</v>
      </c>
      <c r="B31" s="31" t="s">
        <v>288</v>
      </c>
      <c r="C31" s="31">
        <v>3</v>
      </c>
      <c r="D31" s="35">
        <f t="shared" si="0"/>
        <v>2</v>
      </c>
      <c r="E31" s="31">
        <v>388</v>
      </c>
      <c r="F31" s="37">
        <v>1</v>
      </c>
      <c r="G31" s="41">
        <v>1</v>
      </c>
      <c r="H31" s="41">
        <v>1</v>
      </c>
      <c r="I31" s="41">
        <v>1</v>
      </c>
      <c r="J31" s="46"/>
      <c r="K31" s="37"/>
      <c r="L31" s="41"/>
      <c r="M31" s="41"/>
      <c r="N31" s="41"/>
      <c r="O31" s="46"/>
      <c r="P31" s="41"/>
      <c r="Q31" s="46">
        <v>1</v>
      </c>
    </row>
    <row r="32" spans="1:17" x14ac:dyDescent="0.25">
      <c r="A32" s="31">
        <v>30</v>
      </c>
      <c r="B32" s="31" t="s">
        <v>288</v>
      </c>
      <c r="C32" s="31">
        <v>2</v>
      </c>
      <c r="D32" s="31">
        <f t="shared" si="0"/>
        <v>1</v>
      </c>
      <c r="E32" s="31">
        <v>382</v>
      </c>
      <c r="F32" s="37">
        <v>1</v>
      </c>
      <c r="G32" s="41">
        <v>1</v>
      </c>
      <c r="H32" s="41">
        <v>1</v>
      </c>
      <c r="I32" s="41">
        <v>1</v>
      </c>
      <c r="J32" s="46">
        <v>1</v>
      </c>
      <c r="K32" s="37"/>
      <c r="L32" s="41"/>
      <c r="M32" s="41"/>
      <c r="N32" s="41"/>
      <c r="O32" s="46">
        <v>1</v>
      </c>
      <c r="P32" s="41"/>
      <c r="Q32" s="46">
        <v>1</v>
      </c>
    </row>
    <row r="33" spans="1:17" x14ac:dyDescent="0.25">
      <c r="A33" s="31">
        <v>31</v>
      </c>
      <c r="B33" s="31" t="s">
        <v>0</v>
      </c>
      <c r="C33" s="31">
        <v>4</v>
      </c>
      <c r="D33" s="35">
        <f t="shared" si="0"/>
        <v>3</v>
      </c>
      <c r="E33" s="31">
        <v>389</v>
      </c>
      <c r="F33" s="37">
        <v>1</v>
      </c>
      <c r="G33" s="41">
        <v>1</v>
      </c>
      <c r="H33" s="41">
        <v>1</v>
      </c>
      <c r="I33" s="41">
        <v>1</v>
      </c>
      <c r="J33" s="46">
        <v>1</v>
      </c>
      <c r="K33" s="37"/>
      <c r="L33" s="41"/>
      <c r="M33" s="41"/>
      <c r="N33" s="41"/>
      <c r="O33" s="46"/>
      <c r="P33" s="41"/>
      <c r="Q33" s="46">
        <v>1</v>
      </c>
    </row>
    <row r="34" spans="1:17" x14ac:dyDescent="0.25">
      <c r="A34" s="31">
        <v>32</v>
      </c>
      <c r="B34" s="31" t="s">
        <v>0</v>
      </c>
      <c r="C34" s="31">
        <v>3</v>
      </c>
      <c r="D34" s="31">
        <f t="shared" si="0"/>
        <v>2</v>
      </c>
      <c r="E34" s="31">
        <v>386</v>
      </c>
      <c r="F34" s="37">
        <v>1</v>
      </c>
      <c r="G34" s="41"/>
      <c r="H34" s="41">
        <v>1</v>
      </c>
      <c r="I34" s="41">
        <v>1</v>
      </c>
      <c r="J34" s="46">
        <v>1</v>
      </c>
      <c r="K34" s="37"/>
      <c r="L34" s="41"/>
      <c r="M34" s="41"/>
      <c r="N34" s="41"/>
      <c r="O34" s="46"/>
      <c r="P34" s="41"/>
      <c r="Q34" s="46">
        <v>1</v>
      </c>
    </row>
    <row r="35" spans="1:17" hidden="1" x14ac:dyDescent="0.25">
      <c r="A35" s="31">
        <v>33</v>
      </c>
      <c r="B35" s="31" t="s">
        <v>0</v>
      </c>
      <c r="C35" s="31">
        <v>16</v>
      </c>
      <c r="D35" s="35">
        <f t="shared" si="0"/>
        <v>15</v>
      </c>
      <c r="E35" s="31">
        <v>386</v>
      </c>
      <c r="F35" s="37">
        <v>1</v>
      </c>
      <c r="G35" s="41"/>
      <c r="H35" s="41">
        <v>1</v>
      </c>
      <c r="I35" s="41">
        <v>1</v>
      </c>
      <c r="J35" s="46">
        <v>1</v>
      </c>
      <c r="K35" s="37"/>
      <c r="L35" s="41"/>
      <c r="M35" s="41"/>
      <c r="N35" s="41">
        <v>1</v>
      </c>
      <c r="O35" s="46"/>
      <c r="P35" s="41">
        <v>1</v>
      </c>
      <c r="Q35" s="46"/>
    </row>
    <row r="36" spans="1:17" hidden="1" x14ac:dyDescent="0.25">
      <c r="A36" s="31">
        <v>34</v>
      </c>
      <c r="B36" s="31" t="s">
        <v>289</v>
      </c>
      <c r="C36" s="31"/>
      <c r="D36" s="31">
        <f t="shared" si="0"/>
        <v>-1</v>
      </c>
      <c r="E36" s="31"/>
      <c r="F36" s="37"/>
      <c r="G36" s="41"/>
      <c r="H36" s="41"/>
      <c r="I36" s="41"/>
      <c r="J36" s="46"/>
      <c r="K36" s="37"/>
      <c r="L36" s="41"/>
      <c r="M36" s="41"/>
      <c r="N36" s="41"/>
      <c r="O36" s="46"/>
      <c r="P36" s="41"/>
      <c r="Q36" s="46"/>
    </row>
    <row r="37" spans="1:17" x14ac:dyDescent="0.25">
      <c r="A37" s="31">
        <v>35</v>
      </c>
      <c r="B37" s="31" t="s">
        <v>0</v>
      </c>
      <c r="C37" s="31">
        <v>6</v>
      </c>
      <c r="D37" s="35">
        <f t="shared" si="0"/>
        <v>5</v>
      </c>
      <c r="E37" s="31">
        <v>386</v>
      </c>
      <c r="F37" s="37">
        <v>1</v>
      </c>
      <c r="G37" s="41">
        <v>1</v>
      </c>
      <c r="H37" s="41">
        <v>1</v>
      </c>
      <c r="I37" s="41">
        <v>1</v>
      </c>
      <c r="J37" s="46"/>
      <c r="K37" s="37"/>
      <c r="L37" s="41"/>
      <c r="M37" s="41"/>
      <c r="N37" s="41"/>
      <c r="O37" s="46"/>
      <c r="P37" s="41"/>
      <c r="Q37" s="46">
        <v>1</v>
      </c>
    </row>
    <row r="38" spans="1:17" x14ac:dyDescent="0.25">
      <c r="A38" s="31">
        <v>36</v>
      </c>
      <c r="B38" s="31" t="s">
        <v>0</v>
      </c>
      <c r="C38" s="31">
        <v>7</v>
      </c>
      <c r="D38" s="31">
        <f t="shared" si="0"/>
        <v>6</v>
      </c>
      <c r="E38" s="31">
        <v>392</v>
      </c>
      <c r="F38" s="37">
        <v>1</v>
      </c>
      <c r="G38" s="41">
        <v>1</v>
      </c>
      <c r="H38" s="41">
        <v>1</v>
      </c>
      <c r="I38" s="41">
        <v>1</v>
      </c>
      <c r="J38" s="46">
        <v>1</v>
      </c>
      <c r="K38" s="37"/>
      <c r="L38" s="41"/>
      <c r="M38" s="41"/>
      <c r="N38" s="41">
        <v>1</v>
      </c>
      <c r="O38" s="46"/>
      <c r="P38" s="41"/>
      <c r="Q38" s="46">
        <v>1</v>
      </c>
    </row>
    <row r="39" spans="1:17" x14ac:dyDescent="0.25">
      <c r="A39" s="31">
        <v>37</v>
      </c>
      <c r="B39" s="31" t="s">
        <v>0</v>
      </c>
      <c r="C39" s="31">
        <v>1</v>
      </c>
      <c r="D39" s="35">
        <f t="shared" si="0"/>
        <v>0</v>
      </c>
      <c r="E39" s="31">
        <v>394</v>
      </c>
      <c r="F39" s="37">
        <v>1</v>
      </c>
      <c r="G39" s="41">
        <v>1</v>
      </c>
      <c r="H39" s="41">
        <v>1</v>
      </c>
      <c r="I39" s="41">
        <v>1</v>
      </c>
      <c r="J39" s="46">
        <v>1</v>
      </c>
      <c r="K39" s="37"/>
      <c r="L39" s="41"/>
      <c r="M39" s="41"/>
      <c r="N39" s="41">
        <v>1</v>
      </c>
      <c r="O39" s="46"/>
      <c r="P39" s="41"/>
      <c r="Q39" s="46">
        <v>1</v>
      </c>
    </row>
    <row r="40" spans="1:17" x14ac:dyDescent="0.25">
      <c r="A40" s="31">
        <v>38</v>
      </c>
      <c r="B40" s="31" t="s">
        <v>288</v>
      </c>
      <c r="C40" s="31">
        <v>2</v>
      </c>
      <c r="D40" s="31">
        <f t="shared" si="0"/>
        <v>1</v>
      </c>
      <c r="E40" s="31">
        <v>403</v>
      </c>
      <c r="F40" s="37">
        <v>1</v>
      </c>
      <c r="G40" s="41">
        <v>1</v>
      </c>
      <c r="H40" s="41">
        <v>1</v>
      </c>
      <c r="I40" s="41">
        <v>1</v>
      </c>
      <c r="J40" s="46"/>
      <c r="K40" s="37"/>
      <c r="L40" s="41"/>
      <c r="M40" s="41"/>
      <c r="N40" s="41"/>
      <c r="O40" s="46"/>
      <c r="P40" s="41"/>
      <c r="Q40" s="46">
        <v>1</v>
      </c>
    </row>
    <row r="41" spans="1:17" hidden="1" x14ac:dyDescent="0.25">
      <c r="A41" s="31">
        <v>39</v>
      </c>
      <c r="B41" s="31" t="s">
        <v>0</v>
      </c>
      <c r="C41" s="31">
        <v>1</v>
      </c>
      <c r="D41" s="35">
        <f t="shared" si="0"/>
        <v>0</v>
      </c>
      <c r="E41" s="31">
        <v>403</v>
      </c>
      <c r="F41" s="37">
        <v>1</v>
      </c>
      <c r="G41" s="41">
        <v>1</v>
      </c>
      <c r="H41" s="41">
        <v>1</v>
      </c>
      <c r="I41" s="41">
        <v>1</v>
      </c>
      <c r="J41" s="46">
        <v>1</v>
      </c>
      <c r="K41" s="37"/>
      <c r="L41" s="41"/>
      <c r="M41" s="41"/>
      <c r="N41" s="41"/>
      <c r="O41" s="46"/>
      <c r="P41" s="41">
        <v>1</v>
      </c>
      <c r="Q41" s="46"/>
    </row>
    <row r="42" spans="1:17" x14ac:dyDescent="0.25">
      <c r="A42" s="32">
        <v>40</v>
      </c>
      <c r="B42" s="31" t="s">
        <v>288</v>
      </c>
      <c r="C42" s="31">
        <v>4</v>
      </c>
      <c r="D42" s="31">
        <f t="shared" si="0"/>
        <v>3</v>
      </c>
      <c r="E42" s="31">
        <v>263</v>
      </c>
      <c r="F42" s="37"/>
      <c r="G42" s="41">
        <v>1</v>
      </c>
      <c r="H42" s="41">
        <v>1</v>
      </c>
      <c r="I42" s="41">
        <v>1</v>
      </c>
      <c r="J42" s="39"/>
      <c r="K42" s="37"/>
      <c r="L42" s="41"/>
      <c r="M42" s="41"/>
      <c r="N42" s="41"/>
      <c r="O42" s="46">
        <v>1</v>
      </c>
      <c r="P42" s="41"/>
      <c r="Q42" s="46">
        <v>1</v>
      </c>
    </row>
    <row r="43" spans="1:17" hidden="1" x14ac:dyDescent="0.25">
      <c r="A43" s="31">
        <v>41</v>
      </c>
      <c r="B43" s="31" t="s">
        <v>0</v>
      </c>
      <c r="C43" s="31">
        <v>1</v>
      </c>
      <c r="D43" s="35">
        <f t="shared" si="0"/>
        <v>0</v>
      </c>
      <c r="E43" s="31">
        <v>414</v>
      </c>
      <c r="F43" s="37">
        <v>1</v>
      </c>
      <c r="G43" s="41">
        <v>1</v>
      </c>
      <c r="H43" s="41">
        <v>1</v>
      </c>
      <c r="I43" s="41">
        <v>1</v>
      </c>
      <c r="J43" s="46">
        <v>1</v>
      </c>
      <c r="K43" s="37"/>
      <c r="L43" s="41"/>
      <c r="M43" s="41"/>
      <c r="N43" s="41">
        <v>1</v>
      </c>
      <c r="O43" s="46"/>
      <c r="P43" s="41">
        <v>1</v>
      </c>
      <c r="Q43" s="46"/>
    </row>
    <row r="44" spans="1:17" hidden="1" x14ac:dyDescent="0.25">
      <c r="A44" s="31">
        <v>42</v>
      </c>
      <c r="B44" s="31" t="s">
        <v>288</v>
      </c>
      <c r="C44" s="31">
        <v>6</v>
      </c>
      <c r="D44" s="31">
        <f t="shared" si="0"/>
        <v>5</v>
      </c>
      <c r="E44" s="31">
        <v>263</v>
      </c>
      <c r="F44" s="37"/>
      <c r="G44" s="41">
        <v>1</v>
      </c>
      <c r="H44" s="41">
        <v>1</v>
      </c>
      <c r="I44" s="41">
        <v>1</v>
      </c>
      <c r="J44" s="46">
        <v>1</v>
      </c>
      <c r="K44" s="37"/>
      <c r="L44" s="41"/>
      <c r="M44" s="41"/>
      <c r="N44" s="41"/>
      <c r="O44" s="46"/>
      <c r="P44" s="41">
        <v>1</v>
      </c>
      <c r="Q44" s="46"/>
    </row>
    <row r="45" spans="1:17" x14ac:dyDescent="0.25">
      <c r="A45" s="31">
        <v>43</v>
      </c>
      <c r="B45" s="31" t="s">
        <v>0</v>
      </c>
      <c r="C45" s="31">
        <v>2</v>
      </c>
      <c r="D45" s="35">
        <f t="shared" si="0"/>
        <v>1</v>
      </c>
      <c r="E45" s="31">
        <v>417</v>
      </c>
      <c r="F45" s="37"/>
      <c r="G45" s="41"/>
      <c r="H45" s="41">
        <v>1</v>
      </c>
      <c r="I45" s="41">
        <v>1</v>
      </c>
      <c r="J45" s="46">
        <v>1</v>
      </c>
      <c r="K45" s="37"/>
      <c r="L45" s="41"/>
      <c r="M45" s="41"/>
      <c r="N45" s="41">
        <v>1</v>
      </c>
      <c r="O45" s="46"/>
      <c r="P45" s="41"/>
      <c r="Q45" s="46">
        <v>1</v>
      </c>
    </row>
    <row r="46" spans="1:17" hidden="1" x14ac:dyDescent="0.25">
      <c r="A46" s="31">
        <v>44</v>
      </c>
      <c r="B46" s="31" t="s">
        <v>0</v>
      </c>
      <c r="C46" s="31">
        <v>2</v>
      </c>
      <c r="D46" s="31">
        <f t="shared" si="0"/>
        <v>1</v>
      </c>
      <c r="E46" s="31">
        <v>263</v>
      </c>
      <c r="F46" s="37"/>
      <c r="G46" s="41">
        <v>1</v>
      </c>
      <c r="H46" s="41">
        <v>1</v>
      </c>
      <c r="I46" s="41">
        <v>1</v>
      </c>
      <c r="J46" s="46">
        <v>1</v>
      </c>
      <c r="K46" s="37"/>
      <c r="L46" s="41"/>
      <c r="M46" s="41"/>
      <c r="N46" s="41">
        <v>1</v>
      </c>
      <c r="O46" s="46"/>
      <c r="P46" s="41">
        <v>1</v>
      </c>
      <c r="Q46" s="46"/>
    </row>
    <row r="47" spans="1:17" x14ac:dyDescent="0.25">
      <c r="A47" s="32">
        <v>45</v>
      </c>
      <c r="B47" s="31" t="s">
        <v>288</v>
      </c>
      <c r="C47" s="31">
        <v>3</v>
      </c>
      <c r="D47" s="35">
        <f t="shared" si="0"/>
        <v>2</v>
      </c>
      <c r="E47" s="31">
        <v>388</v>
      </c>
      <c r="F47" s="37">
        <v>1</v>
      </c>
      <c r="G47" s="41">
        <v>1</v>
      </c>
      <c r="H47" s="41">
        <v>1</v>
      </c>
      <c r="I47" s="41">
        <v>1</v>
      </c>
      <c r="J47" s="46">
        <v>1</v>
      </c>
      <c r="K47" s="37"/>
      <c r="L47" s="41"/>
      <c r="M47" s="41"/>
      <c r="N47" s="38">
        <v>1</v>
      </c>
      <c r="O47" s="46"/>
      <c r="P47" s="41"/>
      <c r="Q47" s="46">
        <v>1</v>
      </c>
    </row>
    <row r="48" spans="1:17" hidden="1" x14ac:dyDescent="0.25">
      <c r="A48" s="31">
        <v>46</v>
      </c>
      <c r="B48" s="31" t="s">
        <v>290</v>
      </c>
      <c r="C48" s="31"/>
      <c r="D48" s="31">
        <f t="shared" si="0"/>
        <v>-1</v>
      </c>
      <c r="E48" s="31"/>
      <c r="F48" s="37"/>
      <c r="G48" s="41"/>
      <c r="H48" s="41"/>
      <c r="I48" s="41"/>
      <c r="J48" s="46"/>
      <c r="K48" s="37"/>
      <c r="L48" s="41"/>
      <c r="M48" s="41"/>
      <c r="N48" s="41"/>
      <c r="O48" s="46"/>
      <c r="P48" s="41">
        <v>1</v>
      </c>
      <c r="Q48" s="46"/>
    </row>
    <row r="49" spans="1:17" x14ac:dyDescent="0.25">
      <c r="A49" s="31">
        <v>47</v>
      </c>
      <c r="B49" s="31" t="s">
        <v>288</v>
      </c>
      <c r="C49" s="31">
        <v>4</v>
      </c>
      <c r="D49" s="35">
        <f t="shared" si="0"/>
        <v>3</v>
      </c>
      <c r="E49" s="31">
        <v>386</v>
      </c>
      <c r="F49" s="37">
        <v>1</v>
      </c>
      <c r="G49" s="41">
        <v>1</v>
      </c>
      <c r="H49" s="41">
        <v>1</v>
      </c>
      <c r="I49" s="41">
        <v>1</v>
      </c>
      <c r="J49" s="46">
        <v>1</v>
      </c>
      <c r="K49" s="37"/>
      <c r="L49" s="41"/>
      <c r="M49" s="41"/>
      <c r="N49" s="41"/>
      <c r="O49" s="46"/>
      <c r="P49" s="41"/>
      <c r="Q49" s="46">
        <v>1</v>
      </c>
    </row>
    <row r="50" spans="1:17" x14ac:dyDescent="0.25">
      <c r="A50" s="31">
        <v>48</v>
      </c>
      <c r="B50" s="31" t="s">
        <v>288</v>
      </c>
      <c r="C50" s="31">
        <v>1</v>
      </c>
      <c r="D50" s="31">
        <f t="shared" si="0"/>
        <v>0</v>
      </c>
      <c r="E50" s="31">
        <v>436</v>
      </c>
      <c r="F50" s="37">
        <v>1</v>
      </c>
      <c r="G50" s="41">
        <v>1</v>
      </c>
      <c r="H50" s="41">
        <v>1</v>
      </c>
      <c r="I50" s="41">
        <v>1</v>
      </c>
      <c r="J50" s="46">
        <v>1</v>
      </c>
      <c r="K50" s="37"/>
      <c r="L50" s="41"/>
      <c r="M50" s="41"/>
      <c r="N50" s="41"/>
      <c r="O50" s="46">
        <v>1</v>
      </c>
      <c r="P50" s="41"/>
      <c r="Q50" s="46">
        <v>1</v>
      </c>
    </row>
    <row r="51" spans="1:17" hidden="1" x14ac:dyDescent="0.25">
      <c r="A51" s="31">
        <v>49</v>
      </c>
      <c r="B51" s="31" t="s">
        <v>0</v>
      </c>
      <c r="C51" s="31">
        <v>11</v>
      </c>
      <c r="D51" s="35">
        <f t="shared" si="0"/>
        <v>10</v>
      </c>
      <c r="E51" s="31">
        <v>415</v>
      </c>
      <c r="F51" s="37"/>
      <c r="G51" s="41"/>
      <c r="H51" s="41">
        <v>1</v>
      </c>
      <c r="I51" s="41">
        <v>1</v>
      </c>
      <c r="J51" s="46">
        <v>1</v>
      </c>
      <c r="K51" s="37"/>
      <c r="L51" s="41"/>
      <c r="M51" s="41"/>
      <c r="N51" s="41">
        <v>1</v>
      </c>
      <c r="O51" s="46"/>
      <c r="P51" s="41">
        <v>1</v>
      </c>
      <c r="Q51" s="46"/>
    </row>
    <row r="52" spans="1:17" x14ac:dyDescent="0.25">
      <c r="A52" s="31">
        <v>50</v>
      </c>
      <c r="B52" s="31" t="s">
        <v>288</v>
      </c>
      <c r="C52" s="31">
        <v>4</v>
      </c>
      <c r="D52" s="31">
        <f t="shared" si="0"/>
        <v>3</v>
      </c>
      <c r="E52" s="31">
        <v>460</v>
      </c>
      <c r="F52" s="37">
        <v>1</v>
      </c>
      <c r="G52" s="41">
        <v>1</v>
      </c>
      <c r="H52" s="41">
        <v>1</v>
      </c>
      <c r="I52" s="41">
        <v>1</v>
      </c>
      <c r="J52" s="46"/>
      <c r="K52" s="37"/>
      <c r="L52" s="41"/>
      <c r="M52" s="41"/>
      <c r="N52" s="41"/>
      <c r="O52" s="46">
        <v>1</v>
      </c>
      <c r="P52" s="41"/>
      <c r="Q52" s="46">
        <v>1</v>
      </c>
    </row>
    <row r="53" spans="1:17" x14ac:dyDescent="0.25">
      <c r="A53" s="31">
        <v>51</v>
      </c>
      <c r="B53" s="31" t="s">
        <v>0</v>
      </c>
      <c r="C53" s="31">
        <v>2</v>
      </c>
      <c r="D53" s="35">
        <f t="shared" si="0"/>
        <v>1</v>
      </c>
      <c r="E53" s="31">
        <v>460</v>
      </c>
      <c r="F53" s="37">
        <v>1</v>
      </c>
      <c r="G53" s="41">
        <v>1</v>
      </c>
      <c r="H53" s="41">
        <v>1</v>
      </c>
      <c r="I53" s="41">
        <v>1</v>
      </c>
      <c r="J53" s="46">
        <v>1</v>
      </c>
      <c r="K53" s="37"/>
      <c r="L53" s="41"/>
      <c r="M53" s="41"/>
      <c r="N53" s="41">
        <v>1</v>
      </c>
      <c r="O53" s="46">
        <v>1</v>
      </c>
      <c r="P53" s="41"/>
      <c r="Q53" s="46">
        <v>1</v>
      </c>
    </row>
    <row r="54" spans="1:17" x14ac:dyDescent="0.25">
      <c r="A54" s="31">
        <v>52</v>
      </c>
      <c r="B54" s="31" t="s">
        <v>288</v>
      </c>
      <c r="C54" s="31">
        <v>2</v>
      </c>
      <c r="D54" s="31">
        <f t="shared" si="0"/>
        <v>1</v>
      </c>
      <c r="E54" s="31">
        <v>460</v>
      </c>
      <c r="F54" s="37">
        <v>1</v>
      </c>
      <c r="G54" s="41"/>
      <c r="H54" s="41">
        <v>1</v>
      </c>
      <c r="I54" s="41">
        <v>1</v>
      </c>
      <c r="J54" s="46"/>
      <c r="K54" s="37"/>
      <c r="L54" s="41"/>
      <c r="M54" s="41"/>
      <c r="N54" s="41"/>
      <c r="O54" s="46">
        <v>1</v>
      </c>
      <c r="P54" s="41"/>
      <c r="Q54" s="46">
        <v>1</v>
      </c>
    </row>
    <row r="55" spans="1:17" x14ac:dyDescent="0.25">
      <c r="A55" s="31">
        <v>53</v>
      </c>
      <c r="B55" s="31" t="s">
        <v>288</v>
      </c>
      <c r="C55" s="31">
        <v>2</v>
      </c>
      <c r="D55" s="35">
        <f t="shared" si="0"/>
        <v>1</v>
      </c>
      <c r="E55" s="31">
        <v>460</v>
      </c>
      <c r="F55" s="37">
        <v>1</v>
      </c>
      <c r="G55" s="41">
        <v>1</v>
      </c>
      <c r="H55" s="41">
        <v>1</v>
      </c>
      <c r="I55" s="41">
        <v>1</v>
      </c>
      <c r="J55" s="46">
        <v>1</v>
      </c>
      <c r="K55" s="37"/>
      <c r="L55" s="41"/>
      <c r="M55" s="41"/>
      <c r="N55" s="41"/>
      <c r="O55" s="46">
        <v>1</v>
      </c>
      <c r="P55" s="41"/>
      <c r="Q55" s="46">
        <v>1</v>
      </c>
    </row>
    <row r="56" spans="1:17" hidden="1" x14ac:dyDescent="0.25">
      <c r="A56" s="31">
        <v>54</v>
      </c>
      <c r="B56" s="31" t="s">
        <v>0</v>
      </c>
      <c r="C56" s="31">
        <v>2</v>
      </c>
      <c r="D56" s="31">
        <f t="shared" si="0"/>
        <v>1</v>
      </c>
      <c r="E56" s="31">
        <v>460</v>
      </c>
      <c r="F56" s="37">
        <v>1</v>
      </c>
      <c r="G56" s="41">
        <v>1</v>
      </c>
      <c r="H56" s="41">
        <v>1</v>
      </c>
      <c r="I56" s="41">
        <v>1</v>
      </c>
      <c r="J56" s="46">
        <v>1</v>
      </c>
      <c r="K56" s="37"/>
      <c r="L56" s="41"/>
      <c r="M56" s="41"/>
      <c r="N56" s="41">
        <v>1</v>
      </c>
      <c r="O56" s="46"/>
      <c r="P56" s="41">
        <v>1</v>
      </c>
      <c r="Q56" s="46"/>
    </row>
    <row r="57" spans="1:17" x14ac:dyDescent="0.25">
      <c r="A57" s="31">
        <v>55</v>
      </c>
      <c r="B57" s="31" t="s">
        <v>288</v>
      </c>
      <c r="C57" s="31">
        <v>2</v>
      </c>
      <c r="D57" s="35">
        <f t="shared" si="0"/>
        <v>1</v>
      </c>
      <c r="E57" s="31">
        <v>460</v>
      </c>
      <c r="F57" s="37">
        <v>1</v>
      </c>
      <c r="G57" s="41">
        <v>1</v>
      </c>
      <c r="H57" s="41">
        <v>1</v>
      </c>
      <c r="I57" s="41">
        <v>1</v>
      </c>
      <c r="J57" s="46"/>
      <c r="K57" s="37"/>
      <c r="L57" s="41"/>
      <c r="M57" s="41"/>
      <c r="N57" s="41"/>
      <c r="O57" s="46">
        <v>1</v>
      </c>
      <c r="P57" s="41"/>
      <c r="Q57" s="46">
        <v>1</v>
      </c>
    </row>
    <row r="58" spans="1:17" x14ac:dyDescent="0.25">
      <c r="A58" s="32">
        <v>56</v>
      </c>
      <c r="B58" s="31" t="s">
        <v>288</v>
      </c>
      <c r="C58" s="31">
        <v>2</v>
      </c>
      <c r="D58" s="31">
        <f t="shared" si="0"/>
        <v>1</v>
      </c>
      <c r="E58" s="31">
        <v>460</v>
      </c>
      <c r="F58" s="37">
        <v>1</v>
      </c>
      <c r="G58" s="41">
        <v>1</v>
      </c>
      <c r="H58" s="41">
        <v>1</v>
      </c>
      <c r="I58" s="38"/>
      <c r="J58" s="46"/>
      <c r="K58" s="37"/>
      <c r="L58" s="41"/>
      <c r="M58" s="41"/>
      <c r="N58" s="41"/>
      <c r="O58" s="46">
        <v>1</v>
      </c>
      <c r="P58" s="41"/>
      <c r="Q58" s="46">
        <v>1</v>
      </c>
    </row>
    <row r="59" spans="1:17" x14ac:dyDescent="0.25">
      <c r="A59" s="31">
        <v>57</v>
      </c>
      <c r="B59" s="31" t="s">
        <v>288</v>
      </c>
      <c r="C59" s="31">
        <v>1</v>
      </c>
      <c r="D59" s="35">
        <f t="shared" si="0"/>
        <v>0</v>
      </c>
      <c r="E59" s="31">
        <v>460</v>
      </c>
      <c r="F59" s="37">
        <v>1</v>
      </c>
      <c r="G59" s="41">
        <v>1</v>
      </c>
      <c r="H59" s="41">
        <v>1</v>
      </c>
      <c r="I59" s="41">
        <v>1</v>
      </c>
      <c r="J59" s="46"/>
      <c r="K59" s="37"/>
      <c r="L59" s="41"/>
      <c r="M59" s="41"/>
      <c r="N59" s="41"/>
      <c r="O59" s="46"/>
      <c r="P59" s="41"/>
      <c r="Q59" s="46">
        <v>1</v>
      </c>
    </row>
    <row r="60" spans="1:17" hidden="1" x14ac:dyDescent="0.25">
      <c r="A60" s="31">
        <v>58</v>
      </c>
      <c r="B60" s="31" t="s">
        <v>289</v>
      </c>
      <c r="C60" s="31"/>
      <c r="D60" s="31">
        <f t="shared" si="0"/>
        <v>-1</v>
      </c>
      <c r="E60" s="31"/>
      <c r="F60" s="37"/>
      <c r="G60" s="41"/>
      <c r="H60" s="41"/>
      <c r="I60" s="41"/>
      <c r="J60" s="46"/>
      <c r="K60" s="37"/>
      <c r="L60" s="41"/>
      <c r="M60" s="41"/>
      <c r="N60" s="41"/>
      <c r="O60" s="46"/>
      <c r="P60" s="41"/>
      <c r="Q60" s="46"/>
    </row>
    <row r="61" spans="1:17" x14ac:dyDescent="0.25">
      <c r="A61" s="32">
        <v>59</v>
      </c>
      <c r="B61" s="31" t="s">
        <v>288</v>
      </c>
      <c r="C61" s="31">
        <v>1</v>
      </c>
      <c r="D61" s="35">
        <f t="shared" si="0"/>
        <v>0</v>
      </c>
      <c r="E61" s="31">
        <v>460</v>
      </c>
      <c r="F61" s="37">
        <v>1</v>
      </c>
      <c r="G61" s="41">
        <v>1</v>
      </c>
      <c r="H61" s="41">
        <v>1</v>
      </c>
      <c r="I61" s="41">
        <v>1</v>
      </c>
      <c r="J61" s="46"/>
      <c r="K61" s="37"/>
      <c r="L61" s="38">
        <v>1</v>
      </c>
      <c r="M61" s="41"/>
      <c r="N61" s="41"/>
      <c r="O61" s="46"/>
      <c r="P61" s="41"/>
      <c r="Q61" s="46">
        <v>1</v>
      </c>
    </row>
    <row r="62" spans="1:17" hidden="1" x14ac:dyDescent="0.25">
      <c r="A62" s="31">
        <v>60</v>
      </c>
      <c r="B62" s="31" t="s">
        <v>289</v>
      </c>
      <c r="C62" s="31"/>
      <c r="D62" s="31">
        <f t="shared" si="0"/>
        <v>-1</v>
      </c>
      <c r="E62" s="31"/>
      <c r="F62" s="37"/>
      <c r="G62" s="41"/>
      <c r="H62" s="41"/>
      <c r="I62" s="41"/>
      <c r="J62" s="46"/>
      <c r="K62" s="37"/>
      <c r="L62" s="41"/>
      <c r="M62" s="41"/>
      <c r="N62" s="41"/>
      <c r="O62" s="46"/>
      <c r="P62" s="41"/>
      <c r="Q62" s="46"/>
    </row>
    <row r="63" spans="1:17" hidden="1" x14ac:dyDescent="0.25">
      <c r="A63" s="31">
        <v>61</v>
      </c>
      <c r="B63" s="31" t="s">
        <v>288</v>
      </c>
      <c r="C63" s="31">
        <v>1</v>
      </c>
      <c r="D63" s="35">
        <f t="shared" si="0"/>
        <v>0</v>
      </c>
      <c r="E63" s="31">
        <v>386</v>
      </c>
      <c r="F63" s="37">
        <v>1</v>
      </c>
      <c r="G63" s="41">
        <v>1</v>
      </c>
      <c r="H63" s="41">
        <v>1</v>
      </c>
      <c r="I63" s="41">
        <v>1</v>
      </c>
      <c r="J63" s="46"/>
      <c r="K63" s="37"/>
      <c r="L63" s="41"/>
      <c r="M63" s="41"/>
      <c r="N63" s="41"/>
      <c r="O63" s="46"/>
      <c r="P63" s="41">
        <v>1</v>
      </c>
      <c r="Q63" s="46"/>
    </row>
    <row r="64" spans="1:17" x14ac:dyDescent="0.25">
      <c r="A64" s="32">
        <v>62</v>
      </c>
      <c r="B64" s="31" t="s">
        <v>288</v>
      </c>
      <c r="C64" s="31">
        <v>2</v>
      </c>
      <c r="D64" s="31">
        <f t="shared" si="0"/>
        <v>1</v>
      </c>
      <c r="E64" s="31">
        <v>285</v>
      </c>
      <c r="F64" s="37">
        <v>1</v>
      </c>
      <c r="G64" s="41"/>
      <c r="H64" s="41">
        <v>1</v>
      </c>
      <c r="I64" s="41">
        <v>1</v>
      </c>
      <c r="J64" s="46"/>
      <c r="K64" s="37"/>
      <c r="L64" s="41"/>
      <c r="M64" s="38">
        <v>1</v>
      </c>
      <c r="N64" s="41"/>
      <c r="O64" s="46"/>
      <c r="P64" s="41"/>
      <c r="Q64" s="46">
        <v>1</v>
      </c>
    </row>
    <row r="65" spans="1:17" x14ac:dyDescent="0.25">
      <c r="A65" s="31">
        <v>63</v>
      </c>
      <c r="B65" s="31" t="s">
        <v>0</v>
      </c>
      <c r="C65" s="31">
        <v>3</v>
      </c>
      <c r="D65" s="35">
        <f t="shared" si="0"/>
        <v>2</v>
      </c>
      <c r="E65" s="31">
        <v>413</v>
      </c>
      <c r="F65" s="37">
        <v>1</v>
      </c>
      <c r="G65" s="41"/>
      <c r="H65" s="41">
        <v>1</v>
      </c>
      <c r="I65" s="41">
        <v>1</v>
      </c>
      <c r="J65" s="46">
        <v>1</v>
      </c>
      <c r="K65" s="37"/>
      <c r="L65" s="41"/>
      <c r="M65" s="41"/>
      <c r="N65" s="41"/>
      <c r="O65" s="46"/>
      <c r="P65" s="41"/>
      <c r="Q65" s="46">
        <v>1</v>
      </c>
    </row>
    <row r="66" spans="1:17" x14ac:dyDescent="0.25">
      <c r="A66" s="31">
        <v>64</v>
      </c>
      <c r="B66" s="31" t="s">
        <v>288</v>
      </c>
      <c r="C66" s="31">
        <v>4</v>
      </c>
      <c r="D66" s="31">
        <f t="shared" si="0"/>
        <v>3</v>
      </c>
      <c r="E66" s="31">
        <v>297</v>
      </c>
      <c r="F66" s="37">
        <v>1</v>
      </c>
      <c r="G66" s="41"/>
      <c r="H66" s="41">
        <v>1</v>
      </c>
      <c r="I66" s="41">
        <v>1</v>
      </c>
      <c r="J66" s="46">
        <v>1</v>
      </c>
      <c r="K66" s="37"/>
      <c r="L66" s="41"/>
      <c r="M66" s="41"/>
      <c r="N66" s="41"/>
      <c r="O66" s="46">
        <v>1</v>
      </c>
      <c r="P66" s="41"/>
      <c r="Q66" s="46">
        <v>1</v>
      </c>
    </row>
    <row r="67" spans="1:17" hidden="1" x14ac:dyDescent="0.25">
      <c r="A67" s="31">
        <v>65</v>
      </c>
      <c r="B67" s="31" t="s">
        <v>0</v>
      </c>
      <c r="C67" s="31">
        <v>2</v>
      </c>
      <c r="D67" s="35">
        <f t="shared" si="0"/>
        <v>1</v>
      </c>
      <c r="E67" s="31">
        <v>570</v>
      </c>
      <c r="F67" s="37">
        <v>1</v>
      </c>
      <c r="G67" s="41">
        <v>1</v>
      </c>
      <c r="H67" s="41">
        <v>1</v>
      </c>
      <c r="I67" s="41">
        <v>1</v>
      </c>
      <c r="J67" s="46">
        <v>1</v>
      </c>
      <c r="K67" s="37"/>
      <c r="L67" s="41"/>
      <c r="M67" s="41"/>
      <c r="N67" s="41"/>
      <c r="O67" s="46"/>
      <c r="P67" s="41">
        <v>1</v>
      </c>
      <c r="Q67" s="46"/>
    </row>
    <row r="68" spans="1:17" x14ac:dyDescent="0.25">
      <c r="A68" s="31">
        <v>66</v>
      </c>
      <c r="B68" s="31" t="s">
        <v>288</v>
      </c>
      <c r="C68" s="31">
        <v>1</v>
      </c>
      <c r="D68" s="31">
        <f t="shared" si="0"/>
        <v>0</v>
      </c>
      <c r="E68" s="31">
        <v>441</v>
      </c>
      <c r="F68" s="37">
        <v>1</v>
      </c>
      <c r="G68" s="41"/>
      <c r="H68" s="41">
        <v>1</v>
      </c>
      <c r="I68" s="41">
        <v>1</v>
      </c>
      <c r="J68" s="46">
        <v>1</v>
      </c>
      <c r="K68" s="37"/>
      <c r="L68" s="41"/>
      <c r="M68" s="41"/>
      <c r="N68" s="41"/>
      <c r="O68" s="46"/>
      <c r="P68" s="41"/>
      <c r="Q68" s="46">
        <v>1</v>
      </c>
    </row>
    <row r="69" spans="1:17" x14ac:dyDescent="0.25">
      <c r="A69" s="31">
        <v>67</v>
      </c>
      <c r="B69" s="31" t="s">
        <v>288</v>
      </c>
      <c r="C69" s="31">
        <v>1</v>
      </c>
      <c r="D69" s="35">
        <f t="shared" ref="D69:D79" si="1">C69-1</f>
        <v>0</v>
      </c>
      <c r="E69" s="31">
        <v>578</v>
      </c>
      <c r="F69" s="37">
        <v>1</v>
      </c>
      <c r="G69" s="41">
        <v>1</v>
      </c>
      <c r="H69" s="41">
        <v>1</v>
      </c>
      <c r="I69" s="41">
        <v>1</v>
      </c>
      <c r="J69" s="46">
        <v>1</v>
      </c>
      <c r="K69" s="37"/>
      <c r="L69" s="41"/>
      <c r="M69" s="41"/>
      <c r="N69" s="41"/>
      <c r="O69" s="46"/>
      <c r="P69" s="41"/>
      <c r="Q69" s="46">
        <v>1</v>
      </c>
    </row>
    <row r="70" spans="1:17" hidden="1" x14ac:dyDescent="0.25">
      <c r="A70" s="31">
        <v>68</v>
      </c>
      <c r="B70" s="31" t="s">
        <v>289</v>
      </c>
      <c r="C70" s="31"/>
      <c r="D70" s="31">
        <f t="shared" si="1"/>
        <v>-1</v>
      </c>
      <c r="E70" s="31"/>
      <c r="F70" s="37"/>
      <c r="G70" s="41"/>
      <c r="H70" s="41"/>
      <c r="I70" s="41"/>
      <c r="J70" s="46"/>
      <c r="K70" s="37"/>
      <c r="L70" s="41"/>
      <c r="M70" s="41"/>
      <c r="N70" s="41"/>
      <c r="O70" s="46"/>
      <c r="P70" s="41"/>
      <c r="Q70" s="46"/>
    </row>
    <row r="71" spans="1:17" x14ac:dyDescent="0.25">
      <c r="A71" s="31">
        <v>69</v>
      </c>
      <c r="B71" s="31" t="s">
        <v>0</v>
      </c>
      <c r="C71" s="31">
        <v>1</v>
      </c>
      <c r="D71" s="35">
        <f t="shared" si="1"/>
        <v>0</v>
      </c>
      <c r="E71" s="31">
        <v>586</v>
      </c>
      <c r="F71" s="37">
        <v>1</v>
      </c>
      <c r="G71" s="41"/>
      <c r="H71" s="41">
        <v>1</v>
      </c>
      <c r="I71" s="41">
        <v>1</v>
      </c>
      <c r="J71" s="46">
        <v>1</v>
      </c>
      <c r="K71" s="37">
        <v>1</v>
      </c>
      <c r="L71" s="41"/>
      <c r="M71" s="41"/>
      <c r="N71" s="41">
        <v>1</v>
      </c>
      <c r="O71" s="46"/>
      <c r="P71" s="41"/>
      <c r="Q71" s="46">
        <v>1</v>
      </c>
    </row>
    <row r="72" spans="1:17" x14ac:dyDescent="0.25">
      <c r="A72" s="31">
        <v>70</v>
      </c>
      <c r="B72" s="31" t="s">
        <v>0</v>
      </c>
      <c r="C72" s="31">
        <v>1</v>
      </c>
      <c r="D72" s="31">
        <f t="shared" si="1"/>
        <v>0</v>
      </c>
      <c r="E72" s="31">
        <v>586</v>
      </c>
      <c r="F72" s="37">
        <v>1</v>
      </c>
      <c r="G72" s="41"/>
      <c r="H72" s="41">
        <v>1</v>
      </c>
      <c r="I72" s="41">
        <v>1</v>
      </c>
      <c r="J72" s="46"/>
      <c r="K72" s="37"/>
      <c r="L72" s="41"/>
      <c r="M72" s="41"/>
      <c r="N72" s="41">
        <v>1</v>
      </c>
      <c r="O72" s="46">
        <v>1</v>
      </c>
      <c r="P72" s="41"/>
      <c r="Q72" s="46">
        <v>1</v>
      </c>
    </row>
    <row r="73" spans="1:17" x14ac:dyDescent="0.25">
      <c r="A73" s="31">
        <v>71</v>
      </c>
      <c r="B73" s="31" t="s">
        <v>288</v>
      </c>
      <c r="C73" s="31">
        <v>3</v>
      </c>
      <c r="D73" s="35">
        <f t="shared" si="1"/>
        <v>2</v>
      </c>
      <c r="E73" s="31">
        <v>591</v>
      </c>
      <c r="F73" s="37">
        <v>1</v>
      </c>
      <c r="G73" s="41">
        <v>1</v>
      </c>
      <c r="H73" s="41">
        <v>1</v>
      </c>
      <c r="I73" s="41">
        <v>1</v>
      </c>
      <c r="J73" s="46">
        <v>1</v>
      </c>
      <c r="K73" s="37"/>
      <c r="L73" s="41"/>
      <c r="M73" s="41"/>
      <c r="N73" s="41"/>
      <c r="O73" s="46">
        <v>1</v>
      </c>
      <c r="P73" s="41"/>
      <c r="Q73" s="46">
        <v>1</v>
      </c>
    </row>
    <row r="74" spans="1:17" hidden="1" x14ac:dyDescent="0.25">
      <c r="A74" s="32">
        <v>72</v>
      </c>
      <c r="B74" s="31" t="s">
        <v>288</v>
      </c>
      <c r="C74" s="31">
        <v>2</v>
      </c>
      <c r="D74" s="31">
        <f t="shared" si="1"/>
        <v>1</v>
      </c>
      <c r="E74" s="31">
        <v>599</v>
      </c>
      <c r="F74" s="47">
        <v>1</v>
      </c>
      <c r="G74" s="38">
        <v>1</v>
      </c>
      <c r="H74" s="38">
        <v>1</v>
      </c>
      <c r="I74" s="38">
        <v>1</v>
      </c>
      <c r="J74" s="39">
        <v>1</v>
      </c>
      <c r="K74" s="37"/>
      <c r="L74" s="41"/>
      <c r="M74" s="41"/>
      <c r="N74" s="38">
        <v>1</v>
      </c>
      <c r="O74" s="39">
        <v>1</v>
      </c>
      <c r="P74" s="41">
        <v>1</v>
      </c>
      <c r="Q74" s="46"/>
    </row>
    <row r="75" spans="1:17" x14ac:dyDescent="0.25">
      <c r="A75" s="31">
        <v>73</v>
      </c>
      <c r="B75" s="31" t="s">
        <v>288</v>
      </c>
      <c r="C75" s="31">
        <v>1</v>
      </c>
      <c r="D75" s="35">
        <f t="shared" si="1"/>
        <v>0</v>
      </c>
      <c r="E75" s="31">
        <v>601</v>
      </c>
      <c r="F75" s="37">
        <v>1</v>
      </c>
      <c r="G75" s="41">
        <v>1</v>
      </c>
      <c r="H75" s="41">
        <v>1</v>
      </c>
      <c r="I75" s="41">
        <v>1</v>
      </c>
      <c r="J75" s="46"/>
      <c r="K75" s="37"/>
      <c r="L75" s="41"/>
      <c r="M75" s="41"/>
      <c r="N75" s="41"/>
      <c r="O75" s="46">
        <v>1</v>
      </c>
      <c r="P75" s="41"/>
      <c r="Q75" s="46">
        <v>1</v>
      </c>
    </row>
    <row r="76" spans="1:17" hidden="1" x14ac:dyDescent="0.25">
      <c r="A76" s="31">
        <v>74</v>
      </c>
      <c r="B76" s="31" t="s">
        <v>0</v>
      </c>
      <c r="C76" s="31">
        <v>5</v>
      </c>
      <c r="D76" s="31">
        <f t="shared" si="1"/>
        <v>4</v>
      </c>
      <c r="E76" s="31">
        <v>604</v>
      </c>
      <c r="F76" s="37">
        <v>1</v>
      </c>
      <c r="G76" s="41">
        <v>1</v>
      </c>
      <c r="H76" s="41">
        <v>1</v>
      </c>
      <c r="I76" s="41">
        <v>1</v>
      </c>
      <c r="J76" s="46">
        <v>1</v>
      </c>
      <c r="K76" s="37"/>
      <c r="L76" s="41"/>
      <c r="M76" s="41"/>
      <c r="N76" s="41">
        <v>1</v>
      </c>
      <c r="O76" s="46"/>
      <c r="P76" s="41">
        <v>1</v>
      </c>
      <c r="Q76" s="46"/>
    </row>
    <row r="77" spans="1:17" x14ac:dyDescent="0.25">
      <c r="A77" s="31">
        <v>75</v>
      </c>
      <c r="B77" s="31" t="s">
        <v>0</v>
      </c>
      <c r="C77" s="31">
        <v>1</v>
      </c>
      <c r="D77" s="35">
        <f t="shared" si="1"/>
        <v>0</v>
      </c>
      <c r="E77" s="31">
        <v>386</v>
      </c>
      <c r="F77" s="37">
        <v>1</v>
      </c>
      <c r="G77" s="41">
        <v>1</v>
      </c>
      <c r="H77" s="41">
        <v>1</v>
      </c>
      <c r="I77" s="41">
        <v>1</v>
      </c>
      <c r="J77" s="46">
        <v>1</v>
      </c>
      <c r="K77" s="37"/>
      <c r="L77" s="41"/>
      <c r="M77" s="41"/>
      <c r="N77" s="41">
        <v>1</v>
      </c>
      <c r="O77" s="46"/>
      <c r="P77" s="41"/>
      <c r="Q77" s="46">
        <v>1</v>
      </c>
    </row>
    <row r="78" spans="1:17" x14ac:dyDescent="0.25">
      <c r="A78" s="31">
        <v>76</v>
      </c>
      <c r="B78" s="31" t="s">
        <v>288</v>
      </c>
      <c r="C78" s="31">
        <v>2</v>
      </c>
      <c r="D78" s="31">
        <f t="shared" si="1"/>
        <v>1</v>
      </c>
      <c r="E78" s="31">
        <v>375</v>
      </c>
      <c r="F78" s="37"/>
      <c r="G78" s="41">
        <v>1</v>
      </c>
      <c r="H78" s="41">
        <v>1</v>
      </c>
      <c r="I78" s="41">
        <v>1</v>
      </c>
      <c r="J78" s="46">
        <v>1</v>
      </c>
      <c r="K78" s="37"/>
      <c r="L78" s="41"/>
      <c r="M78" s="41"/>
      <c r="N78" s="41"/>
      <c r="O78" s="46">
        <v>1</v>
      </c>
      <c r="P78" s="41"/>
      <c r="Q78" s="46">
        <v>1</v>
      </c>
    </row>
    <row r="79" spans="1:17" x14ac:dyDescent="0.25">
      <c r="A79" s="31">
        <v>77</v>
      </c>
      <c r="B79" s="31" t="s">
        <v>288</v>
      </c>
      <c r="C79" s="31">
        <v>1</v>
      </c>
      <c r="D79" s="35">
        <f t="shared" si="1"/>
        <v>0</v>
      </c>
      <c r="E79" s="31">
        <v>353</v>
      </c>
      <c r="F79" s="37">
        <v>1</v>
      </c>
      <c r="G79" s="41">
        <v>1</v>
      </c>
      <c r="H79" s="41">
        <v>1</v>
      </c>
      <c r="I79" s="41">
        <v>1</v>
      </c>
      <c r="J79" s="46">
        <v>1</v>
      </c>
      <c r="K79" s="37"/>
      <c r="L79" s="41"/>
      <c r="M79" s="41"/>
      <c r="N79" s="41"/>
      <c r="O79" s="46">
        <v>1</v>
      </c>
      <c r="P79" s="67"/>
      <c r="Q79" s="68">
        <v>1</v>
      </c>
    </row>
  </sheetData>
  <autoFilter ref="A2:Q79">
    <filterColumn colId="16">
      <customFilters>
        <customFilter operator="notEqual" val=" "/>
      </customFilters>
    </filterColumn>
  </autoFilter>
  <mergeCells count="3">
    <mergeCell ref="F1:J1"/>
    <mergeCell ref="K1:O1"/>
    <mergeCell ref="P1:Q1"/>
  </mergeCells>
  <pageMargins left="0.25" right="0.25" top="0.75" bottom="0.75" header="0.3" footer="0.3"/>
  <pageSetup paperSize="8" scale="9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N134"/>
  <sheetViews>
    <sheetView workbookViewId="0">
      <selection activeCell="N3" sqref="N3"/>
    </sheetView>
  </sheetViews>
  <sheetFormatPr defaultRowHeight="15" x14ac:dyDescent="0.25"/>
  <cols>
    <col min="1" max="1" width="9.140625" style="25"/>
    <col min="2" max="2" width="10.42578125" style="25" bestFit="1" customWidth="1"/>
    <col min="3" max="4" width="9.140625" style="25"/>
    <col min="5" max="5" width="9.7109375" style="25" bestFit="1" customWidth="1"/>
    <col min="6" max="6" width="6.7109375" style="25" bestFit="1" customWidth="1"/>
    <col min="7" max="7" width="11.7109375" style="25" bestFit="1" customWidth="1"/>
    <col min="8" max="8" width="11.140625" style="25" bestFit="1" customWidth="1"/>
    <col min="9" max="9" width="15.85546875" style="25" bestFit="1" customWidth="1"/>
    <col min="10" max="10" width="8.85546875" style="25" bestFit="1" customWidth="1"/>
    <col min="11" max="11" width="11.5703125" style="25" bestFit="1" customWidth="1"/>
    <col min="12" max="12" width="7.42578125" style="25" bestFit="1" customWidth="1"/>
    <col min="13" max="13" width="7.140625" style="25" bestFit="1" customWidth="1"/>
    <col min="14" max="14" width="15" style="25" bestFit="1" customWidth="1"/>
    <col min="15" max="16384" width="9.140625" style="25"/>
  </cols>
  <sheetData>
    <row r="1" spans="1:14" x14ac:dyDescent="0.25">
      <c r="A1" s="45"/>
      <c r="B1" s="45"/>
      <c r="C1" s="45"/>
      <c r="D1" s="45"/>
      <c r="E1" s="69" t="s">
        <v>275</v>
      </c>
      <c r="F1" s="70"/>
      <c r="G1" s="70"/>
      <c r="H1" s="70"/>
      <c r="I1" s="71"/>
      <c r="J1" s="69" t="s">
        <v>276</v>
      </c>
      <c r="K1" s="70"/>
      <c r="L1" s="70"/>
      <c r="M1" s="70"/>
      <c r="N1" s="71"/>
    </row>
    <row r="2" spans="1:14" x14ac:dyDescent="0.25">
      <c r="A2" s="34" t="s">
        <v>277</v>
      </c>
      <c r="B2" s="34" t="s">
        <v>8</v>
      </c>
      <c r="C2" s="34" t="s">
        <v>5</v>
      </c>
      <c r="D2" s="34" t="s">
        <v>278</v>
      </c>
      <c r="E2" s="40" t="s">
        <v>279</v>
      </c>
      <c r="F2" s="43" t="s">
        <v>280</v>
      </c>
      <c r="G2" s="43" t="s">
        <v>281</v>
      </c>
      <c r="H2" s="43" t="s">
        <v>282</v>
      </c>
      <c r="I2" s="33" t="s">
        <v>283</v>
      </c>
      <c r="J2" s="40" t="s">
        <v>284</v>
      </c>
      <c r="K2" s="43" t="s">
        <v>285</v>
      </c>
      <c r="L2" s="43" t="s">
        <v>286</v>
      </c>
      <c r="M2" s="43" t="s">
        <v>305</v>
      </c>
      <c r="N2" s="33" t="s">
        <v>304</v>
      </c>
    </row>
    <row r="3" spans="1:14" x14ac:dyDescent="0.25">
      <c r="A3" s="35">
        <v>1</v>
      </c>
      <c r="B3" s="35" t="s">
        <v>288</v>
      </c>
      <c r="C3" s="35">
        <v>7</v>
      </c>
      <c r="D3" s="35">
        <v>252</v>
      </c>
      <c r="E3" s="10"/>
      <c r="F3" s="44">
        <v>1</v>
      </c>
      <c r="G3" s="44">
        <v>1</v>
      </c>
      <c r="H3" s="44">
        <v>1</v>
      </c>
      <c r="I3" s="42">
        <v>1</v>
      </c>
      <c r="J3" s="36"/>
      <c r="K3" s="44"/>
      <c r="L3" s="44"/>
      <c r="M3" s="44"/>
      <c r="N3" s="42"/>
    </row>
    <row r="4" spans="1:14" x14ac:dyDescent="0.25">
      <c r="A4" s="31">
        <v>2</v>
      </c>
      <c r="B4" s="31" t="s">
        <v>288</v>
      </c>
      <c r="C4" s="31">
        <v>7</v>
      </c>
      <c r="D4" s="31">
        <v>251</v>
      </c>
      <c r="E4" s="37"/>
      <c r="F4" s="61">
        <v>1</v>
      </c>
      <c r="G4" s="41">
        <v>1</v>
      </c>
      <c r="H4" s="41">
        <v>1</v>
      </c>
      <c r="I4" s="46"/>
      <c r="J4" s="37"/>
      <c r="K4" s="41"/>
      <c r="L4" s="41"/>
      <c r="M4" s="41"/>
      <c r="N4" s="46">
        <v>1</v>
      </c>
    </row>
    <row r="5" spans="1:14" x14ac:dyDescent="0.25">
      <c r="A5" s="31">
        <v>3</v>
      </c>
      <c r="B5" s="31" t="s">
        <v>288</v>
      </c>
      <c r="C5" s="31">
        <v>3</v>
      </c>
      <c r="D5" s="31">
        <v>263</v>
      </c>
      <c r="E5" s="37"/>
      <c r="F5" s="41">
        <v>1</v>
      </c>
      <c r="G5" s="41">
        <v>1</v>
      </c>
      <c r="H5" s="41">
        <v>1</v>
      </c>
      <c r="I5" s="46">
        <v>1</v>
      </c>
      <c r="J5" s="37"/>
      <c r="K5" s="41"/>
      <c r="L5" s="41"/>
      <c r="M5" s="41"/>
      <c r="N5" s="54">
        <v>1</v>
      </c>
    </row>
    <row r="6" spans="1:14" x14ac:dyDescent="0.25">
      <c r="A6" s="31">
        <v>4</v>
      </c>
      <c r="B6" s="31" t="s">
        <v>0</v>
      </c>
      <c r="C6" s="31">
        <v>18</v>
      </c>
      <c r="D6" s="31">
        <v>263</v>
      </c>
      <c r="E6" s="62"/>
      <c r="F6" s="61"/>
      <c r="G6" s="41">
        <v>1</v>
      </c>
      <c r="H6" s="41">
        <v>1</v>
      </c>
      <c r="I6" s="46"/>
      <c r="J6" s="37"/>
      <c r="K6" s="41"/>
      <c r="L6" s="41"/>
      <c r="M6" s="61">
        <v>1</v>
      </c>
      <c r="N6" s="46"/>
    </row>
    <row r="7" spans="1:14" x14ac:dyDescent="0.25">
      <c r="A7" s="31">
        <v>5</v>
      </c>
      <c r="B7" s="31" t="s">
        <v>0</v>
      </c>
      <c r="C7" s="31">
        <v>14</v>
      </c>
      <c r="D7" s="31">
        <v>263</v>
      </c>
      <c r="E7" s="37">
        <v>1</v>
      </c>
      <c r="F7" s="41">
        <v>1</v>
      </c>
      <c r="G7" s="41">
        <v>1</v>
      </c>
      <c r="H7" s="61">
        <v>1</v>
      </c>
      <c r="I7" s="46">
        <v>1</v>
      </c>
      <c r="J7" s="37"/>
      <c r="K7" s="41"/>
      <c r="L7" s="41"/>
      <c r="M7" s="41"/>
      <c r="N7" s="60"/>
    </row>
    <row r="8" spans="1:14" x14ac:dyDescent="0.25">
      <c r="A8" s="7">
        <v>6</v>
      </c>
      <c r="B8" s="55" t="s">
        <v>288</v>
      </c>
      <c r="C8" s="55">
        <v>23</v>
      </c>
      <c r="D8" s="55">
        <v>261</v>
      </c>
      <c r="E8" s="56">
        <v>1</v>
      </c>
      <c r="F8" s="57"/>
      <c r="G8" s="57">
        <v>1</v>
      </c>
      <c r="H8" s="61">
        <v>1</v>
      </c>
      <c r="I8" s="60"/>
      <c r="J8" s="62">
        <v>1</v>
      </c>
      <c r="K8" s="57"/>
      <c r="L8" s="57"/>
      <c r="M8" s="57">
        <v>1</v>
      </c>
      <c r="N8" s="58">
        <v>1</v>
      </c>
    </row>
    <row r="9" spans="1:14" hidden="1" x14ac:dyDescent="0.25">
      <c r="A9" s="31">
        <v>7</v>
      </c>
      <c r="B9" s="31" t="s">
        <v>289</v>
      </c>
      <c r="C9" s="31"/>
      <c r="D9" s="31"/>
      <c r="E9" s="37"/>
      <c r="F9" s="41"/>
      <c r="G9" s="41"/>
      <c r="H9" s="41"/>
      <c r="I9" s="46"/>
      <c r="J9" s="37"/>
      <c r="K9" s="41"/>
      <c r="L9" s="41"/>
      <c r="M9" s="41"/>
      <c r="N9" s="46"/>
    </row>
    <row r="10" spans="1:14" x14ac:dyDescent="0.25">
      <c r="A10" s="55">
        <v>8</v>
      </c>
      <c r="B10" s="55" t="s">
        <v>288</v>
      </c>
      <c r="C10" s="55">
        <v>4</v>
      </c>
      <c r="D10" s="55">
        <v>269</v>
      </c>
      <c r="E10" s="56">
        <v>1</v>
      </c>
      <c r="F10" s="57"/>
      <c r="G10" s="57">
        <v>1</v>
      </c>
      <c r="H10" s="57">
        <v>1</v>
      </c>
      <c r="I10" s="58"/>
      <c r="J10" s="56"/>
      <c r="K10" s="57"/>
      <c r="L10" s="57"/>
      <c r="M10" s="57">
        <v>1</v>
      </c>
      <c r="N10" s="60"/>
    </row>
    <row r="11" spans="1:14" hidden="1" x14ac:dyDescent="0.25">
      <c r="A11" s="31">
        <v>9</v>
      </c>
      <c r="B11" s="31" t="s">
        <v>289</v>
      </c>
      <c r="C11" s="31"/>
      <c r="D11" s="31"/>
      <c r="E11" s="37"/>
      <c r="F11" s="41"/>
      <c r="G11" s="41"/>
      <c r="H11" s="41"/>
      <c r="I11" s="46"/>
      <c r="J11" s="37"/>
      <c r="K11" s="41"/>
      <c r="L11" s="41"/>
      <c r="M11" s="41"/>
      <c r="N11" s="46"/>
    </row>
    <row r="12" spans="1:14" hidden="1" x14ac:dyDescent="0.25">
      <c r="A12" s="31">
        <v>10</v>
      </c>
      <c r="B12" s="31" t="s">
        <v>289</v>
      </c>
      <c r="C12" s="31"/>
      <c r="D12" s="31"/>
      <c r="E12" s="37"/>
      <c r="F12" s="41"/>
      <c r="G12" s="41"/>
      <c r="H12" s="41"/>
      <c r="I12" s="46"/>
      <c r="J12" s="37"/>
      <c r="K12" s="41"/>
      <c r="L12" s="41"/>
      <c r="M12" s="41"/>
      <c r="N12" s="46"/>
    </row>
    <row r="13" spans="1:14" x14ac:dyDescent="0.25">
      <c r="A13" s="55">
        <v>11</v>
      </c>
      <c r="B13" s="55" t="s">
        <v>288</v>
      </c>
      <c r="C13" s="55">
        <v>1</v>
      </c>
      <c r="D13" s="55">
        <v>261</v>
      </c>
      <c r="E13" s="56">
        <v>1</v>
      </c>
      <c r="F13" s="57"/>
      <c r="G13" s="57">
        <v>1</v>
      </c>
      <c r="H13" s="57">
        <v>1</v>
      </c>
      <c r="I13" s="58"/>
      <c r="J13" s="56"/>
      <c r="K13" s="57"/>
      <c r="L13" s="57"/>
      <c r="M13" s="57"/>
      <c r="N13" s="58">
        <v>1</v>
      </c>
    </row>
    <row r="14" spans="1:14" x14ac:dyDescent="0.25">
      <c r="A14" s="7">
        <v>12</v>
      </c>
      <c r="B14" s="55" t="s">
        <v>288</v>
      </c>
      <c r="C14" s="55">
        <v>49</v>
      </c>
      <c r="D14" s="55">
        <v>304</v>
      </c>
      <c r="E14" s="56">
        <v>1</v>
      </c>
      <c r="F14" s="57">
        <v>1</v>
      </c>
      <c r="G14" s="57">
        <v>1</v>
      </c>
      <c r="H14" s="57">
        <v>1</v>
      </c>
      <c r="I14" s="58">
        <v>1</v>
      </c>
      <c r="J14" s="56"/>
      <c r="K14" s="57"/>
      <c r="L14" s="57"/>
      <c r="M14" s="57"/>
      <c r="N14" s="58">
        <v>1</v>
      </c>
    </row>
    <row r="15" spans="1:14" x14ac:dyDescent="0.25">
      <c r="A15" s="55">
        <v>13</v>
      </c>
      <c r="B15" s="55" t="s">
        <v>288</v>
      </c>
      <c r="C15" s="55">
        <v>18</v>
      </c>
      <c r="D15" s="55">
        <v>272</v>
      </c>
      <c r="E15" s="56">
        <v>1</v>
      </c>
      <c r="F15" s="57">
        <v>1</v>
      </c>
      <c r="G15" s="57">
        <v>1</v>
      </c>
      <c r="H15" s="57">
        <v>1</v>
      </c>
      <c r="I15" s="54"/>
      <c r="J15" s="56"/>
      <c r="K15" s="57"/>
      <c r="L15" s="57"/>
      <c r="M15" s="57"/>
      <c r="N15" s="58">
        <v>1</v>
      </c>
    </row>
    <row r="16" spans="1:14" x14ac:dyDescent="0.25">
      <c r="A16" s="31">
        <v>14</v>
      </c>
      <c r="B16" s="31" t="s">
        <v>0</v>
      </c>
      <c r="C16" s="31">
        <v>3</v>
      </c>
      <c r="D16" s="31">
        <v>312</v>
      </c>
      <c r="E16" s="37"/>
      <c r="F16" s="41">
        <v>1</v>
      </c>
      <c r="G16" s="41">
        <v>1</v>
      </c>
      <c r="H16" s="41">
        <v>1</v>
      </c>
      <c r="I16" s="46"/>
      <c r="J16" s="37"/>
      <c r="K16" s="41"/>
      <c r="L16" s="41"/>
      <c r="M16" s="41"/>
      <c r="N16" s="54">
        <v>1</v>
      </c>
    </row>
    <row r="17" spans="1:14" x14ac:dyDescent="0.25">
      <c r="A17" s="31">
        <v>15</v>
      </c>
      <c r="B17" s="31" t="s">
        <v>0</v>
      </c>
      <c r="C17" s="31">
        <v>6</v>
      </c>
      <c r="D17" s="31">
        <v>312</v>
      </c>
      <c r="E17" s="37"/>
      <c r="F17" s="41"/>
      <c r="G17" s="41">
        <v>1</v>
      </c>
      <c r="H17" s="41"/>
      <c r="I17" s="46">
        <v>1</v>
      </c>
      <c r="J17" s="37"/>
      <c r="K17" s="41"/>
      <c r="L17" s="41"/>
      <c r="M17" s="41">
        <v>1</v>
      </c>
      <c r="N17" s="46"/>
    </row>
    <row r="18" spans="1:14" x14ac:dyDescent="0.25">
      <c r="A18" s="31">
        <v>16</v>
      </c>
      <c r="B18" s="31" t="s">
        <v>0</v>
      </c>
      <c r="C18" s="31">
        <v>2</v>
      </c>
      <c r="D18" s="31">
        <v>320</v>
      </c>
      <c r="E18" s="37">
        <v>1</v>
      </c>
      <c r="F18" s="41"/>
      <c r="G18" s="41">
        <v>1</v>
      </c>
      <c r="H18" s="41">
        <v>1</v>
      </c>
      <c r="I18" s="46">
        <v>1</v>
      </c>
      <c r="J18" s="37"/>
      <c r="K18" s="41"/>
      <c r="L18" s="41"/>
      <c r="M18" s="41">
        <v>1</v>
      </c>
      <c r="N18" s="46"/>
    </row>
    <row r="19" spans="1:14" x14ac:dyDescent="0.25">
      <c r="A19" s="55">
        <v>17</v>
      </c>
      <c r="B19" s="55" t="s">
        <v>288</v>
      </c>
      <c r="C19" s="55">
        <v>1</v>
      </c>
      <c r="D19" s="55">
        <v>323</v>
      </c>
      <c r="E19" s="56">
        <v>1</v>
      </c>
      <c r="F19" s="57">
        <v>1</v>
      </c>
      <c r="G19" s="57">
        <v>1</v>
      </c>
      <c r="H19" s="57">
        <v>1</v>
      </c>
      <c r="I19" s="58">
        <v>1</v>
      </c>
      <c r="J19" s="56"/>
      <c r="K19" s="57"/>
      <c r="L19" s="57"/>
      <c r="M19" s="57"/>
      <c r="N19" s="58">
        <v>1</v>
      </c>
    </row>
    <row r="20" spans="1:14" x14ac:dyDescent="0.25">
      <c r="A20" s="31">
        <v>18</v>
      </c>
      <c r="B20" s="31" t="s">
        <v>0</v>
      </c>
      <c r="C20" s="31">
        <v>3</v>
      </c>
      <c r="D20" s="31">
        <v>325</v>
      </c>
      <c r="E20" s="37">
        <v>1</v>
      </c>
      <c r="F20" s="41">
        <v>1</v>
      </c>
      <c r="G20" s="41">
        <v>1</v>
      </c>
      <c r="H20" s="41">
        <v>1</v>
      </c>
      <c r="I20" s="60">
        <v>1</v>
      </c>
      <c r="J20" s="37"/>
      <c r="K20" s="41"/>
      <c r="L20" s="41"/>
      <c r="M20" s="41"/>
      <c r="N20" s="46"/>
    </row>
    <row r="21" spans="1:14" x14ac:dyDescent="0.25">
      <c r="A21" s="31">
        <v>19</v>
      </c>
      <c r="B21" s="31" t="s">
        <v>0</v>
      </c>
      <c r="C21" s="31">
        <v>2</v>
      </c>
      <c r="D21" s="31">
        <v>325</v>
      </c>
      <c r="E21" s="37">
        <v>1</v>
      </c>
      <c r="F21" s="41">
        <v>1</v>
      </c>
      <c r="G21" s="41">
        <v>1</v>
      </c>
      <c r="H21" s="41">
        <v>1</v>
      </c>
      <c r="I21" s="46"/>
      <c r="J21" s="37"/>
      <c r="K21" s="41"/>
      <c r="L21" s="41"/>
      <c r="M21" s="41"/>
      <c r="N21" s="46"/>
    </row>
    <row r="22" spans="1:14" hidden="1" x14ac:dyDescent="0.25">
      <c r="A22" s="31">
        <v>20</v>
      </c>
      <c r="B22" s="31" t="s">
        <v>289</v>
      </c>
      <c r="C22" s="31"/>
      <c r="D22" s="31"/>
      <c r="E22" s="37"/>
      <c r="F22" s="41"/>
      <c r="G22" s="41"/>
      <c r="H22" s="41"/>
      <c r="I22" s="46"/>
      <c r="J22" s="37"/>
      <c r="K22" s="41"/>
      <c r="L22" s="41"/>
      <c r="M22" s="41"/>
      <c r="N22" s="46"/>
    </row>
    <row r="23" spans="1:14" hidden="1" x14ac:dyDescent="0.25">
      <c r="A23" s="31">
        <v>21</v>
      </c>
      <c r="B23" s="31" t="s">
        <v>289</v>
      </c>
      <c r="C23" s="31"/>
      <c r="D23" s="31"/>
      <c r="E23" s="37"/>
      <c r="F23" s="41"/>
      <c r="G23" s="41"/>
      <c r="H23" s="41"/>
      <c r="I23" s="46"/>
      <c r="J23" s="37"/>
      <c r="K23" s="41"/>
      <c r="L23" s="41"/>
      <c r="M23" s="41"/>
      <c r="N23" s="46"/>
    </row>
    <row r="24" spans="1:14" x14ac:dyDescent="0.25">
      <c r="A24" s="55">
        <v>22</v>
      </c>
      <c r="B24" s="55" t="s">
        <v>288</v>
      </c>
      <c r="C24" s="55">
        <v>6</v>
      </c>
      <c r="D24" s="55">
        <v>325</v>
      </c>
      <c r="E24" s="56">
        <v>1</v>
      </c>
      <c r="F24" s="57">
        <v>1</v>
      </c>
      <c r="G24" s="57">
        <v>1</v>
      </c>
      <c r="H24" s="61">
        <v>1</v>
      </c>
      <c r="I24" s="58">
        <v>1</v>
      </c>
      <c r="J24" s="6">
        <v>1</v>
      </c>
      <c r="K24" s="57"/>
      <c r="L24" s="57"/>
      <c r="M24" s="57"/>
      <c r="N24" s="58"/>
    </row>
    <row r="25" spans="1:14" x14ac:dyDescent="0.25">
      <c r="A25" s="31">
        <v>23</v>
      </c>
      <c r="B25" s="31" t="s">
        <v>0</v>
      </c>
      <c r="C25" s="31">
        <v>7</v>
      </c>
      <c r="D25" s="31">
        <v>345</v>
      </c>
      <c r="E25" s="37">
        <v>1</v>
      </c>
      <c r="F25" s="41"/>
      <c r="G25" s="41">
        <v>1</v>
      </c>
      <c r="H25" s="41">
        <v>1</v>
      </c>
      <c r="I25" s="46">
        <v>1</v>
      </c>
      <c r="J25" s="37"/>
      <c r="K25" s="41"/>
      <c r="L25" s="41"/>
      <c r="M25" s="41">
        <v>1</v>
      </c>
      <c r="N25" s="46"/>
    </row>
    <row r="26" spans="1:14" x14ac:dyDescent="0.25">
      <c r="A26" s="55">
        <v>24</v>
      </c>
      <c r="B26" s="55" t="s">
        <v>288</v>
      </c>
      <c r="C26" s="55">
        <v>10</v>
      </c>
      <c r="D26" s="55">
        <v>359</v>
      </c>
      <c r="E26" s="56">
        <v>1</v>
      </c>
      <c r="F26" s="57">
        <v>1</v>
      </c>
      <c r="G26" s="57">
        <v>1</v>
      </c>
      <c r="H26" s="57">
        <v>1</v>
      </c>
      <c r="I26" s="58">
        <v>1</v>
      </c>
      <c r="J26" s="56"/>
      <c r="K26" s="57"/>
      <c r="L26" s="57"/>
      <c r="M26" s="57"/>
      <c r="N26" s="60"/>
    </row>
    <row r="27" spans="1:14" x14ac:dyDescent="0.25">
      <c r="A27" s="55">
        <v>25</v>
      </c>
      <c r="B27" s="55" t="s">
        <v>288</v>
      </c>
      <c r="C27" s="55">
        <v>1</v>
      </c>
      <c r="D27" s="55">
        <v>375</v>
      </c>
      <c r="E27" s="56">
        <v>1</v>
      </c>
      <c r="F27" s="57">
        <v>1</v>
      </c>
      <c r="G27" s="57">
        <v>1</v>
      </c>
      <c r="H27" s="57">
        <v>1</v>
      </c>
      <c r="I27" s="58">
        <v>1</v>
      </c>
      <c r="J27" s="56"/>
      <c r="K27" s="57"/>
      <c r="L27" s="57"/>
      <c r="M27" s="57"/>
      <c r="N27" s="58"/>
    </row>
    <row r="28" spans="1:14" x14ac:dyDescent="0.25">
      <c r="A28" s="31">
        <v>26</v>
      </c>
      <c r="B28" s="31" t="s">
        <v>0</v>
      </c>
      <c r="C28" s="31">
        <v>17</v>
      </c>
      <c r="D28" s="31">
        <v>329</v>
      </c>
      <c r="E28" s="37">
        <v>1</v>
      </c>
      <c r="F28" s="41">
        <v>1</v>
      </c>
      <c r="G28" s="41">
        <v>1</v>
      </c>
      <c r="H28" s="41"/>
      <c r="I28" s="54">
        <v>1</v>
      </c>
      <c r="J28" s="37"/>
      <c r="K28" s="41"/>
      <c r="L28" s="41"/>
      <c r="M28" s="41">
        <v>1</v>
      </c>
      <c r="N28" s="46"/>
    </row>
    <row r="29" spans="1:14" x14ac:dyDescent="0.25">
      <c r="A29" s="31">
        <v>27</v>
      </c>
      <c r="B29" s="31" t="s">
        <v>0</v>
      </c>
      <c r="C29" s="31">
        <v>1</v>
      </c>
      <c r="D29" s="31">
        <v>332</v>
      </c>
      <c r="E29" s="37">
        <v>1</v>
      </c>
      <c r="F29" s="41">
        <v>1</v>
      </c>
      <c r="G29" s="41">
        <v>1</v>
      </c>
      <c r="H29" s="41">
        <v>1</v>
      </c>
      <c r="I29" s="46">
        <v>1</v>
      </c>
      <c r="J29" s="37"/>
      <c r="K29" s="41"/>
      <c r="L29" s="41"/>
      <c r="M29" s="41">
        <v>1</v>
      </c>
      <c r="N29" s="46"/>
    </row>
    <row r="30" spans="1:14" x14ac:dyDescent="0.25">
      <c r="A30" s="55">
        <v>28</v>
      </c>
      <c r="B30" s="55" t="s">
        <v>288</v>
      </c>
      <c r="C30" s="55">
        <v>30</v>
      </c>
      <c r="D30" s="55">
        <v>388</v>
      </c>
      <c r="E30" s="56">
        <v>1</v>
      </c>
      <c r="F30" s="57">
        <v>1</v>
      </c>
      <c r="G30" s="57">
        <v>1</v>
      </c>
      <c r="H30" s="57">
        <v>1</v>
      </c>
      <c r="I30" s="58"/>
      <c r="J30" s="56"/>
      <c r="K30" s="57"/>
      <c r="L30" s="57"/>
      <c r="M30" s="57"/>
      <c r="N30" s="58">
        <v>1</v>
      </c>
    </row>
    <row r="31" spans="1:14" x14ac:dyDescent="0.25">
      <c r="A31" s="55">
        <v>29</v>
      </c>
      <c r="B31" s="55" t="s">
        <v>288</v>
      </c>
      <c r="C31" s="55">
        <v>3</v>
      </c>
      <c r="D31" s="55">
        <v>388</v>
      </c>
      <c r="E31" s="56">
        <v>1</v>
      </c>
      <c r="F31" s="57">
        <v>1</v>
      </c>
      <c r="G31" s="57">
        <v>1</v>
      </c>
      <c r="H31" s="57">
        <v>1</v>
      </c>
      <c r="I31" s="58"/>
      <c r="J31" s="56"/>
      <c r="K31" s="57"/>
      <c r="L31" s="57"/>
      <c r="M31" s="57"/>
      <c r="N31" s="58"/>
    </row>
    <row r="32" spans="1:14" x14ac:dyDescent="0.25">
      <c r="A32" s="55">
        <v>30</v>
      </c>
      <c r="B32" s="55" t="s">
        <v>288</v>
      </c>
      <c r="C32" s="55">
        <v>2</v>
      </c>
      <c r="D32" s="55">
        <v>382</v>
      </c>
      <c r="E32" s="56">
        <v>1</v>
      </c>
      <c r="F32" s="57">
        <v>1</v>
      </c>
      <c r="G32" s="57">
        <v>1</v>
      </c>
      <c r="H32" s="57">
        <v>1</v>
      </c>
      <c r="I32" s="54">
        <v>1</v>
      </c>
      <c r="J32" s="56"/>
      <c r="K32" s="57"/>
      <c r="L32" s="57"/>
      <c r="M32" s="57"/>
      <c r="N32" s="58">
        <v>1</v>
      </c>
    </row>
    <row r="33" spans="1:14" x14ac:dyDescent="0.25">
      <c r="A33" s="31">
        <v>31</v>
      </c>
      <c r="B33" s="31" t="s">
        <v>0</v>
      </c>
      <c r="C33" s="31">
        <v>4</v>
      </c>
      <c r="D33" s="31">
        <v>389</v>
      </c>
      <c r="E33" s="37">
        <v>1</v>
      </c>
      <c r="F33" s="41">
        <v>1</v>
      </c>
      <c r="G33" s="41">
        <v>1</v>
      </c>
      <c r="H33" s="61">
        <v>1</v>
      </c>
      <c r="I33" s="46">
        <v>1</v>
      </c>
      <c r="J33" s="37"/>
      <c r="K33" s="41"/>
      <c r="L33" s="41"/>
      <c r="M33" s="41"/>
      <c r="N33" s="46"/>
    </row>
    <row r="34" spans="1:14" x14ac:dyDescent="0.25">
      <c r="A34" s="31">
        <v>32</v>
      </c>
      <c r="B34" s="31" t="s">
        <v>0</v>
      </c>
      <c r="C34" s="31">
        <v>3</v>
      </c>
      <c r="D34" s="31">
        <v>386</v>
      </c>
      <c r="E34" s="37">
        <v>1</v>
      </c>
      <c r="F34" s="59"/>
      <c r="G34" s="41">
        <v>1</v>
      </c>
      <c r="H34" s="41">
        <v>1</v>
      </c>
      <c r="I34" s="46">
        <v>1</v>
      </c>
      <c r="J34" s="37"/>
      <c r="K34" s="41"/>
      <c r="L34" s="41"/>
      <c r="M34" s="41"/>
      <c r="N34" s="46"/>
    </row>
    <row r="35" spans="1:14" x14ac:dyDescent="0.25">
      <c r="A35" s="31">
        <v>33</v>
      </c>
      <c r="B35" s="31" t="s">
        <v>0</v>
      </c>
      <c r="C35" s="31">
        <v>16</v>
      </c>
      <c r="D35" s="31">
        <v>386</v>
      </c>
      <c r="E35" s="37">
        <v>1</v>
      </c>
      <c r="F35" s="41"/>
      <c r="G35" s="41">
        <v>1</v>
      </c>
      <c r="H35" s="41">
        <v>1</v>
      </c>
      <c r="I35" s="54">
        <v>1</v>
      </c>
      <c r="J35" s="37"/>
      <c r="K35" s="41"/>
      <c r="L35" s="41"/>
      <c r="M35" s="41">
        <v>1</v>
      </c>
      <c r="N35" s="46"/>
    </row>
    <row r="36" spans="1:14" hidden="1" x14ac:dyDescent="0.25">
      <c r="A36" s="31">
        <v>34</v>
      </c>
      <c r="B36" s="31" t="s">
        <v>289</v>
      </c>
      <c r="C36" s="31"/>
      <c r="D36" s="31"/>
      <c r="E36" s="37"/>
      <c r="F36" s="41"/>
      <c r="G36" s="41"/>
      <c r="H36" s="41"/>
      <c r="I36" s="46"/>
      <c r="J36" s="37"/>
      <c r="K36" s="41"/>
      <c r="L36" s="41"/>
      <c r="M36" s="41"/>
      <c r="N36" s="46"/>
    </row>
    <row r="37" spans="1:14" x14ac:dyDescent="0.25">
      <c r="A37" s="31">
        <v>35</v>
      </c>
      <c r="B37" s="31" t="s">
        <v>0</v>
      </c>
      <c r="C37" s="31">
        <v>6</v>
      </c>
      <c r="D37" s="31">
        <v>386</v>
      </c>
      <c r="E37" s="37">
        <v>1</v>
      </c>
      <c r="F37" s="61">
        <v>1</v>
      </c>
      <c r="G37" s="41">
        <v>1</v>
      </c>
      <c r="H37" s="41">
        <v>1</v>
      </c>
      <c r="I37" s="46"/>
      <c r="J37" s="37"/>
      <c r="K37" s="41"/>
      <c r="L37" s="41"/>
      <c r="M37" s="41"/>
      <c r="N37" s="46"/>
    </row>
    <row r="38" spans="1:14" x14ac:dyDescent="0.25">
      <c r="A38" s="31">
        <v>36</v>
      </c>
      <c r="B38" s="31" t="s">
        <v>0</v>
      </c>
      <c r="C38" s="31">
        <v>7</v>
      </c>
      <c r="D38" s="31">
        <v>392</v>
      </c>
      <c r="E38" s="37">
        <v>1</v>
      </c>
      <c r="F38" s="41">
        <v>1</v>
      </c>
      <c r="G38" s="41">
        <v>1</v>
      </c>
      <c r="H38" s="41">
        <v>1</v>
      </c>
      <c r="I38" s="46">
        <v>1</v>
      </c>
      <c r="J38" s="37"/>
      <c r="K38" s="41"/>
      <c r="L38" s="41"/>
      <c r="M38" s="41">
        <v>1</v>
      </c>
      <c r="N38" s="46"/>
    </row>
    <row r="39" spans="1:14" x14ac:dyDescent="0.25">
      <c r="A39" s="31">
        <v>37</v>
      </c>
      <c r="B39" s="31" t="s">
        <v>0</v>
      </c>
      <c r="C39" s="31">
        <v>1</v>
      </c>
      <c r="D39" s="31">
        <v>394</v>
      </c>
      <c r="E39" s="37">
        <v>1</v>
      </c>
      <c r="F39" s="41">
        <v>1</v>
      </c>
      <c r="G39" s="41">
        <v>1</v>
      </c>
      <c r="H39" s="41">
        <v>1</v>
      </c>
      <c r="I39" s="46">
        <v>1</v>
      </c>
      <c r="J39" s="37"/>
      <c r="K39" s="41"/>
      <c r="L39" s="41"/>
      <c r="M39" s="41">
        <v>1</v>
      </c>
      <c r="N39" s="46"/>
    </row>
    <row r="40" spans="1:14" x14ac:dyDescent="0.25">
      <c r="A40" s="55">
        <v>38</v>
      </c>
      <c r="B40" s="55" t="s">
        <v>288</v>
      </c>
      <c r="C40" s="55">
        <v>2</v>
      </c>
      <c r="D40" s="55">
        <v>403</v>
      </c>
      <c r="E40" s="56">
        <v>1</v>
      </c>
      <c r="F40" s="57">
        <v>1</v>
      </c>
      <c r="G40" s="57">
        <v>1</v>
      </c>
      <c r="H40" s="57">
        <v>1</v>
      </c>
      <c r="I40" s="58"/>
      <c r="J40" s="56"/>
      <c r="K40" s="57"/>
      <c r="L40" s="57"/>
      <c r="M40" s="57"/>
      <c r="N40" s="58"/>
    </row>
    <row r="41" spans="1:14" x14ac:dyDescent="0.25">
      <c r="A41" s="31">
        <v>39</v>
      </c>
      <c r="B41" s="31" t="s">
        <v>0</v>
      </c>
      <c r="C41" s="31">
        <v>1</v>
      </c>
      <c r="D41" s="31">
        <v>403</v>
      </c>
      <c r="E41" s="37">
        <v>1</v>
      </c>
      <c r="F41" s="41">
        <v>1</v>
      </c>
      <c r="G41" s="41">
        <v>1</v>
      </c>
      <c r="H41" s="41">
        <v>1</v>
      </c>
      <c r="I41" s="46">
        <v>1</v>
      </c>
      <c r="J41" s="37"/>
      <c r="K41" s="41"/>
      <c r="L41" s="41"/>
      <c r="M41" s="41"/>
      <c r="N41" s="46"/>
    </row>
    <row r="42" spans="1:14" x14ac:dyDescent="0.25">
      <c r="A42" s="55">
        <v>40</v>
      </c>
      <c r="B42" s="55" t="s">
        <v>288</v>
      </c>
      <c r="C42" s="55">
        <v>4</v>
      </c>
      <c r="D42" s="55">
        <v>263</v>
      </c>
      <c r="E42" s="6"/>
      <c r="F42" s="57">
        <v>1</v>
      </c>
      <c r="G42" s="57">
        <v>1</v>
      </c>
      <c r="H42" s="57">
        <v>1</v>
      </c>
      <c r="I42" s="58"/>
      <c r="J42" s="56"/>
      <c r="K42" s="57"/>
      <c r="L42" s="57"/>
      <c r="M42" s="57"/>
      <c r="N42" s="54">
        <v>1</v>
      </c>
    </row>
    <row r="43" spans="1:14" x14ac:dyDescent="0.25">
      <c r="A43" s="31">
        <v>41</v>
      </c>
      <c r="B43" s="31" t="s">
        <v>0</v>
      </c>
      <c r="C43" s="31">
        <v>1</v>
      </c>
      <c r="D43" s="31">
        <v>414</v>
      </c>
      <c r="E43" s="37">
        <v>1</v>
      </c>
      <c r="F43" s="41">
        <v>1</v>
      </c>
      <c r="G43" s="41">
        <v>1</v>
      </c>
      <c r="H43" s="41">
        <v>1</v>
      </c>
      <c r="I43" s="54">
        <v>1</v>
      </c>
      <c r="J43" s="37"/>
      <c r="K43" s="41"/>
      <c r="L43" s="41"/>
      <c r="M43" s="41">
        <v>1</v>
      </c>
      <c r="N43" s="46"/>
    </row>
    <row r="44" spans="1:14" x14ac:dyDescent="0.25">
      <c r="A44" s="55">
        <v>42</v>
      </c>
      <c r="B44" s="55" t="s">
        <v>288</v>
      </c>
      <c r="C44" s="55">
        <v>6</v>
      </c>
      <c r="D44" s="55">
        <v>263</v>
      </c>
      <c r="E44" s="56"/>
      <c r="F44" s="57">
        <v>1</v>
      </c>
      <c r="G44" s="57">
        <v>1</v>
      </c>
      <c r="H44" s="57">
        <v>1</v>
      </c>
      <c r="I44" s="54">
        <v>1</v>
      </c>
      <c r="J44" s="56"/>
      <c r="K44" s="57"/>
      <c r="L44" s="57"/>
      <c r="M44" s="57"/>
      <c r="N44" s="58"/>
    </row>
    <row r="45" spans="1:14" x14ac:dyDescent="0.25">
      <c r="A45" s="31">
        <v>43</v>
      </c>
      <c r="B45" s="31" t="s">
        <v>0</v>
      </c>
      <c r="C45" s="31">
        <v>2</v>
      </c>
      <c r="D45" s="31">
        <v>417</v>
      </c>
      <c r="E45" s="37"/>
      <c r="F45" s="41"/>
      <c r="G45" s="41">
        <v>1</v>
      </c>
      <c r="H45" s="41">
        <v>1</v>
      </c>
      <c r="I45" s="54">
        <v>1</v>
      </c>
      <c r="J45" s="37"/>
      <c r="K45" s="41"/>
      <c r="L45" s="41"/>
      <c r="M45" s="41">
        <v>1</v>
      </c>
      <c r="N45" s="46"/>
    </row>
    <row r="46" spans="1:14" x14ac:dyDescent="0.25">
      <c r="A46" s="31">
        <v>44</v>
      </c>
      <c r="B46" s="31" t="s">
        <v>0</v>
      </c>
      <c r="C46" s="31">
        <v>2</v>
      </c>
      <c r="D46" s="31">
        <v>263</v>
      </c>
      <c r="E46" s="37"/>
      <c r="F46" s="41">
        <v>1</v>
      </c>
      <c r="G46" s="41">
        <v>1</v>
      </c>
      <c r="H46" s="41">
        <v>1</v>
      </c>
      <c r="I46" s="46">
        <v>1</v>
      </c>
      <c r="J46" s="37"/>
      <c r="K46" s="41"/>
      <c r="L46" s="41"/>
      <c r="M46" s="41">
        <v>1</v>
      </c>
      <c r="N46" s="46"/>
    </row>
    <row r="47" spans="1:14" x14ac:dyDescent="0.25">
      <c r="A47" s="55">
        <v>45</v>
      </c>
      <c r="B47" s="55" t="s">
        <v>288</v>
      </c>
      <c r="C47" s="55">
        <v>3</v>
      </c>
      <c r="D47" s="55">
        <v>388</v>
      </c>
      <c r="E47" s="56">
        <v>1</v>
      </c>
      <c r="F47" s="57">
        <v>1</v>
      </c>
      <c r="G47" s="57">
        <v>1</v>
      </c>
      <c r="H47" s="57">
        <v>1</v>
      </c>
      <c r="I47" s="58">
        <v>1</v>
      </c>
      <c r="J47" s="56"/>
      <c r="K47" s="57"/>
      <c r="L47" s="57"/>
      <c r="M47" s="57">
        <v>1</v>
      </c>
      <c r="N47" s="58"/>
    </row>
    <row r="48" spans="1:14" hidden="1" x14ac:dyDescent="0.25">
      <c r="A48" s="31">
        <v>46</v>
      </c>
      <c r="B48" s="31" t="s">
        <v>290</v>
      </c>
      <c r="C48" s="31"/>
      <c r="D48" s="31"/>
      <c r="E48" s="37"/>
      <c r="F48" s="41"/>
      <c r="G48" s="41"/>
      <c r="H48" s="41"/>
      <c r="I48" s="46"/>
      <c r="J48" s="37"/>
      <c r="K48" s="41"/>
      <c r="L48" s="41"/>
      <c r="M48" s="41"/>
      <c r="N48" s="46"/>
    </row>
    <row r="49" spans="1:14" x14ac:dyDescent="0.25">
      <c r="A49" s="55">
        <v>47</v>
      </c>
      <c r="B49" s="55" t="s">
        <v>288</v>
      </c>
      <c r="C49" s="55">
        <v>4</v>
      </c>
      <c r="D49" s="55">
        <v>386</v>
      </c>
      <c r="E49" s="56">
        <v>1</v>
      </c>
      <c r="F49" s="57">
        <v>1</v>
      </c>
      <c r="G49" s="57">
        <v>1</v>
      </c>
      <c r="H49" s="57">
        <v>1</v>
      </c>
      <c r="I49" s="58">
        <v>1</v>
      </c>
      <c r="J49" s="56"/>
      <c r="K49" s="57"/>
      <c r="L49" s="57"/>
      <c r="M49" s="57"/>
      <c r="N49" s="54"/>
    </row>
    <row r="50" spans="1:14" x14ac:dyDescent="0.25">
      <c r="A50" s="55">
        <v>48</v>
      </c>
      <c r="B50" s="55" t="s">
        <v>288</v>
      </c>
      <c r="C50" s="55">
        <v>1</v>
      </c>
      <c r="D50" s="55">
        <v>436</v>
      </c>
      <c r="E50" s="56">
        <v>1</v>
      </c>
      <c r="F50" s="57">
        <v>1</v>
      </c>
      <c r="G50" s="57">
        <v>1</v>
      </c>
      <c r="H50" s="57">
        <v>1</v>
      </c>
      <c r="I50" s="58">
        <v>1</v>
      </c>
      <c r="J50" s="56"/>
      <c r="K50" s="57"/>
      <c r="L50" s="57"/>
      <c r="M50" s="57"/>
      <c r="N50" s="58">
        <v>1</v>
      </c>
    </row>
    <row r="51" spans="1:14" x14ac:dyDescent="0.25">
      <c r="A51" s="31">
        <v>49</v>
      </c>
      <c r="B51" s="31" t="s">
        <v>0</v>
      </c>
      <c r="C51" s="31">
        <v>11</v>
      </c>
      <c r="D51" s="31">
        <v>415</v>
      </c>
      <c r="E51" s="37"/>
      <c r="F51" s="41"/>
      <c r="G51" s="41">
        <v>1</v>
      </c>
      <c r="H51" s="41">
        <v>1</v>
      </c>
      <c r="I51" s="46">
        <v>1</v>
      </c>
      <c r="J51" s="37"/>
      <c r="K51" s="41"/>
      <c r="L51" s="41"/>
      <c r="M51" s="41">
        <v>1</v>
      </c>
      <c r="N51" s="46"/>
    </row>
    <row r="52" spans="1:14" x14ac:dyDescent="0.25">
      <c r="A52" s="55">
        <v>50</v>
      </c>
      <c r="B52" s="55" t="s">
        <v>288</v>
      </c>
      <c r="C52" s="55">
        <v>4</v>
      </c>
      <c r="D52" s="55">
        <v>460</v>
      </c>
      <c r="E52" s="56">
        <v>1</v>
      </c>
      <c r="F52" s="57">
        <v>1</v>
      </c>
      <c r="G52" s="57">
        <v>1</v>
      </c>
      <c r="H52" s="57">
        <v>1</v>
      </c>
      <c r="I52" s="60"/>
      <c r="J52" s="56"/>
      <c r="K52" s="57"/>
      <c r="L52" s="57"/>
      <c r="M52" s="57"/>
      <c r="N52" s="58">
        <v>1</v>
      </c>
    </row>
    <row r="53" spans="1:14" x14ac:dyDescent="0.25">
      <c r="A53" s="31">
        <v>51</v>
      </c>
      <c r="B53" s="31" t="s">
        <v>0</v>
      </c>
      <c r="C53" s="31">
        <v>2</v>
      </c>
      <c r="D53" s="31">
        <v>460</v>
      </c>
      <c r="E53" s="37">
        <v>1</v>
      </c>
      <c r="F53" s="41">
        <v>1</v>
      </c>
      <c r="G53" s="41">
        <v>1</v>
      </c>
      <c r="H53" s="41">
        <v>1</v>
      </c>
      <c r="I53" s="54">
        <v>1</v>
      </c>
      <c r="J53" s="37"/>
      <c r="K53" s="41"/>
      <c r="L53" s="41"/>
      <c r="M53" s="61">
        <v>1</v>
      </c>
      <c r="N53" s="54">
        <v>1</v>
      </c>
    </row>
    <row r="54" spans="1:14" x14ac:dyDescent="0.25">
      <c r="A54" s="55">
        <v>52</v>
      </c>
      <c r="B54" s="55" t="s">
        <v>288</v>
      </c>
      <c r="C54" s="55">
        <v>2</v>
      </c>
      <c r="D54" s="55">
        <v>460</v>
      </c>
      <c r="E54" s="56">
        <v>1</v>
      </c>
      <c r="F54" s="61"/>
      <c r="G54" s="57">
        <v>1</v>
      </c>
      <c r="H54" s="57">
        <v>1</v>
      </c>
      <c r="I54" s="58"/>
      <c r="J54" s="56"/>
      <c r="K54" s="57"/>
      <c r="L54" s="57"/>
      <c r="M54" s="57"/>
      <c r="N54" s="58">
        <v>1</v>
      </c>
    </row>
    <row r="55" spans="1:14" x14ac:dyDescent="0.25">
      <c r="A55" s="55">
        <v>53</v>
      </c>
      <c r="B55" s="55" t="s">
        <v>288</v>
      </c>
      <c r="C55" s="55">
        <v>2</v>
      </c>
      <c r="D55" s="55">
        <v>460</v>
      </c>
      <c r="E55" s="56">
        <v>1</v>
      </c>
      <c r="F55" s="57">
        <v>1</v>
      </c>
      <c r="G55" s="57">
        <v>1</v>
      </c>
      <c r="H55" s="57">
        <v>1</v>
      </c>
      <c r="I55" s="58">
        <v>1</v>
      </c>
      <c r="J55" s="56"/>
      <c r="K55" s="57"/>
      <c r="L55" s="57"/>
      <c r="M55" s="57"/>
      <c r="N55" s="54">
        <v>1</v>
      </c>
    </row>
    <row r="56" spans="1:14" x14ac:dyDescent="0.25">
      <c r="A56" s="31">
        <v>54</v>
      </c>
      <c r="B56" s="31" t="s">
        <v>0</v>
      </c>
      <c r="C56" s="31">
        <v>2</v>
      </c>
      <c r="D56" s="31">
        <v>460</v>
      </c>
      <c r="E56" s="37">
        <v>1</v>
      </c>
      <c r="F56" s="41">
        <v>1</v>
      </c>
      <c r="G56" s="41">
        <v>1</v>
      </c>
      <c r="H56" s="41">
        <v>1</v>
      </c>
      <c r="I56" s="46">
        <v>1</v>
      </c>
      <c r="J56" s="37"/>
      <c r="K56" s="41"/>
      <c r="L56" s="41"/>
      <c r="M56" s="41">
        <v>1</v>
      </c>
      <c r="N56" s="46"/>
    </row>
    <row r="57" spans="1:14" x14ac:dyDescent="0.25">
      <c r="A57" s="55">
        <v>55</v>
      </c>
      <c r="B57" s="55" t="s">
        <v>288</v>
      </c>
      <c r="C57" s="55">
        <v>2</v>
      </c>
      <c r="D57" s="55">
        <v>460</v>
      </c>
      <c r="E57" s="56">
        <v>1</v>
      </c>
      <c r="F57" s="57">
        <v>1</v>
      </c>
      <c r="G57" s="57">
        <v>1</v>
      </c>
      <c r="H57" s="57">
        <v>1</v>
      </c>
      <c r="I57" s="58"/>
      <c r="J57" s="56"/>
      <c r="K57" s="57"/>
      <c r="L57" s="57"/>
      <c r="M57" s="57"/>
      <c r="N57" s="58">
        <v>1</v>
      </c>
    </row>
    <row r="58" spans="1:14" x14ac:dyDescent="0.25">
      <c r="A58" s="55">
        <v>56</v>
      </c>
      <c r="B58" s="55" t="s">
        <v>288</v>
      </c>
      <c r="C58" s="55">
        <v>2</v>
      </c>
      <c r="D58" s="55">
        <v>460</v>
      </c>
      <c r="E58" s="56">
        <v>1</v>
      </c>
      <c r="F58" s="57">
        <v>1</v>
      </c>
      <c r="G58" s="57">
        <v>1</v>
      </c>
      <c r="H58" s="57"/>
      <c r="I58" s="54"/>
      <c r="J58" s="56"/>
      <c r="K58" s="57"/>
      <c r="L58" s="57"/>
      <c r="M58" s="57"/>
      <c r="N58" s="58">
        <v>1</v>
      </c>
    </row>
    <row r="59" spans="1:14" x14ac:dyDescent="0.25">
      <c r="A59" s="55">
        <v>57</v>
      </c>
      <c r="B59" s="55" t="s">
        <v>288</v>
      </c>
      <c r="C59" s="55">
        <v>1</v>
      </c>
      <c r="D59" s="55">
        <v>460</v>
      </c>
      <c r="E59" s="56">
        <v>1</v>
      </c>
      <c r="F59" s="57">
        <v>1</v>
      </c>
      <c r="G59" s="57">
        <v>1</v>
      </c>
      <c r="H59" s="57">
        <v>1</v>
      </c>
      <c r="I59" s="60"/>
      <c r="J59" s="56"/>
      <c r="K59" s="57"/>
      <c r="L59" s="57"/>
      <c r="M59" s="59"/>
      <c r="N59" s="58"/>
    </row>
    <row r="60" spans="1:14" hidden="1" x14ac:dyDescent="0.25">
      <c r="A60" s="31">
        <v>58</v>
      </c>
      <c r="B60" s="31" t="s">
        <v>289</v>
      </c>
      <c r="C60" s="31"/>
      <c r="D60" s="31"/>
      <c r="E60" s="37"/>
      <c r="F60" s="41"/>
      <c r="G60" s="41"/>
      <c r="H60" s="41"/>
      <c r="I60" s="46"/>
      <c r="J60" s="37"/>
      <c r="K60" s="41"/>
      <c r="L60" s="41"/>
      <c r="M60" s="41"/>
      <c r="N60" s="46"/>
    </row>
    <row r="61" spans="1:14" x14ac:dyDescent="0.25">
      <c r="A61" s="55">
        <v>59</v>
      </c>
      <c r="B61" s="55" t="s">
        <v>288</v>
      </c>
      <c r="C61" s="55">
        <v>1</v>
      </c>
      <c r="D61" s="55">
        <v>460</v>
      </c>
      <c r="E61" s="56">
        <v>1</v>
      </c>
      <c r="F61" s="57">
        <v>1</v>
      </c>
      <c r="G61" s="57">
        <v>1</v>
      </c>
      <c r="H61" s="57">
        <v>1</v>
      </c>
      <c r="I61" s="58"/>
      <c r="J61" s="56"/>
      <c r="K61" s="57">
        <v>1</v>
      </c>
      <c r="L61" s="57"/>
      <c r="M61" s="57"/>
      <c r="N61" s="58"/>
    </row>
    <row r="62" spans="1:14" hidden="1" x14ac:dyDescent="0.25">
      <c r="A62" s="31">
        <v>60</v>
      </c>
      <c r="B62" s="31" t="s">
        <v>289</v>
      </c>
      <c r="C62" s="31"/>
      <c r="D62" s="31"/>
      <c r="E62" s="37"/>
      <c r="F62" s="41"/>
      <c r="G62" s="41"/>
      <c r="H62" s="41"/>
      <c r="I62" s="46"/>
      <c r="J62" s="37"/>
      <c r="K62" s="41"/>
      <c r="L62" s="41"/>
      <c r="M62" s="41"/>
      <c r="N62" s="46"/>
    </row>
    <row r="63" spans="1:14" x14ac:dyDescent="0.25">
      <c r="A63" s="55">
        <v>61</v>
      </c>
      <c r="B63" s="55" t="s">
        <v>288</v>
      </c>
      <c r="C63" s="55">
        <v>1</v>
      </c>
      <c r="D63" s="55">
        <v>386</v>
      </c>
      <c r="E63" s="56">
        <v>1</v>
      </c>
      <c r="F63" s="57">
        <v>1</v>
      </c>
      <c r="G63" s="57">
        <v>1</v>
      </c>
      <c r="H63" s="57">
        <v>1</v>
      </c>
      <c r="I63" s="54"/>
      <c r="J63" s="56"/>
      <c r="K63" s="57"/>
      <c r="L63" s="57"/>
      <c r="M63" s="57"/>
      <c r="N63" s="58"/>
    </row>
    <row r="64" spans="1:14" x14ac:dyDescent="0.25">
      <c r="A64" s="55">
        <v>62</v>
      </c>
      <c r="B64" s="55" t="s">
        <v>288</v>
      </c>
      <c r="C64" s="55">
        <v>2</v>
      </c>
      <c r="D64" s="55">
        <v>285</v>
      </c>
      <c r="E64" s="56">
        <v>1</v>
      </c>
      <c r="F64" s="61"/>
      <c r="G64" s="57">
        <v>1</v>
      </c>
      <c r="H64" s="57">
        <v>1</v>
      </c>
      <c r="I64" s="58"/>
      <c r="J64" s="56"/>
      <c r="K64" s="57"/>
      <c r="L64" s="57">
        <v>1</v>
      </c>
      <c r="M64" s="57"/>
      <c r="N64" s="58"/>
    </row>
    <row r="65" spans="1:14" x14ac:dyDescent="0.25">
      <c r="A65" s="31">
        <v>63</v>
      </c>
      <c r="B65" s="31" t="s">
        <v>0</v>
      </c>
      <c r="C65" s="31">
        <v>3</v>
      </c>
      <c r="D65" s="31">
        <v>413</v>
      </c>
      <c r="E65" s="37">
        <v>1</v>
      </c>
      <c r="F65" s="41"/>
      <c r="G65" s="41">
        <v>1</v>
      </c>
      <c r="H65" s="41">
        <v>1</v>
      </c>
      <c r="I65" s="54">
        <v>1</v>
      </c>
      <c r="J65" s="37"/>
      <c r="K65" s="41"/>
      <c r="L65" s="41"/>
      <c r="M65" s="41"/>
      <c r="N65" s="46"/>
    </row>
    <row r="66" spans="1:14" x14ac:dyDescent="0.25">
      <c r="A66" s="55">
        <v>64</v>
      </c>
      <c r="B66" s="55" t="s">
        <v>288</v>
      </c>
      <c r="C66" s="55">
        <v>4</v>
      </c>
      <c r="D66" s="55">
        <v>297</v>
      </c>
      <c r="E66" s="56">
        <v>1</v>
      </c>
      <c r="F66" s="59"/>
      <c r="G66" s="57">
        <v>1</v>
      </c>
      <c r="H66" s="57">
        <v>1</v>
      </c>
      <c r="I66" s="54">
        <v>1</v>
      </c>
      <c r="J66" s="56"/>
      <c r="K66" s="57"/>
      <c r="L66" s="57"/>
      <c r="M66" s="57"/>
      <c r="N66" s="58">
        <v>1</v>
      </c>
    </row>
    <row r="67" spans="1:14" x14ac:dyDescent="0.25">
      <c r="A67" s="31">
        <v>65</v>
      </c>
      <c r="B67" s="31" t="s">
        <v>0</v>
      </c>
      <c r="C67" s="31">
        <v>2</v>
      </c>
      <c r="D67" s="31">
        <v>570</v>
      </c>
      <c r="E67" s="37">
        <v>1</v>
      </c>
      <c r="F67" s="41">
        <v>1</v>
      </c>
      <c r="G67" s="41">
        <v>1</v>
      </c>
      <c r="H67" s="41">
        <v>1</v>
      </c>
      <c r="I67" s="46">
        <v>1</v>
      </c>
      <c r="J67" s="37"/>
      <c r="K67" s="41"/>
      <c r="L67" s="41"/>
      <c r="M67" s="41"/>
      <c r="N67" s="46"/>
    </row>
    <row r="68" spans="1:14" x14ac:dyDescent="0.25">
      <c r="A68" s="55">
        <v>66</v>
      </c>
      <c r="B68" s="55" t="s">
        <v>288</v>
      </c>
      <c r="C68" s="55">
        <v>1</v>
      </c>
      <c r="D68" s="55">
        <v>441</v>
      </c>
      <c r="E68" s="56">
        <v>1</v>
      </c>
      <c r="F68" s="57"/>
      <c r="G68" s="57">
        <v>1</v>
      </c>
      <c r="H68" s="57">
        <v>1</v>
      </c>
      <c r="I68" s="58">
        <v>1</v>
      </c>
      <c r="J68" s="56"/>
      <c r="K68" s="57"/>
      <c r="L68" s="57"/>
      <c r="M68" s="57"/>
      <c r="N68" s="58"/>
    </row>
    <row r="69" spans="1:14" x14ac:dyDescent="0.25">
      <c r="A69" s="55">
        <v>67</v>
      </c>
      <c r="B69" s="55" t="s">
        <v>288</v>
      </c>
      <c r="C69" s="55">
        <v>1</v>
      </c>
      <c r="D69" s="55">
        <v>578</v>
      </c>
      <c r="E69" s="56">
        <v>1</v>
      </c>
      <c r="F69" s="57">
        <v>1</v>
      </c>
      <c r="G69" s="57">
        <v>1</v>
      </c>
      <c r="H69" s="57">
        <v>1</v>
      </c>
      <c r="I69" s="58">
        <v>1</v>
      </c>
      <c r="J69" s="56"/>
      <c r="K69" s="57"/>
      <c r="L69" s="57"/>
      <c r="M69" s="57"/>
      <c r="N69" s="58"/>
    </row>
    <row r="70" spans="1:14" hidden="1" x14ac:dyDescent="0.25">
      <c r="A70" s="31">
        <v>68</v>
      </c>
      <c r="B70" s="31" t="s">
        <v>289</v>
      </c>
      <c r="C70" s="31"/>
      <c r="D70" s="31"/>
      <c r="E70" s="37"/>
      <c r="F70" s="41"/>
      <c r="G70" s="41"/>
      <c r="H70" s="41"/>
      <c r="I70" s="46"/>
      <c r="J70" s="37"/>
      <c r="K70" s="41"/>
      <c r="L70" s="41"/>
      <c r="M70" s="41"/>
      <c r="N70" s="46"/>
    </row>
    <row r="71" spans="1:14" x14ac:dyDescent="0.25">
      <c r="A71" s="31">
        <v>69</v>
      </c>
      <c r="B71" s="31" t="s">
        <v>0</v>
      </c>
      <c r="C71" s="31">
        <v>1</v>
      </c>
      <c r="D71" s="31">
        <v>586</v>
      </c>
      <c r="E71" s="37">
        <v>1</v>
      </c>
      <c r="F71" s="41"/>
      <c r="G71" s="41">
        <v>1</v>
      </c>
      <c r="H71" s="41">
        <v>1</v>
      </c>
      <c r="I71" s="54">
        <v>1</v>
      </c>
      <c r="J71" s="37">
        <v>1</v>
      </c>
      <c r="K71" s="41"/>
      <c r="L71" s="41"/>
      <c r="M71" s="41">
        <v>1</v>
      </c>
      <c r="N71" s="46"/>
    </row>
    <row r="72" spans="1:14" x14ac:dyDescent="0.25">
      <c r="A72" s="31">
        <v>70</v>
      </c>
      <c r="B72" s="31" t="s">
        <v>0</v>
      </c>
      <c r="C72" s="31">
        <v>1</v>
      </c>
      <c r="D72" s="31">
        <v>586</v>
      </c>
      <c r="E72" s="37">
        <v>1</v>
      </c>
      <c r="F72" s="41"/>
      <c r="G72" s="41">
        <v>1</v>
      </c>
      <c r="H72" s="41">
        <v>1</v>
      </c>
      <c r="I72" s="46"/>
      <c r="J72" s="37"/>
      <c r="K72" s="41"/>
      <c r="L72" s="41"/>
      <c r="M72" s="41">
        <v>1</v>
      </c>
      <c r="N72" s="54">
        <v>1</v>
      </c>
    </row>
    <row r="73" spans="1:14" x14ac:dyDescent="0.25">
      <c r="A73" s="55">
        <v>71</v>
      </c>
      <c r="B73" s="55" t="s">
        <v>288</v>
      </c>
      <c r="C73" s="55">
        <v>3</v>
      </c>
      <c r="D73" s="55">
        <v>591</v>
      </c>
      <c r="E73" s="56">
        <v>1</v>
      </c>
      <c r="F73" s="57">
        <v>1</v>
      </c>
      <c r="G73" s="57">
        <v>1</v>
      </c>
      <c r="H73" s="57">
        <v>1</v>
      </c>
      <c r="I73" s="58">
        <v>1</v>
      </c>
      <c r="J73" s="56"/>
      <c r="K73" s="57"/>
      <c r="L73" s="57"/>
      <c r="M73" s="57"/>
      <c r="N73" s="54">
        <v>1</v>
      </c>
    </row>
    <row r="74" spans="1:14" x14ac:dyDescent="0.25">
      <c r="A74" s="55">
        <v>72</v>
      </c>
      <c r="B74" s="55" t="s">
        <v>288</v>
      </c>
      <c r="C74" s="55">
        <v>2</v>
      </c>
      <c r="D74" s="55">
        <v>599</v>
      </c>
      <c r="E74" s="56">
        <v>1</v>
      </c>
      <c r="F74" s="57">
        <v>1</v>
      </c>
      <c r="G74" s="57">
        <v>1</v>
      </c>
      <c r="H74" s="57">
        <v>1</v>
      </c>
      <c r="I74" s="58">
        <v>1</v>
      </c>
      <c r="J74" s="56"/>
      <c r="K74" s="57"/>
      <c r="L74" s="57"/>
      <c r="M74" s="57">
        <v>1</v>
      </c>
      <c r="N74" s="58">
        <v>1</v>
      </c>
    </row>
    <row r="75" spans="1:14" x14ac:dyDescent="0.25">
      <c r="A75" s="55">
        <v>73</v>
      </c>
      <c r="B75" s="55" t="s">
        <v>288</v>
      </c>
      <c r="C75" s="55">
        <v>1</v>
      </c>
      <c r="D75" s="55">
        <v>601</v>
      </c>
      <c r="E75" s="56">
        <v>1</v>
      </c>
      <c r="F75" s="57">
        <v>1</v>
      </c>
      <c r="G75" s="57">
        <v>1</v>
      </c>
      <c r="H75" s="57">
        <v>1</v>
      </c>
      <c r="I75" s="60"/>
      <c r="J75" s="56"/>
      <c r="K75" s="57"/>
      <c r="L75" s="57"/>
      <c r="M75" s="57"/>
      <c r="N75" s="58">
        <v>1</v>
      </c>
    </row>
    <row r="76" spans="1:14" x14ac:dyDescent="0.25">
      <c r="A76" s="31">
        <v>74</v>
      </c>
      <c r="B76" s="31" t="s">
        <v>0</v>
      </c>
      <c r="C76" s="31">
        <v>5</v>
      </c>
      <c r="D76" s="31">
        <v>604</v>
      </c>
      <c r="E76" s="37">
        <v>1</v>
      </c>
      <c r="F76" s="41">
        <v>1</v>
      </c>
      <c r="G76" s="41">
        <v>1</v>
      </c>
      <c r="H76" s="41">
        <v>1</v>
      </c>
      <c r="I76" s="46">
        <v>1</v>
      </c>
      <c r="J76" s="37"/>
      <c r="K76" s="41"/>
      <c r="L76" s="41"/>
      <c r="M76" s="41">
        <v>1</v>
      </c>
      <c r="N76" s="46"/>
    </row>
    <row r="77" spans="1:14" x14ac:dyDescent="0.25">
      <c r="A77" s="31">
        <v>75</v>
      </c>
      <c r="B77" s="31" t="s">
        <v>0</v>
      </c>
      <c r="C77" s="31">
        <v>1</v>
      </c>
      <c r="D77" s="31">
        <v>386</v>
      </c>
      <c r="E77" s="37">
        <v>1</v>
      </c>
      <c r="F77" s="41">
        <v>1</v>
      </c>
      <c r="G77" s="41">
        <v>1</v>
      </c>
      <c r="H77" s="41">
        <v>1</v>
      </c>
      <c r="I77" s="46">
        <v>1</v>
      </c>
      <c r="J77" s="37"/>
      <c r="K77" s="41"/>
      <c r="L77" s="41"/>
      <c r="M77" s="41">
        <v>1</v>
      </c>
      <c r="N77" s="60"/>
    </row>
    <row r="78" spans="1:14" x14ac:dyDescent="0.25">
      <c r="A78" s="55">
        <v>76</v>
      </c>
      <c r="B78" s="55" t="s">
        <v>288</v>
      </c>
      <c r="C78" s="55">
        <v>2</v>
      </c>
      <c r="D78" s="55">
        <v>375</v>
      </c>
      <c r="E78" s="56"/>
      <c r="F78" s="57">
        <v>1</v>
      </c>
      <c r="G78" s="57">
        <v>1</v>
      </c>
      <c r="H78" s="57">
        <v>1</v>
      </c>
      <c r="I78" s="58">
        <v>1</v>
      </c>
      <c r="J78" s="56"/>
      <c r="K78" s="57"/>
      <c r="L78" s="57"/>
      <c r="M78" s="57"/>
      <c r="N78" s="58">
        <v>1</v>
      </c>
    </row>
    <row r="79" spans="1:14" x14ac:dyDescent="0.25">
      <c r="A79" s="55">
        <v>77</v>
      </c>
      <c r="B79" s="55" t="s">
        <v>288</v>
      </c>
      <c r="C79" s="55">
        <v>1</v>
      </c>
      <c r="D79" s="55">
        <v>353</v>
      </c>
      <c r="E79" s="56">
        <v>1</v>
      </c>
      <c r="F79" s="57">
        <v>1</v>
      </c>
      <c r="G79" s="57">
        <v>1</v>
      </c>
      <c r="H79" s="57">
        <v>1</v>
      </c>
      <c r="I79" s="58">
        <v>1</v>
      </c>
      <c r="J79" s="56"/>
      <c r="K79" s="57"/>
      <c r="L79" s="57"/>
      <c r="M79" s="57"/>
      <c r="N79" s="54">
        <v>1</v>
      </c>
    </row>
    <row r="81" spans="4:14" x14ac:dyDescent="0.25">
      <c r="D81" s="25" t="s">
        <v>291</v>
      </c>
      <c r="E81" s="25">
        <v>0.83</v>
      </c>
      <c r="F81" s="25">
        <v>0.72</v>
      </c>
      <c r="G81" s="25">
        <v>1</v>
      </c>
      <c r="H81" s="25">
        <v>0.56999999999999995</v>
      </c>
      <c r="I81" s="25">
        <v>0.44</v>
      </c>
      <c r="J81" s="25">
        <v>0.48</v>
      </c>
      <c r="K81" s="25">
        <v>1</v>
      </c>
      <c r="L81" s="25">
        <v>1</v>
      </c>
      <c r="M81" s="25">
        <v>0.9</v>
      </c>
      <c r="N81" s="25">
        <v>0.57999999999999996</v>
      </c>
    </row>
    <row r="83" spans="4:14" x14ac:dyDescent="0.25">
      <c r="D83" s="75" t="s">
        <v>292</v>
      </c>
      <c r="E83" s="75"/>
      <c r="F83" s="76" t="s">
        <v>293</v>
      </c>
      <c r="G83" s="76"/>
      <c r="I83" s="75" t="s">
        <v>280</v>
      </c>
      <c r="J83" s="75"/>
      <c r="K83" s="76" t="s">
        <v>293</v>
      </c>
      <c r="L83" s="76"/>
    </row>
    <row r="84" spans="4:14" x14ac:dyDescent="0.25">
      <c r="F84" s="25" t="s">
        <v>294</v>
      </c>
      <c r="G84" s="25" t="s">
        <v>295</v>
      </c>
      <c r="K84" s="25" t="s">
        <v>294</v>
      </c>
      <c r="L84" s="25" t="s">
        <v>295</v>
      </c>
    </row>
    <row r="85" spans="4:14" x14ac:dyDescent="0.25">
      <c r="D85" s="74" t="s">
        <v>296</v>
      </c>
      <c r="E85" s="25" t="s">
        <v>294</v>
      </c>
      <c r="F85" s="25">
        <v>55</v>
      </c>
      <c r="G85" s="25">
        <v>1</v>
      </c>
      <c r="I85" s="74" t="s">
        <v>296</v>
      </c>
      <c r="J85" s="25" t="s">
        <v>294</v>
      </c>
      <c r="K85" s="25">
        <v>47</v>
      </c>
      <c r="L85" s="25">
        <v>4</v>
      </c>
    </row>
    <row r="86" spans="4:14" x14ac:dyDescent="0.25">
      <c r="D86" s="74"/>
      <c r="E86" s="25" t="s">
        <v>295</v>
      </c>
      <c r="F86" s="25">
        <v>2</v>
      </c>
      <c r="G86" s="25">
        <v>9</v>
      </c>
      <c r="I86" s="74"/>
      <c r="J86" s="25" t="s">
        <v>295</v>
      </c>
      <c r="K86" s="25">
        <v>3</v>
      </c>
      <c r="L86" s="25">
        <v>13</v>
      </c>
    </row>
    <row r="87" spans="4:14" x14ac:dyDescent="0.25">
      <c r="D87" s="30"/>
      <c r="I87" s="30"/>
    </row>
    <row r="89" spans="4:14" x14ac:dyDescent="0.25">
      <c r="E89" s="25" t="s">
        <v>295</v>
      </c>
      <c r="F89" s="25">
        <v>67</v>
      </c>
      <c r="J89" s="25" t="s">
        <v>295</v>
      </c>
      <c r="K89" s="25">
        <v>67</v>
      </c>
    </row>
    <row r="90" spans="4:14" x14ac:dyDescent="0.25">
      <c r="E90" s="25" t="s">
        <v>297</v>
      </c>
      <c r="F90" s="25">
        <f>F85+G86</f>
        <v>64</v>
      </c>
      <c r="J90" s="25" t="s">
        <v>297</v>
      </c>
      <c r="K90" s="25">
        <f>K85+L86</f>
        <v>60</v>
      </c>
    </row>
    <row r="91" spans="4:14" x14ac:dyDescent="0.25">
      <c r="E91" s="25" t="s">
        <v>298</v>
      </c>
      <c r="F91" s="29">
        <f>SUM(F85:G85)*SUM(F85:F86)/F89</f>
        <v>47.64179104477612</v>
      </c>
      <c r="J91" s="25" t="s">
        <v>298</v>
      </c>
      <c r="K91" s="29">
        <f>SUM(K85:L85)*SUM(K85:K86)/K89</f>
        <v>38.059701492537314</v>
      </c>
    </row>
    <row r="92" spans="4:14" x14ac:dyDescent="0.25">
      <c r="E92" s="25" t="s">
        <v>299</v>
      </c>
      <c r="F92" s="25">
        <f>SUM(F86:G86)*SUM(G85:G86)/F89</f>
        <v>1.6417910447761195</v>
      </c>
      <c r="J92" s="25" t="s">
        <v>299</v>
      </c>
      <c r="K92" s="25">
        <f>SUM(K86:L86)*SUM(L85:L86)/K89</f>
        <v>4.0597014925373136</v>
      </c>
    </row>
    <row r="93" spans="4:14" x14ac:dyDescent="0.25">
      <c r="E93" s="25" t="s">
        <v>300</v>
      </c>
      <c r="F93" s="29">
        <f>F91+F92</f>
        <v>49.28358208955224</v>
      </c>
      <c r="J93" s="25" t="s">
        <v>300</v>
      </c>
      <c r="K93" s="29">
        <f>K91+K92</f>
        <v>42.119402985074629</v>
      </c>
    </row>
    <row r="94" spans="4:14" x14ac:dyDescent="0.25">
      <c r="E94" s="25" t="s">
        <v>291</v>
      </c>
      <c r="F94" s="25">
        <f>(F90-F93)/(F89-F93)</f>
        <v>0.83066554338668908</v>
      </c>
      <c r="J94" s="25" t="s">
        <v>291</v>
      </c>
      <c r="K94" s="25">
        <f>(K90-K93)/(K89-K93)</f>
        <v>0.71865626874625077</v>
      </c>
    </row>
    <row r="95" spans="4:14" x14ac:dyDescent="0.25">
      <c r="E95" s="25" t="s">
        <v>301</v>
      </c>
      <c r="F95" s="25">
        <f>F90/F89</f>
        <v>0.95522388059701491</v>
      </c>
      <c r="J95" s="25" t="s">
        <v>301</v>
      </c>
      <c r="K95" s="25">
        <f>K90/K89</f>
        <v>0.89552238805970152</v>
      </c>
    </row>
    <row r="96" spans="4:14" x14ac:dyDescent="0.25">
      <c r="D96" s="75" t="s">
        <v>282</v>
      </c>
      <c r="E96" s="75"/>
      <c r="F96" s="76" t="s">
        <v>293</v>
      </c>
      <c r="G96" s="76"/>
      <c r="I96" s="75" t="s">
        <v>302</v>
      </c>
      <c r="J96" s="75"/>
      <c r="K96" s="76" t="s">
        <v>293</v>
      </c>
      <c r="L96" s="76"/>
    </row>
    <row r="97" spans="4:12" x14ac:dyDescent="0.25">
      <c r="F97" s="25" t="s">
        <v>294</v>
      </c>
      <c r="G97" s="25" t="s">
        <v>295</v>
      </c>
      <c r="K97" s="25" t="s">
        <v>294</v>
      </c>
      <c r="L97" s="25" t="s">
        <v>295</v>
      </c>
    </row>
    <row r="98" spans="4:12" x14ac:dyDescent="0.25">
      <c r="D98" s="74" t="s">
        <v>296</v>
      </c>
      <c r="E98" s="25" t="s">
        <v>294</v>
      </c>
      <c r="F98" s="25">
        <v>60</v>
      </c>
      <c r="G98" s="25">
        <v>4</v>
      </c>
      <c r="I98" s="74" t="s">
        <v>296</v>
      </c>
      <c r="J98" s="25" t="s">
        <v>294</v>
      </c>
      <c r="K98" s="25">
        <v>33</v>
      </c>
      <c r="L98" s="25">
        <v>14</v>
      </c>
    </row>
    <row r="99" spans="4:12" x14ac:dyDescent="0.25">
      <c r="D99" s="74"/>
      <c r="E99" s="25" t="s">
        <v>295</v>
      </c>
      <c r="F99" s="25">
        <v>0</v>
      </c>
      <c r="G99" s="25">
        <v>3</v>
      </c>
      <c r="I99" s="74"/>
      <c r="J99" s="25" t="s">
        <v>295</v>
      </c>
      <c r="K99" s="25">
        <v>4</v>
      </c>
      <c r="L99" s="25">
        <v>16</v>
      </c>
    </row>
    <row r="100" spans="4:12" x14ac:dyDescent="0.25">
      <c r="D100" s="30"/>
      <c r="I100" s="30"/>
    </row>
    <row r="102" spans="4:12" x14ac:dyDescent="0.25">
      <c r="E102" s="25" t="s">
        <v>295</v>
      </c>
      <c r="F102" s="25">
        <v>67</v>
      </c>
      <c r="J102" s="25" t="s">
        <v>295</v>
      </c>
      <c r="K102" s="25">
        <v>67</v>
      </c>
    </row>
    <row r="103" spans="4:12" x14ac:dyDescent="0.25">
      <c r="E103" s="25" t="s">
        <v>297</v>
      </c>
      <c r="F103" s="25">
        <f>F98+G99</f>
        <v>63</v>
      </c>
      <c r="J103" s="25" t="s">
        <v>297</v>
      </c>
      <c r="K103" s="25">
        <f>K98+L99</f>
        <v>49</v>
      </c>
    </row>
    <row r="104" spans="4:12" x14ac:dyDescent="0.25">
      <c r="E104" s="25" t="s">
        <v>298</v>
      </c>
      <c r="F104" s="29">
        <f>SUM(F98:G98)*SUM(F98:F99)/F102</f>
        <v>57.313432835820898</v>
      </c>
      <c r="J104" s="25" t="s">
        <v>298</v>
      </c>
      <c r="K104" s="29">
        <f>SUM(K98:L98)*SUM(K98:K99)/K102</f>
        <v>25.955223880597014</v>
      </c>
    </row>
    <row r="105" spans="4:12" x14ac:dyDescent="0.25">
      <c r="E105" s="25" t="s">
        <v>299</v>
      </c>
      <c r="F105" s="25">
        <f>SUM(F99:G99)*SUM(G98:G99)/F102</f>
        <v>0.31343283582089554</v>
      </c>
      <c r="J105" s="25" t="s">
        <v>299</v>
      </c>
      <c r="K105" s="25">
        <f>SUM(K99:L99)*SUM(L98:L99)/K102</f>
        <v>8.9552238805970141</v>
      </c>
    </row>
    <row r="106" spans="4:12" x14ac:dyDescent="0.25">
      <c r="E106" s="25" t="s">
        <v>300</v>
      </c>
      <c r="F106" s="29">
        <f>F104+F105</f>
        <v>57.626865671641795</v>
      </c>
      <c r="J106" s="25" t="s">
        <v>300</v>
      </c>
      <c r="K106" s="29">
        <f>K104+K105</f>
        <v>34.910447761194028</v>
      </c>
    </row>
    <row r="107" spans="4:12" x14ac:dyDescent="0.25">
      <c r="E107" s="25" t="s">
        <v>291</v>
      </c>
      <c r="F107" s="25">
        <f>(F103-F106)/(F102-F106)</f>
        <v>0.57324840764331186</v>
      </c>
      <c r="J107" s="25" t="s">
        <v>291</v>
      </c>
      <c r="K107" s="25">
        <f>(K103-K106)/(K102-K106)</f>
        <v>0.43906976744186049</v>
      </c>
    </row>
    <row r="108" spans="4:12" x14ac:dyDescent="0.25">
      <c r="E108" s="25" t="s">
        <v>301</v>
      </c>
      <c r="F108" s="25">
        <f>F103/F102</f>
        <v>0.94029850746268662</v>
      </c>
      <c r="J108" s="25" t="s">
        <v>301</v>
      </c>
      <c r="K108" s="25">
        <f>K103/K102</f>
        <v>0.73134328358208955</v>
      </c>
    </row>
    <row r="109" spans="4:12" x14ac:dyDescent="0.25">
      <c r="D109" s="75" t="s">
        <v>284</v>
      </c>
      <c r="E109" s="75"/>
      <c r="F109" s="76" t="s">
        <v>293</v>
      </c>
      <c r="G109" s="76"/>
      <c r="I109" s="75" t="s">
        <v>287</v>
      </c>
      <c r="J109" s="75"/>
      <c r="K109" s="76" t="s">
        <v>293</v>
      </c>
      <c r="L109" s="76"/>
    </row>
    <row r="110" spans="4:12" x14ac:dyDescent="0.25">
      <c r="F110" s="25" t="s">
        <v>294</v>
      </c>
      <c r="G110" s="25" t="s">
        <v>295</v>
      </c>
      <c r="K110" s="25" t="s">
        <v>294</v>
      </c>
      <c r="L110" s="25" t="s">
        <v>295</v>
      </c>
    </row>
    <row r="111" spans="4:12" x14ac:dyDescent="0.25">
      <c r="D111" s="74" t="s">
        <v>296</v>
      </c>
      <c r="E111" s="25" t="s">
        <v>294</v>
      </c>
      <c r="F111" s="25">
        <v>1</v>
      </c>
      <c r="G111" s="25">
        <v>1</v>
      </c>
      <c r="I111" s="74" t="s">
        <v>296</v>
      </c>
      <c r="J111" s="25" t="s">
        <v>294</v>
      </c>
      <c r="K111" s="25">
        <v>21</v>
      </c>
      <c r="L111" s="25">
        <v>3</v>
      </c>
    </row>
    <row r="112" spans="4:12" x14ac:dyDescent="0.25">
      <c r="D112" s="74"/>
      <c r="E112" s="25" t="s">
        <v>295</v>
      </c>
      <c r="F112" s="25">
        <v>1</v>
      </c>
      <c r="G112" s="25">
        <v>64</v>
      </c>
      <c r="I112" s="74"/>
      <c r="J112" s="25" t="s">
        <v>295</v>
      </c>
      <c r="K112" s="25">
        <v>0</v>
      </c>
      <c r="L112" s="25">
        <v>43</v>
      </c>
    </row>
    <row r="113" spans="4:11" x14ac:dyDescent="0.25">
      <c r="D113" s="30"/>
      <c r="I113" s="30"/>
    </row>
    <row r="115" spans="4:11" x14ac:dyDescent="0.25">
      <c r="E115" s="25" t="s">
        <v>295</v>
      </c>
      <c r="F115" s="25">
        <v>67</v>
      </c>
      <c r="J115" s="25" t="s">
        <v>295</v>
      </c>
      <c r="K115" s="25">
        <v>67</v>
      </c>
    </row>
    <row r="116" spans="4:11" x14ac:dyDescent="0.25">
      <c r="E116" s="25" t="s">
        <v>297</v>
      </c>
      <c r="F116" s="25">
        <f>F111+G112</f>
        <v>65</v>
      </c>
      <c r="J116" s="25" t="s">
        <v>297</v>
      </c>
      <c r="K116" s="25">
        <f>K111+L112</f>
        <v>64</v>
      </c>
    </row>
    <row r="117" spans="4:11" x14ac:dyDescent="0.25">
      <c r="E117" s="25" t="s">
        <v>298</v>
      </c>
      <c r="F117" s="29">
        <f>SUM(F111:G111)*SUM(F111:F112)/F115</f>
        <v>5.9701492537313432E-2</v>
      </c>
      <c r="J117" s="25" t="s">
        <v>298</v>
      </c>
      <c r="K117" s="29">
        <f>SUM(K111:L111)*SUM(K111:K112)/K115</f>
        <v>7.5223880597014929</v>
      </c>
    </row>
    <row r="118" spans="4:11" x14ac:dyDescent="0.25">
      <c r="E118" s="25" t="s">
        <v>299</v>
      </c>
      <c r="F118" s="25">
        <f>SUM(F112:G112)*SUM(G111:G112)/F115</f>
        <v>63.059701492537314</v>
      </c>
      <c r="J118" s="25" t="s">
        <v>299</v>
      </c>
      <c r="K118" s="25">
        <f>SUM(K112:L112)*SUM(L111:L112)/K115</f>
        <v>29.522388059701491</v>
      </c>
    </row>
    <row r="119" spans="4:11" x14ac:dyDescent="0.25">
      <c r="E119" s="25" t="s">
        <v>300</v>
      </c>
      <c r="F119" s="29">
        <f>F117+F118</f>
        <v>63.119402985074629</v>
      </c>
      <c r="J119" s="25" t="s">
        <v>300</v>
      </c>
      <c r="K119" s="29">
        <f>K117+K118</f>
        <v>37.044776119402982</v>
      </c>
    </row>
    <row r="120" spans="4:11" x14ac:dyDescent="0.25">
      <c r="E120" s="25" t="s">
        <v>291</v>
      </c>
      <c r="F120" s="25">
        <f>(F116-F119)/(F115-F119)</f>
        <v>0.48461538461538434</v>
      </c>
      <c r="J120" s="25" t="s">
        <v>291</v>
      </c>
      <c r="K120" s="25">
        <f>(K116-K119)/(K115-K119)</f>
        <v>0.89985052316890879</v>
      </c>
    </row>
    <row r="121" spans="4:11" x14ac:dyDescent="0.25">
      <c r="E121" s="25" t="s">
        <v>301</v>
      </c>
      <c r="F121" s="25">
        <f>F116/F115</f>
        <v>0.97014925373134331</v>
      </c>
      <c r="J121" s="25" t="s">
        <v>301</v>
      </c>
      <c r="K121" s="25">
        <f>K116/K115</f>
        <v>0.95522388059701491</v>
      </c>
    </row>
    <row r="122" spans="4:11" x14ac:dyDescent="0.25">
      <c r="D122" s="75" t="s">
        <v>303</v>
      </c>
      <c r="E122" s="75"/>
      <c r="F122" s="76" t="s">
        <v>293</v>
      </c>
      <c r="G122" s="76"/>
    </row>
    <row r="123" spans="4:11" x14ac:dyDescent="0.25">
      <c r="F123" s="25" t="s">
        <v>294</v>
      </c>
      <c r="G123" s="25" t="s">
        <v>295</v>
      </c>
    </row>
    <row r="124" spans="4:11" x14ac:dyDescent="0.25">
      <c r="D124" s="74" t="s">
        <v>296</v>
      </c>
      <c r="E124" s="25" t="s">
        <v>294</v>
      </c>
      <c r="F124" s="25">
        <v>17</v>
      </c>
      <c r="G124" s="25">
        <v>12</v>
      </c>
    </row>
    <row r="125" spans="4:11" x14ac:dyDescent="0.25">
      <c r="D125" s="74"/>
      <c r="E125" s="25" t="s">
        <v>295</v>
      </c>
      <c r="F125" s="25">
        <v>1</v>
      </c>
      <c r="G125" s="25">
        <v>37</v>
      </c>
    </row>
    <row r="126" spans="4:11" x14ac:dyDescent="0.25">
      <c r="D126" s="30"/>
    </row>
    <row r="128" spans="4:11" x14ac:dyDescent="0.25">
      <c r="E128" s="25" t="s">
        <v>295</v>
      </c>
      <c r="F128" s="25">
        <v>67</v>
      </c>
    </row>
    <row r="129" spans="5:6" x14ac:dyDescent="0.25">
      <c r="E129" s="25" t="s">
        <v>297</v>
      </c>
      <c r="F129" s="25">
        <f>F124+G125</f>
        <v>54</v>
      </c>
    </row>
    <row r="130" spans="5:6" x14ac:dyDescent="0.25">
      <c r="E130" s="25" t="s">
        <v>298</v>
      </c>
      <c r="F130" s="29">
        <f>SUM(F124:G124)*SUM(F124:F125)/F128</f>
        <v>7.7910447761194028</v>
      </c>
    </row>
    <row r="131" spans="5:6" x14ac:dyDescent="0.25">
      <c r="E131" s="25" t="s">
        <v>299</v>
      </c>
      <c r="F131" s="25">
        <f>SUM(F125:G125)*SUM(G124:G125)/F128</f>
        <v>27.791044776119403</v>
      </c>
    </row>
    <row r="132" spans="5:6" x14ac:dyDescent="0.25">
      <c r="E132" s="25" t="s">
        <v>300</v>
      </c>
      <c r="F132" s="29">
        <f>F130+F131</f>
        <v>35.582089552238806</v>
      </c>
    </row>
    <row r="133" spans="5:6" x14ac:dyDescent="0.25">
      <c r="E133" s="25" t="s">
        <v>291</v>
      </c>
      <c r="F133" s="25">
        <f>(F129-F132)/(F128-F132)</f>
        <v>0.58622327790973872</v>
      </c>
    </row>
    <row r="134" spans="5:6" x14ac:dyDescent="0.25">
      <c r="E134" s="25" t="s">
        <v>301</v>
      </c>
      <c r="F134" s="25">
        <f>F129/F128</f>
        <v>0.80597014925373134</v>
      </c>
    </row>
  </sheetData>
  <autoFilter ref="A2:N79">
    <filterColumn colId="1">
      <filters>
        <filter val="No"/>
        <filter val="Yes"/>
      </filters>
    </filterColumn>
    <sortState ref="A3:N79">
      <sortCondition ref="A2:A79"/>
    </sortState>
  </autoFilter>
  <mergeCells count="23">
    <mergeCell ref="E1:I1"/>
    <mergeCell ref="J1:N1"/>
    <mergeCell ref="D83:E83"/>
    <mergeCell ref="F83:G83"/>
    <mergeCell ref="I83:J83"/>
    <mergeCell ref="K83:L83"/>
    <mergeCell ref="K109:L109"/>
    <mergeCell ref="D85:D86"/>
    <mergeCell ref="I85:I86"/>
    <mergeCell ref="D96:E96"/>
    <mergeCell ref="F96:G96"/>
    <mergeCell ref="I96:J96"/>
    <mergeCell ref="K96:L96"/>
    <mergeCell ref="D98:D99"/>
    <mergeCell ref="I98:I99"/>
    <mergeCell ref="D109:E109"/>
    <mergeCell ref="F109:G109"/>
    <mergeCell ref="I109:J109"/>
    <mergeCell ref="D111:D112"/>
    <mergeCell ref="I111:I112"/>
    <mergeCell ref="D122:E122"/>
    <mergeCell ref="F122:G122"/>
    <mergeCell ref="D124:D125"/>
  </mergeCells>
  <pageMargins left="0.25" right="0.25" top="0.75" bottom="0.75" header="0.3" footer="0.3"/>
  <pageSetup paperSize="8"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efe0f3b1-c3eb-473e-89ee-87b0945a1100">SWR008768-68915639-8358</_dlc_DocId>
    <_dlc_DocIdUrl xmlns="efe0f3b1-c3eb-473e-89ee-87b0945a1100">
      <Url>https://dwrd.mindef.nl/sites/SWR008768/_layouts/15/DocIdRedir.aspx?ID=SWR008768-68915639-8358</Url>
      <Description>SWR008768-68915639-8358</Description>
    </_dlc_DocIdUrl>
    <Externe_x0020_identificatie xmlns="70426323-1f45-4eb7-9daa-70919f0ec796" xsi:nil="true"/>
    <kdbfd5982aa5451e8752d068a224144c xmlns="70426323-1f45-4eb7-9daa-70919f0ec796">
      <Terms xmlns="http://schemas.microsoft.com/office/infopath/2007/PartnerControls"/>
    </kdbfd5982aa5451e8752d068a224144c>
    <Subonderwerp xmlns="70426323-1f45-4eb7-9daa-70919f0ec796" xsi:nil="true"/>
    <Onderwerp xmlns="70426323-1f45-4eb7-9daa-70919f0ec796" xsi:nil="true"/>
    <Geldig_x0020_tot xmlns="70426323-1f45-4eb7-9daa-70919f0ec796" xsi:nil="true"/>
    <m06393a984bd4675b96a24a7de0bba9c xmlns="70426323-1f45-4eb7-9daa-70919f0ec796">
      <Terms xmlns="http://schemas.microsoft.com/office/infopath/2007/PartnerControls"/>
    </m06393a984bd4675b96a24a7de0bba9c>
    <RegistratieLog xmlns="70426323-1f45-4eb7-9daa-70919f0ec796" xsi:nil="true"/>
    <TaxCatchAll xmlns="efe0f3b1-c3eb-473e-89ee-87b0945a1100"/>
    <Einddatum_x0020_rubricering xmlns="70426323-1f45-4eb7-9daa-70919f0ec796" xsi:nil="true"/>
    <Opmerkingen xmlns="70426323-1f45-4eb7-9daa-70919f0ec796"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49372D2CE067C49A3C254266CF0F7C6" ma:contentTypeVersion="16" ma:contentTypeDescription="Een nieuw document maken." ma:contentTypeScope="" ma:versionID="73d043119a5c6644846d26eeb4c973d8">
  <xsd:schema xmlns:xsd="http://www.w3.org/2001/XMLSchema" xmlns:xs="http://www.w3.org/2001/XMLSchema" xmlns:p="http://schemas.microsoft.com/office/2006/metadata/properties" xmlns:ns2="efe0f3b1-c3eb-473e-89ee-87b0945a1100" xmlns:ns3="70426323-1f45-4eb7-9daa-70919f0ec796" targetNamespace="http://schemas.microsoft.com/office/2006/metadata/properties" ma:root="true" ma:fieldsID="0e17967441146debaf5ea85a82f31018" ns2:_="" ns3:_="">
    <xsd:import namespace="efe0f3b1-c3eb-473e-89ee-87b0945a1100"/>
    <xsd:import namespace="70426323-1f45-4eb7-9daa-70919f0ec796"/>
    <xsd:element name="properties">
      <xsd:complexType>
        <xsd:sequence>
          <xsd:element name="documentManagement">
            <xsd:complexType>
              <xsd:all>
                <xsd:element ref="ns2:_dlc_DocId" minOccurs="0"/>
                <xsd:element ref="ns2:_dlc_DocIdUrl" minOccurs="0"/>
                <xsd:element ref="ns2:_dlc_DocIdPersistId" minOccurs="0"/>
                <xsd:element ref="ns3:Einddatum_x0020_rubricering" minOccurs="0"/>
                <xsd:element ref="ns3:kdbfd5982aa5451e8752d068a224144c" minOccurs="0"/>
                <xsd:element ref="ns2:TaxCatchAll" minOccurs="0"/>
                <xsd:element ref="ns3:m06393a984bd4675b96a24a7de0bba9c" minOccurs="0"/>
                <xsd:element ref="ns3:Opmerkingen" minOccurs="0"/>
                <xsd:element ref="ns3:Externe_x0020_identificatie" minOccurs="0"/>
                <xsd:element ref="ns3:Geldig_x0020_tot" minOccurs="0"/>
                <xsd:element ref="ns3:Classificatiebron" minOccurs="0"/>
                <xsd:element ref="ns3:Classificatie" minOccurs="0"/>
                <xsd:element ref="ns3:Actor" minOccurs="0"/>
                <xsd:element ref="ns3:Onderwerp" minOccurs="0"/>
                <xsd:element ref="ns3:Subonderwerp" minOccurs="0"/>
                <xsd:element ref="ns3:RegistratieLo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e0f3b1-c3eb-473e-89ee-87b0945a1100"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blijven behouden" ma:description="Id behouden tijdens toevoegen." ma:hidden="true" ma:internalName="_dlc_DocIdPersistId" ma:readOnly="true">
      <xsd:simpleType>
        <xsd:restriction base="dms:Boolean"/>
      </xsd:simpleType>
    </xsd:element>
    <xsd:element name="TaxCatchAll" ma:index="14" nillable="true" ma:displayName="Taxonomy Catch All Column" ma:hidden="true" ma:list="{62a7ea68-4512-43cf-80ff-cdde882b84a1}" ma:internalName="TaxCatchAll" ma:showField="CatchAllData" ma:web="efe0f3b1-c3eb-473e-89ee-87b0945a110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0426323-1f45-4eb7-9daa-70919f0ec796" elementFormDefault="qualified">
    <xsd:import namespace="http://schemas.microsoft.com/office/2006/documentManagement/types"/>
    <xsd:import namespace="http://schemas.microsoft.com/office/infopath/2007/PartnerControls"/>
    <xsd:element name="Einddatum_x0020_rubricering" ma:index="11" nillable="true" ma:displayName="Einddatum rubricering" ma:format="DateOnly" ma:internalName="Einddatum_x0020_rubricering">
      <xsd:simpleType>
        <xsd:restriction base="dms:DateTime"/>
      </xsd:simpleType>
    </xsd:element>
    <xsd:element name="kdbfd5982aa5451e8752d068a224144c" ma:index="13" nillable="true" ma:taxonomy="true" ma:internalName="kdbfd5982aa5451e8752d068a224144c" ma:taxonomyFieldName="Rubricering" ma:displayName="Rubricering" ma:fieldId="{4dbfd598-2aa5-451e-8752-d068a224144c}" ma:sspId="3a990bb5-17d9-41c8-882d-88d0cb1adc97" ma:termSetId="43e60010-63c0-43fa-b8a4-d7cbd4e8e7a4" ma:anchorId="00000000-0000-0000-0000-000000000000" ma:open="false" ma:isKeyword="false">
      <xsd:complexType>
        <xsd:sequence>
          <xsd:element ref="pc:Terms" minOccurs="0" maxOccurs="1"/>
        </xsd:sequence>
      </xsd:complexType>
    </xsd:element>
    <xsd:element name="m06393a984bd4675b96a24a7de0bba9c" ma:index="16" nillable="true" ma:taxonomy="true" ma:internalName="m06393a984bd4675b96a24a7de0bba9c" ma:taxonomyFieldName="Type_x0020_Document" ma:displayName="Type Document" ma:fieldId="{606393a9-84bd-4675-b96a-24a7de0bba9c}" ma:sspId="3a990bb5-17d9-41c8-882d-88d0cb1adc97" ma:termSetId="341133ca-33c1-4d99-9654-ccaa2bd9dd65" ma:anchorId="00000000-0000-0000-0000-000000000000" ma:open="false" ma:isKeyword="false">
      <xsd:complexType>
        <xsd:sequence>
          <xsd:element ref="pc:Terms" minOccurs="0" maxOccurs="1"/>
        </xsd:sequence>
      </xsd:complexType>
    </xsd:element>
    <xsd:element name="Opmerkingen" ma:index="17" nillable="true" ma:displayName="Opmerkingen" ma:description="Een samenvatting van deze bron" ma:internalName="Opmerkingen">
      <xsd:simpleType>
        <xsd:restriction base="dms:Note"/>
      </xsd:simpleType>
    </xsd:element>
    <xsd:element name="Externe_x0020_identificatie" ma:index="18" nillable="true" ma:displayName="Externe identificatie" ma:internalName="Externe_x0020_identificatie">
      <xsd:simpleType>
        <xsd:restriction base="dms:Text">
          <xsd:maxLength value="255"/>
        </xsd:restriction>
      </xsd:simpleType>
    </xsd:element>
    <xsd:element name="Geldig_x0020_tot" ma:index="19" nillable="true" ma:displayName="Geldig tot" ma:format="DateOnly" ma:internalName="Geldig_x0020_tot">
      <xsd:simpleType>
        <xsd:restriction base="dms:DateTime"/>
      </xsd:simpleType>
    </xsd:element>
    <xsd:element name="Classificatiebron" ma:index="20" nillable="true" ma:displayName="Classificatiebron" ma:default="GSD; Stcrt. 2014-5937" ma:description="Verwijzingen naar bronnen waarvan deze bron is afgeleid" ma:internalName="Classificatiebron" ma:readOnly="true">
      <xsd:simpleType>
        <xsd:restriction base="dms:Text">
          <xsd:maxLength value="255"/>
        </xsd:restriction>
      </xsd:simpleType>
    </xsd:element>
    <xsd:element name="Classificatie" ma:index="21" nillable="true" ma:displayName="Classificatie" ma:default="UITV 10.1.1 (V10)" ma:internalName="Classificatie" ma:readOnly="true">
      <xsd:simpleType>
        <xsd:restriction base="dms:Text">
          <xsd:maxLength value="255"/>
        </xsd:restriction>
      </xsd:simpleType>
    </xsd:element>
    <xsd:element name="Actor" ma:index="22" nillable="true" ma:displayName="Actor" ma:default="KMAR/STAF/DPB/CL IV" ma:internalName="Actor" ma:readOnly="true">
      <xsd:simpleType>
        <xsd:restriction base="dms:Text">
          <xsd:maxLength value="255"/>
        </xsd:restriction>
      </xsd:simpleType>
    </xsd:element>
    <xsd:element name="Onderwerp" ma:index="23" nillable="true" ma:displayName="Onderwerp" ma:internalName="Onderwerp">
      <xsd:simpleType>
        <xsd:restriction base="dms:Text">
          <xsd:maxLength value="255"/>
        </xsd:restriction>
      </xsd:simpleType>
    </xsd:element>
    <xsd:element name="Subonderwerp" ma:index="24" nillable="true" ma:displayName="Subonderwerp" ma:internalName="Subonderwerp">
      <xsd:simpleType>
        <xsd:restriction base="dms:Text">
          <xsd:maxLength value="255"/>
        </xsd:restriction>
      </xsd:simpleType>
    </xsd:element>
    <xsd:element name="RegistratieLog" ma:index="25" nillable="true" ma:displayName="RegistratieLog" ma:internalName="RegistratieLo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4DF61B-9F4F-4ACE-8AD6-28242E82AEE0}">
  <ds:schemaRefs>
    <ds:schemaRef ds:uri="http://schemas.microsoft.com/sharepoint/events"/>
  </ds:schemaRefs>
</ds:datastoreItem>
</file>

<file path=customXml/itemProps2.xml><?xml version="1.0" encoding="utf-8"?>
<ds:datastoreItem xmlns:ds="http://schemas.openxmlformats.org/officeDocument/2006/customXml" ds:itemID="{63BBE4DA-BB20-480A-9100-E6EF1D89B609}">
  <ds:schemaRefs>
    <ds:schemaRef ds:uri="http://schemas.microsoft.com/sharepoint/v3/contenttype/forms"/>
  </ds:schemaRefs>
</ds:datastoreItem>
</file>

<file path=customXml/itemProps3.xml><?xml version="1.0" encoding="utf-8"?>
<ds:datastoreItem xmlns:ds="http://schemas.openxmlformats.org/officeDocument/2006/customXml" ds:itemID="{2DAA0534-EE16-459E-BDBB-EE2E37911D9A}">
  <ds:schemaRefs>
    <ds:schemaRef ds:uri="http://purl.org/dc/terms/"/>
    <ds:schemaRef ds:uri="http://schemas.microsoft.com/office/2006/documentManagement/types"/>
    <ds:schemaRef ds:uri="70426323-1f45-4eb7-9daa-70919f0ec796"/>
    <ds:schemaRef ds:uri="efe0f3b1-c3eb-473e-89ee-87b0945a1100"/>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F44169CD-4EE3-44C4-AF03-09B7A1F3F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e0f3b1-c3eb-473e-89ee-87b0945a1100"/>
    <ds:schemaRef ds:uri="70426323-1f45-4eb7-9daa-70919f0ec7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6</vt:i4>
      </vt:variant>
    </vt:vector>
  </HeadingPairs>
  <TitlesOfParts>
    <vt:vector size="6" baseType="lpstr">
      <vt:lpstr>Raw data</vt:lpstr>
      <vt:lpstr>Translated data</vt:lpstr>
      <vt:lpstr>Readability scores</vt:lpstr>
      <vt:lpstr>Vagueness</vt:lpstr>
      <vt:lpstr>Tagging</vt:lpstr>
      <vt:lpstr>Kappa-scores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2022-01-31T15:35:17Z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2440eaee-64d4-4ba1-81a0-37dd3bee564f</vt:lpwstr>
  </property>
  <property fmtid="{D5CDD505-2E9C-101B-9397-08002B2CF9AE}" pid="3" name="ContentTypeId">
    <vt:lpwstr>0x010100E49372D2CE067C49A3C254266CF0F7C6</vt:lpwstr>
  </property>
  <property fmtid="{D5CDD505-2E9C-101B-9397-08002B2CF9AE}" pid="4" name="Rubricering">
    <vt:lpwstr/>
  </property>
  <property fmtid="{D5CDD505-2E9C-101B-9397-08002B2CF9AE}" pid="5" name="Type Document">
    <vt:lpwstr/>
  </property>
</Properties>
</file>