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biopromet/Manuscripts/2022/Fasting humans/18th submission Nature Communications/1st revision/2nd Editorial revision/Zenodo/"/>
    </mc:Choice>
  </mc:AlternateContent>
  <xr:revisionPtr revIDLastSave="0" documentId="8_{89DEC137-E882-2E4D-B6D5-BADBB1E639BA}" xr6:coauthVersionLast="47" xr6:coauthVersionMax="47" xr10:uidLastSave="{00000000-0000-0000-0000-000000000000}"/>
  <bookViews>
    <workbookView xWindow="0" yWindow="500" windowWidth="35840" windowHeight="21900" xr2:uid="{D16D38C2-02EF-CE40-A4D6-B67A69F9BC5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G24" i="1" l="1"/>
  <c r="FF24" i="1"/>
  <c r="FE24" i="1"/>
  <c r="FD24" i="1"/>
  <c r="FC24" i="1"/>
  <c r="FB24" i="1"/>
  <c r="EX24" i="1"/>
  <c r="EW24" i="1"/>
  <c r="EV24" i="1"/>
  <c r="EU24" i="1"/>
  <c r="ET24" i="1"/>
  <c r="ES24" i="1"/>
  <c r="EO24" i="1"/>
  <c r="EN24" i="1"/>
  <c r="EM24" i="1"/>
  <c r="EL24" i="1"/>
  <c r="EK24" i="1"/>
  <c r="EJ24" i="1"/>
  <c r="EF24" i="1"/>
  <c r="EE24" i="1"/>
  <c r="ED24" i="1"/>
  <c r="EC24" i="1"/>
  <c r="EB24" i="1"/>
  <c r="EA24" i="1"/>
  <c r="DW24" i="1"/>
  <c r="DV24" i="1"/>
  <c r="DU24" i="1"/>
  <c r="DT24" i="1"/>
  <c r="DS24" i="1"/>
  <c r="DR24" i="1"/>
  <c r="CY24" i="1"/>
  <c r="CL24" i="1"/>
  <c r="CK24" i="1"/>
  <c r="CH24" i="1"/>
  <c r="CG24" i="1"/>
  <c r="CF24" i="1"/>
  <c r="CE24" i="1"/>
  <c r="CD24" i="1"/>
  <c r="CC24" i="1"/>
  <c r="BY24" i="1"/>
  <c r="BX24" i="1"/>
  <c r="BW24" i="1"/>
  <c r="BV24" i="1"/>
  <c r="BU24" i="1"/>
  <c r="BT24" i="1"/>
  <c r="BP24" i="1"/>
  <c r="BO24" i="1"/>
  <c r="BN24" i="1"/>
  <c r="BM24" i="1"/>
  <c r="BL24" i="1"/>
  <c r="BK24" i="1"/>
  <c r="BA24" i="1"/>
  <c r="AZ24" i="1"/>
  <c r="AY24" i="1"/>
  <c r="BD24" i="1" s="1"/>
  <c r="AX24" i="1"/>
  <c r="AW24" i="1"/>
  <c r="AV24" i="1"/>
  <c r="AU24" i="1"/>
  <c r="AT24" i="1"/>
  <c r="AS24" i="1"/>
  <c r="AO24" i="1"/>
  <c r="AN24" i="1"/>
  <c r="AM24" i="1"/>
  <c r="AL24" i="1"/>
  <c r="AK24" i="1"/>
  <c r="AJ24" i="1"/>
  <c r="FG23" i="1"/>
  <c r="FF23" i="1"/>
  <c r="FE23" i="1"/>
  <c r="FD23" i="1"/>
  <c r="FC23" i="1"/>
  <c r="FB23" i="1"/>
  <c r="EX23" i="1"/>
  <c r="EW23" i="1"/>
  <c r="EV23" i="1"/>
  <c r="EU23" i="1"/>
  <c r="ET23" i="1"/>
  <c r="ES23" i="1"/>
  <c r="EO23" i="1"/>
  <c r="EN23" i="1"/>
  <c r="EM23" i="1"/>
  <c r="EL23" i="1"/>
  <c r="EK23" i="1"/>
  <c r="EJ23" i="1"/>
  <c r="EF23" i="1"/>
  <c r="EE23" i="1"/>
  <c r="ED23" i="1"/>
  <c r="EC23" i="1"/>
  <c r="EB23" i="1"/>
  <c r="EA23" i="1"/>
  <c r="DW23" i="1"/>
  <c r="DV23" i="1"/>
  <c r="DU23" i="1"/>
  <c r="DT23" i="1"/>
  <c r="DS23" i="1"/>
  <c r="DR23" i="1"/>
  <c r="CY23" i="1"/>
  <c r="CL23" i="1"/>
  <c r="CK23" i="1"/>
  <c r="CH23" i="1"/>
  <c r="CG23" i="1"/>
  <c r="CF23" i="1"/>
  <c r="CE23" i="1"/>
  <c r="CD23" i="1"/>
  <c r="CC23" i="1"/>
  <c r="BY23" i="1"/>
  <c r="BX23" i="1"/>
  <c r="BW23" i="1"/>
  <c r="BV23" i="1"/>
  <c r="BU23" i="1"/>
  <c r="BT23" i="1"/>
  <c r="BP23" i="1"/>
  <c r="BO23" i="1"/>
  <c r="BN23" i="1"/>
  <c r="BM23" i="1"/>
  <c r="BL23" i="1"/>
  <c r="BK23" i="1"/>
  <c r="BG23" i="1"/>
  <c r="BA23" i="1"/>
  <c r="AZ23" i="1"/>
  <c r="BF23" i="1" s="1"/>
  <c r="AY23" i="1"/>
  <c r="AX23" i="1"/>
  <c r="AW23" i="1"/>
  <c r="AV23" i="1"/>
  <c r="AU23" i="1"/>
  <c r="AT23" i="1"/>
  <c r="AS23" i="1"/>
  <c r="AO23" i="1"/>
  <c r="AN23" i="1"/>
  <c r="AM23" i="1"/>
  <c r="AL23" i="1"/>
  <c r="AK23" i="1"/>
  <c r="AJ23" i="1"/>
  <c r="FG22" i="1"/>
  <c r="FF22" i="1"/>
  <c r="FE22" i="1"/>
  <c r="FD22" i="1"/>
  <c r="FC22" i="1"/>
  <c r="FB22" i="1"/>
  <c r="EX22" i="1"/>
  <c r="EW22" i="1"/>
  <c r="EV22" i="1"/>
  <c r="EU22" i="1"/>
  <c r="ET22" i="1"/>
  <c r="ES22" i="1"/>
  <c r="EO22" i="1"/>
  <c r="EN22" i="1"/>
  <c r="EM22" i="1"/>
  <c r="EL22" i="1"/>
  <c r="EK22" i="1"/>
  <c r="EJ22" i="1"/>
  <c r="EF22" i="1"/>
  <c r="EE22" i="1"/>
  <c r="ED22" i="1"/>
  <c r="EC22" i="1"/>
  <c r="EB22" i="1"/>
  <c r="EA22" i="1"/>
  <c r="DW22" i="1"/>
  <c r="DV22" i="1"/>
  <c r="DU22" i="1"/>
  <c r="DT22" i="1"/>
  <c r="DS22" i="1"/>
  <c r="DR22" i="1"/>
  <c r="CY22" i="1"/>
  <c r="CL22" i="1"/>
  <c r="CK22" i="1"/>
  <c r="CH22" i="1"/>
  <c r="CG22" i="1"/>
  <c r="CF22" i="1"/>
  <c r="CE22" i="1"/>
  <c r="CD22" i="1"/>
  <c r="CC22" i="1"/>
  <c r="BY22" i="1"/>
  <c r="BX22" i="1"/>
  <c r="BW22" i="1"/>
  <c r="BV22" i="1"/>
  <c r="BU22" i="1"/>
  <c r="BT22" i="1"/>
  <c r="BP22" i="1"/>
  <c r="BO22" i="1"/>
  <c r="BN22" i="1"/>
  <c r="BM22" i="1"/>
  <c r="BL22" i="1"/>
  <c r="BK22" i="1"/>
  <c r="BC22" i="1"/>
  <c r="BA22" i="1"/>
  <c r="AZ22" i="1"/>
  <c r="AY22" i="1"/>
  <c r="AX22" i="1"/>
  <c r="AW22" i="1"/>
  <c r="AV22" i="1"/>
  <c r="AU22" i="1"/>
  <c r="AT22" i="1"/>
  <c r="AS22" i="1"/>
  <c r="AO22" i="1"/>
  <c r="AN22" i="1"/>
  <c r="AM22" i="1"/>
  <c r="AL22" i="1"/>
  <c r="AK22" i="1"/>
  <c r="AJ22" i="1"/>
  <c r="FG21" i="1"/>
  <c r="FF21" i="1"/>
  <c r="FE21" i="1"/>
  <c r="FD21" i="1"/>
  <c r="FC21" i="1"/>
  <c r="FB21" i="1"/>
  <c r="EX21" i="1"/>
  <c r="EW21" i="1"/>
  <c r="EV21" i="1"/>
  <c r="EU21" i="1"/>
  <c r="ET21" i="1"/>
  <c r="ES21" i="1"/>
  <c r="EO21" i="1"/>
  <c r="EN21" i="1"/>
  <c r="EM21" i="1"/>
  <c r="EL21" i="1"/>
  <c r="EK21" i="1"/>
  <c r="EJ21" i="1"/>
  <c r="EF21" i="1"/>
  <c r="EE21" i="1"/>
  <c r="ED21" i="1"/>
  <c r="EC21" i="1"/>
  <c r="EB21" i="1"/>
  <c r="EA21" i="1"/>
  <c r="DW21" i="1"/>
  <c r="DV21" i="1"/>
  <c r="DU21" i="1"/>
  <c r="DT21" i="1"/>
  <c r="DS21" i="1"/>
  <c r="DR21" i="1"/>
  <c r="CY21" i="1"/>
  <c r="CL21" i="1"/>
  <c r="CK21" i="1"/>
  <c r="CH21" i="1"/>
  <c r="CG21" i="1"/>
  <c r="CF21" i="1"/>
  <c r="CE21" i="1"/>
  <c r="CD21" i="1"/>
  <c r="CC21" i="1"/>
  <c r="BY21" i="1"/>
  <c r="BX21" i="1"/>
  <c r="BW21" i="1"/>
  <c r="BV21" i="1"/>
  <c r="BU21" i="1"/>
  <c r="BT21" i="1"/>
  <c r="BP21" i="1"/>
  <c r="BO21" i="1"/>
  <c r="BN21" i="1"/>
  <c r="BM21" i="1"/>
  <c r="BL21" i="1"/>
  <c r="BK21" i="1"/>
  <c r="BA21" i="1"/>
  <c r="AZ21" i="1"/>
  <c r="AY21" i="1"/>
  <c r="AX21" i="1"/>
  <c r="AW21" i="1"/>
  <c r="AV21" i="1"/>
  <c r="AU21" i="1"/>
  <c r="AT21" i="1"/>
  <c r="AS21" i="1"/>
  <c r="AO21" i="1"/>
  <c r="AN21" i="1"/>
  <c r="AM21" i="1"/>
  <c r="AL21" i="1"/>
  <c r="AK21" i="1"/>
  <c r="AJ21" i="1"/>
  <c r="FG20" i="1"/>
  <c r="FF20" i="1"/>
  <c r="FE20" i="1"/>
  <c r="FD20" i="1"/>
  <c r="FC20" i="1"/>
  <c r="FB20" i="1"/>
  <c r="EX20" i="1"/>
  <c r="EW20" i="1"/>
  <c r="EV20" i="1"/>
  <c r="EU20" i="1"/>
  <c r="ET20" i="1"/>
  <c r="ES20" i="1"/>
  <c r="EO20" i="1"/>
  <c r="EN20" i="1"/>
  <c r="EM20" i="1"/>
  <c r="EL20" i="1"/>
  <c r="EK20" i="1"/>
  <c r="EJ20" i="1"/>
  <c r="EF20" i="1"/>
  <c r="EE20" i="1"/>
  <c r="ED20" i="1"/>
  <c r="EC20" i="1"/>
  <c r="EB20" i="1"/>
  <c r="EA20" i="1"/>
  <c r="DW20" i="1"/>
  <c r="DV20" i="1"/>
  <c r="DU20" i="1"/>
  <c r="DT20" i="1"/>
  <c r="DS20" i="1"/>
  <c r="DR20" i="1"/>
  <c r="CY20" i="1"/>
  <c r="CL20" i="1"/>
  <c r="CK20" i="1"/>
  <c r="CH20" i="1"/>
  <c r="CG20" i="1"/>
  <c r="CF20" i="1"/>
  <c r="CE20" i="1"/>
  <c r="CD20" i="1"/>
  <c r="CC20" i="1"/>
  <c r="BY20" i="1"/>
  <c r="BX20" i="1"/>
  <c r="BW20" i="1"/>
  <c r="BV20" i="1"/>
  <c r="BU20" i="1"/>
  <c r="BT20" i="1"/>
  <c r="BP20" i="1"/>
  <c r="BO20" i="1"/>
  <c r="BN20" i="1"/>
  <c r="BM20" i="1"/>
  <c r="BL20" i="1"/>
  <c r="BK20" i="1"/>
  <c r="BC20" i="1"/>
  <c r="BA20" i="1"/>
  <c r="AZ20" i="1"/>
  <c r="BF20" i="1" s="1"/>
  <c r="AY20" i="1"/>
  <c r="AX20" i="1"/>
  <c r="AW20" i="1"/>
  <c r="AV20" i="1"/>
  <c r="AU20" i="1"/>
  <c r="AT20" i="1"/>
  <c r="AS20" i="1"/>
  <c r="AO20" i="1"/>
  <c r="AN20" i="1"/>
  <c r="AM20" i="1"/>
  <c r="AL20" i="1"/>
  <c r="AK20" i="1"/>
  <c r="AJ20" i="1"/>
  <c r="FG19" i="1"/>
  <c r="FF19" i="1"/>
  <c r="FE19" i="1"/>
  <c r="FD19" i="1"/>
  <c r="FC19" i="1"/>
  <c r="FB19" i="1"/>
  <c r="EX19" i="1"/>
  <c r="EW19" i="1"/>
  <c r="EV19" i="1"/>
  <c r="EU19" i="1"/>
  <c r="ET19" i="1"/>
  <c r="ES19" i="1"/>
  <c r="EO19" i="1"/>
  <c r="EN19" i="1"/>
  <c r="EM19" i="1"/>
  <c r="EL19" i="1"/>
  <c r="EK19" i="1"/>
  <c r="EJ19" i="1"/>
  <c r="EF19" i="1"/>
  <c r="EE19" i="1"/>
  <c r="ED19" i="1"/>
  <c r="EC19" i="1"/>
  <c r="EB19" i="1"/>
  <c r="EA19" i="1"/>
  <c r="DW19" i="1"/>
  <c r="DV19" i="1"/>
  <c r="DU19" i="1"/>
  <c r="DT19" i="1"/>
  <c r="DS19" i="1"/>
  <c r="DR19" i="1"/>
  <c r="CY19" i="1"/>
  <c r="CL19" i="1"/>
  <c r="CK19" i="1"/>
  <c r="CH19" i="1"/>
  <c r="CG19" i="1"/>
  <c r="CF19" i="1"/>
  <c r="CE19" i="1"/>
  <c r="CD19" i="1"/>
  <c r="CC19" i="1"/>
  <c r="BY19" i="1"/>
  <c r="BX19" i="1"/>
  <c r="BW19" i="1"/>
  <c r="BV19" i="1"/>
  <c r="BU19" i="1"/>
  <c r="BT19" i="1"/>
  <c r="BP19" i="1"/>
  <c r="BO19" i="1"/>
  <c r="BN19" i="1"/>
  <c r="BM19" i="1"/>
  <c r="BL19" i="1"/>
  <c r="BK19" i="1"/>
  <c r="BF19" i="1"/>
  <c r="BA19" i="1"/>
  <c r="AZ19" i="1"/>
  <c r="BE19" i="1" s="1"/>
  <c r="AY19" i="1"/>
  <c r="BG19" i="1" s="1"/>
  <c r="AX19" i="1"/>
  <c r="AW19" i="1"/>
  <c r="AV19" i="1"/>
  <c r="AU19" i="1"/>
  <c r="AT19" i="1"/>
  <c r="AS19" i="1"/>
  <c r="AO19" i="1"/>
  <c r="AN19" i="1"/>
  <c r="AM19" i="1"/>
  <c r="AL19" i="1"/>
  <c r="AK19" i="1"/>
  <c r="AJ19" i="1"/>
  <c r="FG18" i="1"/>
  <c r="FF18" i="1"/>
  <c r="FE18" i="1"/>
  <c r="FD18" i="1"/>
  <c r="FC18" i="1"/>
  <c r="FB18" i="1"/>
  <c r="EX18" i="1"/>
  <c r="EW18" i="1"/>
  <c r="EV18" i="1"/>
  <c r="EU18" i="1"/>
  <c r="ET18" i="1"/>
  <c r="ES18" i="1"/>
  <c r="EO18" i="1"/>
  <c r="EN18" i="1"/>
  <c r="EM18" i="1"/>
  <c r="EL18" i="1"/>
  <c r="EK18" i="1"/>
  <c r="EJ18" i="1"/>
  <c r="EF18" i="1"/>
  <c r="EE18" i="1"/>
  <c r="ED18" i="1"/>
  <c r="EC18" i="1"/>
  <c r="EB18" i="1"/>
  <c r="EA18" i="1"/>
  <c r="DW18" i="1"/>
  <c r="DV18" i="1"/>
  <c r="DU18" i="1"/>
  <c r="DT18" i="1"/>
  <c r="DS18" i="1"/>
  <c r="DR18" i="1"/>
  <c r="CY18" i="1"/>
  <c r="CL18" i="1"/>
  <c r="CK18" i="1"/>
  <c r="CH18" i="1"/>
  <c r="CG18" i="1"/>
  <c r="CF18" i="1"/>
  <c r="CE18" i="1"/>
  <c r="CD18" i="1"/>
  <c r="CC18" i="1"/>
  <c r="BY18" i="1"/>
  <c r="BX18" i="1"/>
  <c r="BW18" i="1"/>
  <c r="BV18" i="1"/>
  <c r="BU18" i="1"/>
  <c r="BT18" i="1"/>
  <c r="BP18" i="1"/>
  <c r="BO18" i="1"/>
  <c r="BN18" i="1"/>
  <c r="BM18" i="1"/>
  <c r="BL18" i="1"/>
  <c r="BK18" i="1"/>
  <c r="BC18" i="1"/>
  <c r="BB18" i="1"/>
  <c r="BA18" i="1"/>
  <c r="AZ18" i="1"/>
  <c r="AY18" i="1"/>
  <c r="AX18" i="1"/>
  <c r="AW18" i="1"/>
  <c r="AV18" i="1"/>
  <c r="AU18" i="1"/>
  <c r="AT18" i="1"/>
  <c r="AS18" i="1"/>
  <c r="AO18" i="1"/>
  <c r="AN18" i="1"/>
  <c r="AM18" i="1"/>
  <c r="AL18" i="1"/>
  <c r="AK18" i="1"/>
  <c r="AJ18" i="1"/>
  <c r="FG17" i="1"/>
  <c r="FF17" i="1"/>
  <c r="FE17" i="1"/>
  <c r="FD17" i="1"/>
  <c r="FC17" i="1"/>
  <c r="FB17" i="1"/>
  <c r="EX17" i="1"/>
  <c r="EW17" i="1"/>
  <c r="EV17" i="1"/>
  <c r="EU17" i="1"/>
  <c r="ET17" i="1"/>
  <c r="ES17" i="1"/>
  <c r="EO17" i="1"/>
  <c r="EN17" i="1"/>
  <c r="EM17" i="1"/>
  <c r="EL17" i="1"/>
  <c r="EK17" i="1"/>
  <c r="EJ17" i="1"/>
  <c r="EF17" i="1"/>
  <c r="EE17" i="1"/>
  <c r="ED17" i="1"/>
  <c r="EC17" i="1"/>
  <c r="EB17" i="1"/>
  <c r="EA17" i="1"/>
  <c r="DW17" i="1"/>
  <c r="DV17" i="1"/>
  <c r="DU17" i="1"/>
  <c r="DT17" i="1"/>
  <c r="DS17" i="1"/>
  <c r="DR17" i="1"/>
  <c r="CY17" i="1"/>
  <c r="CL17" i="1"/>
  <c r="CK17" i="1"/>
  <c r="CH17" i="1"/>
  <c r="CG17" i="1"/>
  <c r="CF17" i="1"/>
  <c r="CE17" i="1"/>
  <c r="CD17" i="1"/>
  <c r="CC17" i="1"/>
  <c r="BY17" i="1"/>
  <c r="BX17" i="1"/>
  <c r="BW17" i="1"/>
  <c r="BV17" i="1"/>
  <c r="BU17" i="1"/>
  <c r="BT17" i="1"/>
  <c r="BP17" i="1"/>
  <c r="BO17" i="1"/>
  <c r="BN17" i="1"/>
  <c r="BM17" i="1"/>
  <c r="BL17" i="1"/>
  <c r="BK17" i="1"/>
  <c r="BE17" i="1"/>
  <c r="BC17" i="1"/>
  <c r="BA17" i="1"/>
  <c r="BG17" i="1" s="1"/>
  <c r="AZ17" i="1"/>
  <c r="AY17" i="1"/>
  <c r="AX17" i="1"/>
  <c r="AW17" i="1"/>
  <c r="AV17" i="1"/>
  <c r="AU17" i="1"/>
  <c r="AT17" i="1"/>
  <c r="AS17" i="1"/>
  <c r="AO17" i="1"/>
  <c r="AN17" i="1"/>
  <c r="AM17" i="1"/>
  <c r="AL17" i="1"/>
  <c r="AK17" i="1"/>
  <c r="AJ17" i="1"/>
  <c r="FG16" i="1"/>
  <c r="FF16" i="1"/>
  <c r="FE16" i="1"/>
  <c r="FD16" i="1"/>
  <c r="FC16" i="1"/>
  <c r="FB16" i="1"/>
  <c r="EX16" i="1"/>
  <c r="EW16" i="1"/>
  <c r="EV16" i="1"/>
  <c r="EU16" i="1"/>
  <c r="ET16" i="1"/>
  <c r="ES16" i="1"/>
  <c r="EO16" i="1"/>
  <c r="EN16" i="1"/>
  <c r="EM16" i="1"/>
  <c r="EL16" i="1"/>
  <c r="EK16" i="1"/>
  <c r="EJ16" i="1"/>
  <c r="EF16" i="1"/>
  <c r="EE16" i="1"/>
  <c r="ED16" i="1"/>
  <c r="EC16" i="1"/>
  <c r="EB16" i="1"/>
  <c r="EA16" i="1"/>
  <c r="DW16" i="1"/>
  <c r="DV16" i="1"/>
  <c r="DU16" i="1"/>
  <c r="DT16" i="1"/>
  <c r="DS16" i="1"/>
  <c r="DR16" i="1"/>
  <c r="CY16" i="1"/>
  <c r="CL16" i="1"/>
  <c r="CK16" i="1"/>
  <c r="CH16" i="1"/>
  <c r="CG16" i="1"/>
  <c r="CF16" i="1"/>
  <c r="CE16" i="1"/>
  <c r="CD16" i="1"/>
  <c r="CC16" i="1"/>
  <c r="BY16" i="1"/>
  <c r="BX16" i="1"/>
  <c r="BW16" i="1"/>
  <c r="BV16" i="1"/>
  <c r="BU16" i="1"/>
  <c r="BT16" i="1"/>
  <c r="BP16" i="1"/>
  <c r="BO16" i="1"/>
  <c r="BN16" i="1"/>
  <c r="BM16" i="1"/>
  <c r="BL16" i="1"/>
  <c r="BK16" i="1"/>
  <c r="BA16" i="1"/>
  <c r="BF16" i="1" s="1"/>
  <c r="AZ16" i="1"/>
  <c r="AY16" i="1"/>
  <c r="AX16" i="1"/>
  <c r="AW16" i="1"/>
  <c r="AV16" i="1"/>
  <c r="AU16" i="1"/>
  <c r="AT16" i="1"/>
  <c r="AS16" i="1"/>
  <c r="AO16" i="1"/>
  <c r="AN16" i="1"/>
  <c r="AM16" i="1"/>
  <c r="AL16" i="1"/>
  <c r="AK16" i="1"/>
  <c r="AJ16" i="1"/>
  <c r="FG15" i="1"/>
  <c r="FF15" i="1"/>
  <c r="FE15" i="1"/>
  <c r="FD15" i="1"/>
  <c r="FC15" i="1"/>
  <c r="FB15" i="1"/>
  <c r="EX15" i="1"/>
  <c r="EW15" i="1"/>
  <c r="EV15" i="1"/>
  <c r="EU15" i="1"/>
  <c r="ET15" i="1"/>
  <c r="ES15" i="1"/>
  <c r="EO15" i="1"/>
  <c r="EN15" i="1"/>
  <c r="EM15" i="1"/>
  <c r="EL15" i="1"/>
  <c r="EK15" i="1"/>
  <c r="EJ15" i="1"/>
  <c r="EF15" i="1"/>
  <c r="EE15" i="1"/>
  <c r="ED15" i="1"/>
  <c r="EC15" i="1"/>
  <c r="EB15" i="1"/>
  <c r="EA15" i="1"/>
  <c r="DW15" i="1"/>
  <c r="DV15" i="1"/>
  <c r="DU15" i="1"/>
  <c r="DT15" i="1"/>
  <c r="DS15" i="1"/>
  <c r="DR15" i="1"/>
  <c r="CY15" i="1"/>
  <c r="CL15" i="1"/>
  <c r="CK15" i="1"/>
  <c r="CH15" i="1"/>
  <c r="CG15" i="1"/>
  <c r="CF15" i="1"/>
  <c r="CE15" i="1"/>
  <c r="CD15" i="1"/>
  <c r="CC15" i="1"/>
  <c r="BY15" i="1"/>
  <c r="BX15" i="1"/>
  <c r="BW15" i="1"/>
  <c r="BV15" i="1"/>
  <c r="BU15" i="1"/>
  <c r="BT15" i="1"/>
  <c r="BP15" i="1"/>
  <c r="BO15" i="1"/>
  <c r="BN15" i="1"/>
  <c r="BM15" i="1"/>
  <c r="BL15" i="1"/>
  <c r="BK15" i="1"/>
  <c r="BF15" i="1"/>
  <c r="BA15" i="1"/>
  <c r="BD15" i="1" s="1"/>
  <c r="AZ15" i="1"/>
  <c r="AY15" i="1"/>
  <c r="AX15" i="1"/>
  <c r="AW15" i="1"/>
  <c r="AV15" i="1"/>
  <c r="AU15" i="1"/>
  <c r="AT15" i="1"/>
  <c r="AS15" i="1"/>
  <c r="AO15" i="1"/>
  <c r="AN15" i="1"/>
  <c r="AM15" i="1"/>
  <c r="AL15" i="1"/>
  <c r="AK15" i="1"/>
  <c r="AJ15" i="1"/>
  <c r="FG14" i="1"/>
  <c r="FF14" i="1"/>
  <c r="FE14" i="1"/>
  <c r="FD14" i="1"/>
  <c r="FC14" i="1"/>
  <c r="FB14" i="1"/>
  <c r="EX14" i="1"/>
  <c r="EW14" i="1"/>
  <c r="EV14" i="1"/>
  <c r="EU14" i="1"/>
  <c r="ET14" i="1"/>
  <c r="ES14" i="1"/>
  <c r="EO14" i="1"/>
  <c r="EN14" i="1"/>
  <c r="EM14" i="1"/>
  <c r="EL14" i="1"/>
  <c r="EK14" i="1"/>
  <c r="EJ14" i="1"/>
  <c r="EF14" i="1"/>
  <c r="EE14" i="1"/>
  <c r="ED14" i="1"/>
  <c r="EC14" i="1"/>
  <c r="EB14" i="1"/>
  <c r="EA14" i="1"/>
  <c r="DW14" i="1"/>
  <c r="DV14" i="1"/>
  <c r="DU14" i="1"/>
  <c r="DT14" i="1"/>
  <c r="DS14" i="1"/>
  <c r="DR14" i="1"/>
  <c r="CY14" i="1"/>
  <c r="CL14" i="1"/>
  <c r="CK14" i="1"/>
  <c r="CH14" i="1"/>
  <c r="CG14" i="1"/>
  <c r="CF14" i="1"/>
  <c r="CE14" i="1"/>
  <c r="CD14" i="1"/>
  <c r="CC14" i="1"/>
  <c r="BY14" i="1"/>
  <c r="BX14" i="1"/>
  <c r="BW14" i="1"/>
  <c r="BV14" i="1"/>
  <c r="BU14" i="1"/>
  <c r="BT14" i="1"/>
  <c r="BP14" i="1"/>
  <c r="BO14" i="1"/>
  <c r="BN14" i="1"/>
  <c r="BM14" i="1"/>
  <c r="BL14" i="1"/>
  <c r="BK14" i="1"/>
  <c r="BA14" i="1"/>
  <c r="AZ14" i="1"/>
  <c r="AY14" i="1"/>
  <c r="AX14" i="1"/>
  <c r="AW14" i="1"/>
  <c r="AV14" i="1"/>
  <c r="AU14" i="1"/>
  <c r="AT14" i="1"/>
  <c r="AS14" i="1"/>
  <c r="AO14" i="1"/>
  <c r="AN14" i="1"/>
  <c r="AM14" i="1"/>
  <c r="AL14" i="1"/>
  <c r="AK14" i="1"/>
  <c r="AJ14" i="1"/>
  <c r="FG13" i="1"/>
  <c r="FF13" i="1"/>
  <c r="FE13" i="1"/>
  <c r="FD13" i="1"/>
  <c r="FC13" i="1"/>
  <c r="FB13" i="1"/>
  <c r="EX13" i="1"/>
  <c r="EW13" i="1"/>
  <c r="EV13" i="1"/>
  <c r="EU13" i="1"/>
  <c r="ET13" i="1"/>
  <c r="ES13" i="1"/>
  <c r="EO13" i="1"/>
  <c r="EN13" i="1"/>
  <c r="EM13" i="1"/>
  <c r="EL13" i="1"/>
  <c r="EK13" i="1"/>
  <c r="EJ13" i="1"/>
  <c r="EF13" i="1"/>
  <c r="EE13" i="1"/>
  <c r="ED13" i="1"/>
  <c r="EC13" i="1"/>
  <c r="EB13" i="1"/>
  <c r="EA13" i="1"/>
  <c r="DW13" i="1"/>
  <c r="DV13" i="1"/>
  <c r="DU13" i="1"/>
  <c r="DT13" i="1"/>
  <c r="DS13" i="1"/>
  <c r="DR13" i="1"/>
  <c r="CY13" i="1"/>
  <c r="CL13" i="1"/>
  <c r="CK13" i="1"/>
  <c r="CH13" i="1"/>
  <c r="CG13" i="1"/>
  <c r="CF13" i="1"/>
  <c r="CE13" i="1"/>
  <c r="CD13" i="1"/>
  <c r="CC13" i="1"/>
  <c r="BY13" i="1"/>
  <c r="BX13" i="1"/>
  <c r="BW13" i="1"/>
  <c r="BV13" i="1"/>
  <c r="BU13" i="1"/>
  <c r="BT13" i="1"/>
  <c r="BP13" i="1"/>
  <c r="BO13" i="1"/>
  <c r="BN13" i="1"/>
  <c r="BM13" i="1"/>
  <c r="BL13" i="1"/>
  <c r="BK13" i="1"/>
  <c r="BE13" i="1"/>
  <c r="BA13" i="1"/>
  <c r="AZ13" i="1"/>
  <c r="BF13" i="1" s="1"/>
  <c r="AY13" i="1"/>
  <c r="AX13" i="1"/>
  <c r="AW13" i="1"/>
  <c r="AV13" i="1"/>
  <c r="AU13" i="1"/>
  <c r="AT13" i="1"/>
  <c r="AS13" i="1"/>
  <c r="AO13" i="1"/>
  <c r="AN13" i="1"/>
  <c r="AM13" i="1"/>
  <c r="AL13" i="1"/>
  <c r="AK13" i="1"/>
  <c r="AJ13" i="1"/>
  <c r="FG12" i="1"/>
  <c r="FF12" i="1"/>
  <c r="FE12" i="1"/>
  <c r="FD12" i="1"/>
  <c r="FC12" i="1"/>
  <c r="FB12" i="1"/>
  <c r="EX12" i="1"/>
  <c r="EW12" i="1"/>
  <c r="EV12" i="1"/>
  <c r="EU12" i="1"/>
  <c r="ET12" i="1"/>
  <c r="ES12" i="1"/>
  <c r="EO12" i="1"/>
  <c r="EN12" i="1"/>
  <c r="EM12" i="1"/>
  <c r="EL12" i="1"/>
  <c r="EK12" i="1"/>
  <c r="EJ12" i="1"/>
  <c r="EF12" i="1"/>
  <c r="EE12" i="1"/>
  <c r="ED12" i="1"/>
  <c r="EC12" i="1"/>
  <c r="EB12" i="1"/>
  <c r="EA12" i="1"/>
  <c r="DW12" i="1"/>
  <c r="DV12" i="1"/>
  <c r="DU12" i="1"/>
  <c r="DT12" i="1"/>
  <c r="DS12" i="1"/>
  <c r="DR12" i="1"/>
  <c r="CY12" i="1"/>
  <c r="CL12" i="1"/>
  <c r="CK12" i="1"/>
  <c r="CH12" i="1"/>
  <c r="CG12" i="1"/>
  <c r="CF12" i="1"/>
  <c r="CE12" i="1"/>
  <c r="CD12" i="1"/>
  <c r="CC12" i="1"/>
  <c r="BY12" i="1"/>
  <c r="BX12" i="1"/>
  <c r="BW12" i="1"/>
  <c r="BV12" i="1"/>
  <c r="BU12" i="1"/>
  <c r="BT12" i="1"/>
  <c r="BP12" i="1"/>
  <c r="BO12" i="1"/>
  <c r="BN12" i="1"/>
  <c r="BM12" i="1"/>
  <c r="BL12" i="1"/>
  <c r="BK12" i="1"/>
  <c r="BF12" i="1"/>
  <c r="BA12" i="1"/>
  <c r="AZ12" i="1"/>
  <c r="BE12" i="1" s="1"/>
  <c r="AY12" i="1"/>
  <c r="BD12" i="1" s="1"/>
  <c r="AX12" i="1"/>
  <c r="AW12" i="1"/>
  <c r="AV12" i="1"/>
  <c r="AU12" i="1"/>
  <c r="AT12" i="1"/>
  <c r="AS12" i="1"/>
  <c r="AO12" i="1"/>
  <c r="AN12" i="1"/>
  <c r="AM12" i="1"/>
  <c r="AL12" i="1"/>
  <c r="AK12" i="1"/>
  <c r="AJ12" i="1"/>
  <c r="FG11" i="1"/>
  <c r="FF11" i="1"/>
  <c r="FE11" i="1"/>
  <c r="FD11" i="1"/>
  <c r="FC11" i="1"/>
  <c r="FB11" i="1"/>
  <c r="EX11" i="1"/>
  <c r="EW11" i="1"/>
  <c r="EV11" i="1"/>
  <c r="EU11" i="1"/>
  <c r="ET11" i="1"/>
  <c r="ES11" i="1"/>
  <c r="EO11" i="1"/>
  <c r="EN11" i="1"/>
  <c r="EM11" i="1"/>
  <c r="EL11" i="1"/>
  <c r="EK11" i="1"/>
  <c r="EJ11" i="1"/>
  <c r="EF11" i="1"/>
  <c r="EE11" i="1"/>
  <c r="ED11" i="1"/>
  <c r="EC11" i="1"/>
  <c r="EB11" i="1"/>
  <c r="EA11" i="1"/>
  <c r="DW11" i="1"/>
  <c r="DV11" i="1"/>
  <c r="DU11" i="1"/>
  <c r="DT11" i="1"/>
  <c r="DS11" i="1"/>
  <c r="DR11" i="1"/>
  <c r="CY11" i="1"/>
  <c r="CL11" i="1"/>
  <c r="CK11" i="1"/>
  <c r="CH11" i="1"/>
  <c r="CG11" i="1"/>
  <c r="CF11" i="1"/>
  <c r="CE11" i="1"/>
  <c r="CD11" i="1"/>
  <c r="CC11" i="1"/>
  <c r="BY11" i="1"/>
  <c r="BX11" i="1"/>
  <c r="BW11" i="1"/>
  <c r="BV11" i="1"/>
  <c r="BU11" i="1"/>
  <c r="BT11" i="1"/>
  <c r="BP11" i="1"/>
  <c r="BO11" i="1"/>
  <c r="BN11" i="1"/>
  <c r="BM11" i="1"/>
  <c r="BL11" i="1"/>
  <c r="BK11" i="1"/>
  <c r="BE11" i="1"/>
  <c r="BD11" i="1"/>
  <c r="BC11" i="1"/>
  <c r="BA11" i="1"/>
  <c r="AZ11" i="1"/>
  <c r="AY11" i="1"/>
  <c r="AX11" i="1"/>
  <c r="AW11" i="1"/>
  <c r="AV11" i="1"/>
  <c r="AU11" i="1"/>
  <c r="AT11" i="1"/>
  <c r="AS11" i="1"/>
  <c r="AO11" i="1"/>
  <c r="AN11" i="1"/>
  <c r="AM11" i="1"/>
  <c r="AL11" i="1"/>
  <c r="AK11" i="1"/>
  <c r="AJ11" i="1"/>
  <c r="FG10" i="1"/>
  <c r="FF10" i="1"/>
  <c r="FE10" i="1"/>
  <c r="FD10" i="1"/>
  <c r="FC10" i="1"/>
  <c r="FB10" i="1"/>
  <c r="EX10" i="1"/>
  <c r="EW10" i="1"/>
  <c r="EV10" i="1"/>
  <c r="EU10" i="1"/>
  <c r="ET10" i="1"/>
  <c r="ES10" i="1"/>
  <c r="EO10" i="1"/>
  <c r="EN10" i="1"/>
  <c r="EM10" i="1"/>
  <c r="EL10" i="1"/>
  <c r="EK10" i="1"/>
  <c r="EJ10" i="1"/>
  <c r="EF10" i="1"/>
  <c r="EE10" i="1"/>
  <c r="ED10" i="1"/>
  <c r="EC10" i="1"/>
  <c r="EB10" i="1"/>
  <c r="EA10" i="1"/>
  <c r="DW10" i="1"/>
  <c r="DV10" i="1"/>
  <c r="DU10" i="1"/>
  <c r="DT10" i="1"/>
  <c r="DS10" i="1"/>
  <c r="DR10" i="1"/>
  <c r="CY10" i="1"/>
  <c r="CL10" i="1"/>
  <c r="CK10" i="1"/>
  <c r="CH10" i="1"/>
  <c r="CG10" i="1"/>
  <c r="CF10" i="1"/>
  <c r="CE10" i="1"/>
  <c r="CD10" i="1"/>
  <c r="CC10" i="1"/>
  <c r="BY10" i="1"/>
  <c r="BX10" i="1"/>
  <c r="BW10" i="1"/>
  <c r="BV10" i="1"/>
  <c r="BU10" i="1"/>
  <c r="BT10" i="1"/>
  <c r="BP10" i="1"/>
  <c r="BO10" i="1"/>
  <c r="BN10" i="1"/>
  <c r="BM10" i="1"/>
  <c r="BL10" i="1"/>
  <c r="BK10" i="1"/>
  <c r="BC10" i="1"/>
  <c r="BA10" i="1"/>
  <c r="BF10" i="1" s="1"/>
  <c r="AZ10" i="1"/>
  <c r="BE10" i="1" s="1"/>
  <c r="AY10" i="1"/>
  <c r="BD10" i="1" s="1"/>
  <c r="AX10" i="1"/>
  <c r="AW10" i="1"/>
  <c r="AV10" i="1"/>
  <c r="AU10" i="1"/>
  <c r="AT10" i="1"/>
  <c r="AS10" i="1"/>
  <c r="AO10" i="1"/>
  <c r="AN10" i="1"/>
  <c r="AM10" i="1"/>
  <c r="AL10" i="1"/>
  <c r="AK10" i="1"/>
  <c r="AJ10" i="1"/>
  <c r="FG9" i="1"/>
  <c r="FF9" i="1"/>
  <c r="FE9" i="1"/>
  <c r="FD9" i="1"/>
  <c r="FC9" i="1"/>
  <c r="FB9" i="1"/>
  <c r="EX9" i="1"/>
  <c r="EW9" i="1"/>
  <c r="EV9" i="1"/>
  <c r="EU9" i="1"/>
  <c r="ET9" i="1"/>
  <c r="ES9" i="1"/>
  <c r="EO9" i="1"/>
  <c r="EN9" i="1"/>
  <c r="EM9" i="1"/>
  <c r="EL9" i="1"/>
  <c r="EK9" i="1"/>
  <c r="EJ9" i="1"/>
  <c r="EF9" i="1"/>
  <c r="EE9" i="1"/>
  <c r="ED9" i="1"/>
  <c r="EC9" i="1"/>
  <c r="EB9" i="1"/>
  <c r="EA9" i="1"/>
  <c r="DW9" i="1"/>
  <c r="DV9" i="1"/>
  <c r="DU9" i="1"/>
  <c r="DT9" i="1"/>
  <c r="DS9" i="1"/>
  <c r="DR9" i="1"/>
  <c r="CY9" i="1"/>
  <c r="CL9" i="1"/>
  <c r="CK9" i="1"/>
  <c r="CH9" i="1"/>
  <c r="CG9" i="1"/>
  <c r="CF9" i="1"/>
  <c r="CE9" i="1"/>
  <c r="CD9" i="1"/>
  <c r="CC9" i="1"/>
  <c r="BY9" i="1"/>
  <c r="BX9" i="1"/>
  <c r="BW9" i="1"/>
  <c r="BV9" i="1"/>
  <c r="BU9" i="1"/>
  <c r="BT9" i="1"/>
  <c r="BP9" i="1"/>
  <c r="BO9" i="1"/>
  <c r="BN9" i="1"/>
  <c r="BM9" i="1"/>
  <c r="BL9" i="1"/>
  <c r="BK9" i="1"/>
  <c r="BA9" i="1"/>
  <c r="BC9" i="1" s="1"/>
  <c r="AZ9" i="1"/>
  <c r="BB9" i="1" s="1"/>
  <c r="AY9" i="1"/>
  <c r="AX9" i="1"/>
  <c r="AW9" i="1"/>
  <c r="AV9" i="1"/>
  <c r="AU9" i="1"/>
  <c r="AT9" i="1"/>
  <c r="AS9" i="1"/>
  <c r="AO9" i="1"/>
  <c r="AN9" i="1"/>
  <c r="AM9" i="1"/>
  <c r="AL9" i="1"/>
  <c r="AK9" i="1"/>
  <c r="AJ9" i="1"/>
  <c r="FG8" i="1"/>
  <c r="FF8" i="1"/>
  <c r="FE8" i="1"/>
  <c r="FD8" i="1"/>
  <c r="FC8" i="1"/>
  <c r="FB8" i="1"/>
  <c r="EX8" i="1"/>
  <c r="EW8" i="1"/>
  <c r="EV8" i="1"/>
  <c r="EU8" i="1"/>
  <c r="ET8" i="1"/>
  <c r="ES8" i="1"/>
  <c r="EO8" i="1"/>
  <c r="EN8" i="1"/>
  <c r="EM8" i="1"/>
  <c r="EL8" i="1"/>
  <c r="EK8" i="1"/>
  <c r="EJ8" i="1"/>
  <c r="EF8" i="1"/>
  <c r="EE8" i="1"/>
  <c r="ED8" i="1"/>
  <c r="EC8" i="1"/>
  <c r="EB8" i="1"/>
  <c r="EA8" i="1"/>
  <c r="DW8" i="1"/>
  <c r="DV8" i="1"/>
  <c r="DU8" i="1"/>
  <c r="DT8" i="1"/>
  <c r="DS8" i="1"/>
  <c r="DR8" i="1"/>
  <c r="CY8" i="1"/>
  <c r="CL8" i="1"/>
  <c r="CK8" i="1"/>
  <c r="CH8" i="1"/>
  <c r="CG8" i="1"/>
  <c r="CF8" i="1"/>
  <c r="CE8" i="1"/>
  <c r="CD8" i="1"/>
  <c r="CC8" i="1"/>
  <c r="BY8" i="1"/>
  <c r="BX8" i="1"/>
  <c r="BW8" i="1"/>
  <c r="BV8" i="1"/>
  <c r="BU8" i="1"/>
  <c r="BT8" i="1"/>
  <c r="BP8" i="1"/>
  <c r="BO8" i="1"/>
  <c r="BN8" i="1"/>
  <c r="BM8" i="1"/>
  <c r="BL8" i="1"/>
  <c r="BK8" i="1"/>
  <c r="BA8" i="1"/>
  <c r="AZ8" i="1"/>
  <c r="BB8" i="1" s="1"/>
  <c r="AY8" i="1"/>
  <c r="AX8" i="1"/>
  <c r="AW8" i="1"/>
  <c r="AV8" i="1"/>
  <c r="AU8" i="1"/>
  <c r="AT8" i="1"/>
  <c r="AS8" i="1"/>
  <c r="AO8" i="1"/>
  <c r="AN8" i="1"/>
  <c r="AM8" i="1"/>
  <c r="AL8" i="1"/>
  <c r="AK8" i="1"/>
  <c r="AJ8" i="1"/>
  <c r="FG7" i="1"/>
  <c r="FF7" i="1"/>
  <c r="FE7" i="1"/>
  <c r="FD7" i="1"/>
  <c r="FC7" i="1"/>
  <c r="FB7" i="1"/>
  <c r="EX7" i="1"/>
  <c r="EW7" i="1"/>
  <c r="EV7" i="1"/>
  <c r="EU7" i="1"/>
  <c r="ET7" i="1"/>
  <c r="ES7" i="1"/>
  <c r="EO7" i="1"/>
  <c r="EN7" i="1"/>
  <c r="EM7" i="1"/>
  <c r="EL7" i="1"/>
  <c r="EK7" i="1"/>
  <c r="EJ7" i="1"/>
  <c r="EF7" i="1"/>
  <c r="EE7" i="1"/>
  <c r="ED7" i="1"/>
  <c r="EC7" i="1"/>
  <c r="EB7" i="1"/>
  <c r="EA7" i="1"/>
  <c r="DW7" i="1"/>
  <c r="DV7" i="1"/>
  <c r="DU7" i="1"/>
  <c r="DT7" i="1"/>
  <c r="DS7" i="1"/>
  <c r="DR7" i="1"/>
  <c r="CY7" i="1"/>
  <c r="CL7" i="1"/>
  <c r="CK7" i="1"/>
  <c r="CH7" i="1"/>
  <c r="CG7" i="1"/>
  <c r="CF7" i="1"/>
  <c r="CE7" i="1"/>
  <c r="CD7" i="1"/>
  <c r="CC7" i="1"/>
  <c r="BY7" i="1"/>
  <c r="BX7" i="1"/>
  <c r="BW7" i="1"/>
  <c r="BV7" i="1"/>
  <c r="BU7" i="1"/>
  <c r="BT7" i="1"/>
  <c r="BP7" i="1"/>
  <c r="BO7" i="1"/>
  <c r="BN7" i="1"/>
  <c r="BM7" i="1"/>
  <c r="BL7" i="1"/>
  <c r="BK7" i="1"/>
  <c r="BA7" i="1"/>
  <c r="BF7" i="1" s="1"/>
  <c r="AZ7" i="1"/>
  <c r="AY7" i="1"/>
  <c r="AX7" i="1"/>
  <c r="AW7" i="1"/>
  <c r="AV7" i="1"/>
  <c r="AU7" i="1"/>
  <c r="AT7" i="1"/>
  <c r="AS7" i="1"/>
  <c r="AO7" i="1"/>
  <c r="AN7" i="1"/>
  <c r="AM7" i="1"/>
  <c r="AL7" i="1"/>
  <c r="AK7" i="1"/>
  <c r="AJ7" i="1"/>
  <c r="FG6" i="1"/>
  <c r="FF6" i="1"/>
  <c r="FE6" i="1"/>
  <c r="FD6" i="1"/>
  <c r="FC6" i="1"/>
  <c r="FB6" i="1"/>
  <c r="EX6" i="1"/>
  <c r="EW6" i="1"/>
  <c r="EV6" i="1"/>
  <c r="EU6" i="1"/>
  <c r="ET6" i="1"/>
  <c r="ES6" i="1"/>
  <c r="EO6" i="1"/>
  <c r="EN6" i="1"/>
  <c r="EM6" i="1"/>
  <c r="EL6" i="1"/>
  <c r="EK6" i="1"/>
  <c r="EJ6" i="1"/>
  <c r="EF6" i="1"/>
  <c r="EE6" i="1"/>
  <c r="ED6" i="1"/>
  <c r="EC6" i="1"/>
  <c r="EB6" i="1"/>
  <c r="EA6" i="1"/>
  <c r="DW6" i="1"/>
  <c r="DV6" i="1"/>
  <c r="DU6" i="1"/>
  <c r="DT6" i="1"/>
  <c r="DS6" i="1"/>
  <c r="DR6" i="1"/>
  <c r="CY6" i="1"/>
  <c r="CL6" i="1"/>
  <c r="CK6" i="1"/>
  <c r="CH6" i="1"/>
  <c r="CG6" i="1"/>
  <c r="CF6" i="1"/>
  <c r="CE6" i="1"/>
  <c r="CD6" i="1"/>
  <c r="CC6" i="1"/>
  <c r="BY6" i="1"/>
  <c r="BX6" i="1"/>
  <c r="BW6" i="1"/>
  <c r="BV6" i="1"/>
  <c r="BU6" i="1"/>
  <c r="BT6" i="1"/>
  <c r="BP6" i="1"/>
  <c r="BO6" i="1"/>
  <c r="BN6" i="1"/>
  <c r="BM6" i="1"/>
  <c r="BL6" i="1"/>
  <c r="BK6" i="1"/>
  <c r="BA6" i="1"/>
  <c r="BF6" i="1" s="1"/>
  <c r="AZ6" i="1"/>
  <c r="BB6" i="1" s="1"/>
  <c r="AY6" i="1"/>
  <c r="AX6" i="1"/>
  <c r="AW6" i="1"/>
  <c r="AV6" i="1"/>
  <c r="AU6" i="1"/>
  <c r="AT6" i="1"/>
  <c r="AS6" i="1"/>
  <c r="AO6" i="1"/>
  <c r="AN6" i="1"/>
  <c r="AM6" i="1"/>
  <c r="AL6" i="1"/>
  <c r="AK6" i="1"/>
  <c r="AJ6" i="1"/>
  <c r="FG5" i="1"/>
  <c r="FF5" i="1"/>
  <c r="FE5" i="1"/>
  <c r="FD5" i="1"/>
  <c r="FC5" i="1"/>
  <c r="FB5" i="1"/>
  <c r="EX5" i="1"/>
  <c r="EW5" i="1"/>
  <c r="EV5" i="1"/>
  <c r="EU5" i="1"/>
  <c r="ET5" i="1"/>
  <c r="ES5" i="1"/>
  <c r="EO5" i="1"/>
  <c r="EN5" i="1"/>
  <c r="EM5" i="1"/>
  <c r="EL5" i="1"/>
  <c r="EK5" i="1"/>
  <c r="EJ5" i="1"/>
  <c r="EF5" i="1"/>
  <c r="EE5" i="1"/>
  <c r="ED5" i="1"/>
  <c r="EC5" i="1"/>
  <c r="EB5" i="1"/>
  <c r="EA5" i="1"/>
  <c r="DW5" i="1"/>
  <c r="DV5" i="1"/>
  <c r="DU5" i="1"/>
  <c r="DT5" i="1"/>
  <c r="DS5" i="1"/>
  <c r="DR5" i="1"/>
  <c r="CY5" i="1"/>
  <c r="CL5" i="1"/>
  <c r="CK5" i="1"/>
  <c r="CH5" i="1"/>
  <c r="CG5" i="1"/>
  <c r="CF5" i="1"/>
  <c r="CE5" i="1"/>
  <c r="CD5" i="1"/>
  <c r="CC5" i="1"/>
  <c r="BY5" i="1"/>
  <c r="BX5" i="1"/>
  <c r="BW5" i="1"/>
  <c r="BV5" i="1"/>
  <c r="BU5" i="1"/>
  <c r="BT5" i="1"/>
  <c r="BP5" i="1"/>
  <c r="BO5" i="1"/>
  <c r="BN5" i="1"/>
  <c r="BM5" i="1"/>
  <c r="BL5" i="1"/>
  <c r="BK5" i="1"/>
  <c r="BA5" i="1"/>
  <c r="AZ5" i="1"/>
  <c r="AY5" i="1"/>
  <c r="BG5" i="1" s="1"/>
  <c r="AX5" i="1"/>
  <c r="AW5" i="1"/>
  <c r="AV5" i="1"/>
  <c r="AU5" i="1"/>
  <c r="AT5" i="1"/>
  <c r="AS5" i="1"/>
  <c r="AO5" i="1"/>
  <c r="AN5" i="1"/>
  <c r="AM5" i="1"/>
  <c r="AL5" i="1"/>
  <c r="AK5" i="1"/>
  <c r="AJ5" i="1"/>
  <c r="BB21" i="1" l="1"/>
  <c r="BG21" i="1"/>
  <c r="BE5" i="1"/>
  <c r="BC13" i="1"/>
  <c r="BD17" i="1"/>
  <c r="BF5" i="1"/>
  <c r="BB10" i="1"/>
  <c r="BD13" i="1"/>
  <c r="BG22" i="1"/>
  <c r="BE18" i="1"/>
  <c r="BG18" i="1"/>
  <c r="BD6" i="1"/>
  <c r="BD23" i="1"/>
  <c r="BE6" i="1"/>
  <c r="BB14" i="1"/>
  <c r="BE23" i="1"/>
  <c r="BG13" i="1"/>
  <c r="BE7" i="1"/>
  <c r="BF11" i="1"/>
  <c r="BB15" i="1"/>
  <c r="BC19" i="1"/>
  <c r="BE20" i="1"/>
  <c r="BG15" i="1"/>
  <c r="BB12" i="1"/>
  <c r="BE16" i="1"/>
  <c r="BE8" i="1"/>
  <c r="BG8" i="1"/>
  <c r="BF8" i="1"/>
  <c r="BB20" i="1"/>
  <c r="BE24" i="1"/>
  <c r="BC21" i="1"/>
  <c r="BG14" i="1"/>
  <c r="BC16" i="1"/>
  <c r="BF18" i="1"/>
  <c r="BE21" i="1"/>
  <c r="BC5" i="1"/>
  <c r="BG9" i="1"/>
  <c r="BG12" i="1"/>
  <c r="BB19" i="1"/>
  <c r="BF21" i="1"/>
  <c r="BD5" i="1"/>
  <c r="BG7" i="1"/>
  <c r="BG10" i="1"/>
  <c r="BC12" i="1"/>
  <c r="BE14" i="1"/>
  <c r="BB17" i="1"/>
  <c r="BF22" i="1"/>
  <c r="BB7" i="1"/>
  <c r="BD9" i="1"/>
  <c r="BG24" i="1"/>
  <c r="BG11" i="1"/>
  <c r="BD21" i="1"/>
  <c r="BF14" i="1"/>
  <c r="BD19" i="1"/>
  <c r="BB23" i="1"/>
  <c r="BG6" i="1"/>
  <c r="BC8" i="1"/>
  <c r="BB13" i="1"/>
  <c r="BC15" i="1"/>
  <c r="BD8" i="1"/>
  <c r="BF17" i="1"/>
  <c r="BC23" i="1"/>
  <c r="BC6" i="1"/>
  <c r="BB11" i="1"/>
  <c r="BE15" i="1"/>
  <c r="BG20" i="1"/>
  <c r="BB5" i="1"/>
  <c r="BC24" i="1"/>
  <c r="BF9" i="1"/>
  <c r="BG16" i="1"/>
  <c r="BB16" i="1"/>
  <c r="BD18" i="1"/>
  <c r="BC7" i="1"/>
  <c r="BE9" i="1"/>
  <c r="BD7" i="1"/>
  <c r="BD16" i="1"/>
  <c r="BC14" i="1"/>
  <c r="BD14" i="1"/>
  <c r="BD22" i="1"/>
  <c r="BB22" i="1"/>
  <c r="BB24" i="1"/>
  <c r="BD20" i="1"/>
  <c r="BE22" i="1"/>
  <c r="BF24" i="1"/>
</calcChain>
</file>

<file path=xl/sharedStrings.xml><?xml version="1.0" encoding="utf-8"?>
<sst xmlns="http://schemas.openxmlformats.org/spreadsheetml/2006/main" count="469" uniqueCount="350">
  <si>
    <t>VOL ID</t>
  </si>
  <si>
    <t>Height</t>
  </si>
  <si>
    <t>iBW</t>
  </si>
  <si>
    <t>BMI</t>
  </si>
  <si>
    <t>Diagnóstico nutricional</t>
  </si>
  <si>
    <t>Total fat %</t>
  </si>
  <si>
    <t>Clasificación Masa grasa</t>
  </si>
  <si>
    <t>Lean mass %</t>
  </si>
  <si>
    <t>Clasificación Grasa Visceral</t>
  </si>
  <si>
    <t>Basal Metabolism</t>
  </si>
  <si>
    <t>Waist</t>
  </si>
  <si>
    <t>Clasificación cintura</t>
  </si>
  <si>
    <t>Presion Sistolica</t>
  </si>
  <si>
    <t>Columna1</t>
  </si>
  <si>
    <t>Presion Diastolica</t>
  </si>
  <si>
    <t>Columna2</t>
  </si>
  <si>
    <t>Heart rate</t>
  </si>
  <si>
    <t>ID</t>
  </si>
  <si>
    <t>creatinin.d1</t>
  </si>
  <si>
    <t>creatinin.d2</t>
  </si>
  <si>
    <t>creatinin.d3</t>
  </si>
  <si>
    <t>GOT.d1</t>
  </si>
  <si>
    <t>GOT.d2</t>
  </si>
  <si>
    <t>GOT.d3</t>
  </si>
  <si>
    <t>GPT.d1</t>
  </si>
  <si>
    <t>GPT.d2</t>
  </si>
  <si>
    <t>GPT.d3</t>
  </si>
  <si>
    <t>CT.d1</t>
  </si>
  <si>
    <t>HDL.d1</t>
  </si>
  <si>
    <t>TG.d1</t>
  </si>
  <si>
    <t>LDL.d1</t>
  </si>
  <si>
    <t>Glycemia.d1</t>
  </si>
  <si>
    <t>Glycemia.d2</t>
  </si>
  <si>
    <t>Glycemia.d3</t>
  </si>
  <si>
    <t>Glycemia.ratio.21</t>
  </si>
  <si>
    <t>Glycemia.ratio.32</t>
  </si>
  <si>
    <t>Glycemia.ratio.31</t>
  </si>
  <si>
    <t>Glycemia.diff.21</t>
  </si>
  <si>
    <t>Glycemia.diff.32</t>
  </si>
  <si>
    <t>Glycemia.diff.31</t>
  </si>
  <si>
    <t>insulin.d1</t>
  </si>
  <si>
    <t>insulin.d2</t>
  </si>
  <si>
    <t>insulin.d3</t>
  </si>
  <si>
    <t>Insulin.ratio.21</t>
  </si>
  <si>
    <t>Insulin.ratio.32</t>
  </si>
  <si>
    <t>Insulin.ratio.31</t>
  </si>
  <si>
    <t>Insulin.diff.21</t>
  </si>
  <si>
    <t>Insulin.diff.32</t>
  </si>
  <si>
    <t>Insulin.diff.31</t>
  </si>
  <si>
    <t>HOMA-IR.1</t>
  </si>
  <si>
    <t>HOMA-IR.2</t>
  </si>
  <si>
    <t>HOMA-IR.3</t>
  </si>
  <si>
    <t>HOMA-IR.ratio.21</t>
  </si>
  <si>
    <t>HOMA-IR.ratio.32</t>
  </si>
  <si>
    <t>HOMA-IR.ratio.31</t>
  </si>
  <si>
    <t>HOMA-IR.diff.21</t>
  </si>
  <si>
    <t>HOMA-IR.diff.32</t>
  </si>
  <si>
    <t>HOMA-IR.diff.31</t>
  </si>
  <si>
    <t>Leptin.d1</t>
  </si>
  <si>
    <t>Leptin.d2</t>
  </si>
  <si>
    <t>Leptin.d3</t>
  </si>
  <si>
    <t>Leptin.ratio.21</t>
  </si>
  <si>
    <t>Leptin.ratio.32</t>
  </si>
  <si>
    <t>Leptin.ratio.31</t>
  </si>
  <si>
    <t>Leptin.diff.21</t>
  </si>
  <si>
    <t>Leptin.diff.32</t>
  </si>
  <si>
    <t>Leptin diff.31</t>
  </si>
  <si>
    <t>BHB.d1</t>
  </si>
  <si>
    <t>BHB.d2</t>
  </si>
  <si>
    <t>BHB.d3</t>
  </si>
  <si>
    <t>BHB.ratio.21</t>
  </si>
  <si>
    <t>BHB.ratio.32</t>
  </si>
  <si>
    <t>BHB.ratio.31</t>
  </si>
  <si>
    <t>BHB.diff.21</t>
  </si>
  <si>
    <t>BHB.diff.32</t>
  </si>
  <si>
    <t>BHB.diff.31</t>
  </si>
  <si>
    <t>FFAs.d1</t>
  </si>
  <si>
    <t>FFAs.d2</t>
  </si>
  <si>
    <t>FFAs.d3</t>
  </si>
  <si>
    <t>FFAs.ratio.21</t>
  </si>
  <si>
    <t>FFAs.ratio.32</t>
  </si>
  <si>
    <t>FFAs.ratio.31</t>
  </si>
  <si>
    <t>FFAs.diff.21</t>
  </si>
  <si>
    <t>FFAs.diff.32</t>
  </si>
  <si>
    <t>FFAs.diff.31</t>
  </si>
  <si>
    <t>succinate.d1</t>
  </si>
  <si>
    <t>succinate.d2</t>
  </si>
  <si>
    <t>succinate.ratio.21</t>
  </si>
  <si>
    <t>succinate.ratio.213</t>
  </si>
  <si>
    <t>NECESIDADES DE ENERGÍA (SEGÚN SEXO.EDAD)</t>
  </si>
  <si>
    <t>TMB (TASA METABOLICA BASAL)</t>
  </si>
  <si>
    <t>NR_CEREAL</t>
  </si>
  <si>
    <t>NR_VEGETAL</t>
  </si>
  <si>
    <t>NR_FRUTA</t>
  </si>
  <si>
    <t>NR_LACTEOS</t>
  </si>
  <si>
    <t>NR_CARNES</t>
  </si>
  <si>
    <t>IAS (INDICE DE ALIMENTACION SALUDABLE)</t>
  </si>
  <si>
    <t>CLASIFICACION IAS</t>
  </si>
  <si>
    <t>ALCOHOL</t>
  </si>
  <si>
    <t>CALORIAS INGERIDAS</t>
  </si>
  <si>
    <t>PROTEINAS</t>
  </si>
  <si>
    <t>% PROT DEL VCT</t>
  </si>
  <si>
    <t>CARBOHIDRA</t>
  </si>
  <si>
    <t>% CARBOHIDR DEL VCT</t>
  </si>
  <si>
    <t>ALMIDON</t>
  </si>
  <si>
    <t>AZ_SENCILL</t>
  </si>
  <si>
    <t>FIBRA_SOL</t>
  </si>
  <si>
    <t>FIBRA_INSO</t>
  </si>
  <si>
    <t>LIPIDOS</t>
  </si>
  <si>
    <t>% LIPIDOS VCT</t>
  </si>
  <si>
    <t>AGS</t>
  </si>
  <si>
    <t>%AGS DEL VCT</t>
  </si>
  <si>
    <t>AGM</t>
  </si>
  <si>
    <t>%AGM DEL VCT</t>
  </si>
  <si>
    <t>AGP</t>
  </si>
  <si>
    <t>%AGp DEL VCT</t>
  </si>
  <si>
    <t>COLESTEROL</t>
  </si>
  <si>
    <t>p21_PJFM_d1</t>
  </si>
  <si>
    <t>p21_PJFM_d2</t>
  </si>
  <si>
    <t>p21_PJFM_d3</t>
  </si>
  <si>
    <t>p21.PJFM.ratio.21</t>
  </si>
  <si>
    <t>p21.PJFM.ratio.32</t>
  </si>
  <si>
    <t>p21.PJFM.ratio.31</t>
  </si>
  <si>
    <t>p21.PJFM.diff.21</t>
  </si>
  <si>
    <t>p21.PJFM.diff.32</t>
  </si>
  <si>
    <t>p21.PJFM.diff.31</t>
  </si>
  <si>
    <t>PDK4_d1</t>
  </si>
  <si>
    <t>PDK4_d2</t>
  </si>
  <si>
    <t>PDK4_d3</t>
  </si>
  <si>
    <t>PDK4.ratio.21</t>
  </si>
  <si>
    <t>PDK4.ratio.32</t>
  </si>
  <si>
    <t>PDK4.ratio.31</t>
  </si>
  <si>
    <t>PDK4.diff.21</t>
  </si>
  <si>
    <t>PDK4.diff.32</t>
  </si>
  <si>
    <t>PDK.diff.31</t>
  </si>
  <si>
    <t>CPT1A_d1</t>
  </si>
  <si>
    <t>CPT1A_d2</t>
  </si>
  <si>
    <t>CPT1A_d3</t>
  </si>
  <si>
    <t>CPT1A.ratio.21</t>
  </si>
  <si>
    <t>CPT1A.ratio.32</t>
  </si>
  <si>
    <t>CPT1A.ratio.31</t>
  </si>
  <si>
    <t>CPT1A.diff.21</t>
  </si>
  <si>
    <t>CPT1A.diff.32</t>
  </si>
  <si>
    <t>CPT1A.diff.31</t>
  </si>
  <si>
    <t>SLC25A20_d1</t>
  </si>
  <si>
    <t>SLC25A20_d2</t>
  </si>
  <si>
    <t>SLC25A20_d3</t>
  </si>
  <si>
    <t>SLC25A20.ratio.21</t>
  </si>
  <si>
    <t>SLC25A20.ratio.32</t>
  </si>
  <si>
    <t>SLC25A20.ratio.31</t>
  </si>
  <si>
    <t>SLC25A20.diff.21</t>
  </si>
  <si>
    <t>SLC25A20.diff.32</t>
  </si>
  <si>
    <t>SLC25A20.diff.31</t>
  </si>
  <si>
    <t>ADFP_d1</t>
  </si>
  <si>
    <t>ADFP_d2</t>
  </si>
  <si>
    <t>ADFP_d3</t>
  </si>
  <si>
    <t>ADFP.ratio.21</t>
  </si>
  <si>
    <t>ADFP.ratio.32</t>
  </si>
  <si>
    <t>ADFP.ratio.31</t>
  </si>
  <si>
    <t>ADFP.diff.21</t>
  </si>
  <si>
    <t>ADFP.diff.32</t>
  </si>
  <si>
    <t>ADFP.diff.31</t>
  </si>
  <si>
    <t>(%) C14_0 v1</t>
  </si>
  <si>
    <t xml:space="preserve">(%) C16_0 v1 </t>
  </si>
  <si>
    <t>(%) C16_1n7 Cis v1</t>
  </si>
  <si>
    <t xml:space="preserve">(%) C18_0 v1 </t>
  </si>
  <si>
    <t>(%) C18_1n9 Cis v1</t>
  </si>
  <si>
    <t>(%) C18_2n6 v1</t>
  </si>
  <si>
    <t>(%) C18_3n3 v1</t>
  </si>
  <si>
    <t>(%) C20_0 v1</t>
  </si>
  <si>
    <t>(%) C20_1n9 v1</t>
  </si>
  <si>
    <t xml:space="preserve">(%) C20_2n6 v1 </t>
  </si>
  <si>
    <t xml:space="preserve">(%) C20_3n6 v1 </t>
  </si>
  <si>
    <t>(%) C20_4n6 v1</t>
  </si>
  <si>
    <t xml:space="preserve">(%) C20_5n3 v1 </t>
  </si>
  <si>
    <t xml:space="preserve">(%) C22_0 v1 </t>
  </si>
  <si>
    <t>(%) C24_0 v1</t>
  </si>
  <si>
    <t xml:space="preserve">(%) C22_6n3 v1 </t>
  </si>
  <si>
    <t>(%) C14_0 v2</t>
  </si>
  <si>
    <t xml:space="preserve">(%) C16_0 v2 </t>
  </si>
  <si>
    <t>(%) C16_1n7 Cis v2</t>
  </si>
  <si>
    <t xml:space="preserve">(%) C18_0 v2 </t>
  </si>
  <si>
    <t>(%) C18_1n9 Cis v2</t>
  </si>
  <si>
    <t>(%) C18_2n6 v2</t>
  </si>
  <si>
    <t>(%) C18_3n3 v2</t>
  </si>
  <si>
    <t>(%) C20_0 v2</t>
  </si>
  <si>
    <t>(%) C20_1n9 v2</t>
  </si>
  <si>
    <t xml:space="preserve">(%) C20_2n6 v2 </t>
  </si>
  <si>
    <t xml:space="preserve">(%) C20_3n6 v2 </t>
  </si>
  <si>
    <t>(%) C20_4n6 v2</t>
  </si>
  <si>
    <t xml:space="preserve">(%) C20_5n3 v2 </t>
  </si>
  <si>
    <t xml:space="preserve">(%) C22_0 v2 </t>
  </si>
  <si>
    <t>(%) C24_0 v2</t>
  </si>
  <si>
    <t xml:space="preserve">(%) C22_6n3 v2 </t>
  </si>
  <si>
    <t>(%) C14_0 v3</t>
  </si>
  <si>
    <t xml:space="preserve">(%) C16_0 v3 </t>
  </si>
  <si>
    <t>(%) C16_1n7 Cis v3</t>
  </si>
  <si>
    <t xml:space="preserve">(%) C18_0 v3 </t>
  </si>
  <si>
    <t>(%) C18_1n9 Cis v3</t>
  </si>
  <si>
    <t>(%) C18_2n6 v3</t>
  </si>
  <si>
    <t>(%) C18_3n3 v3</t>
  </si>
  <si>
    <t>(%) C20_0 v3</t>
  </si>
  <si>
    <t>(%) C20_1n9 v3</t>
  </si>
  <si>
    <t xml:space="preserve">(%) C20_2n6 v3 </t>
  </si>
  <si>
    <t xml:space="preserve">(%) C20_3n6 v3 </t>
  </si>
  <si>
    <t>(%) C20_4n6 v3</t>
  </si>
  <si>
    <t xml:space="preserve">(%) C20_5n3 v3 </t>
  </si>
  <si>
    <t xml:space="preserve">(%) C22_0 v3 </t>
  </si>
  <si>
    <t>(%) C24_0 v3</t>
  </si>
  <si>
    <t xml:space="preserve">(%) C22_6n3 v3 </t>
  </si>
  <si>
    <t>(%) C14_0_d21</t>
  </si>
  <si>
    <t>(%) C16_0_d21</t>
  </si>
  <si>
    <t>(%) C16_1n7 Cis_d21</t>
  </si>
  <si>
    <t>(%) C18_0_d21</t>
  </si>
  <si>
    <t>(%) C18_1n9 Cis_d21</t>
  </si>
  <si>
    <t>(%) C18_2n6_d21</t>
  </si>
  <si>
    <t>(%) C18_3n3_d21</t>
  </si>
  <si>
    <t>(%) C20_0_d21</t>
  </si>
  <si>
    <t>(%) C20_1n9_d21</t>
  </si>
  <si>
    <t>(%) C20_2n6_d21</t>
  </si>
  <si>
    <t>(%) C20_3n6_d21</t>
  </si>
  <si>
    <t>(%) C20_4n6_d21</t>
  </si>
  <si>
    <t>(%) C20_5n3_d21</t>
  </si>
  <si>
    <t>(%) C22_0_d21</t>
  </si>
  <si>
    <t>(%) C24_0_d21</t>
  </si>
  <si>
    <t>(%) C22_6n3_d21</t>
  </si>
  <si>
    <t>miR-29b-3p v1</t>
  </si>
  <si>
    <t>miR-29b-3p v2</t>
  </si>
  <si>
    <t>miR-29b-3p v3</t>
  </si>
  <si>
    <t>miR-29b-3p.ratio.21</t>
  </si>
  <si>
    <t>miR-29b-3p.ratio.32</t>
  </si>
  <si>
    <t>miR-29b-3p.ratio.31</t>
  </si>
  <si>
    <t>miR-29b-3p.diff.21</t>
  </si>
  <si>
    <t>miR-29b-3p.diff.32</t>
  </si>
  <si>
    <t>miR-29b-3p.diff.31</t>
  </si>
  <si>
    <t>miR-100-5p v1</t>
  </si>
  <si>
    <t>miR-100-5p v2</t>
  </si>
  <si>
    <t>miR-100-5p v3</t>
  </si>
  <si>
    <t>miR-100-5p.ratio.21</t>
  </si>
  <si>
    <t>miR-100-5p.ratio.32</t>
  </si>
  <si>
    <t>miR-100-5p.ratio.31</t>
  </si>
  <si>
    <t>miR-100-5p.diff.21</t>
  </si>
  <si>
    <t>miR-100-5p.diff.32</t>
  </si>
  <si>
    <t>miR-100-5p.diff.31</t>
  </si>
  <si>
    <t>miR-141-3p v1</t>
  </si>
  <si>
    <t>miR-141-3p v2</t>
  </si>
  <si>
    <t>miR-141-3p v3</t>
  </si>
  <si>
    <t>miR-141-3p.ratio.21</t>
  </si>
  <si>
    <t>miR-141-3p.ratio.32</t>
  </si>
  <si>
    <t>miR-141-3p.ratio.31</t>
  </si>
  <si>
    <t>miR-141-3p.diff.21</t>
  </si>
  <si>
    <t>miR-141-3p.diff.32</t>
  </si>
  <si>
    <t>miR-141-3p.diff.31</t>
  </si>
  <si>
    <t>miR-194-5p v1</t>
  </si>
  <si>
    <t>miR-194-5p v2</t>
  </si>
  <si>
    <t>miR-194-5p v3</t>
  </si>
  <si>
    <t>miR-194-5p.ratio.21</t>
  </si>
  <si>
    <t>miR-194-5p.ratio.32</t>
  </si>
  <si>
    <t>miR-194-5p.ratio.31</t>
  </si>
  <si>
    <t>miR-194-5p.diff.21</t>
  </si>
  <si>
    <t>miR-194-5p.diff.32</t>
  </si>
  <si>
    <t>miR-194-5p.diff.31</t>
  </si>
  <si>
    <t>miR-485-3p v1</t>
  </si>
  <si>
    <t>miR-485-3p v2</t>
  </si>
  <si>
    <t>miR-485-3p v3</t>
  </si>
  <si>
    <t>miR-485-3p.ratio.21</t>
  </si>
  <si>
    <t>miR-485-3p.ratio.32</t>
  </si>
  <si>
    <t>miR-485-3p.ratio.31</t>
  </si>
  <si>
    <t>miR-485-3p.diff.21</t>
  </si>
  <si>
    <t>miR-485-3p.diff.32</t>
  </si>
  <si>
    <t>miR-485-3p.diff.31</t>
  </si>
  <si>
    <t>SCD1 v1</t>
  </si>
  <si>
    <t>SCD1 v2</t>
  </si>
  <si>
    <t>SCD1 v3</t>
  </si>
  <si>
    <t>SCD1.ratio.21</t>
  </si>
  <si>
    <t>SCD1.ratio.32</t>
  </si>
  <si>
    <t>SCD1.ratio.31</t>
  </si>
  <si>
    <t>SCD1.diff.21</t>
  </si>
  <si>
    <t>SCD1.diff.32</t>
  </si>
  <si>
    <t>SCD1.diff.31</t>
  </si>
  <si>
    <t>SREBF1 (iso A+C) v1</t>
  </si>
  <si>
    <t>SREBF1 (iso A+C) v2</t>
  </si>
  <si>
    <t>SREBF1 (iso A+C) v3</t>
  </si>
  <si>
    <t>SREBF1 (iso A+C).ratio.21</t>
  </si>
  <si>
    <t>SREBF1 (iso A+C).ratio.32</t>
  </si>
  <si>
    <t>SREBF1 (iso A+C).ratio.31</t>
  </si>
  <si>
    <t>SREBF1 (iso A+C).diff.21</t>
  </si>
  <si>
    <t>SREBF1 (iso A+C).diff.32</t>
  </si>
  <si>
    <t>SREBF1 (iso A+C).diff.31</t>
  </si>
  <si>
    <t>INSIG1 v1</t>
  </si>
  <si>
    <t>INSIG1 v2</t>
  </si>
  <si>
    <t>INSIG1 v3</t>
  </si>
  <si>
    <t>INSIG1.ratio.21</t>
  </si>
  <si>
    <t>INSIG1.ratio.32</t>
  </si>
  <si>
    <t>INSIG1.ratio.31</t>
  </si>
  <si>
    <t>INSIG1.diff.21</t>
  </si>
  <si>
    <t>INSIG1.diff.32</t>
  </si>
  <si>
    <t>INSIG1.diff.31</t>
  </si>
  <si>
    <t>FASN v1</t>
  </si>
  <si>
    <t>FASN v2</t>
  </si>
  <si>
    <t>FASN v3</t>
  </si>
  <si>
    <t>FASN.ratio.21</t>
  </si>
  <si>
    <t>FASN.ratio.32</t>
  </si>
  <si>
    <t>FASN.ratio.31</t>
  </si>
  <si>
    <t>FASN.diff.21</t>
  </si>
  <si>
    <t>FASN.diff.32</t>
  </si>
  <si>
    <t>FASN.diff.31</t>
  </si>
  <si>
    <t>RNAseq</t>
  </si>
  <si>
    <t>ERG28 v1</t>
  </si>
  <si>
    <t>ERG28 v2</t>
  </si>
  <si>
    <t>ERG28 diff 21</t>
  </si>
  <si>
    <t>LPCAT1 v1</t>
  </si>
  <si>
    <t>LPCAT1 v2</t>
  </si>
  <si>
    <t>LPCAT1 diff 21</t>
  </si>
  <si>
    <t>INPP5A v1</t>
  </si>
  <si>
    <t>INPP5A v2</t>
  </si>
  <si>
    <t>INPP5A diff21</t>
  </si>
  <si>
    <t>VAV3 v1</t>
  </si>
  <si>
    <t>VAV3 v2</t>
  </si>
  <si>
    <t>VAV3 diff 21</t>
  </si>
  <si>
    <t>ACAD10 v1</t>
  </si>
  <si>
    <t>ACAD10 v2</t>
  </si>
  <si>
    <t>ACAD10 diff 21</t>
  </si>
  <si>
    <t>THEM4 v1</t>
  </si>
  <si>
    <t>THEM4 v2</t>
  </si>
  <si>
    <t>THEM4 diff 21</t>
  </si>
  <si>
    <t>MTMR7 v1</t>
  </si>
  <si>
    <t>MTMR7 v2</t>
  </si>
  <si>
    <t>MTMR7 diff 21</t>
  </si>
  <si>
    <t>TRIB3 v1</t>
  </si>
  <si>
    <t>TRIB3 v2</t>
  </si>
  <si>
    <t>TRIB3 diff 21</t>
  </si>
  <si>
    <t>ITGB8 v1</t>
  </si>
  <si>
    <t>ITGB8 v2</t>
  </si>
  <si>
    <t>ITGB8 diff 21</t>
  </si>
  <si>
    <t>TTC7B v1</t>
  </si>
  <si>
    <t>TTC7B v2</t>
  </si>
  <si>
    <t>TTC7B diff 21</t>
  </si>
  <si>
    <t>Normal</t>
  </si>
  <si>
    <t>No riesgo</t>
  </si>
  <si>
    <t>inadecuada</t>
  </si>
  <si>
    <t>✓</t>
  </si>
  <si>
    <t>Sobrepeso I</t>
  </si>
  <si>
    <t>Elevada</t>
  </si>
  <si>
    <t>Normal Elevada</t>
  </si>
  <si>
    <t>aceptable</t>
  </si>
  <si>
    <t>Riesgo</t>
  </si>
  <si>
    <t>excelente</t>
  </si>
  <si>
    <t>Buena</t>
  </si>
  <si>
    <t>Sobrepeso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</si>
</sst>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00"/>
    <numFmt numFmtId="165" formatCode="0.0"/>
    <numFmt numFmtId="166" formatCode="0.0000000"/>
    <numFmt numFmtId="167" formatCode="0.00000000"/>
    <numFmt numFmtId="168" formatCode="0.000000"/>
    <numFmt numFmtId="169" formatCode="0.0000"/>
    <numFmt numFmtId="170" formatCode="0.000000000"/>
  </numFmts>
  <fonts count="12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b/>
      <sz val="12"/>
      <color rgb="FFFFFFFF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sz val="12"/>
      <color rgb="FF0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4F81BD"/>
        <bgColor rgb="FF4F81BD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rgb="FFB8CCE4"/>
        <bgColor rgb="FFB8CCE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CE6F1"/>
        <bgColor rgb="FFDCE6F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rgb="FFFFFFFF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rgb="FFFFFFFF"/>
      </left>
      <right/>
      <top style="thick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theme="0"/>
      </left>
      <right/>
      <top style="medium">
        <color auto="1"/>
      </top>
      <bottom/>
      <diagonal/>
    </border>
    <border>
      <left style="medium">
        <color auto="1"/>
      </left>
      <right/>
      <top style="thick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medium">
        <color auto="1"/>
      </left>
      <right/>
      <top style="thin">
        <color theme="0"/>
      </top>
      <bottom/>
      <diagonal/>
    </border>
    <border>
      <left style="thin">
        <color auto="1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theme="0"/>
      </left>
      <right/>
      <top style="thin">
        <color theme="0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1" fontId="0" fillId="6" borderId="6" xfId="0" applyNumberFormat="1" applyFill="1" applyBorder="1" applyAlignment="1">
      <alignment horizontal="center"/>
    </xf>
    <xf numFmtId="165" fontId="0" fillId="6" borderId="6" xfId="0" applyNumberFormat="1" applyFill="1" applyBorder="1" applyAlignment="1">
      <alignment horizontal="center"/>
    </xf>
    <xf numFmtId="0" fontId="9" fillId="6" borderId="6" xfId="0" applyFont="1" applyFill="1" applyBorder="1" applyAlignment="1">
      <alignment horizontal="center"/>
    </xf>
    <xf numFmtId="0" fontId="10" fillId="6" borderId="6" xfId="0" applyFont="1" applyFill="1" applyBorder="1" applyAlignment="1">
      <alignment horizontal="center"/>
    </xf>
    <xf numFmtId="165" fontId="10" fillId="6" borderId="6" xfId="0" applyNumberFormat="1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1" fontId="11" fillId="7" borderId="8" xfId="0" applyNumberFormat="1" applyFont="1" applyFill="1" applyBorder="1" applyAlignment="1">
      <alignment horizontal="center"/>
    </xf>
    <xf numFmtId="165" fontId="11" fillId="7" borderId="9" xfId="0" applyNumberFormat="1" applyFont="1" applyFill="1" applyBorder="1" applyAlignment="1">
      <alignment horizontal="center"/>
    </xf>
    <xf numFmtId="1" fontId="11" fillId="7" borderId="9" xfId="0" applyNumberFormat="1" applyFont="1" applyFill="1" applyBorder="1" applyAlignment="1">
      <alignment horizontal="center"/>
    </xf>
    <xf numFmtId="2" fontId="0" fillId="6" borderId="10" xfId="0" applyNumberFormat="1" applyFill="1" applyBorder="1" applyAlignment="1">
      <alignment horizontal="center"/>
    </xf>
    <xf numFmtId="2" fontId="0" fillId="8" borderId="10" xfId="0" applyNumberFormat="1" applyFill="1" applyBorder="1" applyAlignment="1">
      <alignment horizontal="center"/>
    </xf>
    <xf numFmtId="164" fontId="0" fillId="6" borderId="10" xfId="0" applyNumberFormat="1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166" fontId="0" fillId="6" borderId="6" xfId="0" applyNumberFormat="1" applyFill="1" applyBorder="1" applyAlignment="1">
      <alignment horizontal="center"/>
    </xf>
    <xf numFmtId="167" fontId="0" fillId="6" borderId="6" xfId="0" applyNumberFormat="1" applyFill="1" applyBorder="1" applyAlignment="1">
      <alignment horizontal="center"/>
    </xf>
    <xf numFmtId="168" fontId="0" fillId="6" borderId="6" xfId="0" applyNumberFormat="1" applyFill="1" applyBorder="1" applyAlignment="1">
      <alignment horizontal="center"/>
    </xf>
    <xf numFmtId="164" fontId="0" fillId="6" borderId="6" xfId="0" applyNumberFormat="1" applyFill="1" applyBorder="1" applyAlignment="1">
      <alignment horizontal="center"/>
    </xf>
    <xf numFmtId="169" fontId="0" fillId="6" borderId="6" xfId="0" applyNumberFormat="1" applyFill="1" applyBorder="1" applyAlignment="1">
      <alignment horizontal="center"/>
    </xf>
    <xf numFmtId="164" fontId="0" fillId="6" borderId="13" xfId="0" applyNumberFormat="1" applyFill="1" applyBorder="1" applyAlignment="1">
      <alignment horizontal="center"/>
    </xf>
    <xf numFmtId="164" fontId="2" fillId="6" borderId="13" xfId="0" applyNumberFormat="1" applyFont="1" applyFill="1" applyBorder="1" applyAlignment="1">
      <alignment horizontal="center"/>
    </xf>
    <xf numFmtId="0" fontId="8" fillId="9" borderId="14" xfId="0" applyFont="1" applyFill="1" applyBorder="1" applyAlignment="1">
      <alignment horizontal="center"/>
    </xf>
    <xf numFmtId="0" fontId="0" fillId="9" borderId="7" xfId="0" applyFill="1" applyBorder="1" applyAlignment="1">
      <alignment horizontal="center"/>
    </xf>
    <xf numFmtId="1" fontId="0" fillId="9" borderId="7" xfId="0" applyNumberFormat="1" applyFill="1" applyBorder="1" applyAlignment="1">
      <alignment horizontal="center"/>
    </xf>
    <xf numFmtId="165" fontId="0" fillId="9" borderId="7" xfId="0" applyNumberFormat="1" applyFill="1" applyBorder="1" applyAlignment="1">
      <alignment horizontal="center"/>
    </xf>
    <xf numFmtId="0" fontId="9" fillId="9" borderId="7" xfId="0" applyFont="1" applyFill="1" applyBorder="1" applyAlignment="1">
      <alignment horizontal="center"/>
    </xf>
    <xf numFmtId="0" fontId="10" fillId="9" borderId="7" xfId="0" applyFont="1" applyFill="1" applyBorder="1" applyAlignment="1">
      <alignment horizontal="center"/>
    </xf>
    <xf numFmtId="165" fontId="10" fillId="9" borderId="7" xfId="0" applyNumberFormat="1" applyFont="1" applyFill="1" applyBorder="1" applyAlignment="1">
      <alignment horizontal="center"/>
    </xf>
    <xf numFmtId="1" fontId="11" fillId="10" borderId="9" xfId="0" applyNumberFormat="1" applyFont="1" applyFill="1" applyBorder="1" applyAlignment="1">
      <alignment horizontal="center"/>
    </xf>
    <xf numFmtId="2" fontId="0" fillId="9" borderId="7" xfId="0" applyNumberFormat="1" applyFill="1" applyBorder="1" applyAlignment="1">
      <alignment horizontal="center"/>
    </xf>
    <xf numFmtId="2" fontId="0" fillId="11" borderId="7" xfId="0" applyNumberFormat="1" applyFill="1" applyBorder="1" applyAlignment="1">
      <alignment horizontal="center"/>
    </xf>
    <xf numFmtId="164" fontId="0" fillId="9" borderId="7" xfId="0" applyNumberFormat="1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166" fontId="0" fillId="9" borderId="7" xfId="0" applyNumberFormat="1" applyFill="1" applyBorder="1" applyAlignment="1">
      <alignment horizontal="center"/>
    </xf>
    <xf numFmtId="167" fontId="0" fillId="9" borderId="7" xfId="0" applyNumberFormat="1" applyFill="1" applyBorder="1" applyAlignment="1">
      <alignment horizontal="center"/>
    </xf>
    <xf numFmtId="168" fontId="0" fillId="9" borderId="7" xfId="0" applyNumberFormat="1" applyFill="1" applyBorder="1" applyAlignment="1">
      <alignment horizontal="center"/>
    </xf>
    <xf numFmtId="169" fontId="0" fillId="9" borderId="7" xfId="0" applyNumberFormat="1" applyFill="1" applyBorder="1" applyAlignment="1">
      <alignment horizontal="center"/>
    </xf>
    <xf numFmtId="0" fontId="8" fillId="6" borderId="14" xfId="0" applyFont="1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1" fontId="0" fillId="6" borderId="7" xfId="0" applyNumberFormat="1" applyFill="1" applyBorder="1" applyAlignment="1">
      <alignment horizontal="center"/>
    </xf>
    <xf numFmtId="165" fontId="0" fillId="6" borderId="7" xfId="0" applyNumberFormat="1" applyFill="1" applyBorder="1" applyAlignment="1">
      <alignment horizontal="center"/>
    </xf>
    <xf numFmtId="0" fontId="9" fillId="6" borderId="7" xfId="0" applyFont="1" applyFill="1" applyBorder="1" applyAlignment="1">
      <alignment horizontal="center"/>
    </xf>
    <xf numFmtId="165" fontId="10" fillId="6" borderId="7" xfId="0" applyNumberFormat="1" applyFont="1" applyFill="1" applyBorder="1" applyAlignment="1">
      <alignment horizontal="center"/>
    </xf>
    <xf numFmtId="2" fontId="0" fillId="6" borderId="7" xfId="0" applyNumberFormat="1" applyFill="1" applyBorder="1" applyAlignment="1">
      <alignment horizontal="center"/>
    </xf>
    <xf numFmtId="164" fontId="0" fillId="6" borderId="7" xfId="0" applyNumberFormat="1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166" fontId="0" fillId="6" borderId="7" xfId="0" applyNumberFormat="1" applyFill="1" applyBorder="1" applyAlignment="1">
      <alignment horizontal="center"/>
    </xf>
    <xf numFmtId="167" fontId="0" fillId="6" borderId="7" xfId="0" applyNumberFormat="1" applyFill="1" applyBorder="1" applyAlignment="1">
      <alignment horizontal="center"/>
    </xf>
    <xf numFmtId="168" fontId="0" fillId="6" borderId="7" xfId="0" applyNumberFormat="1" applyFill="1" applyBorder="1" applyAlignment="1">
      <alignment horizontal="center"/>
    </xf>
    <xf numFmtId="169" fontId="0" fillId="6" borderId="7" xfId="0" applyNumberFormat="1" applyFill="1" applyBorder="1" applyAlignment="1">
      <alignment horizontal="center"/>
    </xf>
    <xf numFmtId="2" fontId="0" fillId="8" borderId="7" xfId="0" applyNumberFormat="1" applyFill="1" applyBorder="1" applyAlignment="1">
      <alignment horizontal="center"/>
    </xf>
    <xf numFmtId="2" fontId="0" fillId="12" borderId="7" xfId="0" applyNumberFormat="1" applyFill="1" applyBorder="1" applyAlignment="1">
      <alignment horizontal="center"/>
    </xf>
    <xf numFmtId="2" fontId="0" fillId="13" borderId="7" xfId="0" applyNumberFormat="1" applyFill="1" applyBorder="1" applyAlignment="1">
      <alignment horizontal="center"/>
    </xf>
    <xf numFmtId="0" fontId="8" fillId="9" borderId="12" xfId="0" applyFont="1" applyFill="1" applyBorder="1" applyAlignment="1">
      <alignment horizontal="center"/>
    </xf>
    <xf numFmtId="0" fontId="8" fillId="6" borderId="12" xfId="0" applyFont="1" applyFill="1" applyBorder="1" applyAlignment="1">
      <alignment horizontal="center"/>
    </xf>
    <xf numFmtId="0" fontId="9" fillId="6" borderId="16" xfId="0" applyFont="1" applyFill="1" applyBorder="1" applyAlignment="1">
      <alignment horizontal="center"/>
    </xf>
    <xf numFmtId="170" fontId="10" fillId="6" borderId="7" xfId="0" applyNumberFormat="1" applyFont="1" applyFill="1" applyBorder="1" applyAlignment="1">
      <alignment horizontal="center"/>
    </xf>
    <xf numFmtId="1" fontId="3" fillId="9" borderId="7" xfId="0" applyNumberFormat="1" applyFont="1" applyFill="1" applyBorder="1" applyAlignment="1">
      <alignment horizontal="center"/>
    </xf>
    <xf numFmtId="0" fontId="10" fillId="9" borderId="17" xfId="0" applyFont="1" applyFill="1" applyBorder="1" applyAlignment="1">
      <alignment horizontal="center"/>
    </xf>
    <xf numFmtId="0" fontId="10" fillId="6" borderId="17" xfId="0" applyFont="1" applyFill="1" applyBorder="1" applyAlignment="1">
      <alignment horizontal="center"/>
    </xf>
    <xf numFmtId="165" fontId="10" fillId="9" borderId="17" xfId="0" applyNumberFormat="1" applyFont="1" applyFill="1" applyBorder="1" applyAlignment="1">
      <alignment horizontal="center"/>
    </xf>
    <xf numFmtId="1" fontId="11" fillId="10" borderId="18" xfId="0" applyNumberFormat="1" applyFont="1" applyFill="1" applyBorder="1" applyAlignment="1">
      <alignment horizontal="center"/>
    </xf>
    <xf numFmtId="165" fontId="11" fillId="7" borderId="18" xfId="0" applyNumberFormat="1" applyFont="1" applyFill="1" applyBorder="1" applyAlignment="1">
      <alignment horizontal="center"/>
    </xf>
    <xf numFmtId="1" fontId="11" fillId="7" borderId="18" xfId="0" applyNumberFormat="1" applyFont="1" applyFill="1" applyBorder="1" applyAlignment="1">
      <alignment horizontal="center"/>
    </xf>
    <xf numFmtId="2" fontId="0" fillId="9" borderId="19" xfId="0" applyNumberFormat="1" applyFill="1" applyBorder="1" applyAlignment="1">
      <alignment horizontal="center"/>
    </xf>
    <xf numFmtId="2" fontId="0" fillId="11" borderId="19" xfId="0" applyNumberFormat="1" applyFill="1" applyBorder="1" applyAlignment="1">
      <alignment horizontal="center"/>
    </xf>
    <xf numFmtId="164" fontId="0" fillId="9" borderId="19" xfId="0" applyNumberFormat="1" applyFill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38DB3-3B11-1647-A4B3-A0898BD2CFF1}">
  <dimension ref="B4:MA24"/>
  <sheetViews>
    <sheetView tabSelected="1" workbookViewId="0">
      <selection activeCell="E33" sqref="E33"/>
    </sheetView>
  </sheetViews>
  <sheetFormatPr baseColWidth="10" defaultRowHeight="16" x14ac:dyDescent="0.2"/>
  <sheetData>
    <row r="4" spans="2:339" s="81" customFormat="1" ht="103" thickBot="1" x14ac:dyDescent="0.25">
      <c r="B4" s="1" t="s">
        <v>0</v>
      </c>
      <c r="C4" s="2" t="s">
        <v>1</v>
      </c>
      <c r="D4" s="2" t="s">
        <v>2</v>
      </c>
      <c r="E4" s="2" t="s">
        <v>3</v>
      </c>
      <c r="F4" s="3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3" t="s">
        <v>11</v>
      </c>
      <c r="N4" s="2" t="s">
        <v>12</v>
      </c>
      <c r="O4" s="2" t="s">
        <v>13</v>
      </c>
      <c r="P4" s="2" t="s">
        <v>14</v>
      </c>
      <c r="Q4" s="2" t="s">
        <v>15</v>
      </c>
      <c r="R4" s="2" t="s">
        <v>16</v>
      </c>
      <c r="S4" s="4" t="s">
        <v>17</v>
      </c>
      <c r="T4" s="4" t="s">
        <v>18</v>
      </c>
      <c r="U4" s="4" t="s">
        <v>19</v>
      </c>
      <c r="V4" s="4" t="s">
        <v>20</v>
      </c>
      <c r="W4" s="4" t="s">
        <v>21</v>
      </c>
      <c r="X4" s="4" t="s">
        <v>22</v>
      </c>
      <c r="Y4" s="4" t="s">
        <v>23</v>
      </c>
      <c r="Z4" s="4" t="s">
        <v>24</v>
      </c>
      <c r="AA4" s="4" t="s">
        <v>25</v>
      </c>
      <c r="AB4" s="4" t="s">
        <v>26</v>
      </c>
      <c r="AC4" s="4" t="s">
        <v>27</v>
      </c>
      <c r="AD4" s="4" t="s">
        <v>28</v>
      </c>
      <c r="AE4" s="4" t="s">
        <v>29</v>
      </c>
      <c r="AF4" s="4" t="s">
        <v>30</v>
      </c>
      <c r="AG4" s="4" t="s">
        <v>31</v>
      </c>
      <c r="AH4" s="4" t="s">
        <v>32</v>
      </c>
      <c r="AI4" s="4" t="s">
        <v>33</v>
      </c>
      <c r="AJ4" s="4" t="s">
        <v>34</v>
      </c>
      <c r="AK4" s="4" t="s">
        <v>35</v>
      </c>
      <c r="AL4" s="4" t="s">
        <v>36</v>
      </c>
      <c r="AM4" s="4" t="s">
        <v>37</v>
      </c>
      <c r="AN4" s="4" t="s">
        <v>38</v>
      </c>
      <c r="AO4" s="4" t="s">
        <v>39</v>
      </c>
      <c r="AP4" s="4" t="s">
        <v>40</v>
      </c>
      <c r="AQ4" s="4" t="s">
        <v>41</v>
      </c>
      <c r="AR4" s="4" t="s">
        <v>42</v>
      </c>
      <c r="AS4" s="4" t="s">
        <v>43</v>
      </c>
      <c r="AT4" s="4" t="s">
        <v>44</v>
      </c>
      <c r="AU4" s="4" t="s">
        <v>45</v>
      </c>
      <c r="AV4" s="4" t="s">
        <v>46</v>
      </c>
      <c r="AW4" s="4" t="s">
        <v>47</v>
      </c>
      <c r="AX4" s="4" t="s">
        <v>48</v>
      </c>
      <c r="AY4" s="4" t="s">
        <v>49</v>
      </c>
      <c r="AZ4" s="4" t="s">
        <v>50</v>
      </c>
      <c r="BA4" s="4" t="s">
        <v>51</v>
      </c>
      <c r="BB4" s="4" t="s">
        <v>52</v>
      </c>
      <c r="BC4" s="4" t="s">
        <v>53</v>
      </c>
      <c r="BD4" s="4" t="s">
        <v>54</v>
      </c>
      <c r="BE4" s="4" t="s">
        <v>55</v>
      </c>
      <c r="BF4" s="4" t="s">
        <v>56</v>
      </c>
      <c r="BG4" s="4" t="s">
        <v>57</v>
      </c>
      <c r="BH4" s="4" t="s">
        <v>58</v>
      </c>
      <c r="BI4" s="4" t="s">
        <v>59</v>
      </c>
      <c r="BJ4" s="4" t="s">
        <v>60</v>
      </c>
      <c r="BK4" s="4" t="s">
        <v>61</v>
      </c>
      <c r="BL4" s="4" t="s">
        <v>62</v>
      </c>
      <c r="BM4" s="4" t="s">
        <v>63</v>
      </c>
      <c r="BN4" s="4" t="s">
        <v>64</v>
      </c>
      <c r="BO4" s="4" t="s">
        <v>65</v>
      </c>
      <c r="BP4" s="4" t="s">
        <v>66</v>
      </c>
      <c r="BQ4" s="4" t="s">
        <v>67</v>
      </c>
      <c r="BR4" s="4" t="s">
        <v>68</v>
      </c>
      <c r="BS4" s="4" t="s">
        <v>69</v>
      </c>
      <c r="BT4" s="4" t="s">
        <v>70</v>
      </c>
      <c r="BU4" s="4" t="s">
        <v>71</v>
      </c>
      <c r="BV4" s="4" t="s">
        <v>72</v>
      </c>
      <c r="BW4" s="4" t="s">
        <v>73</v>
      </c>
      <c r="BX4" s="4" t="s">
        <v>74</v>
      </c>
      <c r="BY4" s="4" t="s">
        <v>75</v>
      </c>
      <c r="BZ4" s="4" t="s">
        <v>76</v>
      </c>
      <c r="CA4" s="4" t="s">
        <v>77</v>
      </c>
      <c r="CB4" s="4" t="s">
        <v>78</v>
      </c>
      <c r="CC4" s="4" t="s">
        <v>79</v>
      </c>
      <c r="CD4" s="4" t="s">
        <v>80</v>
      </c>
      <c r="CE4" s="4" t="s">
        <v>81</v>
      </c>
      <c r="CF4" s="4" t="s">
        <v>82</v>
      </c>
      <c r="CG4" s="4" t="s">
        <v>83</v>
      </c>
      <c r="CH4" s="4" t="s">
        <v>84</v>
      </c>
      <c r="CI4" s="5" t="s">
        <v>85</v>
      </c>
      <c r="CJ4" s="5" t="s">
        <v>86</v>
      </c>
      <c r="CK4" s="6" t="s">
        <v>87</v>
      </c>
      <c r="CL4" s="82" t="s">
        <v>88</v>
      </c>
      <c r="CM4" s="83" t="s">
        <v>89</v>
      </c>
      <c r="CN4" s="83" t="s">
        <v>90</v>
      </c>
      <c r="CO4" s="83" t="s">
        <v>91</v>
      </c>
      <c r="CP4" s="83" t="s">
        <v>92</v>
      </c>
      <c r="CQ4" s="83" t="s">
        <v>93</v>
      </c>
      <c r="CR4" s="83" t="s">
        <v>94</v>
      </c>
      <c r="CS4" s="83" t="s">
        <v>95</v>
      </c>
      <c r="CT4" s="83" t="s">
        <v>96</v>
      </c>
      <c r="CU4" s="83" t="s">
        <v>97</v>
      </c>
      <c r="CV4" s="83" t="s">
        <v>98</v>
      </c>
      <c r="CW4" s="83" t="s">
        <v>99</v>
      </c>
      <c r="CX4" s="83" t="s">
        <v>100</v>
      </c>
      <c r="CY4" s="83" t="s">
        <v>101</v>
      </c>
      <c r="CZ4" s="83" t="s">
        <v>102</v>
      </c>
      <c r="DA4" s="7" t="s">
        <v>103</v>
      </c>
      <c r="DB4" s="83" t="s">
        <v>104</v>
      </c>
      <c r="DC4" s="83" t="s">
        <v>105</v>
      </c>
      <c r="DD4" s="83" t="s">
        <v>106</v>
      </c>
      <c r="DE4" s="83" t="s">
        <v>107</v>
      </c>
      <c r="DF4" s="83" t="s">
        <v>108</v>
      </c>
      <c r="DG4" s="7" t="s">
        <v>109</v>
      </c>
      <c r="DH4" s="83" t="s">
        <v>110</v>
      </c>
      <c r="DI4" s="7" t="s">
        <v>111</v>
      </c>
      <c r="DJ4" s="83" t="s">
        <v>112</v>
      </c>
      <c r="DK4" s="7" t="s">
        <v>113</v>
      </c>
      <c r="DL4" s="83" t="s">
        <v>114</v>
      </c>
      <c r="DM4" s="7" t="s">
        <v>115</v>
      </c>
      <c r="DN4" s="83" t="s">
        <v>116</v>
      </c>
      <c r="DO4" s="7" t="s">
        <v>117</v>
      </c>
      <c r="DP4" s="7" t="s">
        <v>118</v>
      </c>
      <c r="DQ4" s="7" t="s">
        <v>119</v>
      </c>
      <c r="DR4" s="7" t="s">
        <v>120</v>
      </c>
      <c r="DS4" s="7" t="s">
        <v>121</v>
      </c>
      <c r="DT4" s="7" t="s">
        <v>122</v>
      </c>
      <c r="DU4" s="7" t="s">
        <v>123</v>
      </c>
      <c r="DV4" s="7" t="s">
        <v>124</v>
      </c>
      <c r="DW4" s="7" t="s">
        <v>125</v>
      </c>
      <c r="DX4" s="4" t="s">
        <v>126</v>
      </c>
      <c r="DY4" s="4" t="s">
        <v>127</v>
      </c>
      <c r="DZ4" s="4" t="s">
        <v>128</v>
      </c>
      <c r="EA4" s="4" t="s">
        <v>129</v>
      </c>
      <c r="EB4" s="4" t="s">
        <v>130</v>
      </c>
      <c r="EC4" s="4" t="s">
        <v>131</v>
      </c>
      <c r="ED4" s="4" t="s">
        <v>132</v>
      </c>
      <c r="EE4" s="4" t="s">
        <v>133</v>
      </c>
      <c r="EF4" s="4" t="s">
        <v>134</v>
      </c>
      <c r="EG4" s="4" t="s">
        <v>135</v>
      </c>
      <c r="EH4" s="4" t="s">
        <v>136</v>
      </c>
      <c r="EI4" s="4" t="s">
        <v>137</v>
      </c>
      <c r="EJ4" s="4" t="s">
        <v>138</v>
      </c>
      <c r="EK4" s="4" t="s">
        <v>139</v>
      </c>
      <c r="EL4" s="4" t="s">
        <v>140</v>
      </c>
      <c r="EM4" s="4" t="s">
        <v>141</v>
      </c>
      <c r="EN4" s="4" t="s">
        <v>142</v>
      </c>
      <c r="EO4" s="4" t="s">
        <v>143</v>
      </c>
      <c r="EP4" s="4" t="s">
        <v>144</v>
      </c>
      <c r="EQ4" s="4" t="s">
        <v>145</v>
      </c>
      <c r="ER4" s="4" t="s">
        <v>146</v>
      </c>
      <c r="ES4" s="4" t="s">
        <v>147</v>
      </c>
      <c r="ET4" s="4" t="s">
        <v>148</v>
      </c>
      <c r="EU4" s="4" t="s">
        <v>149</v>
      </c>
      <c r="EV4" s="4" t="s">
        <v>150</v>
      </c>
      <c r="EW4" s="4" t="s">
        <v>151</v>
      </c>
      <c r="EX4" s="4" t="s">
        <v>152</v>
      </c>
      <c r="EY4" s="4" t="s">
        <v>153</v>
      </c>
      <c r="EZ4" s="4" t="s">
        <v>154</v>
      </c>
      <c r="FA4" s="4" t="s">
        <v>155</v>
      </c>
      <c r="FB4" s="4" t="s">
        <v>156</v>
      </c>
      <c r="FC4" s="4" t="s">
        <v>157</v>
      </c>
      <c r="FD4" s="4" t="s">
        <v>158</v>
      </c>
      <c r="FE4" s="4" t="s">
        <v>159</v>
      </c>
      <c r="FF4" s="4" t="s">
        <v>160</v>
      </c>
      <c r="FG4" s="4" t="s">
        <v>161</v>
      </c>
      <c r="FH4" s="79" t="s">
        <v>162</v>
      </c>
      <c r="FI4" s="79" t="s">
        <v>163</v>
      </c>
      <c r="FJ4" s="79" t="s">
        <v>164</v>
      </c>
      <c r="FK4" s="79" t="s">
        <v>165</v>
      </c>
      <c r="FL4" s="79" t="s">
        <v>166</v>
      </c>
      <c r="FM4" s="79" t="s">
        <v>167</v>
      </c>
      <c r="FN4" s="79" t="s">
        <v>168</v>
      </c>
      <c r="FO4" s="79" t="s">
        <v>169</v>
      </c>
      <c r="FP4" s="79" t="s">
        <v>170</v>
      </c>
      <c r="FQ4" s="79" t="s">
        <v>171</v>
      </c>
      <c r="FR4" s="79" t="s">
        <v>172</v>
      </c>
      <c r="FS4" s="79" t="s">
        <v>173</v>
      </c>
      <c r="FT4" s="79" t="s">
        <v>174</v>
      </c>
      <c r="FU4" s="79" t="s">
        <v>175</v>
      </c>
      <c r="FV4" s="79" t="s">
        <v>176</v>
      </c>
      <c r="FW4" s="79" t="s">
        <v>177</v>
      </c>
      <c r="FX4" s="79" t="s">
        <v>178</v>
      </c>
      <c r="FY4" s="79" t="s">
        <v>179</v>
      </c>
      <c r="FZ4" s="79" t="s">
        <v>180</v>
      </c>
      <c r="GA4" s="79" t="s">
        <v>181</v>
      </c>
      <c r="GB4" s="79" t="s">
        <v>182</v>
      </c>
      <c r="GC4" s="79" t="s">
        <v>183</v>
      </c>
      <c r="GD4" s="79" t="s">
        <v>184</v>
      </c>
      <c r="GE4" s="79" t="s">
        <v>185</v>
      </c>
      <c r="GF4" s="79" t="s">
        <v>186</v>
      </c>
      <c r="GG4" s="79" t="s">
        <v>187</v>
      </c>
      <c r="GH4" s="79" t="s">
        <v>188</v>
      </c>
      <c r="GI4" s="79" t="s">
        <v>189</v>
      </c>
      <c r="GJ4" s="79" t="s">
        <v>190</v>
      </c>
      <c r="GK4" s="79" t="s">
        <v>191</v>
      </c>
      <c r="GL4" s="79" t="s">
        <v>192</v>
      </c>
      <c r="GM4" s="79" t="s">
        <v>193</v>
      </c>
      <c r="GN4" s="79" t="s">
        <v>194</v>
      </c>
      <c r="GO4" s="79" t="s">
        <v>195</v>
      </c>
      <c r="GP4" s="79" t="s">
        <v>196</v>
      </c>
      <c r="GQ4" s="79" t="s">
        <v>197</v>
      </c>
      <c r="GR4" s="79" t="s">
        <v>198</v>
      </c>
      <c r="GS4" s="79" t="s">
        <v>199</v>
      </c>
      <c r="GT4" s="79" t="s">
        <v>200</v>
      </c>
      <c r="GU4" s="79" t="s">
        <v>201</v>
      </c>
      <c r="GV4" s="79" t="s">
        <v>202</v>
      </c>
      <c r="GW4" s="79" t="s">
        <v>203</v>
      </c>
      <c r="GX4" s="79" t="s">
        <v>204</v>
      </c>
      <c r="GY4" s="79" t="s">
        <v>205</v>
      </c>
      <c r="GZ4" s="79" t="s">
        <v>206</v>
      </c>
      <c r="HA4" s="79" t="s">
        <v>207</v>
      </c>
      <c r="HB4" s="79" t="s">
        <v>208</v>
      </c>
      <c r="HC4" s="79" t="s">
        <v>209</v>
      </c>
      <c r="HD4" s="79" t="s">
        <v>210</v>
      </c>
      <c r="HE4" s="79" t="s">
        <v>211</v>
      </c>
      <c r="HF4" s="79" t="s">
        <v>212</v>
      </c>
      <c r="HG4" s="79" t="s">
        <v>213</v>
      </c>
      <c r="HH4" s="79" t="s">
        <v>214</v>
      </c>
      <c r="HI4" s="79" t="s">
        <v>215</v>
      </c>
      <c r="HJ4" s="79" t="s">
        <v>216</v>
      </c>
      <c r="HK4" s="79" t="s">
        <v>217</v>
      </c>
      <c r="HL4" s="79" t="s">
        <v>218</v>
      </c>
      <c r="HM4" s="79" t="s">
        <v>219</v>
      </c>
      <c r="HN4" s="79" t="s">
        <v>220</v>
      </c>
      <c r="HO4" s="79" t="s">
        <v>221</v>
      </c>
      <c r="HP4" s="79" t="s">
        <v>222</v>
      </c>
      <c r="HQ4" s="79" t="s">
        <v>223</v>
      </c>
      <c r="HR4" s="79" t="s">
        <v>224</v>
      </c>
      <c r="HS4" s="79" t="s">
        <v>225</v>
      </c>
      <c r="HT4" s="4" t="s">
        <v>226</v>
      </c>
      <c r="HU4" s="4" t="s">
        <v>227</v>
      </c>
      <c r="HV4" s="4" t="s">
        <v>228</v>
      </c>
      <c r="HW4" s="4" t="s">
        <v>229</v>
      </c>
      <c r="HX4" s="4" t="s">
        <v>230</v>
      </c>
      <c r="HY4" s="4" t="s">
        <v>231</v>
      </c>
      <c r="HZ4" s="4" t="s">
        <v>232</v>
      </c>
      <c r="IA4" s="4" t="s">
        <v>233</v>
      </c>
      <c r="IB4" s="4" t="s">
        <v>234</v>
      </c>
      <c r="IC4" s="4" t="s">
        <v>235</v>
      </c>
      <c r="ID4" s="4" t="s">
        <v>236</v>
      </c>
      <c r="IE4" s="4" t="s">
        <v>237</v>
      </c>
      <c r="IF4" s="4" t="s">
        <v>238</v>
      </c>
      <c r="IG4" s="4" t="s">
        <v>239</v>
      </c>
      <c r="IH4" s="4" t="s">
        <v>240</v>
      </c>
      <c r="II4" s="4" t="s">
        <v>241</v>
      </c>
      <c r="IJ4" s="4" t="s">
        <v>242</v>
      </c>
      <c r="IK4" s="4" t="s">
        <v>243</v>
      </c>
      <c r="IL4" s="4" t="s">
        <v>244</v>
      </c>
      <c r="IM4" s="4" t="s">
        <v>245</v>
      </c>
      <c r="IN4" s="4" t="s">
        <v>246</v>
      </c>
      <c r="IO4" s="4" t="s">
        <v>247</v>
      </c>
      <c r="IP4" s="4" t="s">
        <v>248</v>
      </c>
      <c r="IQ4" s="4" t="s">
        <v>249</v>
      </c>
      <c r="IR4" s="4" t="s">
        <v>250</v>
      </c>
      <c r="IS4" s="4" t="s">
        <v>251</v>
      </c>
      <c r="IT4" s="4" t="s">
        <v>252</v>
      </c>
      <c r="IU4" s="4" t="s">
        <v>253</v>
      </c>
      <c r="IV4" s="4" t="s">
        <v>254</v>
      </c>
      <c r="IW4" s="4" t="s">
        <v>255</v>
      </c>
      <c r="IX4" s="4" t="s">
        <v>256</v>
      </c>
      <c r="IY4" s="4" t="s">
        <v>257</v>
      </c>
      <c r="IZ4" s="4" t="s">
        <v>258</v>
      </c>
      <c r="JA4" s="4" t="s">
        <v>259</v>
      </c>
      <c r="JB4" s="4" t="s">
        <v>260</v>
      </c>
      <c r="JC4" s="4" t="s">
        <v>261</v>
      </c>
      <c r="JD4" s="4" t="s">
        <v>262</v>
      </c>
      <c r="JE4" s="4" t="s">
        <v>263</v>
      </c>
      <c r="JF4" s="4" t="s">
        <v>264</v>
      </c>
      <c r="JG4" s="4" t="s">
        <v>265</v>
      </c>
      <c r="JH4" s="4" t="s">
        <v>266</v>
      </c>
      <c r="JI4" s="4" t="s">
        <v>267</v>
      </c>
      <c r="JJ4" s="4" t="s">
        <v>268</v>
      </c>
      <c r="JK4" s="4" t="s">
        <v>269</v>
      </c>
      <c r="JL4" s="4" t="s">
        <v>270</v>
      </c>
      <c r="JM4" s="4" t="s">
        <v>271</v>
      </c>
      <c r="JN4" s="4" t="s">
        <v>272</v>
      </c>
      <c r="JO4" s="4" t="s">
        <v>273</v>
      </c>
      <c r="JP4" s="4" t="s">
        <v>274</v>
      </c>
      <c r="JQ4" s="4" t="s">
        <v>275</v>
      </c>
      <c r="JR4" s="4" t="s">
        <v>276</v>
      </c>
      <c r="JS4" s="4" t="s">
        <v>277</v>
      </c>
      <c r="JT4" s="4" t="s">
        <v>278</v>
      </c>
      <c r="JU4" s="4" t="s">
        <v>279</v>
      </c>
      <c r="JV4" s="4" t="s">
        <v>280</v>
      </c>
      <c r="JW4" s="4" t="s">
        <v>281</v>
      </c>
      <c r="JX4" s="4" t="s">
        <v>282</v>
      </c>
      <c r="JY4" s="4" t="s">
        <v>283</v>
      </c>
      <c r="JZ4" s="4" t="s">
        <v>284</v>
      </c>
      <c r="KA4" s="4" t="s">
        <v>285</v>
      </c>
      <c r="KB4" s="4" t="s">
        <v>286</v>
      </c>
      <c r="KC4" s="4" t="s">
        <v>287</v>
      </c>
      <c r="KD4" s="4" t="s">
        <v>288</v>
      </c>
      <c r="KE4" s="4" t="s">
        <v>289</v>
      </c>
      <c r="KF4" s="4" t="s">
        <v>290</v>
      </c>
      <c r="KG4" s="4" t="s">
        <v>291</v>
      </c>
      <c r="KH4" s="4" t="s">
        <v>292</v>
      </c>
      <c r="KI4" s="4" t="s">
        <v>293</v>
      </c>
      <c r="KJ4" s="4" t="s">
        <v>294</v>
      </c>
      <c r="KK4" s="4" t="s">
        <v>295</v>
      </c>
      <c r="KL4" s="4" t="s">
        <v>296</v>
      </c>
      <c r="KM4" s="4" t="s">
        <v>297</v>
      </c>
      <c r="KN4" s="4" t="s">
        <v>298</v>
      </c>
      <c r="KO4" s="4" t="s">
        <v>299</v>
      </c>
      <c r="KP4" s="4" t="s">
        <v>300</v>
      </c>
      <c r="KQ4" s="4" t="s">
        <v>301</v>
      </c>
      <c r="KR4" s="4" t="s">
        <v>302</v>
      </c>
      <c r="KS4" s="4" t="s">
        <v>303</v>
      </c>
      <c r="KT4" s="4" t="s">
        <v>304</v>
      </c>
      <c r="KU4" s="4" t="s">
        <v>305</v>
      </c>
      <c r="KV4" s="4" t="s">
        <v>306</v>
      </c>
      <c r="KW4" s="8" t="s">
        <v>307</v>
      </c>
      <c r="KX4" s="80" t="s">
        <v>308</v>
      </c>
      <c r="KY4" s="80" t="s">
        <v>309</v>
      </c>
      <c r="KZ4" s="80" t="s">
        <v>310</v>
      </c>
      <c r="LA4" s="80" t="s">
        <v>311</v>
      </c>
      <c r="LB4" s="80" t="s">
        <v>312</v>
      </c>
      <c r="LC4" s="80" t="s">
        <v>313</v>
      </c>
      <c r="LD4" s="80" t="s">
        <v>314</v>
      </c>
      <c r="LE4" s="80" t="s">
        <v>315</v>
      </c>
      <c r="LF4" s="80" t="s">
        <v>316</v>
      </c>
      <c r="LG4" s="80" t="s">
        <v>317</v>
      </c>
      <c r="LH4" s="80" t="s">
        <v>318</v>
      </c>
      <c r="LI4" s="80" t="s">
        <v>319</v>
      </c>
      <c r="LJ4" s="80" t="s">
        <v>320</v>
      </c>
      <c r="LK4" s="80" t="s">
        <v>321</v>
      </c>
      <c r="LL4" s="80" t="s">
        <v>322</v>
      </c>
      <c r="LM4" s="80" t="s">
        <v>323</v>
      </c>
      <c r="LN4" s="80" t="s">
        <v>324</v>
      </c>
      <c r="LO4" s="80" t="s">
        <v>325</v>
      </c>
      <c r="LP4" s="80" t="s">
        <v>326</v>
      </c>
      <c r="LQ4" s="80" t="s">
        <v>327</v>
      </c>
      <c r="LR4" s="80" t="s">
        <v>328</v>
      </c>
      <c r="LS4" s="80" t="s">
        <v>329</v>
      </c>
      <c r="LT4" s="80" t="s">
        <v>330</v>
      </c>
      <c r="LU4" s="80" t="s">
        <v>331</v>
      </c>
      <c r="LV4" s="80" t="s">
        <v>332</v>
      </c>
      <c r="LW4" s="80" t="s">
        <v>333</v>
      </c>
      <c r="LX4" s="80" t="s">
        <v>334</v>
      </c>
      <c r="LY4" s="80" t="s">
        <v>335</v>
      </c>
      <c r="LZ4" s="80" t="s">
        <v>336</v>
      </c>
      <c r="MA4" s="80" t="s">
        <v>337</v>
      </c>
    </row>
    <row r="5" spans="2:339" ht="17" thickTop="1" x14ac:dyDescent="0.2">
      <c r="B5" s="9">
        <v>177</v>
      </c>
      <c r="C5" s="11">
        <v>181</v>
      </c>
      <c r="D5" s="12">
        <v>76.599999999999994</v>
      </c>
      <c r="E5" s="10">
        <v>23.4</v>
      </c>
      <c r="F5" s="13" t="s">
        <v>338</v>
      </c>
      <c r="G5" s="10">
        <v>19.899999999999999</v>
      </c>
      <c r="H5" s="13" t="s">
        <v>338</v>
      </c>
      <c r="I5" s="10">
        <v>38</v>
      </c>
      <c r="J5" s="10">
        <v>6</v>
      </c>
      <c r="K5" s="10">
        <v>1688</v>
      </c>
      <c r="L5" s="10">
        <v>79.5</v>
      </c>
      <c r="M5" s="13" t="s">
        <v>339</v>
      </c>
      <c r="N5" s="10">
        <v>123</v>
      </c>
      <c r="O5" s="13" t="s">
        <v>338</v>
      </c>
      <c r="P5" s="10">
        <v>65</v>
      </c>
      <c r="Q5" s="13" t="s">
        <v>338</v>
      </c>
      <c r="R5" s="10">
        <v>50</v>
      </c>
      <c r="S5" s="14">
        <v>177</v>
      </c>
      <c r="T5" s="14">
        <v>0.89</v>
      </c>
      <c r="U5" s="14">
        <v>0.91</v>
      </c>
      <c r="V5" s="14">
        <v>0.85</v>
      </c>
      <c r="W5" s="14">
        <v>22</v>
      </c>
      <c r="X5" s="14">
        <v>20</v>
      </c>
      <c r="Y5" s="14">
        <v>18</v>
      </c>
      <c r="Z5" s="14">
        <v>24</v>
      </c>
      <c r="AA5" s="14">
        <v>21</v>
      </c>
      <c r="AB5" s="14">
        <v>19</v>
      </c>
      <c r="AC5" s="14">
        <v>175</v>
      </c>
      <c r="AD5" s="14">
        <v>72.400000000000006</v>
      </c>
      <c r="AE5" s="14">
        <v>47</v>
      </c>
      <c r="AF5" s="14">
        <v>76.8</v>
      </c>
      <c r="AG5" s="14">
        <v>85</v>
      </c>
      <c r="AH5" s="14">
        <v>73</v>
      </c>
      <c r="AI5" s="14">
        <v>80</v>
      </c>
      <c r="AJ5" s="14">
        <f>AH5/AG5</f>
        <v>0.85882352941176465</v>
      </c>
      <c r="AK5" s="14">
        <f>AI5/AH5</f>
        <v>1.095890410958904</v>
      </c>
      <c r="AL5" s="14">
        <f>AI5/AG5</f>
        <v>0.94117647058823528</v>
      </c>
      <c r="AM5" s="14">
        <f>AH5-AG5</f>
        <v>-12</v>
      </c>
      <c r="AN5" s="14">
        <f>AI5-AH5</f>
        <v>7</v>
      </c>
      <c r="AO5" s="14">
        <f>AI5-AG5</f>
        <v>-5</v>
      </c>
      <c r="AP5" s="14">
        <v>5.9</v>
      </c>
      <c r="AQ5" s="14">
        <v>2.2999999999999998</v>
      </c>
      <c r="AR5" s="14">
        <v>4.3</v>
      </c>
      <c r="AS5" s="14">
        <f>AQ5/AP5</f>
        <v>0.38983050847457623</v>
      </c>
      <c r="AT5" s="14">
        <f>AR5/AQ5</f>
        <v>1.8695652173913044</v>
      </c>
      <c r="AU5" s="14">
        <f>AR5/AP5</f>
        <v>0.72881355932203384</v>
      </c>
      <c r="AV5" s="14">
        <f>AQ5-AP5</f>
        <v>-3.6000000000000005</v>
      </c>
      <c r="AW5" s="14">
        <f>AR5-AQ5</f>
        <v>2</v>
      </c>
      <c r="AX5" s="14">
        <f>AR5-AP5</f>
        <v>-1.6000000000000005</v>
      </c>
      <c r="AY5" s="14">
        <f>AG5*AP5/405</f>
        <v>1.2382716049382718</v>
      </c>
      <c r="AZ5" s="14">
        <f>AH5*AQ5/405</f>
        <v>0.41456790123456783</v>
      </c>
      <c r="BA5" s="14">
        <f>AI5*AR5/405</f>
        <v>0.84938271604938276</v>
      </c>
      <c r="BB5" s="14">
        <f>AZ5/AY5</f>
        <v>0.33479561316051831</v>
      </c>
      <c r="BC5" s="14">
        <f>BA5/AZ5</f>
        <v>2.0488385944014298</v>
      </c>
      <c r="BD5" s="14">
        <f>BA5/AY5</f>
        <v>0.68594217347956121</v>
      </c>
      <c r="BE5" s="14">
        <f>AZ5-AY5</f>
        <v>-0.82370370370370405</v>
      </c>
      <c r="BF5" s="14">
        <f>BA5-AZ5</f>
        <v>0.43481481481481493</v>
      </c>
      <c r="BG5" s="14">
        <f>BA5-AY5</f>
        <v>-0.38888888888888906</v>
      </c>
      <c r="BH5" s="15">
        <v>5.6</v>
      </c>
      <c r="BI5" s="15">
        <v>1</v>
      </c>
      <c r="BJ5" s="15">
        <v>4.0999999999999996</v>
      </c>
      <c r="BK5" s="14">
        <f>BI5/BH5</f>
        <v>0.17857142857142858</v>
      </c>
      <c r="BL5" s="14">
        <f>BJ5/BI5</f>
        <v>4.0999999999999996</v>
      </c>
      <c r="BM5" s="16">
        <f>BJ5/BH5</f>
        <v>0.7321428571428571</v>
      </c>
      <c r="BN5" s="16">
        <f>BI5-BH5</f>
        <v>-4.5999999999999996</v>
      </c>
      <c r="BO5" s="16">
        <f>BJ5-BI5</f>
        <v>3.0999999999999996</v>
      </c>
      <c r="BP5" s="16">
        <f>BJ5-BH5</f>
        <v>-1.5</v>
      </c>
      <c r="BQ5" s="14">
        <v>0.32</v>
      </c>
      <c r="BR5" s="14">
        <v>1.0149999999999999</v>
      </c>
      <c r="BS5" s="14">
        <v>0.60099999999999998</v>
      </c>
      <c r="BT5" s="14">
        <f>BR5/BQ5</f>
        <v>3.1718749999999996</v>
      </c>
      <c r="BU5" s="14">
        <f>BS5/BR5</f>
        <v>0.59211822660098523</v>
      </c>
      <c r="BV5" s="14">
        <f>BS5/BQ5</f>
        <v>1.8781249999999998</v>
      </c>
      <c r="BW5" s="14">
        <f>BR5-BQ5</f>
        <v>0.69499999999999984</v>
      </c>
      <c r="BX5" s="14">
        <f>BS5-BR5</f>
        <v>-0.41399999999999992</v>
      </c>
      <c r="BY5" s="14">
        <f>BS5-BQ5</f>
        <v>0.28099999999999997</v>
      </c>
      <c r="BZ5" s="14">
        <v>0.79800000000000004</v>
      </c>
      <c r="CA5" s="14">
        <v>0.82099999999999995</v>
      </c>
      <c r="CB5" s="14">
        <v>0.85699999999999998</v>
      </c>
      <c r="CC5" s="14">
        <f>CA5/BZ5</f>
        <v>1.0288220551378444</v>
      </c>
      <c r="CD5" s="14">
        <f>CB5/CA5</f>
        <v>1.0438489646772229</v>
      </c>
      <c r="CE5" s="16">
        <f>CB5/BZ5</f>
        <v>1.0739348370927317</v>
      </c>
      <c r="CF5" s="14">
        <f>CA5-BZ5</f>
        <v>2.2999999999999909E-2</v>
      </c>
      <c r="CG5" s="14">
        <f>CB5-CA5</f>
        <v>3.6000000000000032E-2</v>
      </c>
      <c r="CH5" s="16">
        <f>CB5-BZ5</f>
        <v>5.8999999999999941E-2</v>
      </c>
      <c r="CI5" s="17">
        <v>39.224031668781166</v>
      </c>
      <c r="CJ5" s="17">
        <v>67.367789078152839</v>
      </c>
      <c r="CK5" s="18">
        <f>CJ5/CI5</f>
        <v>1.7175131217266377</v>
      </c>
      <c r="CL5" s="19">
        <f>CJ5-CI5</f>
        <v>28.143757409371673</v>
      </c>
      <c r="CM5" s="20">
        <v>2700</v>
      </c>
      <c r="CN5" s="20">
        <v>1851</v>
      </c>
      <c r="CO5" s="20">
        <v>4.9000000000000004</v>
      </c>
      <c r="CP5" s="20">
        <v>2.1</v>
      </c>
      <c r="CQ5" s="20">
        <v>1.3</v>
      </c>
      <c r="CR5" s="20">
        <v>5.6</v>
      </c>
      <c r="CS5" s="20">
        <v>2.9</v>
      </c>
      <c r="CT5" s="21">
        <v>43.3</v>
      </c>
      <c r="CU5" s="20" t="s">
        <v>340</v>
      </c>
      <c r="CV5" s="20">
        <v>0</v>
      </c>
      <c r="CW5" s="20">
        <v>2058</v>
      </c>
      <c r="CX5" s="20">
        <v>96.1</v>
      </c>
      <c r="CY5" s="20">
        <f xml:space="preserve"> (CX5*4*100)/CW5</f>
        <v>18.678328474246843</v>
      </c>
      <c r="CZ5" s="20">
        <v>154</v>
      </c>
      <c r="DA5" s="22">
        <v>31.47026</v>
      </c>
      <c r="DB5" s="20">
        <v>72.3</v>
      </c>
      <c r="DC5" s="20">
        <v>75.7</v>
      </c>
      <c r="DD5" s="20">
        <v>5.9</v>
      </c>
      <c r="DE5" s="20">
        <v>9.9</v>
      </c>
      <c r="DF5" s="20">
        <v>114</v>
      </c>
      <c r="DG5" s="22">
        <v>49.856169999999999</v>
      </c>
      <c r="DH5" s="20">
        <v>45.5</v>
      </c>
      <c r="DI5" s="22">
        <v>19.877140000000001</v>
      </c>
      <c r="DJ5" s="20">
        <v>46.5</v>
      </c>
      <c r="DK5" s="22">
        <v>20.307780000000001</v>
      </c>
      <c r="DL5" s="20">
        <v>12.1</v>
      </c>
      <c r="DM5" s="22">
        <v>5.2816400000000003</v>
      </c>
      <c r="DN5" s="20">
        <v>941</v>
      </c>
      <c r="DO5" s="23">
        <v>0.59192807939555458</v>
      </c>
      <c r="DP5" s="10">
        <v>0.85859328867356166</v>
      </c>
      <c r="DQ5" s="10">
        <v>0.54819651085963772</v>
      </c>
      <c r="DR5" s="10">
        <f>DP5/DO5</f>
        <v>1.4505027190977515</v>
      </c>
      <c r="DS5" s="10">
        <f>DQ5/DP5</f>
        <v>0.63848217554384212</v>
      </c>
      <c r="DT5" s="10">
        <f>DQ5/DO5</f>
        <v>0.92612013172179086</v>
      </c>
      <c r="DU5" s="10">
        <f>DP5-DO5</f>
        <v>0.26666520927800708</v>
      </c>
      <c r="DV5" s="10">
        <f>DQ5-DP5</f>
        <v>-0.31039677781392394</v>
      </c>
      <c r="DW5" s="10">
        <f>DQ5-DO5</f>
        <v>-4.3731568535916865E-2</v>
      </c>
      <c r="DX5" s="10">
        <v>1.5430919455628889</v>
      </c>
      <c r="DY5" s="10">
        <v>2.7247899667935376</v>
      </c>
      <c r="DZ5" s="10">
        <v>2.6824007244028252</v>
      </c>
      <c r="EA5" s="10">
        <f>DY5/DX5</f>
        <v>1.7657988395497646</v>
      </c>
      <c r="EB5" s="10">
        <f>DZ5/DY5</f>
        <v>0.98444311565026976</v>
      </c>
      <c r="EC5" s="10">
        <f>DZ5/DX5</f>
        <v>1.7383285112180009</v>
      </c>
      <c r="ED5" s="10">
        <f>DY5-DX5</f>
        <v>1.1816980212306487</v>
      </c>
      <c r="EE5" s="10">
        <f>DZ5-DY5</f>
        <v>-4.2389242390712401E-2</v>
      </c>
      <c r="EF5" s="10">
        <f>DZ5-DX5</f>
        <v>1.1393087788399363</v>
      </c>
      <c r="EG5" s="10">
        <v>1.1972656734476088</v>
      </c>
      <c r="EH5" s="10">
        <v>1.5939935837086974</v>
      </c>
      <c r="EI5" s="10">
        <v>1.6514669203604282</v>
      </c>
      <c r="EJ5" s="10">
        <f>EH5/EG5</f>
        <v>1.3313616343135297</v>
      </c>
      <c r="EK5" s="10">
        <f>EI5/EH5</f>
        <v>1.0360561907144001</v>
      </c>
      <c r="EL5" s="10">
        <f>EI5/EG5</f>
        <v>1.3793654633101737</v>
      </c>
      <c r="EM5" s="10">
        <f>EH5-EG5</f>
        <v>0.39672791026108856</v>
      </c>
      <c r="EN5" s="10">
        <f>EI5-EH5</f>
        <v>5.7473336651730822E-2</v>
      </c>
      <c r="EO5" s="10">
        <f>EI5-EG5</f>
        <v>0.45420124691281938</v>
      </c>
      <c r="EP5" s="10">
        <v>1.7537700791917339</v>
      </c>
      <c r="EQ5" s="10">
        <v>1.659519545827602</v>
      </c>
      <c r="ER5" s="10">
        <v>1.5754346061740612</v>
      </c>
      <c r="ES5" s="10">
        <f>EQ5/EP5</f>
        <v>0.94625832970786594</v>
      </c>
      <c r="ET5" s="10">
        <f>ER5/EQ5</f>
        <v>0.94933175697451178</v>
      </c>
      <c r="EU5" s="10">
        <f>ER5/EP5</f>
        <v>0.89831308269333521</v>
      </c>
      <c r="EV5" s="10">
        <f>EQ5-EP5</f>
        <v>-9.4250533364131917E-2</v>
      </c>
      <c r="EW5" s="10">
        <f>ER5-EQ5</f>
        <v>-8.4084939653540802E-2</v>
      </c>
      <c r="EX5" s="10">
        <f>ER5-EP5</f>
        <v>-0.17833547301767272</v>
      </c>
      <c r="EY5" s="10">
        <v>1.548182216991437</v>
      </c>
      <c r="EZ5" s="10">
        <v>1.5978193245376766</v>
      </c>
      <c r="FA5" s="10">
        <v>2.2318097231303797</v>
      </c>
      <c r="FB5" s="10">
        <f>EZ5/EY5</f>
        <v>1.0320615409487772</v>
      </c>
      <c r="FC5" s="10">
        <f>FA5/EZ5</f>
        <v>1.3967847858994609</v>
      </c>
      <c r="FD5" s="10">
        <f>FA5/EY5</f>
        <v>1.4415678585092053</v>
      </c>
      <c r="FE5" s="10">
        <f>EZ5-EY5</f>
        <v>4.9637107546239623E-2</v>
      </c>
      <c r="FF5" s="10">
        <f>FA5-EZ5</f>
        <v>0.63399039859270312</v>
      </c>
      <c r="FG5" s="10">
        <f>FA5-EY5</f>
        <v>0.68362750613894274</v>
      </c>
      <c r="FH5" s="24">
        <v>1.0042917526999127</v>
      </c>
      <c r="FI5" s="24">
        <v>21.209041868912365</v>
      </c>
      <c r="FJ5" s="24">
        <v>0.25188372269007497</v>
      </c>
      <c r="FK5" s="24">
        <v>18.24048949763792</v>
      </c>
      <c r="FL5" s="24">
        <v>16.103261515842732</v>
      </c>
      <c r="FM5" s="24">
        <v>14.673037631211962</v>
      </c>
      <c r="FN5" s="24">
        <v>8.107845150968078E-2</v>
      </c>
      <c r="FO5" s="24">
        <v>0.26161313687123666</v>
      </c>
      <c r="FP5" s="24">
        <v>0.40647330356853301</v>
      </c>
      <c r="FQ5" s="24">
        <v>0.49511907721911735</v>
      </c>
      <c r="FR5" s="24">
        <v>1.7523755986292338</v>
      </c>
      <c r="FS5" s="24">
        <v>18.2956228446645</v>
      </c>
      <c r="FT5" s="24">
        <v>0.75240803000983758</v>
      </c>
      <c r="FU5" s="24">
        <v>8.9726819670713401E-2</v>
      </c>
      <c r="FV5" s="24">
        <v>0.74916489194945035</v>
      </c>
      <c r="FW5" s="24">
        <v>5.6344118569127488</v>
      </c>
      <c r="FX5" s="24">
        <v>1.2635963397790058</v>
      </c>
      <c r="FY5" s="24">
        <v>21.808097375690611</v>
      </c>
      <c r="FZ5" s="24">
        <v>0.27948031767955811</v>
      </c>
      <c r="GA5" s="24">
        <v>18.559003798342545</v>
      </c>
      <c r="GB5" s="24">
        <v>17.130309046961329</v>
      </c>
      <c r="GC5" s="24">
        <v>13.604972375690609</v>
      </c>
      <c r="GD5" s="24">
        <v>6.2586325966850848E-2</v>
      </c>
      <c r="GE5" s="24">
        <v>0.25681975138121549</v>
      </c>
      <c r="GF5" s="24">
        <v>0.43594613259668524</v>
      </c>
      <c r="GG5" s="24">
        <v>0.49097893646408847</v>
      </c>
      <c r="GH5" s="24">
        <v>1.6941470994475141</v>
      </c>
      <c r="GI5" s="24">
        <v>17.763725828729285</v>
      </c>
      <c r="GJ5" s="24">
        <v>0.42299723756906088</v>
      </c>
      <c r="GK5" s="24">
        <v>0.11438190607734808</v>
      </c>
      <c r="GL5" s="24">
        <v>0.71542645027624319</v>
      </c>
      <c r="GM5" s="24">
        <v>5.3975310773480674</v>
      </c>
      <c r="GN5" s="24">
        <v>1.4418815798006872</v>
      </c>
      <c r="GO5" s="24">
        <v>21.017531723556495</v>
      </c>
      <c r="GP5" s="24">
        <v>0.23346808188676796</v>
      </c>
      <c r="GQ5" s="24">
        <v>18.510992455522167</v>
      </c>
      <c r="GR5" s="24">
        <v>17.312306794353528</v>
      </c>
      <c r="GS5" s="24">
        <v>13.935666572991201</v>
      </c>
      <c r="GT5" s="24">
        <v>6.593311571802242E-2</v>
      </c>
      <c r="GU5" s="24">
        <v>9.1874013705441085E-2</v>
      </c>
      <c r="GV5" s="24">
        <v>0.22806372813938902</v>
      </c>
      <c r="GW5" s="24">
        <v>0.47666400051881791</v>
      </c>
      <c r="GX5" s="24">
        <v>1.7175036209170105</v>
      </c>
      <c r="GY5" s="24">
        <v>18.021358006009635</v>
      </c>
      <c r="GZ5" s="24">
        <v>0.46045093927668124</v>
      </c>
      <c r="HA5" s="24">
        <v>0.11889578244233552</v>
      </c>
      <c r="HB5" s="24">
        <v>0.59339804146220188</v>
      </c>
      <c r="HC5" s="24">
        <v>5.7740115436996025</v>
      </c>
      <c r="HD5" s="25">
        <v>0.2593045870790931</v>
      </c>
      <c r="HE5" s="25">
        <v>0.59905550677824593</v>
      </c>
      <c r="HF5" s="25">
        <v>2.7596594989483136E-2</v>
      </c>
      <c r="HG5" s="25">
        <v>0.31851430070462428</v>
      </c>
      <c r="HH5" s="25">
        <v>1.0270475311185976</v>
      </c>
      <c r="HI5" s="25">
        <v>-1.0680652555213523</v>
      </c>
      <c r="HJ5" s="25">
        <v>-1.8492125542829932E-2</v>
      </c>
      <c r="HK5" s="25">
        <v>-4.7933854900211736E-3</v>
      </c>
      <c r="HL5" s="25">
        <v>2.9472829028152236E-2</v>
      </c>
      <c r="HM5" s="25">
        <v>-4.1401407550288871E-3</v>
      </c>
      <c r="HN5" s="25">
        <v>-5.8228499181719684E-2</v>
      </c>
      <c r="HO5" s="25">
        <v>-0.53189701593521477</v>
      </c>
      <c r="HP5" s="25">
        <v>-0.3294107924407767</v>
      </c>
      <c r="HQ5" s="25">
        <v>2.4655086406634677E-2</v>
      </c>
      <c r="HR5" s="25">
        <v>-3.3738441673207165E-2</v>
      </c>
      <c r="HS5" s="25">
        <v>-0.23688077956468145</v>
      </c>
      <c r="HT5" s="10">
        <v>0.92246046889469901</v>
      </c>
      <c r="HU5" s="10">
        <v>1.2426277818754272</v>
      </c>
      <c r="HV5" s="10">
        <v>1.0274349842271864</v>
      </c>
      <c r="HW5" s="10">
        <v>1.3470797110301711</v>
      </c>
      <c r="HX5" s="10">
        <v>0.82682441131047091</v>
      </c>
      <c r="HY5" s="10">
        <v>1.1137983890608005</v>
      </c>
      <c r="HZ5" s="10">
        <v>0.3201673129807282</v>
      </c>
      <c r="IA5" s="10">
        <v>-0.21519279764824084</v>
      </c>
      <c r="IB5" s="10">
        <v>0.10497451533248736</v>
      </c>
      <c r="IC5" s="10">
        <v>0.37124250875396664</v>
      </c>
      <c r="ID5" s="10">
        <v>0.25719393753979936</v>
      </c>
      <c r="IE5" s="10">
        <v>0.51088551267092219</v>
      </c>
      <c r="IF5" s="10">
        <v>0.69279226240292802</v>
      </c>
      <c r="IG5" s="10">
        <v>1.9863824068242879</v>
      </c>
      <c r="IH5" s="10">
        <v>1.3761503616211717</v>
      </c>
      <c r="II5" s="10">
        <v>-0.11404857121416728</v>
      </c>
      <c r="IJ5" s="10">
        <v>0.25369157513112284</v>
      </c>
      <c r="IK5" s="10">
        <v>0.13964300391695555</v>
      </c>
      <c r="IL5" s="10">
        <v>0.70639346971431449</v>
      </c>
      <c r="IM5" s="10">
        <v>0.68124570455635791</v>
      </c>
      <c r="IN5" s="10">
        <v>0.55437669755844254</v>
      </c>
      <c r="IO5" s="10">
        <v>0.9643997768437369</v>
      </c>
      <c r="IP5" s="10">
        <v>0.81376909072691295</v>
      </c>
      <c r="IQ5" s="10">
        <v>0.78479872949936547</v>
      </c>
      <c r="IR5" s="10">
        <v>-2.5147765157956581E-2</v>
      </c>
      <c r="IS5" s="10">
        <v>-0.12686900699791537</v>
      </c>
      <c r="IT5" s="10">
        <v>-0.15201677215587195</v>
      </c>
      <c r="IU5" s="10">
        <v>0.45357915326290033</v>
      </c>
      <c r="IV5" s="10">
        <v>0.29197625711549341</v>
      </c>
      <c r="IW5" s="10">
        <v>0.86510062196460835</v>
      </c>
      <c r="IX5" s="10">
        <v>0.64371621802966816</v>
      </c>
      <c r="IY5" s="10">
        <v>2.9629142811513312</v>
      </c>
      <c r="IZ5" s="10">
        <v>1.9072759754088278</v>
      </c>
      <c r="JA5" s="10">
        <v>-0.16160289614740692</v>
      </c>
      <c r="JB5" s="10">
        <v>0.57312436484911489</v>
      </c>
      <c r="JC5" s="10">
        <v>0.41152146870170803</v>
      </c>
      <c r="JD5" s="10">
        <v>1.1633417090160922</v>
      </c>
      <c r="JE5" s="10">
        <v>2.3209712385135677</v>
      </c>
      <c r="JF5" s="10">
        <v>2.1648634571895813</v>
      </c>
      <c r="JG5" s="10">
        <v>1.9950898523844314</v>
      </c>
      <c r="JH5" s="10">
        <v>0.93274032063233869</v>
      </c>
      <c r="JI5" s="10">
        <v>1.8609007486033797</v>
      </c>
      <c r="JJ5" s="10">
        <v>1.1576295294974754</v>
      </c>
      <c r="JK5" s="10">
        <v>-0.15610778132398639</v>
      </c>
      <c r="JL5" s="10">
        <v>1.001521748173489</v>
      </c>
      <c r="JM5" s="26">
        <v>0.61273118959025641</v>
      </c>
      <c r="JN5" s="26">
        <v>0.6910420684875237</v>
      </c>
      <c r="JO5" s="26">
        <v>2.116346268728742</v>
      </c>
      <c r="JP5" s="10">
        <v>1.1278062553819646</v>
      </c>
      <c r="JQ5" s="10">
        <v>3.0625433171684704</v>
      </c>
      <c r="JR5" s="10">
        <v>3.4539555104808328</v>
      </c>
      <c r="JS5" s="10">
        <v>7.8310878897267289E-2</v>
      </c>
      <c r="JT5" s="10">
        <v>1.4253042002412184</v>
      </c>
      <c r="JU5" s="10">
        <v>1.5036150791384855</v>
      </c>
      <c r="JV5" s="27">
        <v>0.68648735321238807</v>
      </c>
      <c r="JW5" s="27">
        <v>0.72609315007793307</v>
      </c>
      <c r="JX5" s="27">
        <v>1.0877941314541373</v>
      </c>
      <c r="JY5" s="10">
        <v>1.0576934107820215</v>
      </c>
      <c r="JZ5" s="10">
        <v>1.4981468029789045</v>
      </c>
      <c r="KA5" s="10">
        <v>1.5845800018949385</v>
      </c>
      <c r="KB5" s="10">
        <v>3.9605796865544995E-2</v>
      </c>
      <c r="KC5" s="10">
        <v>0.36170098137620421</v>
      </c>
      <c r="KD5" s="10">
        <v>0.40130677824174921</v>
      </c>
      <c r="KE5" s="28">
        <v>0.95766765937457321</v>
      </c>
      <c r="KF5" s="29">
        <v>1.0047152902123673</v>
      </c>
      <c r="KG5" s="30">
        <v>0.97543928881434117</v>
      </c>
      <c r="KH5" s="30">
        <v>1.0491273046314622</v>
      </c>
      <c r="KI5" s="30">
        <v>0.97086139557820605</v>
      </c>
      <c r="KJ5" s="30">
        <v>1.018557199113703</v>
      </c>
      <c r="KK5" s="26">
        <v>4.7047630837794063E-2</v>
      </c>
      <c r="KL5" s="30">
        <v>-2.9276001398026108E-2</v>
      </c>
      <c r="KM5" s="30">
        <v>1.7771629439767955E-2</v>
      </c>
      <c r="KN5" s="26">
        <v>0.85588414050614059</v>
      </c>
      <c r="KO5" s="26">
        <v>1.043403494254235</v>
      </c>
      <c r="KP5" s="26">
        <v>1.2441745664394801</v>
      </c>
      <c r="KQ5" s="27">
        <v>1.219094319982611</v>
      </c>
      <c r="KR5" s="27">
        <v>1.1924193979518392</v>
      </c>
      <c r="KS5" s="27">
        <v>1.4536717150801717</v>
      </c>
      <c r="KT5" s="27">
        <v>0.18751935374809436</v>
      </c>
      <c r="KU5" s="27">
        <v>0.20077107218524515</v>
      </c>
      <c r="KV5" s="27">
        <v>0.38829042593333951</v>
      </c>
      <c r="KW5" s="65" t="s">
        <v>341</v>
      </c>
      <c r="KX5" s="31">
        <v>1.093822200369069</v>
      </c>
      <c r="KY5" s="31">
        <v>0.64297118653240892</v>
      </c>
      <c r="KZ5" s="31">
        <v>-0.45085101383666004</v>
      </c>
      <c r="LA5" s="31">
        <v>1.3104964225738769</v>
      </c>
      <c r="LB5" s="31">
        <v>1.493806130068388</v>
      </c>
      <c r="LC5" s="31">
        <v>0.18330970749451114</v>
      </c>
      <c r="LD5" s="31">
        <v>0.88738723853462431</v>
      </c>
      <c r="LE5" s="31">
        <v>1.1475738348185409</v>
      </c>
      <c r="LF5" s="31">
        <v>0.2601865962839166</v>
      </c>
      <c r="LG5" s="31">
        <v>0.89600301685883288</v>
      </c>
      <c r="LH5" s="31">
        <v>1.115572130630381</v>
      </c>
      <c r="LI5" s="31">
        <v>0.21956911377154809</v>
      </c>
      <c r="LJ5" s="31">
        <v>0.90498647631628515</v>
      </c>
      <c r="LK5" s="31">
        <v>0.87072794622069138</v>
      </c>
      <c r="LL5" s="31">
        <v>-3.4258530095593764E-2</v>
      </c>
      <c r="LM5" s="31">
        <v>0.97782495593058349</v>
      </c>
      <c r="LN5" s="31">
        <v>1.11250856167075</v>
      </c>
      <c r="LO5" s="31">
        <v>0.13468360574016647</v>
      </c>
      <c r="LP5" s="31">
        <v>1.1289681690412126</v>
      </c>
      <c r="LQ5" s="31">
        <v>1.3813055970607493</v>
      </c>
      <c r="LR5" s="31">
        <v>0.25233742801953674</v>
      </c>
      <c r="LS5" s="31">
        <v>0.77838752747617601</v>
      </c>
      <c r="LT5" s="31">
        <v>0.68632829725207412</v>
      </c>
      <c r="LU5" s="31">
        <v>-9.2059230224101896E-2</v>
      </c>
      <c r="LV5" s="32"/>
      <c r="LW5" s="31">
        <v>1.1176564172024137</v>
      </c>
      <c r="LX5" s="31"/>
      <c r="LY5" s="31">
        <v>0.25912880058831922</v>
      </c>
      <c r="LZ5" s="31">
        <v>0.33510672510247469</v>
      </c>
      <c r="MA5" s="31">
        <v>7.597792451415547E-2</v>
      </c>
    </row>
    <row r="6" spans="2:339" x14ac:dyDescent="0.2">
      <c r="B6" s="33">
        <v>861</v>
      </c>
      <c r="C6" s="35">
        <v>176.5</v>
      </c>
      <c r="D6" s="36">
        <v>83.6</v>
      </c>
      <c r="E6" s="34">
        <v>26.8</v>
      </c>
      <c r="F6" s="37" t="s">
        <v>342</v>
      </c>
      <c r="G6" s="34">
        <v>32.9</v>
      </c>
      <c r="H6" s="37" t="s">
        <v>343</v>
      </c>
      <c r="I6" s="34">
        <v>31.7</v>
      </c>
      <c r="J6" s="34">
        <v>9</v>
      </c>
      <c r="K6" s="34">
        <v>1792</v>
      </c>
      <c r="L6" s="34">
        <v>92</v>
      </c>
      <c r="M6" s="37" t="s">
        <v>339</v>
      </c>
      <c r="N6" s="34">
        <v>138</v>
      </c>
      <c r="O6" s="37" t="s">
        <v>344</v>
      </c>
      <c r="P6" s="34">
        <v>95</v>
      </c>
      <c r="Q6" s="37" t="s">
        <v>343</v>
      </c>
      <c r="R6" s="34">
        <v>79</v>
      </c>
      <c r="S6" s="38">
        <v>861</v>
      </c>
      <c r="T6" s="38">
        <v>0.89</v>
      </c>
      <c r="U6" s="38">
        <v>0.95</v>
      </c>
      <c r="V6" s="38">
        <v>0.95</v>
      </c>
      <c r="W6" s="38">
        <v>23</v>
      </c>
      <c r="X6" s="38">
        <v>30</v>
      </c>
      <c r="Y6" s="38">
        <v>18</v>
      </c>
      <c r="Z6" s="38">
        <v>40</v>
      </c>
      <c r="AA6" s="38">
        <v>54</v>
      </c>
      <c r="AB6" s="38">
        <v>38</v>
      </c>
      <c r="AC6" s="38">
        <v>179.5</v>
      </c>
      <c r="AD6" s="38">
        <v>56.4</v>
      </c>
      <c r="AE6" s="38">
        <v>161</v>
      </c>
      <c r="AF6" s="38">
        <v>98</v>
      </c>
      <c r="AG6" s="38">
        <v>83</v>
      </c>
      <c r="AH6" s="38">
        <v>70</v>
      </c>
      <c r="AI6" s="38">
        <v>83</v>
      </c>
      <c r="AJ6" s="16">
        <f t="shared" ref="AJ6:AK24" si="0">AH6/AG6</f>
        <v>0.84337349397590367</v>
      </c>
      <c r="AK6" s="16">
        <f t="shared" si="0"/>
        <v>1.1857142857142857</v>
      </c>
      <c r="AL6" s="16">
        <f t="shared" ref="AL6:AL24" si="1">AI6/AG6</f>
        <v>1</v>
      </c>
      <c r="AM6" s="16">
        <f t="shared" ref="AM6:AN24" si="2">AH6-AG6</f>
        <v>-13</v>
      </c>
      <c r="AN6" s="16">
        <f t="shared" si="2"/>
        <v>13</v>
      </c>
      <c r="AO6" s="16">
        <f t="shared" ref="AO6:AO24" si="3">AI6-AG6</f>
        <v>0</v>
      </c>
      <c r="AP6" s="38">
        <v>7.1</v>
      </c>
      <c r="AQ6" s="38">
        <v>5.2</v>
      </c>
      <c r="AR6" s="38">
        <v>9.3000000000000007</v>
      </c>
      <c r="AS6" s="16">
        <f t="shared" ref="AS6:AT24" si="4">AQ6/AP6</f>
        <v>0.73239436619718312</v>
      </c>
      <c r="AT6" s="16">
        <f t="shared" si="4"/>
        <v>1.7884615384615385</v>
      </c>
      <c r="AU6" s="16">
        <f t="shared" ref="AU6:AU24" si="5">AR6/AP6</f>
        <v>1.3098591549295777</v>
      </c>
      <c r="AV6" s="16">
        <f t="shared" ref="AV6:AW24" si="6">AQ6-AP6</f>
        <v>-1.8999999999999995</v>
      </c>
      <c r="AW6" s="16">
        <f t="shared" si="6"/>
        <v>4.1000000000000005</v>
      </c>
      <c r="AX6" s="16">
        <f t="shared" ref="AX6:AX24" si="7">AR6-AP6</f>
        <v>2.2000000000000011</v>
      </c>
      <c r="AY6" s="16">
        <f t="shared" ref="AY6:BA24" si="8">AG6*AP6/405</f>
        <v>1.4550617283950615</v>
      </c>
      <c r="AZ6" s="16">
        <f t="shared" si="8"/>
        <v>0.89876543209876547</v>
      </c>
      <c r="BA6" s="16">
        <f t="shared" si="8"/>
        <v>1.9059259259259262</v>
      </c>
      <c r="BB6" s="16">
        <f t="shared" ref="BB6:BC24" si="9">AZ6/AY6</f>
        <v>0.61768199558798587</v>
      </c>
      <c r="BC6" s="16">
        <f t="shared" si="9"/>
        <v>2.1206043956043961</v>
      </c>
      <c r="BD6" s="16">
        <f t="shared" ref="BD6:BD24" si="10">BA6/AY6</f>
        <v>1.3098591549295779</v>
      </c>
      <c r="BE6" s="16">
        <f t="shared" ref="BE6:BF24" si="11">AZ6-AY6</f>
        <v>-0.55629629629629607</v>
      </c>
      <c r="BF6" s="16">
        <f t="shared" si="11"/>
        <v>1.0071604938271608</v>
      </c>
      <c r="BG6" s="16">
        <f t="shared" ref="BG6:BG24" si="12">BA6-AY6</f>
        <v>0.45086419753086471</v>
      </c>
      <c r="BH6" s="39">
        <v>20.399999999999999</v>
      </c>
      <c r="BI6" s="39">
        <v>8.5</v>
      </c>
      <c r="BJ6" s="39">
        <v>22.3</v>
      </c>
      <c r="BK6" s="16">
        <f t="shared" ref="BK6:BL24" si="13">BI6/BH6</f>
        <v>0.41666666666666669</v>
      </c>
      <c r="BL6" s="16">
        <f t="shared" si="13"/>
        <v>2.6235294117647059</v>
      </c>
      <c r="BM6" s="16">
        <f t="shared" ref="BM6:BM24" si="14">BJ6/BH6</f>
        <v>1.0931372549019609</v>
      </c>
      <c r="BN6" s="16">
        <f t="shared" ref="BN6:BO24" si="15">BI6-BH6</f>
        <v>-11.899999999999999</v>
      </c>
      <c r="BO6" s="16">
        <f t="shared" si="15"/>
        <v>13.8</v>
      </c>
      <c r="BP6" s="16">
        <f t="shared" ref="BP6:BP24" si="16">BJ6-BH6</f>
        <v>1.9000000000000021</v>
      </c>
      <c r="BQ6" s="38">
        <v>0.35599999999999998</v>
      </c>
      <c r="BR6" s="38">
        <v>1.038</v>
      </c>
      <c r="BS6" s="38">
        <v>0.32800000000000001</v>
      </c>
      <c r="BT6" s="16">
        <f t="shared" ref="BT6:BU24" si="17">BR6/BQ6</f>
        <v>2.915730337078652</v>
      </c>
      <c r="BU6" s="16">
        <f t="shared" si="17"/>
        <v>0.31599229287090558</v>
      </c>
      <c r="BV6" s="16">
        <f t="shared" ref="BV6:BV24" si="18">BS6/BQ6</f>
        <v>0.9213483146067416</v>
      </c>
      <c r="BW6" s="16">
        <f t="shared" ref="BW6:BX24" si="19">BR6-BQ6</f>
        <v>0.68200000000000005</v>
      </c>
      <c r="BX6" s="16">
        <f t="shared" si="19"/>
        <v>-0.71</v>
      </c>
      <c r="BY6" s="16">
        <f t="shared" ref="BY6:BY24" si="20">BS6-BQ6</f>
        <v>-2.7999999999999969E-2</v>
      </c>
      <c r="BZ6" s="38">
        <v>0.77300000000000002</v>
      </c>
      <c r="CA6" s="38">
        <v>1.6739999999999999</v>
      </c>
      <c r="CB6" s="38">
        <v>0.50600000000000001</v>
      </c>
      <c r="CC6" s="16">
        <f t="shared" ref="CC6:CD24" si="21">CA6/BZ6</f>
        <v>2.1655886157826649</v>
      </c>
      <c r="CD6" s="16">
        <f t="shared" si="21"/>
        <v>0.30227001194743131</v>
      </c>
      <c r="CE6" s="16">
        <f t="shared" ref="CE6:CE24" si="22">CB6/BZ6</f>
        <v>0.6545924967658473</v>
      </c>
      <c r="CF6" s="16">
        <f t="shared" ref="CF6:CG24" si="23">CA6-BZ6</f>
        <v>0.90099999999999991</v>
      </c>
      <c r="CG6" s="16">
        <f t="shared" si="23"/>
        <v>-1.1679999999999999</v>
      </c>
      <c r="CH6" s="16">
        <f t="shared" ref="CH6:CH24" si="24">CB6-BZ6</f>
        <v>-0.26700000000000002</v>
      </c>
      <c r="CI6" s="40">
        <v>35.70933771482845</v>
      </c>
      <c r="CJ6" s="40">
        <v>42.871834335115054</v>
      </c>
      <c r="CK6" s="18">
        <f t="shared" ref="CK6:CK24" si="25">CJ6/CI6</f>
        <v>1.2005776942010422</v>
      </c>
      <c r="CL6" s="19">
        <f t="shared" ref="CL6:CL24" si="26">CJ6-CI6</f>
        <v>7.1624966202866034</v>
      </c>
      <c r="CM6" s="41">
        <v>2700</v>
      </c>
      <c r="CN6" s="41">
        <v>1958</v>
      </c>
      <c r="CO6" s="41">
        <v>6</v>
      </c>
      <c r="CP6" s="41">
        <v>1.2</v>
      </c>
      <c r="CQ6" s="41">
        <v>0.1</v>
      </c>
      <c r="CR6" s="41">
        <v>0.8</v>
      </c>
      <c r="CS6" s="41">
        <v>3</v>
      </c>
      <c r="CT6" s="42">
        <v>57.9</v>
      </c>
      <c r="CU6" s="41" t="s">
        <v>345</v>
      </c>
      <c r="CV6" s="41">
        <v>0</v>
      </c>
      <c r="CW6" s="41">
        <v>2393</v>
      </c>
      <c r="CX6" s="41">
        <v>84.7</v>
      </c>
      <c r="CY6" s="41">
        <f t="shared" ref="CY6:CY24" si="27" xml:space="preserve"> (CX6*4*100)/CW6</f>
        <v>14.157960718763059</v>
      </c>
      <c r="CZ6" s="41">
        <v>287</v>
      </c>
      <c r="DA6" s="43">
        <v>49.474510000000002</v>
      </c>
      <c r="DB6" s="41">
        <v>129</v>
      </c>
      <c r="DC6" s="41">
        <v>140</v>
      </c>
      <c r="DD6" s="41">
        <v>3.5</v>
      </c>
      <c r="DE6" s="41">
        <v>5.3</v>
      </c>
      <c r="DF6" s="41">
        <v>96.9</v>
      </c>
      <c r="DG6" s="43">
        <v>36.395180000000003</v>
      </c>
      <c r="DH6" s="41">
        <v>26.5</v>
      </c>
      <c r="DI6" s="43">
        <v>9.9632299999999994</v>
      </c>
      <c r="DJ6" s="41">
        <v>44.2</v>
      </c>
      <c r="DK6" s="43">
        <v>16.584990000000001</v>
      </c>
      <c r="DL6" s="41">
        <v>12</v>
      </c>
      <c r="DM6" s="43">
        <v>4.4998500000000003</v>
      </c>
      <c r="DN6" s="41">
        <v>166</v>
      </c>
      <c r="DO6" s="44">
        <v>0.96329648117994437</v>
      </c>
      <c r="DP6" s="34">
        <v>1.0157330577686439</v>
      </c>
      <c r="DQ6" s="34">
        <v>0.74356978413815777</v>
      </c>
      <c r="DR6" s="34">
        <f t="shared" ref="DR6:DS24" si="28">DP6/DO6</f>
        <v>1.0544345148281553</v>
      </c>
      <c r="DS6" s="34">
        <f t="shared" si="28"/>
        <v>0.73205236203656432</v>
      </c>
      <c r="DT6" s="34">
        <f t="shared" ref="DT6:DT24" si="29">DQ6/DO6</f>
        <v>0.77190127719282975</v>
      </c>
      <c r="DU6" s="34">
        <f t="shared" ref="DU6:DV24" si="30">DP6-DO6</f>
        <v>5.2436576588699491E-2</v>
      </c>
      <c r="DV6" s="34">
        <f t="shared" si="30"/>
        <v>-0.27216327363048609</v>
      </c>
      <c r="DW6" s="34">
        <f t="shared" ref="DW6:DW24" si="31">DQ6-DO6</f>
        <v>-0.2197266970417866</v>
      </c>
      <c r="DX6" s="34">
        <v>0.93381005470913903</v>
      </c>
      <c r="DY6" s="34">
        <v>3.2623566900386796</v>
      </c>
      <c r="DZ6" s="34">
        <v>1.2409106825511735</v>
      </c>
      <c r="EA6" s="34">
        <f t="shared" ref="EA6:EB24" si="32">DY6/DX6</f>
        <v>3.493597732843893</v>
      </c>
      <c r="EB6" s="34">
        <f t="shared" si="32"/>
        <v>0.38037247316952977</v>
      </c>
      <c r="EC6" s="34">
        <f t="shared" ref="EC6:EC24" si="33">DZ6/DX6</f>
        <v>1.3288684099012935</v>
      </c>
      <c r="ED6" s="34">
        <f t="shared" ref="ED6:EE24" si="34">DY6-DX6</f>
        <v>2.3285466353295403</v>
      </c>
      <c r="EE6" s="34">
        <f t="shared" si="34"/>
        <v>-2.0214460074875058</v>
      </c>
      <c r="EF6" s="34">
        <f t="shared" ref="EF6:EF24" si="35">DZ6-DX6</f>
        <v>0.30710062784203451</v>
      </c>
      <c r="EG6" s="34">
        <v>0.82127445039432712</v>
      </c>
      <c r="EH6" s="34">
        <v>1.3887104474328404</v>
      </c>
      <c r="EI6" s="34">
        <v>1.3647115703898025</v>
      </c>
      <c r="EJ6" s="34">
        <f t="shared" ref="EJ6:EK24" si="36">EH6/EG6</f>
        <v>1.6909212830936897</v>
      </c>
      <c r="EK6" s="34">
        <f t="shared" si="36"/>
        <v>0.98271858825041458</v>
      </c>
      <c r="EL6" s="34">
        <f t="shared" ref="EL6:EL24" si="37">EI6/EG6</f>
        <v>1.6616997761644103</v>
      </c>
      <c r="EM6" s="34">
        <f t="shared" ref="EM6:EN24" si="38">EH6-EG6</f>
        <v>0.56743599703851333</v>
      </c>
      <c r="EN6" s="34">
        <f t="shared" si="38"/>
        <v>-2.3998877043037936E-2</v>
      </c>
      <c r="EO6" s="34">
        <f>EI6-EG6</f>
        <v>0.54343711999547539</v>
      </c>
      <c r="EP6" s="34">
        <v>0.98850359753465067</v>
      </c>
      <c r="EQ6" s="34">
        <v>1.2875894147300775</v>
      </c>
      <c r="ER6" s="34">
        <v>1.1529523356514164</v>
      </c>
      <c r="ES6" s="34">
        <f t="shared" ref="ES6:ET24" si="39">EQ6/EP6</f>
        <v>1.302564217208064</v>
      </c>
      <c r="ET6" s="34">
        <f t="shared" si="39"/>
        <v>0.89543477327600929</v>
      </c>
      <c r="EU6" s="34">
        <f t="shared" ref="EU6:EU24" si="40">ER6/EP6</f>
        <v>1.1663612945131454</v>
      </c>
      <c r="EV6" s="34">
        <f t="shared" ref="EV6:EW24" si="41">EQ6-EP6</f>
        <v>0.29908581719542682</v>
      </c>
      <c r="EW6" s="34">
        <f t="shared" si="41"/>
        <v>-0.13463707907866107</v>
      </c>
      <c r="EX6" s="34">
        <f>ER6-EP6</f>
        <v>0.16444873811676575</v>
      </c>
      <c r="EY6" s="34">
        <v>0.63734846854434002</v>
      </c>
      <c r="EZ6" s="34">
        <v>1.4614214450855127</v>
      </c>
      <c r="FA6" s="34">
        <v>1.0553291477999707</v>
      </c>
      <c r="FB6" s="34">
        <f t="shared" ref="FB6:FC24" si="42">EZ6/EY6</f>
        <v>2.2929708271258558</v>
      </c>
      <c r="FC6" s="34">
        <f t="shared" si="42"/>
        <v>0.7221251277985864</v>
      </c>
      <c r="FD6" s="34">
        <f t="shared" ref="FD6:FD24" si="43">FA6/EY6</f>
        <v>1.6558118515766889</v>
      </c>
      <c r="FE6" s="34">
        <f t="shared" ref="FE6:FF24" si="44">EZ6-EY6</f>
        <v>0.82407297654117273</v>
      </c>
      <c r="FF6" s="34">
        <f t="shared" si="44"/>
        <v>-0.40609229728554208</v>
      </c>
      <c r="FG6" s="34">
        <f>FA6-EY6</f>
        <v>0.41798067925563065</v>
      </c>
      <c r="FH6" s="24">
        <v>0.9243015657208018</v>
      </c>
      <c r="FI6" s="24">
        <v>23.33213165972974</v>
      </c>
      <c r="FJ6" s="24">
        <v>0.72338280102588837</v>
      </c>
      <c r="FK6" s="24">
        <v>16.736888303708579</v>
      </c>
      <c r="FL6" s="24">
        <v>17.992939215858261</v>
      </c>
      <c r="FM6" s="24">
        <v>12.551453773276707</v>
      </c>
      <c r="FN6" s="24">
        <v>9.6080358117698425E-2</v>
      </c>
      <c r="FO6" s="24">
        <v>7.3175260209040971E-2</v>
      </c>
      <c r="FP6" s="24">
        <v>0.17891429568860187</v>
      </c>
      <c r="FQ6" s="24">
        <v>0.40063142997115014</v>
      </c>
      <c r="FR6" s="24">
        <v>2.7366976673273364</v>
      </c>
      <c r="FS6" s="24">
        <v>18.748569996622464</v>
      </c>
      <c r="FT6" s="24">
        <v>0.47835420003704793</v>
      </c>
      <c r="FU6" s="24">
        <v>9.1661028785927842E-2</v>
      </c>
      <c r="FV6" s="24">
        <v>0.58935236723200835</v>
      </c>
      <c r="FW6" s="24">
        <v>4.0174186366315237</v>
      </c>
      <c r="FX6" s="24">
        <v>1.2891505614042764</v>
      </c>
      <c r="FY6" s="24">
        <v>23.043839873930263</v>
      </c>
      <c r="FZ6" s="24">
        <v>0.61502768718947665</v>
      </c>
      <c r="GA6" s="24">
        <v>16.767712140777864</v>
      </c>
      <c r="GB6" s="24">
        <v>18.640154085228392</v>
      </c>
      <c r="GC6" s="24">
        <v>12.350894088292584</v>
      </c>
      <c r="GD6" s="24">
        <v>6.4566963601742203E-2</v>
      </c>
      <c r="GE6" s="24">
        <v>0.18604040359824026</v>
      </c>
      <c r="GF6" s="24">
        <v>0.38849613692573698</v>
      </c>
      <c r="GG6" s="24">
        <v>0.37098645188119678</v>
      </c>
      <c r="GH6" s="24">
        <v>2.7030576287509027</v>
      </c>
      <c r="GI6" s="24">
        <v>18.820722712250209</v>
      </c>
      <c r="GJ6" s="24">
        <v>0.3370614371074</v>
      </c>
      <c r="GK6" s="24">
        <v>7.4416161439296108E-2</v>
      </c>
      <c r="GL6" s="24">
        <v>0.5909518702532337</v>
      </c>
      <c r="GM6" s="24">
        <v>3.7569217973691686</v>
      </c>
      <c r="GN6" s="24">
        <v>1.0412547779095824</v>
      </c>
      <c r="GO6" s="24">
        <v>22.643996309476741</v>
      </c>
      <c r="GP6" s="24">
        <v>0.47559421818022063</v>
      </c>
      <c r="GQ6" s="24">
        <v>17.247704406660517</v>
      </c>
      <c r="GR6" s="24">
        <v>18.240630903738854</v>
      </c>
      <c r="GS6" s="24">
        <v>12.057906067395987</v>
      </c>
      <c r="GT6" s="24">
        <v>0.14718158253152325</v>
      </c>
      <c r="GU6" s="24">
        <v>0.21528052370282508</v>
      </c>
      <c r="GV6" s="24">
        <v>0.42836430736786618</v>
      </c>
      <c r="GW6" s="24">
        <v>0.42067571723562236</v>
      </c>
      <c r="GX6" s="24">
        <v>2.7173674267387207</v>
      </c>
      <c r="GY6" s="24">
        <v>19.246737841043895</v>
      </c>
      <c r="GZ6" s="24">
        <v>0.52172575897368312</v>
      </c>
      <c r="HA6" s="24">
        <v>0.10105004173806073</v>
      </c>
      <c r="HB6" s="24">
        <v>0.56566055972936169</v>
      </c>
      <c r="HC6" s="24">
        <v>3.9288695575765571</v>
      </c>
      <c r="HD6" s="25">
        <v>0.36484899568347462</v>
      </c>
      <c r="HE6" s="25">
        <v>-0.28829178579947623</v>
      </c>
      <c r="HF6" s="25">
        <v>-0.10835511383641172</v>
      </c>
      <c r="HG6" s="25">
        <v>3.0823837069284821E-2</v>
      </c>
      <c r="HH6" s="25">
        <v>0.6472148693701314</v>
      </c>
      <c r="HI6" s="25">
        <v>-0.20055968498412291</v>
      </c>
      <c r="HJ6" s="25">
        <v>-3.1513394515956222E-2</v>
      </c>
      <c r="HK6" s="25">
        <v>0.11286514338919929</v>
      </c>
      <c r="HL6" s="25">
        <v>0.20958184123713511</v>
      </c>
      <c r="HM6" s="25">
        <v>-2.9644978089953367E-2</v>
      </c>
      <c r="HN6" s="25">
        <v>-3.3640038576433717E-2</v>
      </c>
      <c r="HO6" s="25">
        <v>7.2152715627744612E-2</v>
      </c>
      <c r="HP6" s="25">
        <v>-0.14129276292964793</v>
      </c>
      <c r="HQ6" s="25">
        <v>-1.7244867346631734E-2</v>
      </c>
      <c r="HR6" s="25">
        <v>1.5995030212253569E-3</v>
      </c>
      <c r="HS6" s="25">
        <v>-0.26049683926235501</v>
      </c>
      <c r="HT6" s="34">
        <v>1.3198609409013133</v>
      </c>
      <c r="HU6" s="34">
        <v>1.2597433370438027</v>
      </c>
      <c r="HV6" s="34"/>
      <c r="HW6" s="34">
        <v>0.95445156228620776</v>
      </c>
      <c r="HX6" s="34"/>
      <c r="HY6" s="34"/>
      <c r="HZ6" s="34">
        <v>-6.0117603857510638E-2</v>
      </c>
      <c r="IA6" s="34"/>
      <c r="IB6" s="34"/>
      <c r="IC6" s="34">
        <v>0.91251189092126828</v>
      </c>
      <c r="ID6" s="34">
        <v>0.94378304096399535</v>
      </c>
      <c r="IE6" s="34"/>
      <c r="IF6" s="34">
        <v>1.0342693069031197</v>
      </c>
      <c r="IG6" s="34"/>
      <c r="IH6" s="34"/>
      <c r="II6" s="34">
        <v>3.1271150042727069E-2</v>
      </c>
      <c r="IJ6" s="34"/>
      <c r="IK6" s="34"/>
      <c r="IL6" s="34">
        <v>0.84529707072212423</v>
      </c>
      <c r="IM6" s="34">
        <v>0.53766193610772806</v>
      </c>
      <c r="IN6" s="34"/>
      <c r="IO6" s="34">
        <v>0.63606269881949518</v>
      </c>
      <c r="IP6" s="34"/>
      <c r="IQ6" s="34"/>
      <c r="IR6" s="34">
        <v>-0.30763513461439618</v>
      </c>
      <c r="IS6" s="34"/>
      <c r="IT6" s="34"/>
      <c r="IU6" s="34">
        <v>1.4871938241644371</v>
      </c>
      <c r="IV6" s="34">
        <v>1.0055881633731194</v>
      </c>
      <c r="IW6" s="34"/>
      <c r="IX6" s="34">
        <v>0.67616483274337003</v>
      </c>
      <c r="IY6" s="34"/>
      <c r="IZ6" s="34"/>
      <c r="JA6" s="34">
        <v>-0.48160566079131772</v>
      </c>
      <c r="JB6" s="34"/>
      <c r="JC6" s="34"/>
      <c r="JD6" s="34">
        <v>1.6737120767951184</v>
      </c>
      <c r="JE6" s="34">
        <v>1.0091458894770586</v>
      </c>
      <c r="JF6" s="34"/>
      <c r="JG6" s="34">
        <v>0.60293876316493222</v>
      </c>
      <c r="JH6" s="34"/>
      <c r="JI6" s="34"/>
      <c r="JJ6" s="34">
        <v>-0.66456618731805972</v>
      </c>
      <c r="JK6" s="34"/>
      <c r="JL6" s="34"/>
      <c r="JM6" s="45">
        <v>0.84991984580823199</v>
      </c>
      <c r="JN6" s="45">
        <v>1.2871500045874076</v>
      </c>
      <c r="JO6" s="45">
        <v>2.0382181134167294</v>
      </c>
      <c r="JP6" s="34">
        <v>1.5144369330067722</v>
      </c>
      <c r="JQ6" s="34">
        <v>1.5835124936118652</v>
      </c>
      <c r="JR6" s="34">
        <v>2.3981298042034589</v>
      </c>
      <c r="JS6" s="34">
        <v>0.43723015877917559</v>
      </c>
      <c r="JT6" s="34">
        <v>0.75106810882932185</v>
      </c>
      <c r="JU6" s="34">
        <v>1.1882982676084974</v>
      </c>
      <c r="JV6" s="46">
        <v>0.87057261719721346</v>
      </c>
      <c r="JW6" s="46">
        <v>0.57393372154705802</v>
      </c>
      <c r="JX6" s="46">
        <v>1.0436070155876409</v>
      </c>
      <c r="JY6" s="34">
        <v>0.65926002059980149</v>
      </c>
      <c r="JZ6" s="34">
        <v>1.8183406487678795</v>
      </c>
      <c r="KA6" s="34">
        <v>1.1987592935641684</v>
      </c>
      <c r="KB6" s="34">
        <v>-0.29663889565015544</v>
      </c>
      <c r="KC6" s="34">
        <v>0.46967329404058289</v>
      </c>
      <c r="KD6" s="34">
        <v>0.17303439839042745</v>
      </c>
      <c r="KE6" s="47">
        <v>0.72813052033731118</v>
      </c>
      <c r="KF6" s="43">
        <v>0.97593568935724251</v>
      </c>
      <c r="KG6" s="48">
        <v>0.93639409229215154</v>
      </c>
      <c r="KH6" s="48">
        <v>1.3403306990965493</v>
      </c>
      <c r="KI6" s="48">
        <v>0.95948339885885991</v>
      </c>
      <c r="KJ6" s="48">
        <v>1.2860250547640291</v>
      </c>
      <c r="KK6" s="45">
        <v>0.24780516901993133</v>
      </c>
      <c r="KL6" s="48">
        <v>-3.9541597065090972E-2</v>
      </c>
      <c r="KM6" s="48">
        <v>0.20826357195484035</v>
      </c>
      <c r="KN6" s="45">
        <v>0.88235181923896533</v>
      </c>
      <c r="KO6" s="45">
        <v>1.073504262720322</v>
      </c>
      <c r="KP6" s="45">
        <v>1.1707367173213152</v>
      </c>
      <c r="KQ6" s="46">
        <v>1.2166397114092504</v>
      </c>
      <c r="KR6" s="46">
        <v>1.0905748192881886</v>
      </c>
      <c r="KS6" s="46">
        <v>1.3268366334089774</v>
      </c>
      <c r="KT6" s="46">
        <v>0.19115244348135663</v>
      </c>
      <c r="KU6" s="46">
        <v>9.7232454600993279E-2</v>
      </c>
      <c r="KV6" s="46">
        <v>0.28838489808234991</v>
      </c>
      <c r="KW6" s="46"/>
      <c r="KX6" s="46"/>
      <c r="KY6" s="46"/>
      <c r="KZ6" s="46"/>
      <c r="LA6" s="46"/>
      <c r="LB6" s="46"/>
      <c r="LC6" s="46"/>
      <c r="LD6" s="46"/>
      <c r="LE6" s="46"/>
      <c r="LF6" s="46"/>
      <c r="LG6" s="46"/>
      <c r="LH6" s="46"/>
      <c r="LI6" s="46"/>
      <c r="LJ6" s="46"/>
      <c r="LK6" s="46"/>
      <c r="LL6" s="46"/>
      <c r="LM6" s="46"/>
      <c r="LN6" s="46"/>
      <c r="LO6" s="46"/>
      <c r="LP6" s="46"/>
      <c r="LQ6" s="46"/>
      <c r="LR6" s="46"/>
      <c r="LS6" s="46"/>
      <c r="LT6" s="46"/>
      <c r="LU6" s="46"/>
      <c r="LV6" s="46"/>
      <c r="LW6" s="46"/>
      <c r="LX6" s="46"/>
      <c r="LY6" s="46"/>
      <c r="LZ6" s="46"/>
      <c r="MA6" s="46"/>
    </row>
    <row r="7" spans="2:339" x14ac:dyDescent="0.2">
      <c r="B7" s="49">
        <v>862</v>
      </c>
      <c r="C7" s="51">
        <v>172.4</v>
      </c>
      <c r="D7" s="52">
        <v>60</v>
      </c>
      <c r="E7" s="50">
        <v>20.2</v>
      </c>
      <c r="F7" s="53" t="s">
        <v>338</v>
      </c>
      <c r="G7" s="50">
        <v>13</v>
      </c>
      <c r="H7" s="53" t="s">
        <v>338</v>
      </c>
      <c r="I7" s="50">
        <v>44.1</v>
      </c>
      <c r="J7" s="50">
        <v>2</v>
      </c>
      <c r="K7" s="50">
        <v>1518</v>
      </c>
      <c r="L7" s="50">
        <v>73</v>
      </c>
      <c r="M7" s="53" t="s">
        <v>339</v>
      </c>
      <c r="N7" s="50">
        <v>124</v>
      </c>
      <c r="O7" s="53" t="s">
        <v>338</v>
      </c>
      <c r="P7" s="50">
        <v>68</v>
      </c>
      <c r="Q7" s="53" t="s">
        <v>338</v>
      </c>
      <c r="R7" s="50">
        <v>74</v>
      </c>
      <c r="S7" s="16">
        <v>862</v>
      </c>
      <c r="T7" s="16">
        <v>0.92</v>
      </c>
      <c r="U7" s="16">
        <v>1.05</v>
      </c>
      <c r="V7" s="16">
        <v>1</v>
      </c>
      <c r="W7" s="16">
        <v>19</v>
      </c>
      <c r="X7" s="16">
        <v>23</v>
      </c>
      <c r="Y7" s="16">
        <v>19</v>
      </c>
      <c r="Z7" s="16">
        <v>13</v>
      </c>
      <c r="AA7" s="16">
        <v>14</v>
      </c>
      <c r="AB7" s="16">
        <v>12</v>
      </c>
      <c r="AC7" s="16">
        <v>191.3</v>
      </c>
      <c r="AD7" s="16">
        <v>69.099999999999994</v>
      </c>
      <c r="AE7" s="16">
        <v>139</v>
      </c>
      <c r="AF7" s="16">
        <v>95.6</v>
      </c>
      <c r="AG7" s="16">
        <v>78</v>
      </c>
      <c r="AH7" s="16">
        <v>66</v>
      </c>
      <c r="AI7" s="16">
        <v>73</v>
      </c>
      <c r="AJ7" s="16">
        <f t="shared" si="0"/>
        <v>0.84615384615384615</v>
      </c>
      <c r="AK7" s="16">
        <f t="shared" si="0"/>
        <v>1.106060606060606</v>
      </c>
      <c r="AL7" s="16">
        <f t="shared" si="1"/>
        <v>0.9358974358974359</v>
      </c>
      <c r="AM7" s="16">
        <f t="shared" si="2"/>
        <v>-12</v>
      </c>
      <c r="AN7" s="16">
        <f t="shared" si="2"/>
        <v>7</v>
      </c>
      <c r="AO7" s="16">
        <f t="shared" si="3"/>
        <v>-5</v>
      </c>
      <c r="AP7" s="16">
        <v>6.5</v>
      </c>
      <c r="AQ7" s="16">
        <v>4.0999999999999996</v>
      </c>
      <c r="AR7" s="16">
        <v>10</v>
      </c>
      <c r="AS7" s="16">
        <f t="shared" si="4"/>
        <v>0.63076923076923075</v>
      </c>
      <c r="AT7" s="16">
        <f t="shared" si="4"/>
        <v>2.4390243902439028</v>
      </c>
      <c r="AU7" s="16">
        <f t="shared" si="5"/>
        <v>1.5384615384615385</v>
      </c>
      <c r="AV7" s="16">
        <f t="shared" si="6"/>
        <v>-2.4000000000000004</v>
      </c>
      <c r="AW7" s="16">
        <f t="shared" si="6"/>
        <v>5.9</v>
      </c>
      <c r="AX7" s="16">
        <f t="shared" si="7"/>
        <v>3.5</v>
      </c>
      <c r="AY7" s="16">
        <f t="shared" si="8"/>
        <v>1.2518518518518518</v>
      </c>
      <c r="AZ7" s="16">
        <f t="shared" si="8"/>
        <v>0.66814814814814805</v>
      </c>
      <c r="BA7" s="16">
        <f t="shared" si="8"/>
        <v>1.8024691358024691</v>
      </c>
      <c r="BB7" s="16">
        <f t="shared" si="9"/>
        <v>0.53372781065088748</v>
      </c>
      <c r="BC7" s="16">
        <f t="shared" si="9"/>
        <v>2.6977087952697714</v>
      </c>
      <c r="BD7" s="16">
        <f t="shared" si="10"/>
        <v>1.4398422090729783</v>
      </c>
      <c r="BE7" s="16">
        <f t="shared" si="11"/>
        <v>-0.58370370370370372</v>
      </c>
      <c r="BF7" s="16">
        <f t="shared" si="11"/>
        <v>1.1343209876543212</v>
      </c>
      <c r="BG7" s="16">
        <f t="shared" si="12"/>
        <v>0.55061728395061738</v>
      </c>
      <c r="BH7" s="54">
        <v>1</v>
      </c>
      <c r="BI7" s="54">
        <v>1</v>
      </c>
      <c r="BJ7" s="54">
        <v>4.0999999999999996</v>
      </c>
      <c r="BK7" s="16">
        <f t="shared" si="13"/>
        <v>1</v>
      </c>
      <c r="BL7" s="16">
        <f t="shared" si="13"/>
        <v>4.0999999999999996</v>
      </c>
      <c r="BM7" s="16">
        <f t="shared" si="14"/>
        <v>4.0999999999999996</v>
      </c>
      <c r="BN7" s="16">
        <f t="shared" si="15"/>
        <v>0</v>
      </c>
      <c r="BO7" s="16">
        <f t="shared" si="15"/>
        <v>3.0999999999999996</v>
      </c>
      <c r="BP7" s="16">
        <f t="shared" si="16"/>
        <v>3.0999999999999996</v>
      </c>
      <c r="BQ7" s="16">
        <v>0.313</v>
      </c>
      <c r="BR7" s="16">
        <v>0.75600000000000001</v>
      </c>
      <c r="BS7" s="16">
        <v>0.313</v>
      </c>
      <c r="BT7" s="16">
        <f t="shared" si="17"/>
        <v>2.4153354632587858</v>
      </c>
      <c r="BU7" s="16">
        <f t="shared" si="17"/>
        <v>0.41402116402116401</v>
      </c>
      <c r="BV7" s="16">
        <f t="shared" si="18"/>
        <v>1</v>
      </c>
      <c r="BW7" s="16">
        <f t="shared" si="19"/>
        <v>0.443</v>
      </c>
      <c r="BX7" s="16">
        <f t="shared" si="19"/>
        <v>-0.443</v>
      </c>
      <c r="BY7" s="16">
        <f>BS7-BQ7</f>
        <v>0</v>
      </c>
      <c r="BZ7" s="16">
        <v>0.53300000000000003</v>
      </c>
      <c r="CA7" s="16">
        <v>1.05</v>
      </c>
      <c r="CB7" s="16">
        <v>0.60499999999999998</v>
      </c>
      <c r="CC7" s="16">
        <f t="shared" si="21"/>
        <v>1.9699812382739212</v>
      </c>
      <c r="CD7" s="16">
        <f t="shared" si="21"/>
        <v>0.57619047619047614</v>
      </c>
      <c r="CE7" s="16">
        <f t="shared" si="22"/>
        <v>1.1350844277673544</v>
      </c>
      <c r="CF7" s="16">
        <f t="shared" si="23"/>
        <v>0.51700000000000002</v>
      </c>
      <c r="CG7" s="16">
        <f t="shared" si="23"/>
        <v>-0.44500000000000006</v>
      </c>
      <c r="CH7" s="16">
        <f t="shared" si="24"/>
        <v>7.1999999999999953E-2</v>
      </c>
      <c r="CI7" s="19">
        <v>33.992547298655744</v>
      </c>
      <c r="CJ7" s="19">
        <v>39.810749915073863</v>
      </c>
      <c r="CK7" s="18">
        <f t="shared" si="25"/>
        <v>1.1711611243870566</v>
      </c>
      <c r="CL7" s="19">
        <f t="shared" si="26"/>
        <v>5.8182026164181195</v>
      </c>
      <c r="CM7" s="55">
        <v>2700</v>
      </c>
      <c r="CN7" s="55">
        <v>1597</v>
      </c>
      <c r="CO7" s="55">
        <v>7.5</v>
      </c>
      <c r="CP7" s="55">
        <v>3.4</v>
      </c>
      <c r="CQ7" s="55">
        <v>0</v>
      </c>
      <c r="CR7" s="55">
        <v>3.7</v>
      </c>
      <c r="CS7" s="55">
        <v>1.2</v>
      </c>
      <c r="CT7" s="42">
        <v>55.6</v>
      </c>
      <c r="CU7" s="55" t="s">
        <v>345</v>
      </c>
      <c r="CV7" s="55">
        <v>0</v>
      </c>
      <c r="CW7" s="55">
        <v>2391</v>
      </c>
      <c r="CX7" s="55">
        <v>91.8</v>
      </c>
      <c r="CY7" s="55">
        <f t="shared" si="27"/>
        <v>15.357590966122961</v>
      </c>
      <c r="CZ7" s="55">
        <v>237</v>
      </c>
      <c r="DA7" s="56">
        <v>41.995269999999998</v>
      </c>
      <c r="DB7" s="55">
        <v>166</v>
      </c>
      <c r="DC7" s="55">
        <v>63.3</v>
      </c>
      <c r="DD7" s="55">
        <v>5.8</v>
      </c>
      <c r="DE7" s="55">
        <v>7.1</v>
      </c>
      <c r="DF7" s="55">
        <v>113</v>
      </c>
      <c r="DG7" s="56">
        <v>42.655720000000002</v>
      </c>
      <c r="DH7" s="55">
        <v>42.8</v>
      </c>
      <c r="DI7" s="56">
        <v>16.100899999999999</v>
      </c>
      <c r="DJ7" s="55">
        <v>52.6</v>
      </c>
      <c r="DK7" s="56">
        <v>19.795010000000001</v>
      </c>
      <c r="DL7" s="55">
        <v>9.4</v>
      </c>
      <c r="DM7" s="56">
        <v>3.5447500000000001</v>
      </c>
      <c r="DN7" s="55">
        <v>191</v>
      </c>
      <c r="DO7" s="57">
        <v>0.87627663763334784</v>
      </c>
      <c r="DP7" s="50">
        <v>1.2461884932681562</v>
      </c>
      <c r="DQ7" s="50">
        <v>0.78396929230309331</v>
      </c>
      <c r="DR7" s="50">
        <f t="shared" si="28"/>
        <v>1.4221404973592222</v>
      </c>
      <c r="DS7" s="50">
        <f t="shared" si="28"/>
        <v>0.62909366964793345</v>
      </c>
      <c r="DT7" s="50">
        <f t="shared" si="29"/>
        <v>0.89465958423865022</v>
      </c>
      <c r="DU7" s="50">
        <f t="shared" si="30"/>
        <v>0.36991185563480833</v>
      </c>
      <c r="DV7" s="50">
        <f t="shared" si="30"/>
        <v>-0.46221920096506286</v>
      </c>
      <c r="DW7" s="50">
        <f t="shared" si="31"/>
        <v>-9.2307345330254531E-2</v>
      </c>
      <c r="DX7" s="50">
        <v>0.61262346327799899</v>
      </c>
      <c r="DY7" s="50">
        <v>2.3736883450863866</v>
      </c>
      <c r="DZ7" s="50">
        <v>1.5418461092041942</v>
      </c>
      <c r="EA7" s="50">
        <f t="shared" si="32"/>
        <v>3.8746285236699198</v>
      </c>
      <c r="EB7" s="50">
        <f t="shared" si="32"/>
        <v>0.64955709640478565</v>
      </c>
      <c r="EC7" s="50">
        <f t="shared" si="33"/>
        <v>2.5167924534821946</v>
      </c>
      <c r="ED7" s="50">
        <f t="shared" si="34"/>
        <v>1.7610648818083876</v>
      </c>
      <c r="EE7" s="50">
        <f t="shared" si="34"/>
        <v>-0.83184223588219242</v>
      </c>
      <c r="EF7" s="50">
        <f t="shared" si="35"/>
        <v>0.92922264592619519</v>
      </c>
      <c r="EG7" s="50">
        <v>1.0601157693298948</v>
      </c>
      <c r="EH7" s="50">
        <v>1.733595510108795</v>
      </c>
      <c r="EI7" s="50">
        <v>1.1352283883672567</v>
      </c>
      <c r="EJ7" s="50">
        <f t="shared" si="36"/>
        <v>1.6352888620877799</v>
      </c>
      <c r="EK7" s="50">
        <f t="shared" si="36"/>
        <v>0.65484040639676866</v>
      </c>
      <c r="EL7" s="50">
        <f t="shared" si="37"/>
        <v>1.0708532230256711</v>
      </c>
      <c r="EM7" s="50">
        <f t="shared" si="38"/>
        <v>0.67347974077890016</v>
      </c>
      <c r="EN7" s="50">
        <f t="shared" si="38"/>
        <v>-0.59836712174153828</v>
      </c>
      <c r="EO7" s="50">
        <f t="shared" ref="EO7:EO24" si="45">EI7-EG7</f>
        <v>7.5112619037361883E-2</v>
      </c>
      <c r="EP7" s="50">
        <v>0.95929545150685891</v>
      </c>
      <c r="EQ7" s="50">
        <v>1.059283402135518</v>
      </c>
      <c r="ER7" s="50">
        <v>0.83384860340535194</v>
      </c>
      <c r="ES7" s="50">
        <f t="shared" si="39"/>
        <v>1.104230610571121</v>
      </c>
      <c r="ET7" s="50">
        <f t="shared" si="39"/>
        <v>0.78718178886246215</v>
      </c>
      <c r="EU7" s="50">
        <f t="shared" si="40"/>
        <v>0.86923022734606381</v>
      </c>
      <c r="EV7" s="50">
        <f t="shared" si="41"/>
        <v>9.9987950628659061E-2</v>
      </c>
      <c r="EW7" s="50">
        <f t="shared" si="41"/>
        <v>-0.22543479873016603</v>
      </c>
      <c r="EX7" s="50">
        <f t="shared" ref="EX7:EX24" si="46">ER7-EP7</f>
        <v>-0.12544684810150697</v>
      </c>
      <c r="EY7" s="50">
        <v>0.96624723308678073</v>
      </c>
      <c r="EZ7" s="50">
        <v>1.4049748280321974</v>
      </c>
      <c r="FA7" s="50">
        <v>0.99704362333844387</v>
      </c>
      <c r="FB7" s="50">
        <f t="shared" si="42"/>
        <v>1.4540531449118401</v>
      </c>
      <c r="FC7" s="50">
        <f t="shared" si="42"/>
        <v>0.70965230368924082</v>
      </c>
      <c r="FD7" s="50">
        <f t="shared" si="43"/>
        <v>1.0318721639732729</v>
      </c>
      <c r="FE7" s="50">
        <f t="shared" si="44"/>
        <v>0.43872759494541669</v>
      </c>
      <c r="FF7" s="50">
        <f t="shared" si="44"/>
        <v>-0.40793120469375355</v>
      </c>
      <c r="FG7" s="50">
        <f t="shared" ref="FG7:FG24" si="47">FA7-EY7</f>
        <v>3.0796390251663142E-2</v>
      </c>
      <c r="FH7" s="24">
        <v>1.3036316231577338</v>
      </c>
      <c r="FI7" s="24">
        <v>22.203758568289398</v>
      </c>
      <c r="FJ7" s="24">
        <v>0.52175054417378552</v>
      </c>
      <c r="FK7" s="24">
        <v>17.464486615448596</v>
      </c>
      <c r="FL7" s="24">
        <v>18.960912052117266</v>
      </c>
      <c r="FM7" s="24">
        <v>12.812003568863839</v>
      </c>
      <c r="FN7" s="24">
        <v>0.11868131868131869</v>
      </c>
      <c r="FO7" s="24">
        <v>0.2363988213044817</v>
      </c>
      <c r="FP7" s="24">
        <v>0.41119686874683908</v>
      </c>
      <c r="FQ7" s="24">
        <v>0.33424958768554147</v>
      </c>
      <c r="FR7" s="24">
        <v>1.6414530102467129</v>
      </c>
      <c r="FS7" s="24">
        <v>18.775451960967256</v>
      </c>
      <c r="FT7" s="24">
        <v>0.53119979014329277</v>
      </c>
      <c r="FU7" s="24">
        <v>0.11696162128482888</v>
      </c>
      <c r="FV7" s="24">
        <v>0.55318683721438733</v>
      </c>
      <c r="FW7" s="24">
        <v>4.1394597191587872</v>
      </c>
      <c r="FX7" s="24">
        <v>1.0908733538622815</v>
      </c>
      <c r="FY7" s="24">
        <v>22.125401297254804</v>
      </c>
      <c r="FZ7" s="24">
        <v>0.4673611566096661</v>
      </c>
      <c r="GA7" s="24">
        <v>18.218349385223529</v>
      </c>
      <c r="GB7" s="24">
        <v>18.857149096944681</v>
      </c>
      <c r="GC7" s="24">
        <v>11.868571054183322</v>
      </c>
      <c r="GD7" s="24">
        <v>6.1150057874161931E-2</v>
      </c>
      <c r="GE7" s="24">
        <v>0.24132433553910332</v>
      </c>
      <c r="GF7" s="24">
        <v>0.40402716809714129</v>
      </c>
      <c r="GG7" s="24">
        <v>0.3385092489462535</v>
      </c>
      <c r="GH7" s="24">
        <v>1.7908231234575993</v>
      </c>
      <c r="GI7" s="24">
        <v>19.101749328441329</v>
      </c>
      <c r="GJ7" s="24">
        <v>0.52195942256873928</v>
      </c>
      <c r="GK7" s="24">
        <v>0.10264474000305752</v>
      </c>
      <c r="GL7" s="24">
        <v>0.67483456725414404</v>
      </c>
      <c r="GM7" s="24">
        <v>4.1352726637402002</v>
      </c>
      <c r="GN7" s="24">
        <v>1.2076213353715126</v>
      </c>
      <c r="GO7" s="24">
        <v>21.829993994649772</v>
      </c>
      <c r="GP7" s="24">
        <v>0.36468854069989615</v>
      </c>
      <c r="GQ7" s="24">
        <v>18.770541027460823</v>
      </c>
      <c r="GR7" s="24">
        <v>19.184364251787951</v>
      </c>
      <c r="GS7" s="24">
        <v>11.18196211169951</v>
      </c>
      <c r="GT7" s="24">
        <v>5.8961620352677831E-2</v>
      </c>
      <c r="GU7" s="24">
        <v>0.28279740132117698</v>
      </c>
      <c r="GV7" s="24">
        <v>0.4629579079543592</v>
      </c>
      <c r="GW7" s="24">
        <v>0.37123983185019371</v>
      </c>
      <c r="GX7" s="24">
        <v>1.7481028552710591</v>
      </c>
      <c r="GY7" s="24">
        <v>19.127586395152044</v>
      </c>
      <c r="GZ7" s="24">
        <v>0.41600698804389358</v>
      </c>
      <c r="HA7" s="24">
        <v>0.13102582300595073</v>
      </c>
      <c r="HB7" s="24">
        <v>0.79052246546923599</v>
      </c>
      <c r="HC7" s="24">
        <v>4.0716274499099194</v>
      </c>
      <c r="HD7" s="25">
        <v>-0.21275826929545238</v>
      </c>
      <c r="HE7" s="25">
        <v>-7.8357271034594334E-2</v>
      </c>
      <c r="HF7" s="25">
        <v>-5.4389387564119429E-2</v>
      </c>
      <c r="HG7" s="25">
        <v>0.75386276977493338</v>
      </c>
      <c r="HH7" s="25">
        <v>-0.10376295517258427</v>
      </c>
      <c r="HI7" s="25">
        <v>-0.94343251468051648</v>
      </c>
      <c r="HJ7" s="25">
        <v>-5.7531260807156759E-2</v>
      </c>
      <c r="HK7" s="25">
        <v>4.9255142346216196E-3</v>
      </c>
      <c r="HL7" s="25">
        <v>-7.1697006496977966E-3</v>
      </c>
      <c r="HM7" s="25">
        <v>4.2596612607120332E-3</v>
      </c>
      <c r="HN7" s="25">
        <v>0.14937011321088645</v>
      </c>
      <c r="HO7" s="25">
        <v>0.32629736747407279</v>
      </c>
      <c r="HP7" s="25">
        <v>-9.2403675745534875E-3</v>
      </c>
      <c r="HQ7" s="25">
        <v>-1.431688128177136E-2</v>
      </c>
      <c r="HR7" s="25">
        <v>0.12164773003975671</v>
      </c>
      <c r="HS7" s="25">
        <v>-4.1870554185869935E-3</v>
      </c>
      <c r="HT7" s="50"/>
      <c r="HU7" s="50"/>
      <c r="HV7" s="50"/>
      <c r="HW7" s="50"/>
      <c r="HX7" s="50"/>
      <c r="HY7" s="50"/>
      <c r="HZ7" s="50"/>
      <c r="IA7" s="50"/>
      <c r="IB7" s="50"/>
      <c r="IC7" s="50"/>
      <c r="ID7" s="50"/>
      <c r="IE7" s="50"/>
      <c r="IF7" s="50"/>
      <c r="IG7" s="50"/>
      <c r="IH7" s="50"/>
      <c r="II7" s="50"/>
      <c r="IJ7" s="50"/>
      <c r="IK7" s="50"/>
      <c r="IL7" s="50"/>
      <c r="IM7" s="50"/>
      <c r="IN7" s="50"/>
      <c r="IO7" s="50"/>
      <c r="IP7" s="50"/>
      <c r="IQ7" s="50"/>
      <c r="IR7" s="50"/>
      <c r="IS7" s="50"/>
      <c r="IT7" s="50"/>
      <c r="IU7" s="50"/>
      <c r="IV7" s="50"/>
      <c r="IW7" s="50"/>
      <c r="IX7" s="50"/>
      <c r="IY7" s="50"/>
      <c r="IZ7" s="50"/>
      <c r="JA7" s="50"/>
      <c r="JB7" s="50"/>
      <c r="JC7" s="50"/>
      <c r="JD7" s="50"/>
      <c r="JE7" s="50"/>
      <c r="JF7" s="50"/>
      <c r="JG7" s="50"/>
      <c r="JH7" s="50"/>
      <c r="JI7" s="50"/>
      <c r="JJ7" s="50"/>
      <c r="JK7" s="50"/>
      <c r="JL7" s="50"/>
      <c r="JM7" s="58">
        <v>1.558317758555813</v>
      </c>
      <c r="JN7" s="58">
        <v>1.117832243813411</v>
      </c>
      <c r="JO7" s="58">
        <v>1.787904521578968</v>
      </c>
      <c r="JP7" s="50">
        <v>0.71733267343970553</v>
      </c>
      <c r="JQ7" s="50">
        <v>1.5994390316382803</v>
      </c>
      <c r="JR7" s="50">
        <v>1.1473298765689013</v>
      </c>
      <c r="JS7" s="50">
        <v>-0.44048551474240205</v>
      </c>
      <c r="JT7" s="50">
        <v>0.670072277765557</v>
      </c>
      <c r="JU7" s="50">
        <v>0.22958676302315495</v>
      </c>
      <c r="JV7" s="59">
        <v>0.85403348878076124</v>
      </c>
      <c r="JW7" s="59">
        <v>0.82100023936309252</v>
      </c>
      <c r="JX7" s="59">
        <v>1.0078916448554509</v>
      </c>
      <c r="JY7" s="50">
        <v>0.96132089683646038</v>
      </c>
      <c r="JZ7" s="50">
        <v>1.2276386735737654</v>
      </c>
      <c r="KA7" s="50">
        <v>1.1801547106710548</v>
      </c>
      <c r="KB7" s="50">
        <v>-3.303324941766872E-2</v>
      </c>
      <c r="KC7" s="50">
        <v>0.18689140549235839</v>
      </c>
      <c r="KD7" s="50">
        <v>0.15385815607468967</v>
      </c>
      <c r="KE7" s="60">
        <v>0.75631583895812526</v>
      </c>
      <c r="KF7" s="56">
        <v>0.93591537148226001</v>
      </c>
      <c r="KG7" s="61">
        <v>0.84651966477119212</v>
      </c>
      <c r="KH7" s="61">
        <v>1.2374663113912105</v>
      </c>
      <c r="KI7" s="61">
        <v>0.90448313016861015</v>
      </c>
      <c r="KJ7" s="61">
        <v>1.119267402805326</v>
      </c>
      <c r="KK7" s="58">
        <v>0.17959953252413474</v>
      </c>
      <c r="KL7" s="61">
        <v>-8.939570671106789E-2</v>
      </c>
      <c r="KM7" s="61">
        <v>9.0203825813066851E-2</v>
      </c>
      <c r="KN7" s="58">
        <v>0.75512462489827514</v>
      </c>
      <c r="KO7" s="58">
        <v>0.96510841423897109</v>
      </c>
      <c r="KP7" s="58">
        <v>1.1057348073457665</v>
      </c>
      <c r="KQ7" s="59">
        <v>1.2780783229907029</v>
      </c>
      <c r="KR7" s="59">
        <v>1.1457104621947425</v>
      </c>
      <c r="KS7" s="59">
        <v>1.4643077061547596</v>
      </c>
      <c r="KT7" s="59">
        <v>0.20998378934069595</v>
      </c>
      <c r="KU7" s="59">
        <v>0.14062639310679537</v>
      </c>
      <c r="KV7" s="59">
        <v>0.35061018244749131</v>
      </c>
      <c r="KW7" s="46"/>
      <c r="KX7" s="59"/>
      <c r="KY7" s="59"/>
      <c r="KZ7" s="59"/>
      <c r="LA7" s="59"/>
      <c r="LB7" s="59"/>
      <c r="LC7" s="59"/>
      <c r="LD7" s="59"/>
      <c r="LE7" s="59"/>
      <c r="LF7" s="59"/>
      <c r="LG7" s="59"/>
      <c r="LH7" s="59"/>
      <c r="LI7" s="59"/>
      <c r="LJ7" s="59"/>
      <c r="LK7" s="59"/>
      <c r="LL7" s="59"/>
      <c r="LM7" s="59"/>
      <c r="LN7" s="59"/>
      <c r="LO7" s="59"/>
      <c r="LP7" s="59"/>
      <c r="LQ7" s="59"/>
      <c r="LR7" s="59"/>
      <c r="LS7" s="59"/>
      <c r="LT7" s="59"/>
      <c r="LU7" s="59"/>
      <c r="LV7" s="59"/>
      <c r="LW7" s="59"/>
      <c r="LX7" s="59"/>
      <c r="LY7" s="59"/>
      <c r="LZ7" s="59"/>
      <c r="MA7" s="59"/>
    </row>
    <row r="8" spans="2:339" x14ac:dyDescent="0.2">
      <c r="B8" s="33">
        <v>913</v>
      </c>
      <c r="C8" s="35">
        <v>168</v>
      </c>
      <c r="D8" s="36">
        <v>68.8</v>
      </c>
      <c r="E8" s="34">
        <v>24.4</v>
      </c>
      <c r="F8" s="37" t="s">
        <v>338</v>
      </c>
      <c r="G8" s="34">
        <v>36</v>
      </c>
      <c r="H8" s="37" t="s">
        <v>343</v>
      </c>
      <c r="I8" s="34">
        <v>27.5</v>
      </c>
      <c r="J8" s="34">
        <v>4</v>
      </c>
      <c r="K8" s="34">
        <v>1410</v>
      </c>
      <c r="L8" s="34">
        <v>87.5</v>
      </c>
      <c r="M8" s="37" t="s">
        <v>346</v>
      </c>
      <c r="N8" s="34">
        <v>119</v>
      </c>
      <c r="O8" s="37" t="s">
        <v>338</v>
      </c>
      <c r="P8" s="34">
        <v>67</v>
      </c>
      <c r="Q8" s="37" t="s">
        <v>338</v>
      </c>
      <c r="R8" s="34">
        <v>61</v>
      </c>
      <c r="S8" s="38">
        <v>913</v>
      </c>
      <c r="T8" s="38">
        <v>0.81</v>
      </c>
      <c r="U8" s="38">
        <v>0.79</v>
      </c>
      <c r="V8" s="38">
        <v>0.83</v>
      </c>
      <c r="W8" s="38">
        <v>22</v>
      </c>
      <c r="X8" s="38">
        <v>20</v>
      </c>
      <c r="Y8" s="38">
        <v>19</v>
      </c>
      <c r="Z8" s="38">
        <v>13</v>
      </c>
      <c r="AA8" s="38">
        <v>11</v>
      </c>
      <c r="AB8" s="38">
        <v>12</v>
      </c>
      <c r="AC8" s="38">
        <v>191.8</v>
      </c>
      <c r="AD8" s="38">
        <v>54.9</v>
      </c>
      <c r="AE8" s="38">
        <v>59</v>
      </c>
      <c r="AF8" s="38">
        <v>112.2</v>
      </c>
      <c r="AG8" s="38">
        <v>68</v>
      </c>
      <c r="AH8" s="38">
        <v>46</v>
      </c>
      <c r="AI8" s="38">
        <v>70</v>
      </c>
      <c r="AJ8" s="16">
        <f t="shared" si="0"/>
        <v>0.67647058823529416</v>
      </c>
      <c r="AK8" s="16">
        <f t="shared" si="0"/>
        <v>1.5217391304347827</v>
      </c>
      <c r="AL8" s="16">
        <f t="shared" si="1"/>
        <v>1.0294117647058822</v>
      </c>
      <c r="AM8" s="16">
        <f t="shared" si="2"/>
        <v>-22</v>
      </c>
      <c r="AN8" s="16">
        <f t="shared" si="2"/>
        <v>24</v>
      </c>
      <c r="AO8" s="16">
        <f t="shared" si="3"/>
        <v>2</v>
      </c>
      <c r="AP8" s="38">
        <v>2.2999999999999998</v>
      </c>
      <c r="AQ8" s="38">
        <v>1.2</v>
      </c>
      <c r="AR8" s="38">
        <v>5.6</v>
      </c>
      <c r="AS8" s="16">
        <f t="shared" si="4"/>
        <v>0.52173913043478259</v>
      </c>
      <c r="AT8" s="16">
        <f t="shared" si="4"/>
        <v>4.666666666666667</v>
      </c>
      <c r="AU8" s="16">
        <f t="shared" si="5"/>
        <v>2.4347826086956523</v>
      </c>
      <c r="AV8" s="16">
        <f t="shared" si="6"/>
        <v>-1.0999999999999999</v>
      </c>
      <c r="AW8" s="16">
        <f t="shared" si="6"/>
        <v>4.3999999999999995</v>
      </c>
      <c r="AX8" s="16">
        <f t="shared" si="7"/>
        <v>3.3</v>
      </c>
      <c r="AY8" s="16">
        <f t="shared" si="8"/>
        <v>0.38617283950617276</v>
      </c>
      <c r="AZ8" s="16">
        <f t="shared" si="8"/>
        <v>0.13629629629629628</v>
      </c>
      <c r="BA8" s="16">
        <f t="shared" si="8"/>
        <v>0.96790123456790123</v>
      </c>
      <c r="BB8" s="16">
        <f t="shared" si="9"/>
        <v>0.35294117647058826</v>
      </c>
      <c r="BC8" s="16">
        <f t="shared" si="9"/>
        <v>7.1014492753623202</v>
      </c>
      <c r="BD8" s="16">
        <f t="shared" si="10"/>
        <v>2.5063938618925836</v>
      </c>
      <c r="BE8" s="16">
        <f t="shared" si="11"/>
        <v>-0.24987654320987648</v>
      </c>
      <c r="BF8" s="16">
        <f t="shared" si="11"/>
        <v>0.83160493827160498</v>
      </c>
      <c r="BG8" s="16">
        <f t="shared" si="12"/>
        <v>0.58172839506172846</v>
      </c>
      <c r="BH8" s="39">
        <v>11</v>
      </c>
      <c r="BI8" s="39">
        <v>6.5</v>
      </c>
      <c r="BJ8" s="39">
        <v>31.6</v>
      </c>
      <c r="BK8" s="16">
        <f t="shared" si="13"/>
        <v>0.59090909090909094</v>
      </c>
      <c r="BL8" s="16">
        <f t="shared" si="13"/>
        <v>4.861538461538462</v>
      </c>
      <c r="BM8" s="16">
        <f t="shared" si="14"/>
        <v>2.872727272727273</v>
      </c>
      <c r="BN8" s="16">
        <f t="shared" si="15"/>
        <v>-4.5</v>
      </c>
      <c r="BO8" s="16">
        <f t="shared" si="15"/>
        <v>25.1</v>
      </c>
      <c r="BP8" s="16">
        <f t="shared" si="16"/>
        <v>20.6</v>
      </c>
      <c r="BQ8" s="38">
        <v>0.71799999999999997</v>
      </c>
      <c r="BR8" s="38">
        <v>1.0609999999999999</v>
      </c>
      <c r="BS8" s="38">
        <v>0.66900000000000004</v>
      </c>
      <c r="BT8" s="16">
        <f t="shared" si="17"/>
        <v>1.4777158774373258</v>
      </c>
      <c r="BU8" s="16">
        <f t="shared" si="17"/>
        <v>0.63053722902921783</v>
      </c>
      <c r="BV8" s="16">
        <f t="shared" si="18"/>
        <v>0.93175487465181073</v>
      </c>
      <c r="BW8" s="16">
        <f t="shared" si="19"/>
        <v>0.34299999999999997</v>
      </c>
      <c r="BX8" s="16">
        <f t="shared" si="19"/>
        <v>-0.3919999999999999</v>
      </c>
      <c r="BY8" s="16">
        <f t="shared" si="20"/>
        <v>-4.8999999999999932E-2</v>
      </c>
      <c r="BZ8" s="38">
        <v>0.68700000000000006</v>
      </c>
      <c r="CA8" s="38">
        <v>1.2849999999999999</v>
      </c>
      <c r="CB8" s="38">
        <v>0.48599999999999999</v>
      </c>
      <c r="CC8" s="16">
        <f t="shared" si="21"/>
        <v>1.8704512372634641</v>
      </c>
      <c r="CD8" s="16">
        <f t="shared" si="21"/>
        <v>0.3782101167315175</v>
      </c>
      <c r="CE8" s="16">
        <f t="shared" si="22"/>
        <v>0.70742358078602607</v>
      </c>
      <c r="CF8" s="16">
        <f t="shared" si="23"/>
        <v>0.59799999999999986</v>
      </c>
      <c r="CG8" s="16">
        <f t="shared" si="23"/>
        <v>-0.79899999999999993</v>
      </c>
      <c r="CH8" s="16">
        <f t="shared" si="24"/>
        <v>-0.20100000000000007</v>
      </c>
      <c r="CI8" s="40">
        <v>24.51666285365668</v>
      </c>
      <c r="CJ8" s="40">
        <v>49.368683402314154</v>
      </c>
      <c r="CK8" s="18">
        <f t="shared" si="25"/>
        <v>2.0136787660295608</v>
      </c>
      <c r="CL8" s="19">
        <f t="shared" si="26"/>
        <v>24.852020548657475</v>
      </c>
      <c r="CM8" s="41">
        <v>2200</v>
      </c>
      <c r="CN8" s="41">
        <v>1507</v>
      </c>
      <c r="CO8" s="41">
        <v>2.9</v>
      </c>
      <c r="CP8" s="41">
        <v>2.2000000000000002</v>
      </c>
      <c r="CQ8" s="41">
        <v>0.6</v>
      </c>
      <c r="CR8" s="41">
        <v>1.5</v>
      </c>
      <c r="CS8" s="41">
        <v>2.8</v>
      </c>
      <c r="CT8" s="62">
        <v>44.5</v>
      </c>
      <c r="CU8" s="41" t="s">
        <v>340</v>
      </c>
      <c r="CV8" s="41">
        <v>0</v>
      </c>
      <c r="CW8" s="41">
        <v>2048</v>
      </c>
      <c r="CX8" s="41">
        <v>77</v>
      </c>
      <c r="CY8" s="41">
        <f t="shared" si="27"/>
        <v>15.0390625</v>
      </c>
      <c r="CZ8" s="41">
        <v>164</v>
      </c>
      <c r="DA8" s="43">
        <v>33.0169</v>
      </c>
      <c r="DB8" s="41">
        <v>115</v>
      </c>
      <c r="DC8" s="41">
        <v>43</v>
      </c>
      <c r="DD8" s="41">
        <v>3.7</v>
      </c>
      <c r="DE8" s="41">
        <v>4.5999999999999996</v>
      </c>
      <c r="DF8" s="41">
        <v>118</v>
      </c>
      <c r="DG8" s="43">
        <v>51.95111</v>
      </c>
      <c r="DH8" s="41">
        <v>38.700000000000003</v>
      </c>
      <c r="DI8" s="43">
        <v>16.99597</v>
      </c>
      <c r="DJ8" s="41">
        <v>55.1</v>
      </c>
      <c r="DK8" s="43">
        <v>24.221959999999999</v>
      </c>
      <c r="DL8" s="41">
        <v>12.4</v>
      </c>
      <c r="DM8" s="43">
        <v>5.46889</v>
      </c>
      <c r="DN8" s="41">
        <v>357</v>
      </c>
      <c r="DO8" s="44">
        <v>1.0083666440341008</v>
      </c>
      <c r="DP8" s="34">
        <v>1.0301184950518649</v>
      </c>
      <c r="DQ8" s="34">
        <v>1.0264494291717978</v>
      </c>
      <c r="DR8" s="34">
        <f t="shared" si="28"/>
        <v>1.021571371034987</v>
      </c>
      <c r="DS8" s="34">
        <f t="shared" si="28"/>
        <v>0.99643820987809528</v>
      </c>
      <c r="DT8" s="34">
        <f t="shared" si="29"/>
        <v>1.0179327482168137</v>
      </c>
      <c r="DU8" s="34">
        <f t="shared" si="30"/>
        <v>2.1751851017764112E-2</v>
      </c>
      <c r="DV8" s="34">
        <f t="shared" si="30"/>
        <v>-3.6690658800671017E-3</v>
      </c>
      <c r="DW8" s="34">
        <f t="shared" si="31"/>
        <v>1.8082785137697011E-2</v>
      </c>
      <c r="DX8" s="34">
        <v>2.2903610289555636</v>
      </c>
      <c r="DY8" s="34">
        <v>3.2395064445599893</v>
      </c>
      <c r="DZ8" s="34">
        <v>2.1174622916183963</v>
      </c>
      <c r="EA8" s="34">
        <f t="shared" si="32"/>
        <v>1.41440864719797</v>
      </c>
      <c r="EB8" s="34">
        <f t="shared" si="32"/>
        <v>0.65363731415759041</v>
      </c>
      <c r="EC8" s="34">
        <f t="shared" si="33"/>
        <v>0.92451026927575186</v>
      </c>
      <c r="ED8" s="34">
        <f t="shared" si="34"/>
        <v>0.94914541560442567</v>
      </c>
      <c r="EE8" s="34">
        <f t="shared" si="34"/>
        <v>-1.122044152941593</v>
      </c>
      <c r="EF8" s="34">
        <f t="shared" si="35"/>
        <v>-0.17289873733716732</v>
      </c>
      <c r="EG8" s="34">
        <v>1.4820928395056798</v>
      </c>
      <c r="EH8" s="34">
        <v>1.9631600857553373</v>
      </c>
      <c r="EI8" s="34">
        <v>1.9331942007793259</v>
      </c>
      <c r="EJ8" s="34">
        <f t="shared" si="36"/>
        <v>1.3245864452122358</v>
      </c>
      <c r="EK8" s="34">
        <f t="shared" si="36"/>
        <v>0.98473589332146505</v>
      </c>
      <c r="EL8" s="34">
        <f t="shared" si="37"/>
        <v>1.3043678164075749</v>
      </c>
      <c r="EM8" s="34">
        <f t="shared" si="38"/>
        <v>0.48106724624965747</v>
      </c>
      <c r="EN8" s="34">
        <f t="shared" si="38"/>
        <v>-2.9965884976011381E-2</v>
      </c>
      <c r="EO8" s="34">
        <f t="shared" si="45"/>
        <v>0.45110136127364608</v>
      </c>
      <c r="EP8" s="34">
        <v>1.6793915358714187</v>
      </c>
      <c r="EQ8" s="34">
        <v>1.5022746782474079</v>
      </c>
      <c r="ER8" s="34">
        <v>1.2156642842264445</v>
      </c>
      <c r="ES8" s="34">
        <f t="shared" si="39"/>
        <v>0.89453510164792716</v>
      </c>
      <c r="ET8" s="34">
        <f t="shared" si="39"/>
        <v>0.80921571922164692</v>
      </c>
      <c r="EU8" s="34">
        <f t="shared" si="40"/>
        <v>0.72387186564903638</v>
      </c>
      <c r="EV8" s="34">
        <f t="shared" si="41"/>
        <v>-0.17711685762401075</v>
      </c>
      <c r="EW8" s="34">
        <f t="shared" si="41"/>
        <v>-0.28661039402096344</v>
      </c>
      <c r="EX8" s="34">
        <f t="shared" si="46"/>
        <v>-0.46372725164497419</v>
      </c>
      <c r="EY8" s="34">
        <v>1.6182721860009717</v>
      </c>
      <c r="EZ8" s="34">
        <v>2.1608273160965319</v>
      </c>
      <c r="FA8" s="34">
        <v>2.2001853000020515</v>
      </c>
      <c r="FB8" s="34">
        <f t="shared" si="42"/>
        <v>1.3352681550044476</v>
      </c>
      <c r="FC8" s="34">
        <f t="shared" si="42"/>
        <v>1.0182143124590903</v>
      </c>
      <c r="FD8" s="34">
        <f t="shared" si="43"/>
        <v>1.3595891463963716</v>
      </c>
      <c r="FE8" s="34">
        <f t="shared" si="44"/>
        <v>0.54255513009556022</v>
      </c>
      <c r="FF8" s="34">
        <f t="shared" si="44"/>
        <v>3.9357983905519589E-2</v>
      </c>
      <c r="FG8" s="34">
        <f t="shared" si="47"/>
        <v>0.58191311400107981</v>
      </c>
      <c r="FH8" s="24">
        <v>1.7701886833209128</v>
      </c>
      <c r="FI8" s="24">
        <v>21.354816994386596</v>
      </c>
      <c r="FJ8" s="24">
        <v>0.50785504027258122</v>
      </c>
      <c r="FK8" s="24">
        <v>14.896463910739916</v>
      </c>
      <c r="FL8" s="24">
        <v>21.158259363498594</v>
      </c>
      <c r="FM8" s="24">
        <v>13.132819156091655</v>
      </c>
      <c r="FN8" s="24">
        <v>7.3266679441369748E-2</v>
      </c>
      <c r="FO8" s="24">
        <v>0.16569728121195726</v>
      </c>
      <c r="FP8" s="24">
        <v>0.48015689633795838</v>
      </c>
      <c r="FQ8" s="24">
        <v>0.47732966214538813</v>
      </c>
      <c r="FR8" s="24">
        <v>2.2123543834672272</v>
      </c>
      <c r="FS8" s="24">
        <v>21.331916481081635</v>
      </c>
      <c r="FT8" s="24">
        <v>0.26009372153510169</v>
      </c>
      <c r="FU8" s="24">
        <v>0.10636548056362741</v>
      </c>
      <c r="FV8" s="24">
        <v>0.41797856351409168</v>
      </c>
      <c r="FW8" s="24">
        <v>3.4446077248700457</v>
      </c>
      <c r="FX8" s="24">
        <v>1.2510325638015736</v>
      </c>
      <c r="FY8" s="24">
        <v>22.075127168383975</v>
      </c>
      <c r="FZ8" s="24">
        <v>0.43585061519064383</v>
      </c>
      <c r="GA8" s="24">
        <v>14.686317986174512</v>
      </c>
      <c r="GB8" s="24">
        <v>17.792704665014561</v>
      </c>
      <c r="GC8" s="24">
        <v>12.203817225338026</v>
      </c>
      <c r="GD8" s="24">
        <v>6.9562192948132678E-2</v>
      </c>
      <c r="GE8" s="24">
        <v>0.16521020825181509</v>
      </c>
      <c r="GF8" s="24">
        <v>0.35107169253510712</v>
      </c>
      <c r="GG8" s="24">
        <v>0.33476805356288852</v>
      </c>
      <c r="GH8" s="24">
        <v>2.080344332855093</v>
      </c>
      <c r="GI8" s="24">
        <v>23.403330289987384</v>
      </c>
      <c r="GJ8" s="24">
        <v>0.33802878135733222</v>
      </c>
      <c r="GK8" s="24">
        <v>5.978000956480152E-2</v>
      </c>
      <c r="GL8" s="24">
        <v>0.44998043563323326</v>
      </c>
      <c r="GM8" s="24">
        <v>4.3030737794008953</v>
      </c>
      <c r="GN8" s="24">
        <v>0.85889303075883427</v>
      </c>
      <c r="GO8" s="24">
        <v>22.161184138818047</v>
      </c>
      <c r="GP8" s="24">
        <v>0.35314891112419078</v>
      </c>
      <c r="GQ8" s="24">
        <v>16.284088679615465</v>
      </c>
      <c r="GR8" s="24">
        <v>18.379002899308965</v>
      </c>
      <c r="GS8" s="24">
        <v>12.039761951474725</v>
      </c>
      <c r="GT8" s="24">
        <v>5.7768186078957132E-2</v>
      </c>
      <c r="GU8" s="24">
        <v>0.16458483203627408</v>
      </c>
      <c r="GV8" s="24">
        <v>0.3585987399995641</v>
      </c>
      <c r="GW8" s="24">
        <v>0.3487890480238921</v>
      </c>
      <c r="GX8" s="24">
        <v>2.0676650753166355</v>
      </c>
      <c r="GY8" s="24">
        <v>21.835284372070724</v>
      </c>
      <c r="GZ8" s="24">
        <v>0.2703115122185164</v>
      </c>
      <c r="HA8" s="24">
        <v>8.7197262005973025E-2</v>
      </c>
      <c r="HB8" s="24">
        <v>0.53735312711180871</v>
      </c>
      <c r="HC8" s="24">
        <v>4.1963682340374522</v>
      </c>
      <c r="HD8" s="25">
        <v>-0.51915611951933927</v>
      </c>
      <c r="HE8" s="25">
        <v>0.72031017399737962</v>
      </c>
      <c r="HF8" s="25">
        <v>-7.2004425081937384E-2</v>
      </c>
      <c r="HG8" s="25">
        <v>-0.21014592456540448</v>
      </c>
      <c r="HH8" s="25">
        <v>-3.3655546984840328</v>
      </c>
      <c r="HI8" s="25">
        <v>-0.92900193075362836</v>
      </c>
      <c r="HJ8" s="25">
        <v>-3.7044864932370691E-3</v>
      </c>
      <c r="HK8" s="25">
        <v>-4.8707296014216528E-4</v>
      </c>
      <c r="HL8" s="25">
        <v>-0.12908520380285127</v>
      </c>
      <c r="HM8" s="25">
        <v>-0.14256160858249961</v>
      </c>
      <c r="HN8" s="25">
        <v>-0.13201005061213422</v>
      </c>
      <c r="HO8" s="25">
        <v>2.0714138089057492</v>
      </c>
      <c r="HP8" s="25">
        <v>7.7935059822230535E-2</v>
      </c>
      <c r="HQ8" s="25">
        <v>-4.6585470998825887E-2</v>
      </c>
      <c r="HR8" s="25">
        <v>3.2001872119141572E-2</v>
      </c>
      <c r="HS8" s="25">
        <v>0.85846605453084956</v>
      </c>
      <c r="HT8" s="34">
        <v>0.73029944937622937</v>
      </c>
      <c r="HU8" s="34">
        <v>0.50723887184407934</v>
      </c>
      <c r="HV8" s="34">
        <v>0.46551530062302326</v>
      </c>
      <c r="HW8" s="34">
        <v>0.69456285675325002</v>
      </c>
      <c r="HX8" s="34">
        <v>0.91774374256971081</v>
      </c>
      <c r="HY8" s="34">
        <v>0.63743071560663755</v>
      </c>
      <c r="HZ8" s="34">
        <v>-0.22306057753215003</v>
      </c>
      <c r="IA8" s="34">
        <v>-4.1723571221056077E-2</v>
      </c>
      <c r="IB8" s="34">
        <v>-0.26478414875320611</v>
      </c>
      <c r="IC8" s="34">
        <v>0.40435556582828863</v>
      </c>
      <c r="ID8" s="34">
        <v>0.33947789491219299</v>
      </c>
      <c r="IE8" s="34">
        <v>0.21435616557014764</v>
      </c>
      <c r="IF8" s="34">
        <v>0.83955291728654913</v>
      </c>
      <c r="IG8" s="34">
        <v>0.6314289347929164</v>
      </c>
      <c r="IH8" s="34">
        <v>0.53011800426453115</v>
      </c>
      <c r="II8" s="34">
        <v>-6.4877670916095642E-2</v>
      </c>
      <c r="IJ8" s="34">
        <v>-0.12512172934204535</v>
      </c>
      <c r="IK8" s="34">
        <v>-0.18999940025814099</v>
      </c>
      <c r="IL8" s="34">
        <v>0.6476027273708127</v>
      </c>
      <c r="IM8" s="34">
        <v>0.37992633784263447</v>
      </c>
      <c r="IN8" s="34">
        <v>0.18231648382183629</v>
      </c>
      <c r="IO8" s="34">
        <v>0.5866657470469413</v>
      </c>
      <c r="IP8" s="34">
        <v>0.47987324294782585</v>
      </c>
      <c r="IQ8" s="34">
        <v>0.28152519456182457</v>
      </c>
      <c r="IR8" s="34">
        <v>-0.26767638952817824</v>
      </c>
      <c r="IS8" s="34">
        <v>-0.19760985402079817</v>
      </c>
      <c r="IT8" s="34">
        <v>-0.46528624354897641</v>
      </c>
      <c r="IU8" s="34">
        <v>0.37403204831404385</v>
      </c>
      <c r="IV8" s="34">
        <v>0.24109037522053489</v>
      </c>
      <c r="IW8" s="34">
        <v>0.29233221741747406</v>
      </c>
      <c r="IX8" s="34">
        <v>0.64457143794830973</v>
      </c>
      <c r="IY8" s="34">
        <v>1.212542048391879</v>
      </c>
      <c r="IZ8" s="34">
        <v>0.78156997170474229</v>
      </c>
      <c r="JA8" s="34">
        <v>-0.13294167309350896</v>
      </c>
      <c r="JB8" s="34">
        <v>5.1241842196939169E-2</v>
      </c>
      <c r="JC8" s="34">
        <v>-8.1699830896569792E-2</v>
      </c>
      <c r="JD8" s="34">
        <v>0.37361220188787331</v>
      </c>
      <c r="JE8" s="34">
        <v>0.69445116250613692</v>
      </c>
      <c r="JF8" s="34">
        <v>0.81073673701647908</v>
      </c>
      <c r="JG8" s="34">
        <v>1.8587486141968999</v>
      </c>
      <c r="JH8" s="34">
        <v>1.1674496073859111</v>
      </c>
      <c r="JI8" s="34">
        <v>2.1699953398732772</v>
      </c>
      <c r="JJ8" s="34">
        <v>0.32083896061826361</v>
      </c>
      <c r="JK8" s="34">
        <v>0.11628557451034216</v>
      </c>
      <c r="JL8" s="34">
        <v>0.43712453512860577</v>
      </c>
      <c r="JM8" s="45">
        <v>0.83868281220294438</v>
      </c>
      <c r="JN8" s="45">
        <v>0.69433928024542346</v>
      </c>
      <c r="JO8" s="45">
        <v>1.7828606501935151</v>
      </c>
      <c r="JP8" s="34">
        <v>0.82789258363554885</v>
      </c>
      <c r="JQ8" s="34">
        <v>2.5677081808814552</v>
      </c>
      <c r="JR8" s="34">
        <v>2.1257865598920831</v>
      </c>
      <c r="JS8" s="34">
        <v>-0.14434353195752092</v>
      </c>
      <c r="JT8" s="34">
        <v>1.0885213699480918</v>
      </c>
      <c r="JU8" s="34">
        <v>0.94417783799057076</v>
      </c>
      <c r="JV8" s="46">
        <v>1.0904896277204543</v>
      </c>
      <c r="JW8" s="46">
        <v>0.9893744495718505</v>
      </c>
      <c r="JX8" s="46">
        <v>1.2610819649459106</v>
      </c>
      <c r="JY8" s="34">
        <v>0.90727543336659355</v>
      </c>
      <c r="JZ8" s="34">
        <v>1.2746255631441068</v>
      </c>
      <c r="KA8" s="34">
        <v>1.1564364601817079</v>
      </c>
      <c r="KB8" s="34">
        <v>-0.10111517814860382</v>
      </c>
      <c r="KC8" s="34">
        <v>0.27170751537406013</v>
      </c>
      <c r="KD8" s="34">
        <v>0.1705923372254563</v>
      </c>
      <c r="KE8" s="47">
        <v>0.71046327813823773</v>
      </c>
      <c r="KF8" s="43">
        <v>0.77442046738174519</v>
      </c>
      <c r="KG8" s="48">
        <v>1.0928714689086134</v>
      </c>
      <c r="KH8" s="48">
        <v>1.0900218086022779</v>
      </c>
      <c r="KI8" s="48">
        <v>1.4112120158749497</v>
      </c>
      <c r="KJ8" s="48">
        <v>1.5382518738652795</v>
      </c>
      <c r="KK8" s="45">
        <v>6.3957189243507462E-2</v>
      </c>
      <c r="KL8" s="48">
        <v>0.31845100152686823</v>
      </c>
      <c r="KM8" s="48">
        <v>0.38240819077037569</v>
      </c>
      <c r="KN8" s="45">
        <v>0.73483610607218308</v>
      </c>
      <c r="KO8" s="45">
        <v>0.92533323887754215</v>
      </c>
      <c r="KP8" s="45">
        <v>1.2117761112644512</v>
      </c>
      <c r="KQ8" s="46">
        <v>1.2592375785991203</v>
      </c>
      <c r="KR8" s="46">
        <v>1.3095564498843391</v>
      </c>
      <c r="KS8" s="46">
        <v>1.6490426929912154</v>
      </c>
      <c r="KT8" s="46">
        <v>0.19049713280535907</v>
      </c>
      <c r="KU8" s="46">
        <v>0.28644287238690902</v>
      </c>
      <c r="KV8" s="46">
        <v>0.47694000519226809</v>
      </c>
      <c r="KW8" s="46"/>
      <c r="KX8" s="46"/>
      <c r="KY8" s="46"/>
      <c r="KZ8" s="46"/>
      <c r="LA8" s="46"/>
      <c r="LB8" s="46"/>
      <c r="LC8" s="46"/>
      <c r="LD8" s="46"/>
      <c r="LE8" s="46"/>
      <c r="LF8" s="46"/>
      <c r="LG8" s="46"/>
      <c r="LH8" s="46"/>
      <c r="LI8" s="46"/>
      <c r="LJ8" s="46"/>
      <c r="LK8" s="46"/>
      <c r="LL8" s="46"/>
      <c r="LM8" s="46"/>
      <c r="LN8" s="46"/>
      <c r="LO8" s="46"/>
      <c r="LP8" s="46"/>
      <c r="LQ8" s="46"/>
      <c r="LR8" s="46"/>
      <c r="LS8" s="46"/>
      <c r="LT8" s="46"/>
      <c r="LU8" s="46"/>
      <c r="LV8" s="46"/>
      <c r="LW8" s="46"/>
      <c r="LX8" s="46"/>
      <c r="LY8" s="46"/>
      <c r="LZ8" s="46"/>
      <c r="MA8" s="46"/>
    </row>
    <row r="9" spans="2:339" x14ac:dyDescent="0.2">
      <c r="B9" s="49">
        <v>914</v>
      </c>
      <c r="C9" s="51">
        <v>174.5</v>
      </c>
      <c r="D9" s="52">
        <v>62.8</v>
      </c>
      <c r="E9" s="50">
        <v>20.6</v>
      </c>
      <c r="F9" s="53" t="s">
        <v>338</v>
      </c>
      <c r="G9" s="50">
        <v>29</v>
      </c>
      <c r="H9" s="53" t="s">
        <v>338</v>
      </c>
      <c r="I9" s="50">
        <v>29.6</v>
      </c>
      <c r="J9" s="50">
        <v>3</v>
      </c>
      <c r="K9" s="50">
        <v>1387</v>
      </c>
      <c r="L9" s="52">
        <v>72</v>
      </c>
      <c r="M9" s="53" t="s">
        <v>339</v>
      </c>
      <c r="N9" s="50">
        <v>101</v>
      </c>
      <c r="O9" s="53" t="s">
        <v>338</v>
      </c>
      <c r="P9" s="50">
        <v>59</v>
      </c>
      <c r="Q9" s="53" t="s">
        <v>338</v>
      </c>
      <c r="R9" s="50">
        <v>61</v>
      </c>
      <c r="S9" s="16">
        <v>914</v>
      </c>
      <c r="T9" s="16">
        <v>0.77</v>
      </c>
      <c r="U9" s="16">
        <v>0.83</v>
      </c>
      <c r="V9" s="16">
        <v>0.77</v>
      </c>
      <c r="W9" s="16">
        <v>20</v>
      </c>
      <c r="X9" s="16">
        <v>21</v>
      </c>
      <c r="Y9" s="16">
        <v>22</v>
      </c>
      <c r="Z9" s="16">
        <v>12</v>
      </c>
      <c r="AA9" s="16">
        <v>11</v>
      </c>
      <c r="AB9" s="16">
        <v>12</v>
      </c>
      <c r="AC9" s="16">
        <v>175.6</v>
      </c>
      <c r="AD9" s="16">
        <v>59.1</v>
      </c>
      <c r="AE9" s="16">
        <v>72</v>
      </c>
      <c r="AF9" s="16">
        <v>113.5</v>
      </c>
      <c r="AG9" s="16">
        <v>74</v>
      </c>
      <c r="AH9" s="16">
        <v>60</v>
      </c>
      <c r="AI9" s="16">
        <v>78</v>
      </c>
      <c r="AJ9" s="16">
        <f t="shared" si="0"/>
        <v>0.81081081081081086</v>
      </c>
      <c r="AK9" s="16">
        <f t="shared" si="0"/>
        <v>1.3</v>
      </c>
      <c r="AL9" s="16">
        <f t="shared" si="1"/>
        <v>1.0540540540540539</v>
      </c>
      <c r="AM9" s="16">
        <f t="shared" si="2"/>
        <v>-14</v>
      </c>
      <c r="AN9" s="16">
        <f t="shared" si="2"/>
        <v>18</v>
      </c>
      <c r="AO9" s="16">
        <f t="shared" si="3"/>
        <v>4</v>
      </c>
      <c r="AP9" s="16">
        <v>4.9000000000000004</v>
      </c>
      <c r="AQ9" s="16">
        <v>3.9</v>
      </c>
      <c r="AR9" s="16">
        <v>5.8</v>
      </c>
      <c r="AS9" s="16">
        <f t="shared" si="4"/>
        <v>0.79591836734693866</v>
      </c>
      <c r="AT9" s="16">
        <f t="shared" si="4"/>
        <v>1.4871794871794872</v>
      </c>
      <c r="AU9" s="16">
        <f t="shared" si="5"/>
        <v>1.1836734693877551</v>
      </c>
      <c r="AV9" s="16">
        <f t="shared" si="6"/>
        <v>-1.0000000000000004</v>
      </c>
      <c r="AW9" s="16">
        <f t="shared" si="6"/>
        <v>1.9</v>
      </c>
      <c r="AX9" s="16">
        <f t="shared" si="7"/>
        <v>0.89999999999999947</v>
      </c>
      <c r="AY9" s="16">
        <f t="shared" si="8"/>
        <v>0.89530864197530868</v>
      </c>
      <c r="AZ9" s="16">
        <f t="shared" si="8"/>
        <v>0.57777777777777772</v>
      </c>
      <c r="BA9" s="16">
        <f t="shared" si="8"/>
        <v>1.1170370370370371</v>
      </c>
      <c r="BB9" s="16">
        <f t="shared" si="9"/>
        <v>0.64533921676778816</v>
      </c>
      <c r="BC9" s="16">
        <f t="shared" si="9"/>
        <v>1.9333333333333336</v>
      </c>
      <c r="BD9" s="16">
        <f t="shared" si="10"/>
        <v>1.2476558190843905</v>
      </c>
      <c r="BE9" s="16">
        <f t="shared" si="11"/>
        <v>-0.31753086419753096</v>
      </c>
      <c r="BF9" s="16">
        <f t="shared" si="11"/>
        <v>0.53925925925925933</v>
      </c>
      <c r="BG9" s="16">
        <f t="shared" si="12"/>
        <v>0.22172839506172837</v>
      </c>
      <c r="BH9" s="54">
        <v>15.8</v>
      </c>
      <c r="BI9" s="54">
        <v>7.9</v>
      </c>
      <c r="BJ9" s="54">
        <v>15.5</v>
      </c>
      <c r="BK9" s="16">
        <f t="shared" si="13"/>
        <v>0.5</v>
      </c>
      <c r="BL9" s="16">
        <f t="shared" si="13"/>
        <v>1.9620253164556962</v>
      </c>
      <c r="BM9" s="16">
        <f t="shared" si="14"/>
        <v>0.98101265822784811</v>
      </c>
      <c r="BN9" s="16">
        <f t="shared" si="15"/>
        <v>-7.9</v>
      </c>
      <c r="BO9" s="16">
        <f t="shared" si="15"/>
        <v>7.6</v>
      </c>
      <c r="BP9" s="16">
        <f t="shared" si="16"/>
        <v>-0.30000000000000071</v>
      </c>
      <c r="BQ9" s="16">
        <v>0.28199999999999997</v>
      </c>
      <c r="BR9" s="16">
        <v>1.032</v>
      </c>
      <c r="BS9" s="16">
        <v>0.32900000000000001</v>
      </c>
      <c r="BT9" s="16">
        <f t="shared" si="17"/>
        <v>3.6595744680851068</v>
      </c>
      <c r="BU9" s="16">
        <f t="shared" si="17"/>
        <v>0.31879844961240311</v>
      </c>
      <c r="BV9" s="16">
        <f t="shared" si="18"/>
        <v>1.1666666666666667</v>
      </c>
      <c r="BW9" s="16">
        <f t="shared" si="19"/>
        <v>0.75</v>
      </c>
      <c r="BX9" s="16">
        <f t="shared" si="19"/>
        <v>-0.70300000000000007</v>
      </c>
      <c r="BY9" s="16">
        <f t="shared" si="20"/>
        <v>4.7000000000000042E-2</v>
      </c>
      <c r="BZ9" s="16">
        <v>0.32600000000000001</v>
      </c>
      <c r="CA9" s="16">
        <v>1.7809999999999999</v>
      </c>
      <c r="CB9" s="16">
        <v>0.495</v>
      </c>
      <c r="CC9" s="16">
        <f t="shared" si="21"/>
        <v>5.4631901840490791</v>
      </c>
      <c r="CD9" s="16">
        <f t="shared" si="21"/>
        <v>0.27793374508702978</v>
      </c>
      <c r="CE9" s="16">
        <f t="shared" si="22"/>
        <v>1.51840490797546</v>
      </c>
      <c r="CF9" s="16">
        <f t="shared" si="23"/>
        <v>1.4549999999999998</v>
      </c>
      <c r="CG9" s="16">
        <f t="shared" si="23"/>
        <v>-1.286</v>
      </c>
      <c r="CH9" s="16">
        <f t="shared" si="24"/>
        <v>0.16899999999999998</v>
      </c>
      <c r="CI9" s="19">
        <v>28.670382618220643</v>
      </c>
      <c r="CJ9" s="19">
        <v>61.814763974681611</v>
      </c>
      <c r="CK9" s="18">
        <f t="shared" si="25"/>
        <v>2.1560494953212448</v>
      </c>
      <c r="CL9" s="19">
        <f t="shared" si="26"/>
        <v>33.144381356460968</v>
      </c>
      <c r="CM9" s="55">
        <v>2200</v>
      </c>
      <c r="CN9" s="55">
        <v>1419</v>
      </c>
      <c r="CO9" s="55">
        <v>5.0999999999999996</v>
      </c>
      <c r="CP9" s="55">
        <v>2.6</v>
      </c>
      <c r="CQ9" s="55">
        <v>2.2000000000000002</v>
      </c>
      <c r="CR9" s="55">
        <v>4.0999999999999996</v>
      </c>
      <c r="CS9" s="55">
        <v>2.4</v>
      </c>
      <c r="CT9" s="42">
        <v>60.3</v>
      </c>
      <c r="CU9" s="55" t="s">
        <v>345</v>
      </c>
      <c r="CV9" s="55">
        <v>0</v>
      </c>
      <c r="CW9" s="55">
        <v>3271</v>
      </c>
      <c r="CX9" s="55">
        <v>109</v>
      </c>
      <c r="CY9" s="55">
        <f t="shared" si="27"/>
        <v>13.329257107918068</v>
      </c>
      <c r="CZ9" s="55">
        <v>284</v>
      </c>
      <c r="DA9" s="56">
        <v>36.467500000000001</v>
      </c>
      <c r="DB9" s="55">
        <v>103</v>
      </c>
      <c r="DC9" s="55">
        <v>151</v>
      </c>
      <c r="DD9" s="55">
        <v>5.5</v>
      </c>
      <c r="DE9" s="55">
        <v>12.1</v>
      </c>
      <c r="DF9" s="55">
        <v>183</v>
      </c>
      <c r="DG9" s="56">
        <v>50.185580000000002</v>
      </c>
      <c r="DH9" s="55">
        <v>49.7</v>
      </c>
      <c r="DI9" s="56">
        <v>13.630190000000001</v>
      </c>
      <c r="DJ9" s="55">
        <v>65.8</v>
      </c>
      <c r="DK9" s="56">
        <v>18.069659999999999</v>
      </c>
      <c r="DL9" s="55">
        <v>27.9</v>
      </c>
      <c r="DM9" s="56">
        <v>7.6584700000000003</v>
      </c>
      <c r="DN9" s="55">
        <v>254</v>
      </c>
      <c r="DO9" s="57">
        <v>1.0287249501513565</v>
      </c>
      <c r="DP9" s="50">
        <v>1.4439757869910304</v>
      </c>
      <c r="DQ9" s="50">
        <v>1.0339827024212929</v>
      </c>
      <c r="DR9" s="50">
        <f t="shared" si="28"/>
        <v>1.4036558428747918</v>
      </c>
      <c r="DS9" s="50">
        <f t="shared" si="28"/>
        <v>0.7160665100734932</v>
      </c>
      <c r="DT9" s="50">
        <f t="shared" si="29"/>
        <v>1.0051109407516197</v>
      </c>
      <c r="DU9" s="50">
        <f t="shared" si="30"/>
        <v>0.4152508368396739</v>
      </c>
      <c r="DV9" s="50">
        <f t="shared" si="30"/>
        <v>-0.40999308456973749</v>
      </c>
      <c r="DW9" s="50">
        <f t="shared" si="31"/>
        <v>5.257752269936411E-3</v>
      </c>
      <c r="DX9" s="50">
        <v>0.77033881640798763</v>
      </c>
      <c r="DY9" s="50">
        <v>3.2318187233920379</v>
      </c>
      <c r="DZ9" s="50">
        <v>1.6388016810907533</v>
      </c>
      <c r="EA9" s="50">
        <f t="shared" si="32"/>
        <v>4.1953211425352848</v>
      </c>
      <c r="EB9" s="50">
        <f t="shared" si="32"/>
        <v>0.50708341690981573</v>
      </c>
      <c r="EC9" s="50">
        <f t="shared" si="33"/>
        <v>2.1273777799907845</v>
      </c>
      <c r="ED9" s="50">
        <f t="shared" si="34"/>
        <v>2.4614799069840503</v>
      </c>
      <c r="EE9" s="50">
        <f t="shared" si="34"/>
        <v>-1.5930170423012846</v>
      </c>
      <c r="EF9" s="50">
        <f t="shared" si="35"/>
        <v>0.86846286468276568</v>
      </c>
      <c r="EG9" s="50">
        <v>0.72641168855735605</v>
      </c>
      <c r="EH9" s="50">
        <v>1.6183785145786271</v>
      </c>
      <c r="EI9" s="50">
        <v>1.0605543616334483</v>
      </c>
      <c r="EJ9" s="50">
        <f t="shared" si="36"/>
        <v>2.2279081408955648</v>
      </c>
      <c r="EK9" s="50">
        <f t="shared" si="36"/>
        <v>0.65531910617929945</v>
      </c>
      <c r="EL9" s="50">
        <f t="shared" si="37"/>
        <v>1.4599907715412663</v>
      </c>
      <c r="EM9" s="50">
        <f t="shared" si="38"/>
        <v>0.89196682602127109</v>
      </c>
      <c r="EN9" s="50">
        <f t="shared" si="38"/>
        <v>-0.55782415294517884</v>
      </c>
      <c r="EO9" s="50">
        <f t="shared" si="45"/>
        <v>0.33414267307609224</v>
      </c>
      <c r="EP9" s="50">
        <v>0.80344580706230173</v>
      </c>
      <c r="EQ9" s="50">
        <v>1.522177258725866</v>
      </c>
      <c r="ER9" s="50">
        <v>1.1623631500333353</v>
      </c>
      <c r="ES9" s="50">
        <f t="shared" si="39"/>
        <v>1.8945612079195673</v>
      </c>
      <c r="ET9" s="50">
        <f t="shared" si="39"/>
        <v>0.76361878576893738</v>
      </c>
      <c r="EU9" s="50">
        <f t="shared" si="40"/>
        <v>1.4467225291564711</v>
      </c>
      <c r="EV9" s="50">
        <f t="shared" si="41"/>
        <v>0.71873145166356422</v>
      </c>
      <c r="EW9" s="50">
        <f t="shared" si="41"/>
        <v>-0.35981410869253061</v>
      </c>
      <c r="EX9" s="50">
        <f t="shared" si="46"/>
        <v>0.35891734297103361</v>
      </c>
      <c r="EY9" s="50">
        <v>1.2342484068778248</v>
      </c>
      <c r="EZ9" s="50">
        <v>4.1875503376826924</v>
      </c>
      <c r="FA9" s="50">
        <v>1.0987342865199474</v>
      </c>
      <c r="FB9" s="50">
        <f t="shared" si="42"/>
        <v>3.3927937960848489</v>
      </c>
      <c r="FC9" s="50">
        <f t="shared" si="42"/>
        <v>0.26238115316076782</v>
      </c>
      <c r="FD9" s="50">
        <f t="shared" si="43"/>
        <v>0.89020514865344158</v>
      </c>
      <c r="FE9" s="50">
        <f t="shared" si="44"/>
        <v>2.9533019308048676</v>
      </c>
      <c r="FF9" s="50">
        <f t="shared" si="44"/>
        <v>-3.0888160511627447</v>
      </c>
      <c r="FG9" s="50">
        <f t="shared" si="47"/>
        <v>-0.13551412035787735</v>
      </c>
      <c r="FH9" s="24">
        <v>1.5538577423867426</v>
      </c>
      <c r="FI9" s="24">
        <v>21.964969011048229</v>
      </c>
      <c r="FJ9" s="24">
        <v>0.38456122106312218</v>
      </c>
      <c r="FK9" s="24">
        <v>15.656297707857384</v>
      </c>
      <c r="FL9" s="24">
        <v>18.279109589041099</v>
      </c>
      <c r="FM9" s="24">
        <v>14.612887446079958</v>
      </c>
      <c r="FN9" s="24">
        <v>0.13645440426003994</v>
      </c>
      <c r="FO9" s="24">
        <v>0.19859320567155564</v>
      </c>
      <c r="FP9" s="24">
        <v>0.40051034559272197</v>
      </c>
      <c r="FQ9" s="24">
        <v>0.4559624579815616</v>
      </c>
      <c r="FR9" s="24">
        <v>2.384810014204545</v>
      </c>
      <c r="FS9" s="24">
        <v>16.996218380224679</v>
      </c>
      <c r="FT9" s="24">
        <v>0.95841437838895094</v>
      </c>
      <c r="FU9" s="24">
        <v>0.11507479861910241</v>
      </c>
      <c r="FV9" s="24">
        <v>0.49089882271167296</v>
      </c>
      <c r="FW9" s="24">
        <v>7.0601638365974075</v>
      </c>
      <c r="FX9" s="24">
        <v>1.3878271729885123</v>
      </c>
      <c r="FY9" s="24">
        <v>21.442952658835697</v>
      </c>
      <c r="FZ9" s="24">
        <v>0.43174452782652711</v>
      </c>
      <c r="GA9" s="24">
        <v>14.217422668202719</v>
      </c>
      <c r="GB9" s="24">
        <v>16.685149495580276</v>
      </c>
      <c r="GC9" s="24">
        <v>14.358466391757021</v>
      </c>
      <c r="GD9" s="24">
        <v>0.12597034851796426</v>
      </c>
      <c r="GE9" s="24">
        <v>0.19380053618148349</v>
      </c>
      <c r="GF9" s="24">
        <v>0.39298442059023042</v>
      </c>
      <c r="GG9" s="24">
        <v>0.41344114385383141</v>
      </c>
      <c r="GH9" s="24">
        <v>2.3794399164504361</v>
      </c>
      <c r="GI9" s="24">
        <v>18.497184508877147</v>
      </c>
      <c r="GJ9" s="24">
        <v>1.0432928864436526</v>
      </c>
      <c r="GK9" s="24">
        <v>7.3213535890782652E-2</v>
      </c>
      <c r="GL9" s="24">
        <v>0.58247827818990316</v>
      </c>
      <c r="GM9" s="24">
        <v>7.7746315098138457</v>
      </c>
      <c r="GN9" s="24">
        <v>3.0278311455527058</v>
      </c>
      <c r="GO9" s="24">
        <v>22.088892228101624</v>
      </c>
      <c r="GP9" s="24">
        <v>0.34775515461151241</v>
      </c>
      <c r="GQ9" s="24">
        <v>15.150962229926263</v>
      </c>
      <c r="GR9" s="24">
        <v>18.476102566304242</v>
      </c>
      <c r="GS9" s="24">
        <v>13.00969206495723</v>
      </c>
      <c r="GT9" s="24">
        <v>0.10840515622149</v>
      </c>
      <c r="GU9" s="24">
        <v>0.20822376541553525</v>
      </c>
      <c r="GV9" s="24">
        <v>0.33165537893505348</v>
      </c>
      <c r="GW9" s="24">
        <v>0.3788813875859996</v>
      </c>
      <c r="GX9" s="24">
        <v>2.1595165774023548</v>
      </c>
      <c r="GY9" s="24">
        <v>16.010690251049169</v>
      </c>
      <c r="GZ9" s="24">
        <v>0.88441434382680928</v>
      </c>
      <c r="HA9" s="24">
        <v>9.6598654058753453E-2</v>
      </c>
      <c r="HB9" s="24">
        <v>0.55275896489175591</v>
      </c>
      <c r="HC9" s="24">
        <v>7.1676201311595058</v>
      </c>
      <c r="HD9" s="25">
        <v>-0.16603056939823024</v>
      </c>
      <c r="HE9" s="25">
        <v>-0.52201635221253184</v>
      </c>
      <c r="HF9" s="25">
        <v>4.7183306763404931E-2</v>
      </c>
      <c r="HG9" s="25">
        <v>-1.4388750396546648</v>
      </c>
      <c r="HH9" s="25">
        <v>-1.5939600934608222</v>
      </c>
      <c r="HI9" s="25">
        <v>-0.25442105432293616</v>
      </c>
      <c r="HJ9" s="25">
        <v>-1.0484055742075671E-2</v>
      </c>
      <c r="HK9" s="25">
        <v>-4.7926694900721489E-3</v>
      </c>
      <c r="HL9" s="25">
        <v>-7.5259250024915514E-3</v>
      </c>
      <c r="HM9" s="25">
        <v>-4.2521314127730192E-2</v>
      </c>
      <c r="HN9" s="25">
        <v>-5.3700977541089046E-3</v>
      </c>
      <c r="HO9" s="25">
        <v>1.5009661286524683</v>
      </c>
      <c r="HP9" s="25">
        <v>8.4878508054701651E-2</v>
      </c>
      <c r="HQ9" s="25">
        <v>-4.1861262728319762E-2</v>
      </c>
      <c r="HR9" s="25">
        <v>9.1579455478230209E-2</v>
      </c>
      <c r="HS9" s="25">
        <v>0.71446767321643811</v>
      </c>
      <c r="HT9" s="50">
        <v>1.02168521861808</v>
      </c>
      <c r="HU9" s="50">
        <v>0.50491849776732589</v>
      </c>
      <c r="HV9" s="50">
        <v>0.44276231067820648</v>
      </c>
      <c r="HW9" s="50">
        <v>0.49420162743498725</v>
      </c>
      <c r="HX9" s="50">
        <v>0.876898573999636</v>
      </c>
      <c r="HY9" s="50">
        <v>0.43336470236603974</v>
      </c>
      <c r="HZ9" s="50">
        <v>-0.51676672085075415</v>
      </c>
      <c r="IA9" s="50">
        <v>-6.2156187089119408E-2</v>
      </c>
      <c r="IB9" s="50">
        <v>-0.57892290793987355</v>
      </c>
      <c r="IC9" s="50">
        <v>1.2781650083881693</v>
      </c>
      <c r="ID9" s="50">
        <v>0.48631593295302594</v>
      </c>
      <c r="IE9" s="50">
        <v>0.61482091674800066</v>
      </c>
      <c r="IF9" s="50">
        <v>0.38047977355153456</v>
      </c>
      <c r="IG9" s="50">
        <v>1.2642417718347452</v>
      </c>
      <c r="IH9" s="50">
        <v>0.48101842306207471</v>
      </c>
      <c r="II9" s="50">
        <v>-0.79184907543514327</v>
      </c>
      <c r="IJ9" s="50">
        <v>0.12850498379497471</v>
      </c>
      <c r="IK9" s="50">
        <v>-0.66334409164016861</v>
      </c>
      <c r="IL9" s="50">
        <v>1.1127447459895508</v>
      </c>
      <c r="IM9" s="50">
        <v>8.7510919470438264E-2</v>
      </c>
      <c r="IN9" s="50">
        <v>0.5124251691603362</v>
      </c>
      <c r="IO9" s="50">
        <v>7.864419920726369E-2</v>
      </c>
      <c r="IP9" s="50">
        <v>5.8555569094830116</v>
      </c>
      <c r="IQ9" s="50">
        <v>0.46050558405885128</v>
      </c>
      <c r="IR9" s="50">
        <v>-1.0252338265191125</v>
      </c>
      <c r="IS9" s="50">
        <v>0.42491424968989794</v>
      </c>
      <c r="IT9" s="50">
        <v>-0.60031957682921455</v>
      </c>
      <c r="IU9" s="50">
        <v>1.0576285430825878</v>
      </c>
      <c r="IV9" s="50">
        <v>0.40870935881259518</v>
      </c>
      <c r="IW9" s="50">
        <v>0.69016660506870831</v>
      </c>
      <c r="IX9" s="50">
        <v>0.38643941815465926</v>
      </c>
      <c r="IY9" s="50">
        <v>1.6886488899442336</v>
      </c>
      <c r="IZ9" s="50">
        <v>0.65256049449756082</v>
      </c>
      <c r="JA9" s="50">
        <v>-0.64891918426999262</v>
      </c>
      <c r="JB9" s="50">
        <v>0.28145724625611312</v>
      </c>
      <c r="JC9" s="50">
        <v>-0.3674619380138795</v>
      </c>
      <c r="JD9" s="50">
        <v>0.33773186296670943</v>
      </c>
      <c r="JE9" s="50">
        <v>0.88749405904258283</v>
      </c>
      <c r="JF9" s="50">
        <v>0.71510537684302933</v>
      </c>
      <c r="JG9" s="50">
        <v>2.6278067199423942</v>
      </c>
      <c r="JH9" s="50">
        <v>0.80575793106094229</v>
      </c>
      <c r="JI9" s="50">
        <v>2.1173761058888245</v>
      </c>
      <c r="JJ9" s="50">
        <v>0.5497621960758734</v>
      </c>
      <c r="JK9" s="50">
        <v>-0.1723886821995535</v>
      </c>
      <c r="JL9" s="50">
        <v>0.3773735138763199</v>
      </c>
      <c r="JM9" s="58">
        <v>1.1105237100081509</v>
      </c>
      <c r="JN9" s="58">
        <v>0.90879020789742293</v>
      </c>
      <c r="JO9" s="58">
        <v>0.86169468787472459</v>
      </c>
      <c r="JP9" s="50">
        <v>0.81834381356049812</v>
      </c>
      <c r="JQ9" s="50">
        <v>0.94817778667349584</v>
      </c>
      <c r="JR9" s="50">
        <v>0.77593542587974107</v>
      </c>
      <c r="JS9" s="50">
        <v>-0.20173350211072794</v>
      </c>
      <c r="JT9" s="50">
        <v>-4.7095520022698345E-2</v>
      </c>
      <c r="JU9" s="50">
        <v>-0.24882902213342628</v>
      </c>
      <c r="JV9" s="59">
        <v>1.0508221730497351</v>
      </c>
      <c r="JW9" s="59">
        <v>0.70571033718579068</v>
      </c>
      <c r="JX9" s="59">
        <v>1.3400348748017021</v>
      </c>
      <c r="JY9" s="50">
        <v>0.67157922176085416</v>
      </c>
      <c r="JZ9" s="50">
        <v>1.8988454670303552</v>
      </c>
      <c r="KA9" s="50">
        <v>1.2752251609923715</v>
      </c>
      <c r="KB9" s="50">
        <v>-0.34511183586394445</v>
      </c>
      <c r="KC9" s="50">
        <v>0.63432453761591145</v>
      </c>
      <c r="KD9" s="50">
        <v>0.28921270175196701</v>
      </c>
      <c r="KE9" s="60">
        <v>0.88826526855470911</v>
      </c>
      <c r="KF9" s="56">
        <v>1.073504685146865</v>
      </c>
      <c r="KG9" s="61">
        <v>0.9182774274306762</v>
      </c>
      <c r="KH9" s="61">
        <v>1.2085406501298399</v>
      </c>
      <c r="KI9" s="61">
        <v>0.85540141569577555</v>
      </c>
      <c r="KJ9" s="61">
        <v>1.0337873830469582</v>
      </c>
      <c r="KK9" s="58">
        <v>0.18523941659215593</v>
      </c>
      <c r="KL9" s="61">
        <v>-0.15522725771618884</v>
      </c>
      <c r="KM9" s="61">
        <v>3.0012158875967088E-2</v>
      </c>
      <c r="KN9" s="58">
        <v>0.79458883113189172</v>
      </c>
      <c r="KO9" s="58">
        <v>0.76610944880021359</v>
      </c>
      <c r="KP9" s="58">
        <v>0.84082817614903715</v>
      </c>
      <c r="KQ9" s="59">
        <v>0.96415834049528581</v>
      </c>
      <c r="KR9" s="59">
        <v>1.0975300950351661</v>
      </c>
      <c r="KS9" s="59">
        <v>1.058192795072739</v>
      </c>
      <c r="KT9" s="59">
        <v>-2.8479382331678127E-2</v>
      </c>
      <c r="KU9" s="59">
        <v>7.4718727348823566E-2</v>
      </c>
      <c r="KV9" s="59">
        <v>4.6239345017145439E-2</v>
      </c>
      <c r="KW9" s="46"/>
      <c r="KX9" s="59"/>
      <c r="KY9" s="59"/>
      <c r="KZ9" s="59"/>
      <c r="LA9" s="59"/>
      <c r="LB9" s="59"/>
      <c r="LC9" s="59"/>
      <c r="LD9" s="59"/>
      <c r="LE9" s="59"/>
      <c r="LF9" s="59"/>
      <c r="LG9" s="59"/>
      <c r="LH9" s="59"/>
      <c r="LI9" s="59"/>
      <c r="LJ9" s="59"/>
      <c r="LK9" s="59"/>
      <c r="LL9" s="59"/>
      <c r="LM9" s="59"/>
      <c r="LN9" s="59"/>
      <c r="LO9" s="59"/>
      <c r="LP9" s="59"/>
      <c r="LQ9" s="59"/>
      <c r="LR9" s="59"/>
      <c r="LS9" s="59"/>
      <c r="LT9" s="59"/>
      <c r="LU9" s="59"/>
      <c r="LV9" s="59"/>
      <c r="LW9" s="59"/>
      <c r="LX9" s="59"/>
      <c r="LY9" s="59"/>
      <c r="LZ9" s="59"/>
      <c r="MA9" s="59"/>
    </row>
    <row r="10" spans="2:339" x14ac:dyDescent="0.2">
      <c r="B10" s="33">
        <v>944</v>
      </c>
      <c r="C10" s="35">
        <v>177</v>
      </c>
      <c r="D10" s="36">
        <v>66.400000000000006</v>
      </c>
      <c r="E10" s="34">
        <v>21.2</v>
      </c>
      <c r="F10" s="37" t="s">
        <v>338</v>
      </c>
      <c r="G10" s="34">
        <v>12.6</v>
      </c>
      <c r="H10" s="37" t="s">
        <v>338</v>
      </c>
      <c r="I10" s="34">
        <v>43.5</v>
      </c>
      <c r="J10" s="34">
        <v>3</v>
      </c>
      <c r="K10" s="34">
        <v>1593</v>
      </c>
      <c r="L10" s="36">
        <v>74.2</v>
      </c>
      <c r="M10" s="37" t="s">
        <v>339</v>
      </c>
      <c r="N10" s="34">
        <v>120</v>
      </c>
      <c r="O10" s="37" t="s">
        <v>338</v>
      </c>
      <c r="P10" s="34">
        <v>73</v>
      </c>
      <c r="Q10" s="37" t="s">
        <v>338</v>
      </c>
      <c r="R10" s="34">
        <v>45</v>
      </c>
      <c r="S10" s="38">
        <v>944</v>
      </c>
      <c r="T10" s="38">
        <v>0.9</v>
      </c>
      <c r="U10" s="38">
        <v>1.05</v>
      </c>
      <c r="V10" s="38">
        <v>1.03</v>
      </c>
      <c r="W10" s="38">
        <v>20</v>
      </c>
      <c r="X10" s="38">
        <v>24</v>
      </c>
      <c r="Y10" s="38">
        <v>28</v>
      </c>
      <c r="Z10" s="38">
        <v>17</v>
      </c>
      <c r="AA10" s="38">
        <v>18</v>
      </c>
      <c r="AB10" s="38">
        <v>19</v>
      </c>
      <c r="AC10" s="38">
        <v>153.5</v>
      </c>
      <c r="AD10" s="38">
        <v>46.1</v>
      </c>
      <c r="AE10" s="38">
        <v>79</v>
      </c>
      <c r="AF10" s="38">
        <v>82.8</v>
      </c>
      <c r="AG10" s="38">
        <v>84</v>
      </c>
      <c r="AH10" s="38">
        <v>63</v>
      </c>
      <c r="AI10" s="38">
        <v>72</v>
      </c>
      <c r="AJ10" s="16">
        <f t="shared" si="0"/>
        <v>0.75</v>
      </c>
      <c r="AK10" s="16">
        <f t="shared" si="0"/>
        <v>1.1428571428571428</v>
      </c>
      <c r="AL10" s="16">
        <f t="shared" si="1"/>
        <v>0.8571428571428571</v>
      </c>
      <c r="AM10" s="16">
        <f t="shared" si="2"/>
        <v>-21</v>
      </c>
      <c r="AN10" s="16">
        <f t="shared" si="2"/>
        <v>9</v>
      </c>
      <c r="AO10" s="16">
        <f t="shared" si="3"/>
        <v>-12</v>
      </c>
      <c r="AP10" s="38">
        <v>6</v>
      </c>
      <c r="AQ10" s="38">
        <v>1.9</v>
      </c>
      <c r="AR10" s="38">
        <v>4.0999999999999996</v>
      </c>
      <c r="AS10" s="16">
        <f t="shared" si="4"/>
        <v>0.31666666666666665</v>
      </c>
      <c r="AT10" s="16">
        <f t="shared" si="4"/>
        <v>2.1578947368421053</v>
      </c>
      <c r="AU10" s="16">
        <f t="shared" si="5"/>
        <v>0.68333333333333324</v>
      </c>
      <c r="AV10" s="16">
        <f t="shared" si="6"/>
        <v>-4.0999999999999996</v>
      </c>
      <c r="AW10" s="16">
        <f t="shared" si="6"/>
        <v>2.1999999999999997</v>
      </c>
      <c r="AX10" s="16">
        <f t="shared" si="7"/>
        <v>-1.9000000000000004</v>
      </c>
      <c r="AY10" s="16">
        <f t="shared" si="8"/>
        <v>1.2444444444444445</v>
      </c>
      <c r="AZ10" s="16">
        <f t="shared" si="8"/>
        <v>0.29555555555555552</v>
      </c>
      <c r="BA10" s="16">
        <f t="shared" si="8"/>
        <v>0.72888888888888881</v>
      </c>
      <c r="BB10" s="16">
        <f t="shared" si="9"/>
        <v>0.23749999999999996</v>
      </c>
      <c r="BC10" s="16">
        <f t="shared" si="9"/>
        <v>2.4661654135338344</v>
      </c>
      <c r="BD10" s="16">
        <f t="shared" si="10"/>
        <v>0.58571428571428563</v>
      </c>
      <c r="BE10" s="16">
        <f t="shared" si="11"/>
        <v>-0.94888888888888889</v>
      </c>
      <c r="BF10" s="16">
        <f t="shared" si="11"/>
        <v>0.43333333333333329</v>
      </c>
      <c r="BG10" s="16">
        <f t="shared" si="12"/>
        <v>-0.51555555555555566</v>
      </c>
      <c r="BH10" s="39">
        <v>1</v>
      </c>
      <c r="BI10" s="39">
        <v>1</v>
      </c>
      <c r="BJ10" s="39">
        <v>1</v>
      </c>
      <c r="BK10" s="16">
        <f t="shared" si="13"/>
        <v>1</v>
      </c>
      <c r="BL10" s="16">
        <f t="shared" si="13"/>
        <v>1</v>
      </c>
      <c r="BM10" s="16">
        <f t="shared" si="14"/>
        <v>1</v>
      </c>
      <c r="BN10" s="16">
        <f t="shared" si="15"/>
        <v>0</v>
      </c>
      <c r="BO10" s="16">
        <f t="shared" si="15"/>
        <v>0</v>
      </c>
      <c r="BP10" s="16">
        <f t="shared" si="16"/>
        <v>0</v>
      </c>
      <c r="BQ10" s="38">
        <v>0.247</v>
      </c>
      <c r="BR10" s="38">
        <v>0.71</v>
      </c>
      <c r="BS10" s="38">
        <v>0.25900000000000001</v>
      </c>
      <c r="BT10" s="16">
        <f t="shared" si="17"/>
        <v>2.8744939271255059</v>
      </c>
      <c r="BU10" s="16">
        <f t="shared" si="17"/>
        <v>0.36478873239436621</v>
      </c>
      <c r="BV10" s="16">
        <f t="shared" si="18"/>
        <v>1.048582995951417</v>
      </c>
      <c r="BW10" s="16">
        <f t="shared" si="19"/>
        <v>0.46299999999999997</v>
      </c>
      <c r="BX10" s="16">
        <f t="shared" si="19"/>
        <v>-0.45099999999999996</v>
      </c>
      <c r="BY10" s="16">
        <f t="shared" si="20"/>
        <v>1.2000000000000011E-2</v>
      </c>
      <c r="BZ10" s="38">
        <v>0.27400000000000002</v>
      </c>
      <c r="CA10" s="38">
        <v>1.0349999999999999</v>
      </c>
      <c r="CB10" s="38">
        <v>0.60799999999999998</v>
      </c>
      <c r="CC10" s="16">
        <f t="shared" si="21"/>
        <v>3.7773722627737221</v>
      </c>
      <c r="CD10" s="16">
        <f t="shared" si="21"/>
        <v>0.58743961352657004</v>
      </c>
      <c r="CE10" s="16">
        <f t="shared" si="22"/>
        <v>2.218978102189781</v>
      </c>
      <c r="CF10" s="16">
        <f t="shared" si="23"/>
        <v>0.7609999999999999</v>
      </c>
      <c r="CG10" s="16">
        <f t="shared" si="23"/>
        <v>-0.42699999999999994</v>
      </c>
      <c r="CH10" s="16">
        <f t="shared" si="24"/>
        <v>0.33399999999999996</v>
      </c>
      <c r="CI10" s="40">
        <v>30.578620799622861</v>
      </c>
      <c r="CJ10" s="40">
        <v>39.595696151633007</v>
      </c>
      <c r="CK10" s="18">
        <f t="shared" si="25"/>
        <v>1.2948816891087958</v>
      </c>
      <c r="CL10" s="19">
        <f t="shared" si="26"/>
        <v>9.0170753520101457</v>
      </c>
      <c r="CM10" s="41">
        <v>2700</v>
      </c>
      <c r="CN10" s="41">
        <v>1695</v>
      </c>
      <c r="CO10" s="41">
        <v>14.4</v>
      </c>
      <c r="CP10" s="41">
        <v>4.4000000000000004</v>
      </c>
      <c r="CQ10" s="41">
        <v>11.6</v>
      </c>
      <c r="CR10" s="41">
        <v>0.9</v>
      </c>
      <c r="CS10" s="41">
        <v>4.0999999999999996</v>
      </c>
      <c r="CT10" s="63">
        <v>81.900000000000006</v>
      </c>
      <c r="CU10" s="41" t="s">
        <v>347</v>
      </c>
      <c r="CV10" s="41">
        <v>9.8000000000000007</v>
      </c>
      <c r="CW10" s="41">
        <v>4122</v>
      </c>
      <c r="CX10" s="41">
        <v>144</v>
      </c>
      <c r="CY10" s="41">
        <f t="shared" si="27"/>
        <v>13.973799126637555</v>
      </c>
      <c r="CZ10" s="41">
        <v>529</v>
      </c>
      <c r="DA10" s="43">
        <v>54.762590000000003</v>
      </c>
      <c r="DB10" s="41">
        <v>260</v>
      </c>
      <c r="DC10" s="41">
        <v>251</v>
      </c>
      <c r="DD10" s="41">
        <v>18.399999999999999</v>
      </c>
      <c r="DE10" s="41">
        <v>33.1</v>
      </c>
      <c r="DF10" s="41">
        <v>136</v>
      </c>
      <c r="DG10" s="43">
        <v>29.635149999999999</v>
      </c>
      <c r="DH10" s="41">
        <v>40.799999999999997</v>
      </c>
      <c r="DI10" s="43">
        <v>8.89236</v>
      </c>
      <c r="DJ10" s="41">
        <v>56.4</v>
      </c>
      <c r="DK10" s="43">
        <v>12.29665</v>
      </c>
      <c r="DL10" s="41">
        <v>21.9</v>
      </c>
      <c r="DM10" s="43">
        <v>4.7702</v>
      </c>
      <c r="DN10" s="41">
        <v>239</v>
      </c>
      <c r="DO10" s="44">
        <v>0.83344855202206747</v>
      </c>
      <c r="DP10" s="34">
        <v>1.0636190713038074</v>
      </c>
      <c r="DQ10" s="34">
        <v>0.69039278891257616</v>
      </c>
      <c r="DR10" s="34">
        <f t="shared" si="28"/>
        <v>1.2761664396960228</v>
      </c>
      <c r="DS10" s="34">
        <f t="shared" si="28"/>
        <v>0.64909779030783799</v>
      </c>
      <c r="DT10" s="34">
        <f t="shared" si="29"/>
        <v>0.8283568160717093</v>
      </c>
      <c r="DU10" s="34">
        <f t="shared" si="30"/>
        <v>0.23017051928173993</v>
      </c>
      <c r="DV10" s="34">
        <f t="shared" si="30"/>
        <v>-0.37322628239123123</v>
      </c>
      <c r="DW10" s="34">
        <f t="shared" si="31"/>
        <v>-0.14305576310949131</v>
      </c>
      <c r="DX10" s="34">
        <v>0.24310243984615851</v>
      </c>
      <c r="DY10" s="34">
        <v>1.7496117057445073</v>
      </c>
      <c r="DZ10" s="34">
        <v>1.4346646287540856</v>
      </c>
      <c r="EA10" s="34">
        <f t="shared" si="32"/>
        <v>7.1970141758005663</v>
      </c>
      <c r="EB10" s="34">
        <f t="shared" si="32"/>
        <v>0.8199903007299536</v>
      </c>
      <c r="EC10" s="34">
        <f t="shared" si="33"/>
        <v>5.9014818183724458</v>
      </c>
      <c r="ED10" s="34">
        <f t="shared" si="34"/>
        <v>1.5065092658983488</v>
      </c>
      <c r="EE10" s="34">
        <f t="shared" si="34"/>
        <v>-0.31494707699042168</v>
      </c>
      <c r="EF10" s="34">
        <f t="shared" si="35"/>
        <v>1.1915621889079271</v>
      </c>
      <c r="EG10" s="34">
        <v>0.57624134107325442</v>
      </c>
      <c r="EH10" s="34">
        <v>1.2759413999283173</v>
      </c>
      <c r="EI10" s="34">
        <v>0.45035803988372242</v>
      </c>
      <c r="EJ10" s="34">
        <f t="shared" si="36"/>
        <v>2.2142482827626799</v>
      </c>
      <c r="EK10" s="34">
        <f t="shared" si="36"/>
        <v>0.35296138201097921</v>
      </c>
      <c r="EL10" s="34">
        <f t="shared" si="37"/>
        <v>0.78154413399935296</v>
      </c>
      <c r="EM10" s="34">
        <f t="shared" si="38"/>
        <v>0.69970005885506292</v>
      </c>
      <c r="EN10" s="34">
        <f t="shared" si="38"/>
        <v>-0.82558336004459498</v>
      </c>
      <c r="EO10" s="34">
        <f t="shared" si="45"/>
        <v>-0.125883301189532</v>
      </c>
      <c r="EP10" s="34">
        <v>0.52939019206185267</v>
      </c>
      <c r="EQ10" s="34">
        <v>0.76372140893393503</v>
      </c>
      <c r="ER10" s="34">
        <v>0.72269590343208734</v>
      </c>
      <c r="ES10" s="34">
        <f t="shared" si="39"/>
        <v>1.4426436688587227</v>
      </c>
      <c r="ET10" s="34">
        <f t="shared" si="39"/>
        <v>0.94628210624720543</v>
      </c>
      <c r="EU10" s="34">
        <f t="shared" si="40"/>
        <v>1.3651478895318281</v>
      </c>
      <c r="EV10" s="34">
        <f t="shared" si="41"/>
        <v>0.23433121687208236</v>
      </c>
      <c r="EW10" s="34">
        <f t="shared" si="41"/>
        <v>-4.1025505501847692E-2</v>
      </c>
      <c r="EX10" s="34">
        <f t="shared" si="46"/>
        <v>0.19330571137023467</v>
      </c>
      <c r="EY10" s="34">
        <v>0.52585904015122509</v>
      </c>
      <c r="EZ10" s="34">
        <v>1.680455725548359</v>
      </c>
      <c r="FA10" s="34">
        <v>1.1807608421779168</v>
      </c>
      <c r="FB10" s="34">
        <f t="shared" si="42"/>
        <v>3.1956391299560014</v>
      </c>
      <c r="FC10" s="34">
        <f t="shared" si="42"/>
        <v>0.70264323196769496</v>
      </c>
      <c r="FD10" s="34">
        <f t="shared" si="43"/>
        <v>2.2453942064747179</v>
      </c>
      <c r="FE10" s="34">
        <f t="shared" si="44"/>
        <v>1.1545966853971339</v>
      </c>
      <c r="FF10" s="34">
        <f t="shared" si="44"/>
        <v>-0.49969488337044221</v>
      </c>
      <c r="FG10" s="34">
        <f t="shared" si="47"/>
        <v>0.65490180202669168</v>
      </c>
      <c r="FH10" s="24">
        <v>1.2904772804063258</v>
      </c>
      <c r="FI10" s="24">
        <v>21.48183421898505</v>
      </c>
      <c r="FJ10" s="24">
        <v>0.29808985741189131</v>
      </c>
      <c r="FK10" s="24">
        <v>16.160790178715526</v>
      </c>
      <c r="FL10" s="24">
        <v>16.615725693622334</v>
      </c>
      <c r="FM10" s="24">
        <v>13.714969752677368</v>
      </c>
      <c r="FN10" s="24">
        <v>0.24106283848789825</v>
      </c>
      <c r="FO10" s="24">
        <v>0.17859075657538695</v>
      </c>
      <c r="FP10" s="24">
        <v>0.36258158085569259</v>
      </c>
      <c r="FQ10" s="24">
        <v>0.39060809348625841</v>
      </c>
      <c r="FR10" s="24">
        <v>1.934290381557169</v>
      </c>
      <c r="FS10" s="24">
        <v>19.496114395650718</v>
      </c>
      <c r="FT10" s="24">
        <v>0.57345653632252058</v>
      </c>
      <c r="FU10" s="24">
        <v>8.1174102214429514E-2</v>
      </c>
      <c r="FV10" s="24">
        <v>0.80642542459110467</v>
      </c>
      <c r="FW10" s="24">
        <v>5.3046252685954904</v>
      </c>
      <c r="FX10" s="24">
        <v>1.9923088621895848</v>
      </c>
      <c r="FY10" s="24">
        <v>22.133747582940451</v>
      </c>
      <c r="FZ10" s="24">
        <v>0.31829143763443196</v>
      </c>
      <c r="GA10" s="24">
        <v>16.29152453994395</v>
      </c>
      <c r="GB10" s="24">
        <v>17.471266865100919</v>
      </c>
      <c r="GC10" s="24">
        <v>12.793577682664523</v>
      </c>
      <c r="GD10" s="24">
        <v>0.11514980337627916</v>
      </c>
      <c r="GE10" s="24">
        <v>0.1825015751624047</v>
      </c>
      <c r="GF10" s="24">
        <v>0.39324744171899101</v>
      </c>
      <c r="GG10" s="24">
        <v>0.41062854411541055</v>
      </c>
      <c r="GH10" s="24">
        <v>2.0335889803810812</v>
      </c>
      <c r="GI10" s="24">
        <v>19.487474743085585</v>
      </c>
      <c r="GJ10" s="24">
        <v>0.54533208768766173</v>
      </c>
      <c r="GK10" s="24">
        <v>6.9524409585677988E-2</v>
      </c>
      <c r="GL10" s="24">
        <v>0.55185000108631899</v>
      </c>
      <c r="GM10" s="24">
        <v>5.2099854433267438</v>
      </c>
      <c r="GN10" s="24">
        <v>0.77688917904357735</v>
      </c>
      <c r="GO10" s="24">
        <v>21.920461345955061</v>
      </c>
      <c r="GP10" s="24">
        <v>0.31119090365050861</v>
      </c>
      <c r="GQ10" s="24">
        <v>15.014417061095692</v>
      </c>
      <c r="GR10" s="24">
        <v>15.578042543931231</v>
      </c>
      <c r="GS10" s="24">
        <v>13.957891300799735</v>
      </c>
      <c r="GT10" s="24">
        <v>0.11751264893096131</v>
      </c>
      <c r="GU10" s="24">
        <v>0.15559545182525431</v>
      </c>
      <c r="GV10" s="24">
        <v>0.32533594472553173</v>
      </c>
      <c r="GW10" s="24">
        <v>0.41891083183722316</v>
      </c>
      <c r="GX10" s="24">
        <v>2.0902018388553394</v>
      </c>
      <c r="GY10" s="24">
        <v>22.209890647951685</v>
      </c>
      <c r="GZ10" s="24">
        <v>0.58973940482019471</v>
      </c>
      <c r="HA10" s="24">
        <v>6.4196724878951075E-2</v>
      </c>
      <c r="HB10" s="24">
        <v>0.58429900440672422</v>
      </c>
      <c r="HC10" s="24">
        <v>5.8854251672923112</v>
      </c>
      <c r="HD10" s="25">
        <v>0.701831581783259</v>
      </c>
      <c r="HE10" s="25">
        <v>0.65191336395540134</v>
      </c>
      <c r="HF10" s="25">
        <v>2.0201580222540649E-2</v>
      </c>
      <c r="HG10" s="25">
        <v>0.13073436122842352</v>
      </c>
      <c r="HH10" s="25">
        <v>0.85554117147858477</v>
      </c>
      <c r="HI10" s="25">
        <v>-0.9213920700128444</v>
      </c>
      <c r="HJ10" s="25">
        <v>-0.12591303511161911</v>
      </c>
      <c r="HK10" s="25">
        <v>3.9108185870177503E-3</v>
      </c>
      <c r="HL10" s="25">
        <v>3.0665860863298422E-2</v>
      </c>
      <c r="HM10" s="25">
        <v>2.0020450629152142E-2</v>
      </c>
      <c r="HN10" s="25">
        <v>9.9298598823912121E-2</v>
      </c>
      <c r="HO10" s="25">
        <v>-8.6396525651331046E-3</v>
      </c>
      <c r="HP10" s="25">
        <v>-2.8124448634858856E-2</v>
      </c>
      <c r="HQ10" s="25">
        <v>-1.1649692628751526E-2</v>
      </c>
      <c r="HR10" s="25">
        <v>-0.25457542350478568</v>
      </c>
      <c r="HS10" s="25">
        <v>-9.4639825268746591E-2</v>
      </c>
      <c r="HT10" s="34">
        <v>1.0957771590827377</v>
      </c>
      <c r="HU10" s="34">
        <v>1.0646469567326327</v>
      </c>
      <c r="HV10" s="34">
        <v>0.86870069899345115</v>
      </c>
      <c r="HW10" s="34">
        <v>0.97159075447770449</v>
      </c>
      <c r="HX10" s="34">
        <v>0.81595189231505039</v>
      </c>
      <c r="HY10" s="34">
        <v>0.79277131467189044</v>
      </c>
      <c r="HZ10" s="34">
        <v>-3.1130202350104996E-2</v>
      </c>
      <c r="IA10" s="34">
        <v>-0.19594625773918151</v>
      </c>
      <c r="IB10" s="34">
        <v>-0.2270764600892865</v>
      </c>
      <c r="IC10" s="34">
        <v>1.0003419628964632</v>
      </c>
      <c r="ID10" s="34">
        <v>0.98203743817469358</v>
      </c>
      <c r="IE10" s="34">
        <v>0.81703168348364819</v>
      </c>
      <c r="IF10" s="34">
        <v>0.98170173260674842</v>
      </c>
      <c r="IG10" s="34">
        <v>0.83197610571981806</v>
      </c>
      <c r="IH10" s="34">
        <v>0.81675238447256071</v>
      </c>
      <c r="II10" s="34">
        <v>-1.8304524721769577E-2</v>
      </c>
      <c r="IJ10" s="34">
        <v>-0.16500575469104539</v>
      </c>
      <c r="IK10" s="34">
        <v>-0.18331027941281497</v>
      </c>
      <c r="IL10" s="34">
        <v>0.80113726422312304</v>
      </c>
      <c r="IM10" s="34">
        <v>0.32100084989719807</v>
      </c>
      <c r="IN10" s="34">
        <v>0.66464184084367894</v>
      </c>
      <c r="IO10" s="34">
        <v>0.4006814615076959</v>
      </c>
      <c r="IP10" s="34">
        <v>2.0705298476827503</v>
      </c>
      <c r="IQ10" s="34">
        <v>0.82962292546483141</v>
      </c>
      <c r="IR10" s="34">
        <v>-0.48013641432592497</v>
      </c>
      <c r="IS10" s="34">
        <v>0.34364099094648087</v>
      </c>
      <c r="IT10" s="34">
        <v>-0.13649542337944409</v>
      </c>
      <c r="IU10" s="34">
        <v>1.0359979759004256</v>
      </c>
      <c r="IV10" s="34">
        <v>0.80879436505701463</v>
      </c>
      <c r="IW10" s="34">
        <v>0.6870718358341209</v>
      </c>
      <c r="IX10" s="34">
        <v>0.78069106684697953</v>
      </c>
      <c r="IY10" s="34">
        <v>0.84950126449717156</v>
      </c>
      <c r="IZ10" s="34">
        <v>0.663198048468155</v>
      </c>
      <c r="JA10" s="34">
        <v>-0.22720361084341101</v>
      </c>
      <c r="JB10" s="34">
        <v>-0.12172252922289373</v>
      </c>
      <c r="JC10" s="34">
        <v>-0.34892614006630474</v>
      </c>
      <c r="JD10" s="34">
        <v>1.1393830641076332</v>
      </c>
      <c r="JE10" s="34">
        <v>1.5094542530148203</v>
      </c>
      <c r="JF10" s="34">
        <v>1.9629991305383854</v>
      </c>
      <c r="JG10" s="34">
        <v>1.3247996223263399</v>
      </c>
      <c r="JH10" s="34">
        <v>1.3004694422621312</v>
      </c>
      <c r="JI10" s="34">
        <v>1.7228614259558173</v>
      </c>
      <c r="JJ10" s="34">
        <v>0.37007118890718704</v>
      </c>
      <c r="JK10" s="34">
        <v>0.45354487752356509</v>
      </c>
      <c r="JL10" s="34">
        <v>0.82361606643075214</v>
      </c>
      <c r="JM10" s="45">
        <v>0.89302297357996641</v>
      </c>
      <c r="JN10" s="45">
        <v>0.7527372101054528</v>
      </c>
      <c r="JO10" s="45">
        <v>0.75937870371010308</v>
      </c>
      <c r="JP10" s="34">
        <v>0.84290912146175423</v>
      </c>
      <c r="JQ10" s="34">
        <v>1.0088231238146441</v>
      </c>
      <c r="JR10" s="34">
        <v>0.85034621300490421</v>
      </c>
      <c r="JS10" s="34">
        <v>-0.1402857634745136</v>
      </c>
      <c r="JT10" s="34">
        <v>6.6414936046502726E-3</v>
      </c>
      <c r="JU10" s="34">
        <v>-0.13364426986986333</v>
      </c>
      <c r="JV10" s="46">
        <v>1.3910247097694306</v>
      </c>
      <c r="JW10" s="46">
        <v>0.79904964608484275</v>
      </c>
      <c r="JX10" s="46">
        <v>1.1167777067789988</v>
      </c>
      <c r="JY10" s="34">
        <v>0.57443238820487186</v>
      </c>
      <c r="JZ10" s="34">
        <v>1.3976324403007367</v>
      </c>
      <c r="KA10" s="34">
        <v>0.80284534051455514</v>
      </c>
      <c r="KB10" s="34">
        <v>-0.59197506368458785</v>
      </c>
      <c r="KC10" s="34">
        <v>0.31772806069415604</v>
      </c>
      <c r="KD10" s="34">
        <v>-0.27424700299043181</v>
      </c>
      <c r="KE10" s="47">
        <v>1.0545836155048465</v>
      </c>
      <c r="KF10" s="43">
        <v>0.87314943364148256</v>
      </c>
      <c r="KG10" s="48">
        <v>0.87949924091137399</v>
      </c>
      <c r="KH10" s="48">
        <v>0.8279565705403944</v>
      </c>
      <c r="KI10" s="48">
        <v>1.0072723030276838</v>
      </c>
      <c r="KJ10" s="48">
        <v>0.83397772161512607</v>
      </c>
      <c r="KK10" s="45">
        <v>-0.18143418186336391</v>
      </c>
      <c r="KL10" s="48">
        <v>6.3498072698914276E-3</v>
      </c>
      <c r="KM10" s="48">
        <v>-0.17508437459347248</v>
      </c>
      <c r="KN10" s="45">
        <v>0.74936028284507694</v>
      </c>
      <c r="KO10" s="45">
        <v>0.72487815619485574</v>
      </c>
      <c r="KP10" s="45">
        <v>0.75088124878467766</v>
      </c>
      <c r="KQ10" s="46">
        <v>0.96732929778814736</v>
      </c>
      <c r="KR10" s="46">
        <v>1.0358723633311306</v>
      </c>
      <c r="KS10" s="46">
        <v>1.0020296858192512</v>
      </c>
      <c r="KT10" s="46">
        <v>-2.4482126650221203E-2</v>
      </c>
      <c r="KU10" s="46">
        <v>2.6003092589821919E-2</v>
      </c>
      <c r="KV10" s="46">
        <v>1.5209659396007158E-3</v>
      </c>
      <c r="KW10" s="46"/>
      <c r="KX10" s="46"/>
      <c r="KY10" s="46"/>
      <c r="KZ10" s="46"/>
      <c r="LA10" s="46"/>
      <c r="LB10" s="46"/>
      <c r="LC10" s="46"/>
      <c r="LD10" s="46"/>
      <c r="LE10" s="46"/>
      <c r="LF10" s="46"/>
      <c r="LG10" s="46"/>
      <c r="LH10" s="46"/>
      <c r="LI10" s="46"/>
      <c r="LJ10" s="46"/>
      <c r="LK10" s="46"/>
      <c r="LL10" s="46"/>
      <c r="LM10" s="46"/>
      <c r="LN10" s="46"/>
      <c r="LO10" s="46"/>
      <c r="LP10" s="46"/>
      <c r="LQ10" s="46"/>
      <c r="LR10" s="46"/>
      <c r="LS10" s="46"/>
      <c r="LT10" s="46"/>
      <c r="LU10" s="46"/>
      <c r="LV10" s="46"/>
      <c r="LW10" s="46"/>
      <c r="LX10" s="46"/>
      <c r="LY10" s="46"/>
      <c r="LZ10" s="46"/>
      <c r="MA10" s="46"/>
    </row>
    <row r="11" spans="2:339" x14ac:dyDescent="0.2">
      <c r="B11" s="49">
        <v>967</v>
      </c>
      <c r="C11" s="51">
        <v>169</v>
      </c>
      <c r="D11" s="52">
        <v>67.3</v>
      </c>
      <c r="E11" s="50">
        <v>23.7</v>
      </c>
      <c r="F11" s="53" t="s">
        <v>338</v>
      </c>
      <c r="G11" s="50">
        <v>39.200000000000003</v>
      </c>
      <c r="H11" s="53" t="s">
        <v>343</v>
      </c>
      <c r="I11" s="50">
        <v>24.4</v>
      </c>
      <c r="J11" s="50">
        <v>4</v>
      </c>
      <c r="K11" s="50">
        <v>1400</v>
      </c>
      <c r="L11" s="52">
        <v>80.599999999999994</v>
      </c>
      <c r="M11" s="53" t="s">
        <v>339</v>
      </c>
      <c r="N11" s="50">
        <v>112</v>
      </c>
      <c r="O11" s="53" t="s">
        <v>338</v>
      </c>
      <c r="P11" s="50">
        <v>76</v>
      </c>
      <c r="Q11" s="53" t="s">
        <v>338</v>
      </c>
      <c r="R11" s="50">
        <v>88</v>
      </c>
      <c r="S11" s="16">
        <v>967</v>
      </c>
      <c r="T11" s="16">
        <v>0.71</v>
      </c>
      <c r="U11" s="16">
        <v>0.76</v>
      </c>
      <c r="V11" s="16">
        <v>0.81</v>
      </c>
      <c r="W11" s="16">
        <v>16</v>
      </c>
      <c r="X11" s="16">
        <v>14</v>
      </c>
      <c r="Y11" s="16">
        <v>13</v>
      </c>
      <c r="Z11" s="16">
        <v>13</v>
      </c>
      <c r="AA11" s="16">
        <v>11</v>
      </c>
      <c r="AB11" s="16">
        <v>10</v>
      </c>
      <c r="AC11" s="16">
        <v>205.4</v>
      </c>
      <c r="AD11" s="16">
        <v>39</v>
      </c>
      <c r="AE11" s="16">
        <v>156</v>
      </c>
      <c r="AF11" s="16">
        <v>132.6</v>
      </c>
      <c r="AG11" s="16">
        <v>80</v>
      </c>
      <c r="AH11" s="16">
        <v>68</v>
      </c>
      <c r="AI11" s="16">
        <v>74</v>
      </c>
      <c r="AJ11" s="16">
        <f t="shared" si="0"/>
        <v>0.85</v>
      </c>
      <c r="AK11" s="16">
        <f t="shared" si="0"/>
        <v>1.088235294117647</v>
      </c>
      <c r="AL11" s="16">
        <f t="shared" si="1"/>
        <v>0.92500000000000004</v>
      </c>
      <c r="AM11" s="16">
        <f t="shared" si="2"/>
        <v>-12</v>
      </c>
      <c r="AN11" s="16">
        <f t="shared" si="2"/>
        <v>6</v>
      </c>
      <c r="AO11" s="16">
        <f t="shared" si="3"/>
        <v>-6</v>
      </c>
      <c r="AP11" s="16">
        <v>7.4</v>
      </c>
      <c r="AQ11" s="16">
        <v>4.7</v>
      </c>
      <c r="AR11" s="16">
        <v>6</v>
      </c>
      <c r="AS11" s="16">
        <f t="shared" si="4"/>
        <v>0.63513513513513509</v>
      </c>
      <c r="AT11" s="16">
        <f t="shared" si="4"/>
        <v>1.2765957446808509</v>
      </c>
      <c r="AU11" s="16">
        <f t="shared" si="5"/>
        <v>0.81081081081081074</v>
      </c>
      <c r="AV11" s="16">
        <f t="shared" si="6"/>
        <v>-2.7</v>
      </c>
      <c r="AW11" s="16">
        <f t="shared" si="6"/>
        <v>1.2999999999999998</v>
      </c>
      <c r="AX11" s="16">
        <f t="shared" si="7"/>
        <v>-1.4000000000000004</v>
      </c>
      <c r="AY11" s="16">
        <f t="shared" si="8"/>
        <v>1.4617283950617284</v>
      </c>
      <c r="AZ11" s="16">
        <f t="shared" si="8"/>
        <v>0.78913580246913584</v>
      </c>
      <c r="BA11" s="16">
        <f t="shared" si="8"/>
        <v>1.0962962962962963</v>
      </c>
      <c r="BB11" s="16">
        <f t="shared" si="9"/>
        <v>0.53986486486486496</v>
      </c>
      <c r="BC11" s="16">
        <f t="shared" si="9"/>
        <v>1.3892365456821025</v>
      </c>
      <c r="BD11" s="16">
        <f t="shared" si="10"/>
        <v>0.75</v>
      </c>
      <c r="BE11" s="16">
        <f t="shared" si="11"/>
        <v>-0.67259259259259252</v>
      </c>
      <c r="BF11" s="16">
        <f t="shared" si="11"/>
        <v>0.30716049382716049</v>
      </c>
      <c r="BG11" s="16">
        <f t="shared" si="12"/>
        <v>-0.36543209876543203</v>
      </c>
      <c r="BH11" s="54">
        <v>35.700000000000003</v>
      </c>
      <c r="BI11" s="54">
        <v>14.4</v>
      </c>
      <c r="BJ11" s="54">
        <v>50.4</v>
      </c>
      <c r="BK11" s="16">
        <f t="shared" si="13"/>
        <v>0.40336134453781508</v>
      </c>
      <c r="BL11" s="16">
        <f t="shared" si="13"/>
        <v>3.5</v>
      </c>
      <c r="BM11" s="16">
        <f t="shared" si="14"/>
        <v>1.4117647058823528</v>
      </c>
      <c r="BN11" s="16">
        <f t="shared" si="15"/>
        <v>-21.300000000000004</v>
      </c>
      <c r="BO11" s="16">
        <f t="shared" si="15"/>
        <v>36</v>
      </c>
      <c r="BP11" s="16">
        <f t="shared" si="16"/>
        <v>14.699999999999996</v>
      </c>
      <c r="BQ11" s="16">
        <v>0.35099999999999998</v>
      </c>
      <c r="BR11" s="16">
        <v>0.77600000000000002</v>
      </c>
      <c r="BS11" s="16">
        <v>0.374</v>
      </c>
      <c r="BT11" s="16">
        <f t="shared" si="17"/>
        <v>2.2108262108262111</v>
      </c>
      <c r="BU11" s="16">
        <f t="shared" si="17"/>
        <v>0.48195876288659795</v>
      </c>
      <c r="BV11" s="16">
        <f t="shared" si="18"/>
        <v>1.0655270655270657</v>
      </c>
      <c r="BW11" s="16">
        <f t="shared" si="19"/>
        <v>0.42500000000000004</v>
      </c>
      <c r="BX11" s="16">
        <f t="shared" si="19"/>
        <v>-0.40200000000000002</v>
      </c>
      <c r="BY11" s="16">
        <f t="shared" si="20"/>
        <v>2.300000000000002E-2</v>
      </c>
      <c r="BZ11" s="16">
        <v>0.91800000000000004</v>
      </c>
      <c r="CA11" s="16">
        <v>1.3560000000000001</v>
      </c>
      <c r="CB11" s="16">
        <v>0.58199999999999996</v>
      </c>
      <c r="CC11" s="16">
        <f t="shared" si="21"/>
        <v>1.477124183006536</v>
      </c>
      <c r="CD11" s="16">
        <f t="shared" si="21"/>
        <v>0.4292035398230088</v>
      </c>
      <c r="CE11" s="16">
        <f t="shared" si="22"/>
        <v>0.63398692810457513</v>
      </c>
      <c r="CF11" s="16">
        <f t="shared" si="23"/>
        <v>0.43800000000000006</v>
      </c>
      <c r="CG11" s="16">
        <f t="shared" si="23"/>
        <v>-0.77400000000000013</v>
      </c>
      <c r="CH11" s="16">
        <f t="shared" si="24"/>
        <v>-0.33600000000000008</v>
      </c>
      <c r="CI11" s="19">
        <v>49.975783920190239</v>
      </c>
      <c r="CJ11" s="19">
        <v>49.246597755177035</v>
      </c>
      <c r="CK11" s="18">
        <f t="shared" si="25"/>
        <v>0.98540921006506488</v>
      </c>
      <c r="CL11" s="19">
        <f t="shared" si="26"/>
        <v>-0.72918616501320344</v>
      </c>
      <c r="CM11" s="55">
        <v>2200</v>
      </c>
      <c r="CN11" s="55">
        <v>1485</v>
      </c>
      <c r="CO11" s="55">
        <v>4.4000000000000004</v>
      </c>
      <c r="CP11" s="55">
        <v>0.2</v>
      </c>
      <c r="CQ11" s="55">
        <v>1.3</v>
      </c>
      <c r="CR11" s="55">
        <v>2.2000000000000002</v>
      </c>
      <c r="CS11" s="55">
        <v>0.8</v>
      </c>
      <c r="CT11" s="64">
        <v>66.099999999999994</v>
      </c>
      <c r="CU11" s="55" t="s">
        <v>348</v>
      </c>
      <c r="CV11" s="55">
        <v>0</v>
      </c>
      <c r="CW11" s="55">
        <v>1169</v>
      </c>
      <c r="CX11" s="55">
        <v>47.2</v>
      </c>
      <c r="CY11" s="55">
        <f t="shared" si="27"/>
        <v>16.150556030795553</v>
      </c>
      <c r="CZ11" s="55">
        <v>136</v>
      </c>
      <c r="DA11" s="56">
        <v>48.714869999999998</v>
      </c>
      <c r="DB11" s="55">
        <v>89.6</v>
      </c>
      <c r="DC11" s="55">
        <v>40.9</v>
      </c>
      <c r="DD11" s="55">
        <v>2.1</v>
      </c>
      <c r="DE11" s="55">
        <v>4.2</v>
      </c>
      <c r="DF11" s="55">
        <v>45.7</v>
      </c>
      <c r="DG11" s="56">
        <v>35.157139999999998</v>
      </c>
      <c r="DH11" s="55">
        <v>12.6</v>
      </c>
      <c r="DI11" s="56">
        <v>9.6748499999999993</v>
      </c>
      <c r="DJ11" s="55">
        <v>21.4</v>
      </c>
      <c r="DK11" s="56">
        <v>16.436299999999999</v>
      </c>
      <c r="DL11" s="55">
        <v>7.7</v>
      </c>
      <c r="DM11" s="56">
        <v>5.8930699999999998</v>
      </c>
      <c r="DN11" s="55">
        <v>75.900000000000006</v>
      </c>
      <c r="DO11" s="57">
        <v>1.3965912131018225</v>
      </c>
      <c r="DP11" s="50">
        <v>1.6519835271310435</v>
      </c>
      <c r="DQ11" s="50">
        <v>1.1424046849309129</v>
      </c>
      <c r="DR11" s="50">
        <f t="shared" si="28"/>
        <v>1.1828683380171037</v>
      </c>
      <c r="DS11" s="50">
        <f t="shared" si="28"/>
        <v>0.69153515526568066</v>
      </c>
      <c r="DT11" s="50">
        <f t="shared" si="29"/>
        <v>0.81799503978951538</v>
      </c>
      <c r="DU11" s="50">
        <f t="shared" si="30"/>
        <v>0.25539231402922091</v>
      </c>
      <c r="DV11" s="50">
        <f t="shared" si="30"/>
        <v>-0.50957884220013061</v>
      </c>
      <c r="DW11" s="50">
        <f t="shared" si="31"/>
        <v>-0.2541865281709097</v>
      </c>
      <c r="DX11" s="50">
        <v>1.471764690288816</v>
      </c>
      <c r="DY11" s="50">
        <v>2.0541749065665056</v>
      </c>
      <c r="DZ11" s="50">
        <v>1.0455445444079192</v>
      </c>
      <c r="EA11" s="50">
        <f t="shared" si="32"/>
        <v>1.3957223733662198</v>
      </c>
      <c r="EB11" s="50">
        <f t="shared" si="32"/>
        <v>0.50898516044844344</v>
      </c>
      <c r="EC11" s="50">
        <f t="shared" si="33"/>
        <v>0.71040197614928768</v>
      </c>
      <c r="ED11" s="50">
        <f t="shared" si="34"/>
        <v>0.58241021627768963</v>
      </c>
      <c r="EE11" s="50">
        <f t="shared" si="34"/>
        <v>-1.0086303621585864</v>
      </c>
      <c r="EF11" s="50">
        <f t="shared" si="35"/>
        <v>-0.42622014588089674</v>
      </c>
      <c r="EG11" s="50">
        <v>1.1074762974225092</v>
      </c>
      <c r="EH11" s="50">
        <v>1.2346433240954944</v>
      </c>
      <c r="EI11" s="50">
        <v>0.88144797251716478</v>
      </c>
      <c r="EJ11" s="50">
        <f t="shared" si="36"/>
        <v>1.1148259578728212</v>
      </c>
      <c r="EK11" s="50">
        <f t="shared" si="36"/>
        <v>0.7139292420042993</v>
      </c>
      <c r="EL11" s="50">
        <f t="shared" si="37"/>
        <v>0.79590685107086023</v>
      </c>
      <c r="EM11" s="50">
        <f t="shared" si="38"/>
        <v>0.12716702667298518</v>
      </c>
      <c r="EN11" s="50">
        <f t="shared" si="38"/>
        <v>-0.3531953515783296</v>
      </c>
      <c r="EO11" s="50">
        <f t="shared" si="45"/>
        <v>-0.22602832490534441</v>
      </c>
      <c r="EP11" s="50">
        <v>0.92418182422580031</v>
      </c>
      <c r="EQ11" s="50">
        <v>0.83911510011194268</v>
      </c>
      <c r="ER11" s="50">
        <v>0.79157673790268068</v>
      </c>
      <c r="ES11" s="50">
        <f t="shared" si="39"/>
        <v>0.90795455841698769</v>
      </c>
      <c r="ET11" s="50">
        <f t="shared" si="39"/>
        <v>0.94334703045753776</v>
      </c>
      <c r="EU11" s="50">
        <f t="shared" si="40"/>
        <v>0.85651623647305042</v>
      </c>
      <c r="EV11" s="50">
        <f t="shared" si="41"/>
        <v>-8.5066724113857628E-2</v>
      </c>
      <c r="EW11" s="50">
        <f t="shared" si="41"/>
        <v>-4.7538362209261997E-2</v>
      </c>
      <c r="EX11" s="50">
        <f t="shared" si="46"/>
        <v>-0.13260508632311963</v>
      </c>
      <c r="EY11" s="50">
        <v>0.84396190393529091</v>
      </c>
      <c r="EZ11" s="50">
        <v>1.5924634749213462</v>
      </c>
      <c r="FA11" s="50">
        <v>1.3182420378517323</v>
      </c>
      <c r="FB11" s="50">
        <f t="shared" si="42"/>
        <v>1.8868902346135343</v>
      </c>
      <c r="FC11" s="50">
        <f t="shared" si="42"/>
        <v>0.82780048560727082</v>
      </c>
      <c r="FD11" s="50">
        <f t="shared" si="43"/>
        <v>1.5619686525007008</v>
      </c>
      <c r="FE11" s="50">
        <f t="shared" si="44"/>
        <v>0.7485015709860553</v>
      </c>
      <c r="FF11" s="50">
        <f t="shared" si="44"/>
        <v>-0.27422143706961388</v>
      </c>
      <c r="FG11" s="50">
        <f t="shared" si="47"/>
        <v>0.47428013391644142</v>
      </c>
      <c r="FH11" s="24">
        <v>1.7558783754307898</v>
      </c>
      <c r="FI11" s="24">
        <v>22.97378778078647</v>
      </c>
      <c r="FJ11" s="24">
        <v>0.54209183673469374</v>
      </c>
      <c r="FK11" s="24">
        <v>14.680998536740999</v>
      </c>
      <c r="FL11" s="24">
        <v>18.782249742002065</v>
      </c>
      <c r="FM11" s="24">
        <v>12.263944984172033</v>
      </c>
      <c r="FN11" s="24">
        <v>0.12676786048921371</v>
      </c>
      <c r="FO11" s="24">
        <v>0.18307948517166461</v>
      </c>
      <c r="FP11" s="24">
        <v>0.37260781374018881</v>
      </c>
      <c r="FQ11" s="24">
        <v>0.35700512368464549</v>
      </c>
      <c r="FR11" s="24">
        <v>2.2308887199656282</v>
      </c>
      <c r="FS11" s="24">
        <v>20.460175042659767</v>
      </c>
      <c r="FT11" s="24">
        <v>0.31678523276589682</v>
      </c>
      <c r="FU11" s="24">
        <v>7.2312917716664843E-2</v>
      </c>
      <c r="FV11" s="24">
        <v>0.44148417558581565</v>
      </c>
      <c r="FW11" s="24">
        <v>4.867730651508527</v>
      </c>
      <c r="FX11" s="24">
        <v>1.2422428229010476</v>
      </c>
      <c r="FY11" s="24">
        <v>22.637276040583586</v>
      </c>
      <c r="FZ11" s="24">
        <v>0.48376328433679566</v>
      </c>
      <c r="GA11" s="24">
        <v>15.876629417623432</v>
      </c>
      <c r="GB11" s="24">
        <v>18.436634671161361</v>
      </c>
      <c r="GC11" s="24">
        <v>11.31918526382611</v>
      </c>
      <c r="GD11" s="24">
        <v>7.5519607735834618E-2</v>
      </c>
      <c r="GE11" s="24">
        <v>0.22655882320750381</v>
      </c>
      <c r="GF11" s="24">
        <v>0.41699957315004327</v>
      </c>
      <c r="GG11" s="24">
        <v>0.37212560333599665</v>
      </c>
      <c r="GH11" s="24">
        <v>2.2863834863791088</v>
      </c>
      <c r="GI11" s="24">
        <v>20.772270075629056</v>
      </c>
      <c r="GJ11" s="24">
        <v>0.36118073264964379</v>
      </c>
      <c r="GK11" s="24">
        <v>8.6464478422187449E-2</v>
      </c>
      <c r="GL11" s="24">
        <v>0.65669224118117053</v>
      </c>
      <c r="GM11" s="24">
        <v>4.7500738778771332</v>
      </c>
      <c r="GN11" s="24">
        <v>4.4860297772111428</v>
      </c>
      <c r="GO11" s="24">
        <v>23.186464118244491</v>
      </c>
      <c r="GP11" s="24">
        <v>0.41273202670873232</v>
      </c>
      <c r="GQ11" s="24">
        <v>15.105776087473263</v>
      </c>
      <c r="GR11" s="24">
        <v>20.926162024331745</v>
      </c>
      <c r="GS11" s="24">
        <v>10.527908032067769</v>
      </c>
      <c r="GT11" s="24">
        <v>0.1037232318430322</v>
      </c>
      <c r="GU11" s="24">
        <v>0.20420511269096964</v>
      </c>
      <c r="GV11" s="24">
        <v>0.35654860946042322</v>
      </c>
      <c r="GW11" s="24">
        <v>0.26903213259286479</v>
      </c>
      <c r="GX11" s="24">
        <v>1.9015925837889238</v>
      </c>
      <c r="GY11" s="24">
        <v>17.460077360243755</v>
      </c>
      <c r="GZ11" s="24">
        <v>0.23661862264191721</v>
      </c>
      <c r="HA11" s="24">
        <v>8.8596927199256686E-2</v>
      </c>
      <c r="HB11" s="24">
        <v>0.57479957646347013</v>
      </c>
      <c r="HC11" s="24">
        <v>4.1597337770382703</v>
      </c>
      <c r="HD11" s="25">
        <v>-0.51363555252974225</v>
      </c>
      <c r="HE11" s="25">
        <v>-0.33651174020288366</v>
      </c>
      <c r="HF11" s="25">
        <v>-5.8328552397898081E-2</v>
      </c>
      <c r="HG11" s="25">
        <v>1.1956308808824332</v>
      </c>
      <c r="HH11" s="25">
        <v>-0.34561507084070442</v>
      </c>
      <c r="HI11" s="25">
        <v>-0.94475972034592282</v>
      </c>
      <c r="HJ11" s="25">
        <v>-5.1248252753379089E-2</v>
      </c>
      <c r="HK11" s="25">
        <v>4.3479338035839199E-2</v>
      </c>
      <c r="HL11" s="25">
        <v>4.4391759409854459E-2</v>
      </c>
      <c r="HM11" s="25">
        <v>1.512047965135116E-2</v>
      </c>
      <c r="HN11" s="25">
        <v>5.5494766413480612E-2</v>
      </c>
      <c r="HO11" s="25">
        <v>0.31209503296928887</v>
      </c>
      <c r="HP11" s="25">
        <v>4.4395499883746969E-2</v>
      </c>
      <c r="HQ11" s="25">
        <v>1.4151560705522606E-2</v>
      </c>
      <c r="HR11" s="25">
        <v>0.21520806559535488</v>
      </c>
      <c r="HS11" s="25">
        <v>-0.11765677363139382</v>
      </c>
      <c r="HT11" s="50">
        <v>0.76581423437377327</v>
      </c>
      <c r="HU11" s="50">
        <v>0.34465979867671159</v>
      </c>
      <c r="HV11" s="50">
        <v>0.44044301234170408</v>
      </c>
      <c r="HW11" s="50">
        <v>0.45005666283880075</v>
      </c>
      <c r="HX11" s="50">
        <v>1.2779065444613587</v>
      </c>
      <c r="HY11" s="50">
        <v>0.57513035482014263</v>
      </c>
      <c r="HZ11" s="50">
        <v>-0.42115443569706168</v>
      </c>
      <c r="IA11" s="50">
        <v>9.5783213664992484E-2</v>
      </c>
      <c r="IB11" s="50">
        <v>-0.3253712220320692</v>
      </c>
      <c r="IC11" s="50">
        <v>0.88444430893496651</v>
      </c>
      <c r="ID11" s="50">
        <v>0.29711271743041417</v>
      </c>
      <c r="IE11" s="50">
        <v>0.47039824969552446</v>
      </c>
      <c r="IF11" s="50">
        <v>0.33593151590086262</v>
      </c>
      <c r="IG11" s="50">
        <v>1.5832316225430334</v>
      </c>
      <c r="IH11" s="50">
        <v>0.53185739898306361</v>
      </c>
      <c r="II11" s="50">
        <v>-0.58733159150455228</v>
      </c>
      <c r="IJ11" s="50">
        <v>0.17328553226511029</v>
      </c>
      <c r="IK11" s="50">
        <v>-0.41404605923944204</v>
      </c>
      <c r="IL11" s="50">
        <v>0.42056298940357706</v>
      </c>
      <c r="IM11" s="50">
        <v>0.38123245678420092</v>
      </c>
      <c r="IN11" s="50">
        <v>8.6505201200681156E-2</v>
      </c>
      <c r="IO11" s="50">
        <v>0.90648123203814757</v>
      </c>
      <c r="IP11" s="50">
        <v>0.22690932962627572</v>
      </c>
      <c r="IQ11" s="50">
        <v>0.20568904868057653</v>
      </c>
      <c r="IR11" s="50">
        <v>-3.9330532619376135E-2</v>
      </c>
      <c r="IS11" s="50">
        <v>-0.29472725558351975</v>
      </c>
      <c r="IT11" s="50">
        <v>-0.33405778820289589</v>
      </c>
      <c r="IU11" s="50">
        <v>0.6836866352322557</v>
      </c>
      <c r="IV11" s="50">
        <v>0.34867544775333803</v>
      </c>
      <c r="IW11" s="50">
        <v>0.33690786604544926</v>
      </c>
      <c r="IX11" s="50">
        <v>0.50999307253518156</v>
      </c>
      <c r="IY11" s="50">
        <v>0.9662506156263303</v>
      </c>
      <c r="IZ11" s="50">
        <v>0.49278112030228299</v>
      </c>
      <c r="JA11" s="50">
        <v>-0.33501118747891767</v>
      </c>
      <c r="JB11" s="50">
        <v>-1.1767581707888775E-2</v>
      </c>
      <c r="JC11" s="50">
        <v>-0.34677876918680645</v>
      </c>
      <c r="JD11" s="50">
        <v>1.3615687320939198</v>
      </c>
      <c r="JE11" s="50">
        <v>1.78177339475202</v>
      </c>
      <c r="JF11" s="50">
        <v>1.6495050565277503</v>
      </c>
      <c r="JG11" s="50">
        <v>1.3086180320929366</v>
      </c>
      <c r="JH11" s="50">
        <v>0.92576590344549492</v>
      </c>
      <c r="JI11" s="50">
        <v>1.2114739547455831</v>
      </c>
      <c r="JJ11" s="50">
        <v>0.42020466265810019</v>
      </c>
      <c r="JK11" s="50">
        <v>-0.13226833822426975</v>
      </c>
      <c r="JL11" s="50">
        <v>0.28793632443383044</v>
      </c>
      <c r="JM11" s="58">
        <v>0.85804692015755524</v>
      </c>
      <c r="JN11" s="58">
        <v>0.89606121237452363</v>
      </c>
      <c r="JO11" s="58">
        <v>1.0739294307801013</v>
      </c>
      <c r="JP11" s="50">
        <v>1.0443032791376818</v>
      </c>
      <c r="JQ11" s="50">
        <v>1.1985000756078199</v>
      </c>
      <c r="JR11" s="50">
        <v>1.2515975590040058</v>
      </c>
      <c r="JS11" s="50">
        <v>3.8014292216968393E-2</v>
      </c>
      <c r="JT11" s="50">
        <v>0.17786821840557765</v>
      </c>
      <c r="JU11" s="50">
        <v>0.21588251062254604</v>
      </c>
      <c r="JV11" s="59">
        <v>0.87210487853521057</v>
      </c>
      <c r="JW11" s="59">
        <v>0.82337785224138504</v>
      </c>
      <c r="JX11" s="59">
        <v>1.0229868128989466</v>
      </c>
      <c r="JY11" s="50">
        <v>0.94412710272224654</v>
      </c>
      <c r="JZ11" s="50">
        <v>1.2424269247881632</v>
      </c>
      <c r="KA11" s="50">
        <v>1.1730089328443589</v>
      </c>
      <c r="KB11" s="50">
        <v>-4.8727026293825526E-2</v>
      </c>
      <c r="KC11" s="50">
        <v>0.19960896065756151</v>
      </c>
      <c r="KD11" s="50">
        <v>0.15088193436373598</v>
      </c>
      <c r="KE11" s="60">
        <v>0.90400379715875312</v>
      </c>
      <c r="KF11" s="56">
        <v>0.62564404558712194</v>
      </c>
      <c r="KG11" s="61">
        <v>0.95459586195846136</v>
      </c>
      <c r="KH11" s="61">
        <v>0.69208121420893975</v>
      </c>
      <c r="KI11" s="61">
        <v>1.5257811029954609</v>
      </c>
      <c r="KJ11" s="61">
        <v>1.0559644383781539</v>
      </c>
      <c r="KK11" s="58">
        <v>-0.27835975157163118</v>
      </c>
      <c r="KL11" s="61">
        <v>0.32895181637133941</v>
      </c>
      <c r="KM11" s="61">
        <v>5.0592064799708236E-2</v>
      </c>
      <c r="KN11" s="58">
        <v>1.0259668877822468</v>
      </c>
      <c r="KO11" s="58">
        <v>1.0441210063698529</v>
      </c>
      <c r="KP11" s="58">
        <v>1.0651203259135844</v>
      </c>
      <c r="KQ11" s="59">
        <v>1.0176946437587753</v>
      </c>
      <c r="KR11" s="59">
        <v>1.0201119596441612</v>
      </c>
      <c r="KS11" s="59">
        <v>1.0381624773641307</v>
      </c>
      <c r="KT11" s="59">
        <v>1.8154118587606183E-2</v>
      </c>
      <c r="KU11" s="59">
        <v>2.0999319543731465E-2</v>
      </c>
      <c r="KV11" s="59">
        <v>3.9153438131337648E-2</v>
      </c>
      <c r="KW11" s="65" t="s">
        <v>341</v>
      </c>
      <c r="KX11" s="31">
        <v>0.5558991327588253</v>
      </c>
      <c r="KY11" s="31">
        <v>1.5566963026390013</v>
      </c>
      <c r="KZ11" s="31">
        <v>1.0007971698801761</v>
      </c>
      <c r="LA11" s="31">
        <v>0.8053660050106064</v>
      </c>
      <c r="LB11" s="31">
        <v>0.62455108207948606</v>
      </c>
      <c r="LC11" s="31">
        <v>-0.18081492293112034</v>
      </c>
      <c r="LD11" s="31">
        <v>1.2821860636203382</v>
      </c>
      <c r="LE11" s="31">
        <v>1.0557877448683535</v>
      </c>
      <c r="LF11" s="31">
        <v>-0.22639831875198468</v>
      </c>
      <c r="LG11" s="31">
        <v>1.289825485209964</v>
      </c>
      <c r="LH11" s="31">
        <v>0.86548482453488818</v>
      </c>
      <c r="LI11" s="31">
        <v>-0.42434066067507581</v>
      </c>
      <c r="LJ11" s="31">
        <v>0.98797593401725836</v>
      </c>
      <c r="LK11" s="31">
        <v>0.81604558289852513</v>
      </c>
      <c r="LL11" s="31">
        <v>-0.17193035111873323</v>
      </c>
      <c r="LM11" s="31">
        <v>0.85171080271198207</v>
      </c>
      <c r="LN11" s="31">
        <v>0.97032643231273019</v>
      </c>
      <c r="LO11" s="31">
        <v>0.11861562960074812</v>
      </c>
      <c r="LP11" s="31">
        <v>1.1240886333433011</v>
      </c>
      <c r="LQ11" s="31">
        <v>1.185313127426636</v>
      </c>
      <c r="LR11" s="31">
        <v>6.1224494083334857E-2</v>
      </c>
      <c r="LS11" s="31">
        <v>1.3592061237668007</v>
      </c>
      <c r="LT11" s="31">
        <v>1.1816306630245323</v>
      </c>
      <c r="LU11" s="31">
        <v>-0.17757546074226838</v>
      </c>
      <c r="LV11" s="31">
        <v>2.2871049188360804</v>
      </c>
      <c r="LW11" s="31">
        <v>2.2202714266025465</v>
      </c>
      <c r="LX11" s="31">
        <v>-6.6833492233533853E-2</v>
      </c>
      <c r="LY11" s="31">
        <v>0.71317195185652993</v>
      </c>
      <c r="LZ11" s="31">
        <v>0.54088416485656676</v>
      </c>
      <c r="MA11" s="31">
        <v>-0.17228778699996317</v>
      </c>
    </row>
    <row r="12" spans="2:339" x14ac:dyDescent="0.2">
      <c r="B12" s="33">
        <v>1060</v>
      </c>
      <c r="C12" s="35">
        <v>162</v>
      </c>
      <c r="D12" s="36">
        <v>57.2</v>
      </c>
      <c r="E12" s="34">
        <v>21.8</v>
      </c>
      <c r="F12" s="37" t="s">
        <v>338</v>
      </c>
      <c r="G12" s="34">
        <v>27.3</v>
      </c>
      <c r="H12" s="37" t="s">
        <v>338</v>
      </c>
      <c r="I12" s="34">
        <v>31.5</v>
      </c>
      <c r="J12" s="34">
        <v>3</v>
      </c>
      <c r="K12" s="34">
        <v>1274</v>
      </c>
      <c r="L12" s="36">
        <v>66.400000000000006</v>
      </c>
      <c r="M12" s="37" t="s">
        <v>339</v>
      </c>
      <c r="N12" s="34">
        <v>108</v>
      </c>
      <c r="O12" s="37" t="s">
        <v>338</v>
      </c>
      <c r="P12" s="34">
        <v>70</v>
      </c>
      <c r="Q12" s="37" t="s">
        <v>338</v>
      </c>
      <c r="R12" s="34">
        <v>86</v>
      </c>
      <c r="S12" s="38">
        <v>1060</v>
      </c>
      <c r="T12" s="38">
        <v>0.71</v>
      </c>
      <c r="U12" s="38">
        <v>0.78</v>
      </c>
      <c r="V12" s="38">
        <v>0.77</v>
      </c>
      <c r="W12" s="38">
        <v>15</v>
      </c>
      <c r="X12" s="38">
        <v>17</v>
      </c>
      <c r="Y12" s="38">
        <v>16</v>
      </c>
      <c r="Z12" s="38">
        <v>14</v>
      </c>
      <c r="AA12" s="38">
        <v>14</v>
      </c>
      <c r="AB12" s="38">
        <v>13</v>
      </c>
      <c r="AC12" s="38">
        <v>166.2</v>
      </c>
      <c r="AD12" s="38">
        <v>54.7</v>
      </c>
      <c r="AE12" s="38">
        <v>61</v>
      </c>
      <c r="AF12" s="38">
        <v>92.8</v>
      </c>
      <c r="AG12" s="38">
        <v>86</v>
      </c>
      <c r="AH12" s="38">
        <v>67</v>
      </c>
      <c r="AI12" s="38">
        <v>85</v>
      </c>
      <c r="AJ12" s="16">
        <f t="shared" si="0"/>
        <v>0.77906976744186052</v>
      </c>
      <c r="AK12" s="16">
        <f t="shared" si="0"/>
        <v>1.2686567164179106</v>
      </c>
      <c r="AL12" s="16">
        <f t="shared" si="1"/>
        <v>0.98837209302325579</v>
      </c>
      <c r="AM12" s="16">
        <f t="shared" si="2"/>
        <v>-19</v>
      </c>
      <c r="AN12" s="16">
        <f t="shared" si="2"/>
        <v>18</v>
      </c>
      <c r="AO12" s="16">
        <f t="shared" si="3"/>
        <v>-1</v>
      </c>
      <c r="AP12" s="38">
        <v>4.2</v>
      </c>
      <c r="AQ12" s="38">
        <v>6.8</v>
      </c>
      <c r="AR12" s="38">
        <v>5.4</v>
      </c>
      <c r="AS12" s="16">
        <f t="shared" si="4"/>
        <v>1.6190476190476188</v>
      </c>
      <c r="AT12" s="16">
        <f t="shared" si="4"/>
        <v>0.79411764705882359</v>
      </c>
      <c r="AU12" s="16">
        <f t="shared" si="5"/>
        <v>1.2857142857142858</v>
      </c>
      <c r="AV12" s="16">
        <f t="shared" si="6"/>
        <v>2.5999999999999996</v>
      </c>
      <c r="AW12" s="16">
        <f t="shared" si="6"/>
        <v>-1.3999999999999995</v>
      </c>
      <c r="AX12" s="16">
        <f t="shared" si="7"/>
        <v>1.2000000000000002</v>
      </c>
      <c r="AY12" s="16">
        <f t="shared" si="8"/>
        <v>0.89185185185185178</v>
      </c>
      <c r="AZ12" s="16">
        <f t="shared" si="8"/>
        <v>1.1249382716049381</v>
      </c>
      <c r="BA12" s="16">
        <f t="shared" si="8"/>
        <v>1.1333333333333335</v>
      </c>
      <c r="BB12" s="16">
        <f t="shared" si="9"/>
        <v>1.2613510520487263</v>
      </c>
      <c r="BC12" s="16">
        <f t="shared" si="9"/>
        <v>1.0074626865671645</v>
      </c>
      <c r="BD12" s="16">
        <f t="shared" si="10"/>
        <v>1.2707641196013293</v>
      </c>
      <c r="BE12" s="16">
        <f t="shared" si="11"/>
        <v>0.2330864197530863</v>
      </c>
      <c r="BF12" s="16">
        <f t="shared" si="11"/>
        <v>8.3950617283954365E-3</v>
      </c>
      <c r="BG12" s="16">
        <f t="shared" si="12"/>
        <v>0.24148148148148174</v>
      </c>
      <c r="BH12" s="39">
        <v>16.100000000000001</v>
      </c>
      <c r="BI12" s="39">
        <v>2.6</v>
      </c>
      <c r="BJ12" s="39">
        <v>29.1</v>
      </c>
      <c r="BK12" s="16">
        <f t="shared" si="13"/>
        <v>0.16149068322981366</v>
      </c>
      <c r="BL12" s="16">
        <f t="shared" si="13"/>
        <v>11.192307692307692</v>
      </c>
      <c r="BM12" s="16">
        <f t="shared" si="14"/>
        <v>1.8074534161490683</v>
      </c>
      <c r="BN12" s="16">
        <f t="shared" si="15"/>
        <v>-13.500000000000002</v>
      </c>
      <c r="BO12" s="16">
        <f t="shared" si="15"/>
        <v>26.5</v>
      </c>
      <c r="BP12" s="16">
        <f t="shared" si="16"/>
        <v>13</v>
      </c>
      <c r="BQ12" s="38">
        <v>0.26200000000000001</v>
      </c>
      <c r="BR12" s="38">
        <v>1.0900000000000001</v>
      </c>
      <c r="BS12" s="38">
        <v>0.38600000000000001</v>
      </c>
      <c r="BT12" s="16">
        <f t="shared" si="17"/>
        <v>4.1603053435114505</v>
      </c>
      <c r="BU12" s="16">
        <f t="shared" si="17"/>
        <v>0.35412844036697244</v>
      </c>
      <c r="BV12" s="16">
        <f t="shared" si="18"/>
        <v>1.4732824427480915</v>
      </c>
      <c r="BW12" s="16">
        <f t="shared" si="19"/>
        <v>0.82800000000000007</v>
      </c>
      <c r="BX12" s="16">
        <f t="shared" si="19"/>
        <v>-0.70400000000000007</v>
      </c>
      <c r="BY12" s="16">
        <f t="shared" si="20"/>
        <v>0.124</v>
      </c>
      <c r="BZ12" s="38">
        <v>0.34</v>
      </c>
      <c r="CA12" s="38">
        <v>1.8260000000000001</v>
      </c>
      <c r="CB12" s="38">
        <v>0.61399999999999999</v>
      </c>
      <c r="CC12" s="16">
        <f t="shared" si="21"/>
        <v>5.3705882352941172</v>
      </c>
      <c r="CD12" s="16">
        <f t="shared" si="21"/>
        <v>0.33625410733844469</v>
      </c>
      <c r="CE12" s="16">
        <f t="shared" si="22"/>
        <v>1.8058823529411763</v>
      </c>
      <c r="CF12" s="16">
        <f t="shared" si="23"/>
        <v>1.486</v>
      </c>
      <c r="CG12" s="16">
        <f t="shared" si="23"/>
        <v>-1.2120000000000002</v>
      </c>
      <c r="CH12" s="16">
        <f t="shared" si="24"/>
        <v>0.27399999999999997</v>
      </c>
      <c r="CI12" s="40">
        <v>18.276568013699105</v>
      </c>
      <c r="CJ12" s="40">
        <v>58.71083518784274</v>
      </c>
      <c r="CK12" s="18">
        <f t="shared" si="25"/>
        <v>3.2123555770337378</v>
      </c>
      <c r="CL12" s="19">
        <f t="shared" si="26"/>
        <v>40.434267174143635</v>
      </c>
      <c r="CM12" s="41">
        <v>2200</v>
      </c>
      <c r="CN12" s="41">
        <v>1337</v>
      </c>
      <c r="CO12" s="41">
        <v>5.0999999999999996</v>
      </c>
      <c r="CP12" s="41">
        <v>3.2</v>
      </c>
      <c r="CQ12" s="41">
        <v>2.7</v>
      </c>
      <c r="CR12" s="41">
        <v>2.2999999999999998</v>
      </c>
      <c r="CS12" s="41">
        <v>2.1</v>
      </c>
      <c r="CT12" s="63">
        <v>91.9</v>
      </c>
      <c r="CU12" s="41" t="s">
        <v>347</v>
      </c>
      <c r="CV12" s="41">
        <v>0</v>
      </c>
      <c r="CW12" s="41">
        <v>1557</v>
      </c>
      <c r="CX12" s="41">
        <v>68.099999999999994</v>
      </c>
      <c r="CY12" s="41">
        <f t="shared" si="27"/>
        <v>17.49518304431599</v>
      </c>
      <c r="CZ12" s="41">
        <v>175</v>
      </c>
      <c r="DA12" s="43">
        <v>47.604340000000001</v>
      </c>
      <c r="DB12" s="41">
        <v>87.8</v>
      </c>
      <c r="DC12" s="41">
        <v>79.7</v>
      </c>
      <c r="DD12" s="41">
        <v>6.6</v>
      </c>
      <c r="DE12" s="41">
        <v>11.8</v>
      </c>
      <c r="DF12" s="41">
        <v>60.4</v>
      </c>
      <c r="DG12" s="43">
        <v>34.904820000000001</v>
      </c>
      <c r="DH12" s="41">
        <v>17.600000000000001</v>
      </c>
      <c r="DI12" s="43">
        <v>10.18624</v>
      </c>
      <c r="DJ12" s="41">
        <v>27.7</v>
      </c>
      <c r="DK12" s="43">
        <v>16.028749999999999</v>
      </c>
      <c r="DL12" s="41">
        <v>8.9</v>
      </c>
      <c r="DM12" s="43">
        <v>5.1695399999999996</v>
      </c>
      <c r="DN12" s="41">
        <v>132</v>
      </c>
      <c r="DO12" s="44">
        <v>0.95202990753940897</v>
      </c>
      <c r="DP12" s="34">
        <v>1.6011181827385954</v>
      </c>
      <c r="DQ12" s="34">
        <v>0.90686710270995152</v>
      </c>
      <c r="DR12" s="34">
        <f t="shared" si="28"/>
        <v>1.681793996237789</v>
      </c>
      <c r="DS12" s="34">
        <f t="shared" si="28"/>
        <v>0.56639610522617501</v>
      </c>
      <c r="DT12" s="34">
        <f t="shared" si="29"/>
        <v>0.9525615692618481</v>
      </c>
      <c r="DU12" s="34">
        <f t="shared" si="30"/>
        <v>0.64908827519918644</v>
      </c>
      <c r="DV12" s="34">
        <f t="shared" si="30"/>
        <v>-0.69425108002864389</v>
      </c>
      <c r="DW12" s="34">
        <f t="shared" si="31"/>
        <v>-4.5162804829457448E-2</v>
      </c>
      <c r="DX12" s="34">
        <v>0.48073625949552357</v>
      </c>
      <c r="DY12" s="34">
        <v>3.4112914696648833</v>
      </c>
      <c r="DZ12" s="34">
        <v>1.0815090800780487</v>
      </c>
      <c r="EA12" s="34">
        <f t="shared" si="32"/>
        <v>7.0959729004935772</v>
      </c>
      <c r="EB12" s="34">
        <f t="shared" si="32"/>
        <v>0.3170380161576441</v>
      </c>
      <c r="EC12" s="34">
        <f t="shared" si="33"/>
        <v>2.2496931710808874</v>
      </c>
      <c r="ED12" s="34">
        <f t="shared" si="34"/>
        <v>2.9305552101693597</v>
      </c>
      <c r="EE12" s="34">
        <f t="shared" si="34"/>
        <v>-2.3297823895868346</v>
      </c>
      <c r="EF12" s="34">
        <f t="shared" si="35"/>
        <v>0.60077282058252512</v>
      </c>
      <c r="EG12" s="34">
        <v>1.1252743798647153</v>
      </c>
      <c r="EH12" s="34">
        <v>1.5891362474834385</v>
      </c>
      <c r="EI12" s="34">
        <v>1.0552099489397269</v>
      </c>
      <c r="EJ12" s="34">
        <f t="shared" si="36"/>
        <v>1.4122211221715457</v>
      </c>
      <c r="EK12" s="34">
        <f t="shared" si="36"/>
        <v>0.66401477570646372</v>
      </c>
      <c r="EL12" s="34">
        <f t="shared" si="37"/>
        <v>0.93773569168666948</v>
      </c>
      <c r="EM12" s="34">
        <f t="shared" si="38"/>
        <v>0.46386186761872317</v>
      </c>
      <c r="EN12" s="34">
        <f t="shared" si="38"/>
        <v>-0.53392629854371165</v>
      </c>
      <c r="EO12" s="34">
        <f t="shared" si="45"/>
        <v>-7.0064430924988486E-2</v>
      </c>
      <c r="EP12" s="34">
        <v>0.87226603652618939</v>
      </c>
      <c r="EQ12" s="34">
        <v>1.1666308432600963</v>
      </c>
      <c r="ER12" s="34">
        <v>0.96639933805273337</v>
      </c>
      <c r="ES12" s="34">
        <f t="shared" si="39"/>
        <v>1.3374713612675078</v>
      </c>
      <c r="ET12" s="34">
        <f t="shared" si="39"/>
        <v>0.82836772543418691</v>
      </c>
      <c r="EU12" s="34">
        <f t="shared" si="40"/>
        <v>1.1079181093665311</v>
      </c>
      <c r="EV12" s="34">
        <f t="shared" si="41"/>
        <v>0.29436480673390686</v>
      </c>
      <c r="EW12" s="34">
        <f t="shared" si="41"/>
        <v>-0.20023150520736288</v>
      </c>
      <c r="EX12" s="34">
        <f t="shared" si="46"/>
        <v>9.4133301526543978E-2</v>
      </c>
      <c r="EY12" s="34">
        <v>1.0073959128523362</v>
      </c>
      <c r="EZ12" s="34">
        <v>3.0954266707635494</v>
      </c>
      <c r="FA12" s="34">
        <v>1.1590433552548052</v>
      </c>
      <c r="FB12" s="34">
        <f t="shared" si="42"/>
        <v>3.0727012401699869</v>
      </c>
      <c r="FC12" s="34">
        <f t="shared" si="42"/>
        <v>0.37443734855747812</v>
      </c>
      <c r="FD12" s="34">
        <f t="shared" si="43"/>
        <v>1.1505341052785245</v>
      </c>
      <c r="FE12" s="34">
        <f t="shared" si="44"/>
        <v>2.0880307579112132</v>
      </c>
      <c r="FF12" s="34">
        <f t="shared" si="44"/>
        <v>-1.9363833155087442</v>
      </c>
      <c r="FG12" s="34">
        <f t="shared" si="47"/>
        <v>0.15164744240246897</v>
      </c>
      <c r="FH12" s="24">
        <v>1.9017518707981709</v>
      </c>
      <c r="FI12" s="24">
        <v>21.437376065169623</v>
      </c>
      <c r="FJ12" s="24">
        <v>0.32720623616591277</v>
      </c>
      <c r="FK12" s="24">
        <v>14.831962874648474</v>
      </c>
      <c r="FL12" s="24">
        <v>17.972448728772804</v>
      </c>
      <c r="FM12" s="24">
        <v>12.496828484438428</v>
      </c>
      <c r="FN12" s="24">
        <v>8.6420279959030399E-2</v>
      </c>
      <c r="FO12" s="24">
        <v>0.19522498879856626</v>
      </c>
      <c r="FP12" s="24">
        <v>0.35742483409086062</v>
      </c>
      <c r="FQ12" s="24">
        <v>0.33824878891995136</v>
      </c>
      <c r="FR12" s="24">
        <v>1.7695714819360693</v>
      </c>
      <c r="FS12" s="24">
        <v>20.107662401469682</v>
      </c>
      <c r="FT12" s="24">
        <v>0.46788692732589626</v>
      </c>
      <c r="FU12" s="24">
        <v>7.4735177523124585E-2</v>
      </c>
      <c r="FV12" s="24">
        <v>0.48629387746260738</v>
      </c>
      <c r="FW12" s="24">
        <v>5.5849162858194905</v>
      </c>
      <c r="FX12" s="24">
        <v>3.2252815205363539</v>
      </c>
      <c r="FY12" s="24">
        <v>21.940159257089547</v>
      </c>
      <c r="FZ12" s="24">
        <v>0.33413612792640329</v>
      </c>
      <c r="GA12" s="24">
        <v>15.102302067738506</v>
      </c>
      <c r="GB12" s="24">
        <v>19.351689123218122</v>
      </c>
      <c r="GC12" s="24">
        <v>11.886784265225977</v>
      </c>
      <c r="GD12" s="24">
        <v>9.8722037796437331E-2</v>
      </c>
      <c r="GE12" s="24">
        <v>0.18551064245264598</v>
      </c>
      <c r="GF12" s="24">
        <v>0.35474842153225283</v>
      </c>
      <c r="GG12" s="24">
        <v>0.31894812211156676</v>
      </c>
      <c r="GH12" s="24">
        <v>1.7238386599839441</v>
      </c>
      <c r="GI12" s="24">
        <v>19.017552995291719</v>
      </c>
      <c r="GJ12" s="24">
        <v>0.46431903491071619</v>
      </c>
      <c r="GK12" s="24">
        <v>8.0279459306992984E-2</v>
      </c>
      <c r="GL12" s="24">
        <v>0.49469504654038926</v>
      </c>
      <c r="GM12" s="24">
        <v>5.4210332183384322</v>
      </c>
      <c r="GN12" s="24">
        <v>2.2868343678536429</v>
      </c>
      <c r="GO12" s="24">
        <v>21.951431993901782</v>
      </c>
      <c r="GP12" s="24">
        <v>0.29511053032777967</v>
      </c>
      <c r="GQ12" s="24">
        <v>16.238701949254061</v>
      </c>
      <c r="GR12" s="24">
        <v>18.06816944353697</v>
      </c>
      <c r="GS12" s="24">
        <v>11.883915931612764</v>
      </c>
      <c r="GT12" s="24">
        <v>0.10780790591310031</v>
      </c>
      <c r="GU12" s="24">
        <v>0.21561581182620063</v>
      </c>
      <c r="GV12" s="24">
        <v>0.38005009256234351</v>
      </c>
      <c r="GW12" s="24">
        <v>0.30600021779374936</v>
      </c>
      <c r="GX12" s="24">
        <v>1.733638244582381</v>
      </c>
      <c r="GY12" s="24">
        <v>19.862789937928781</v>
      </c>
      <c r="GZ12" s="24">
        <v>0.43449852989219223</v>
      </c>
      <c r="HA12" s="24">
        <v>9.2562343460742699E-2</v>
      </c>
      <c r="HB12" s="24">
        <v>0.58586518566917145</v>
      </c>
      <c r="HC12" s="24">
        <v>5.5570075138843515</v>
      </c>
      <c r="HD12" s="25">
        <v>1.323529649738183</v>
      </c>
      <c r="HE12" s="25">
        <v>0.50278319191992438</v>
      </c>
      <c r="HF12" s="25">
        <v>6.9298917604905252E-3</v>
      </c>
      <c r="HG12" s="25">
        <v>0.27033919309003274</v>
      </c>
      <c r="HH12" s="25">
        <v>1.3792403944453184</v>
      </c>
      <c r="HI12" s="25">
        <v>-0.61004421921245111</v>
      </c>
      <c r="HJ12" s="25">
        <v>1.2301757837406932E-2</v>
      </c>
      <c r="HK12" s="25">
        <v>-9.7143463459202772E-3</v>
      </c>
      <c r="HL12" s="25">
        <v>-2.676412558607788E-3</v>
      </c>
      <c r="HM12" s="25">
        <v>-1.9300666808384603E-2</v>
      </c>
      <c r="HN12" s="25">
        <v>-4.5732821952125136E-2</v>
      </c>
      <c r="HO12" s="25">
        <v>-1.0901094061779624</v>
      </c>
      <c r="HP12" s="25">
        <v>-3.5678924151800739E-3</v>
      </c>
      <c r="HQ12" s="25">
        <v>5.5442817838683989E-3</v>
      </c>
      <c r="HR12" s="25">
        <v>8.4011690777818782E-3</v>
      </c>
      <c r="HS12" s="25">
        <v>-0.1638830674810583</v>
      </c>
      <c r="HT12" s="34">
        <v>1.1332387830229294</v>
      </c>
      <c r="HU12" s="34">
        <v>0.63401566053200431</v>
      </c>
      <c r="HV12" s="34">
        <v>0.47295438006667218</v>
      </c>
      <c r="HW12" s="34">
        <v>0.55947225777144616</v>
      </c>
      <c r="HX12" s="34">
        <v>0.74596640037221607</v>
      </c>
      <c r="HY12" s="34">
        <v>0.4173475062378823</v>
      </c>
      <c r="HZ12" s="34">
        <v>-0.49922312249092504</v>
      </c>
      <c r="IA12" s="34">
        <v>-0.16106128046533214</v>
      </c>
      <c r="IB12" s="34">
        <v>-0.66028440295625712</v>
      </c>
      <c r="IC12" s="34">
        <v>1.9332332433558161</v>
      </c>
      <c r="ID12" s="34">
        <v>1.476916443806066</v>
      </c>
      <c r="IE12" s="34">
        <v>1.5285399550539662</v>
      </c>
      <c r="IF12" s="34">
        <v>0.76396184934330558</v>
      </c>
      <c r="IG12" s="34">
        <v>1.0349535760566553</v>
      </c>
      <c r="IH12" s="34">
        <v>0.79066504794870984</v>
      </c>
      <c r="II12" s="34">
        <v>-0.45631679954975013</v>
      </c>
      <c r="IJ12" s="34">
        <v>5.1623511247900211E-2</v>
      </c>
      <c r="IK12" s="34">
        <v>-0.40469328830184992</v>
      </c>
      <c r="IL12" s="34">
        <v>2.2582853622856622</v>
      </c>
      <c r="IM12" s="34">
        <v>0.43948422901484396</v>
      </c>
      <c r="IN12" s="34">
        <v>0.57372602036023279</v>
      </c>
      <c r="IO12" s="34">
        <v>0.19460969652215782</v>
      </c>
      <c r="IP12" s="34">
        <v>1.3054530344497406</v>
      </c>
      <c r="IQ12" s="34">
        <v>0.25405381885819406</v>
      </c>
      <c r="IR12" s="34">
        <v>-1.8188011332708183</v>
      </c>
      <c r="IS12" s="34">
        <v>0.13424179134538883</v>
      </c>
      <c r="IT12" s="34">
        <v>-1.6845593419254294</v>
      </c>
      <c r="IU12" s="34">
        <v>1.0384617866207184</v>
      </c>
      <c r="IV12" s="34">
        <v>0.74771124160127322</v>
      </c>
      <c r="IW12" s="34">
        <v>1.1952730143936046</v>
      </c>
      <c r="IX12" s="34">
        <v>0.72001806059173057</v>
      </c>
      <c r="IY12" s="34">
        <v>1.598575690575212</v>
      </c>
      <c r="IZ12" s="34">
        <v>1.1510033684370506</v>
      </c>
      <c r="JA12" s="34">
        <v>-0.29075054501944519</v>
      </c>
      <c r="JB12" s="34">
        <v>0.44756177279233134</v>
      </c>
      <c r="JC12" s="34">
        <v>0.15681122777288614</v>
      </c>
      <c r="JD12" s="34">
        <v>0.3740879270397221</v>
      </c>
      <c r="JE12" s="34">
        <v>0.85914754129089843</v>
      </c>
      <c r="JF12" s="34">
        <v>0.71508312696657761</v>
      </c>
      <c r="JG12" s="34">
        <v>2.2966460000182547</v>
      </c>
      <c r="JH12" s="34">
        <v>0.83231702658677331</v>
      </c>
      <c r="JI12" s="34">
        <v>1.9115375698576</v>
      </c>
      <c r="JJ12" s="34">
        <v>0.48505961425117633</v>
      </c>
      <c r="JK12" s="34">
        <v>-0.14406441432432082</v>
      </c>
      <c r="JL12" s="34">
        <v>0.34099519992685551</v>
      </c>
      <c r="JM12" s="45">
        <v>1.4308995972195013</v>
      </c>
      <c r="JN12" s="45">
        <v>0.91591203042533664</v>
      </c>
      <c r="JO12" s="45">
        <v>0.79143331167060571</v>
      </c>
      <c r="JP12" s="34">
        <v>0.64009524651842842</v>
      </c>
      <c r="JQ12" s="34">
        <v>0.86409315019377486</v>
      </c>
      <c r="JR12" s="34">
        <v>0.55310191798816977</v>
      </c>
      <c r="JS12" s="34">
        <v>-0.51498756679416469</v>
      </c>
      <c r="JT12" s="34">
        <v>-0.12447871875473093</v>
      </c>
      <c r="JU12" s="34">
        <v>-0.63946628554889562</v>
      </c>
      <c r="JV12" s="46">
        <v>1.3978010618226806</v>
      </c>
      <c r="JW12" s="46">
        <v>0.76499066477468969</v>
      </c>
      <c r="JX12" s="46">
        <v>1.1495869165873911</v>
      </c>
      <c r="JY12" s="34">
        <v>0.5472815021167392</v>
      </c>
      <c r="JZ12" s="34">
        <v>1.5027463334156834</v>
      </c>
      <c r="KA12" s="34">
        <v>0.82242527065215743</v>
      </c>
      <c r="KB12" s="34">
        <v>-0.63281039704799091</v>
      </c>
      <c r="KC12" s="34">
        <v>0.38459625181270141</v>
      </c>
      <c r="KD12" s="34">
        <v>-0.24821414523528951</v>
      </c>
      <c r="KE12" s="47">
        <v>1.0649171822852068</v>
      </c>
      <c r="KF12" s="43">
        <v>0.84172142071735589</v>
      </c>
      <c r="KG12" s="48">
        <v>0.90383948422850857</v>
      </c>
      <c r="KH12" s="48">
        <v>0.7904102166058633</v>
      </c>
      <c r="KI12" s="48">
        <v>1.073798838882124</v>
      </c>
      <c r="KJ12" s="48">
        <v>0.84874157283194407</v>
      </c>
      <c r="KK12" s="45">
        <v>-0.22319576156785093</v>
      </c>
      <c r="KL12" s="48">
        <v>6.2118063511152677E-2</v>
      </c>
      <c r="KM12" s="48">
        <v>-0.16107769805669825</v>
      </c>
      <c r="KN12" s="45">
        <v>1.2118088693358255</v>
      </c>
      <c r="KO12" s="45">
        <v>1.1920350609263624</v>
      </c>
      <c r="KP12" s="45">
        <v>1.2425917836420821</v>
      </c>
      <c r="KQ12" s="46">
        <v>0.98368240329821899</v>
      </c>
      <c r="KR12" s="46">
        <v>1.0424121104931519</v>
      </c>
      <c r="KS12" s="46">
        <v>1.0254024500770722</v>
      </c>
      <c r="KT12" s="46">
        <v>-1.9773808409463189E-2</v>
      </c>
      <c r="KU12" s="46">
        <v>5.055672271571976E-2</v>
      </c>
      <c r="KV12" s="46">
        <v>3.078291430625657E-2</v>
      </c>
      <c r="KW12" s="66" t="s">
        <v>341</v>
      </c>
      <c r="KX12" s="31">
        <v>1.1249346968691063</v>
      </c>
      <c r="KY12" s="31">
        <v>0.71353288129233383</v>
      </c>
      <c r="KZ12" s="31">
        <v>-0.41140181557677247</v>
      </c>
      <c r="LA12" s="31">
        <v>0.79462135068022022</v>
      </c>
      <c r="LB12" s="31">
        <v>0.9768907601154001</v>
      </c>
      <c r="LC12" s="31">
        <v>0.18226940943517989</v>
      </c>
      <c r="LD12" s="31">
        <v>0.74362276052275555</v>
      </c>
      <c r="LE12" s="31">
        <v>0.88296847459647931</v>
      </c>
      <c r="LF12" s="31">
        <v>0.13934571407372376</v>
      </c>
      <c r="LG12" s="31">
        <v>1.238091698613345</v>
      </c>
      <c r="LH12" s="31">
        <v>1.5047496191127028</v>
      </c>
      <c r="LI12" s="31">
        <v>0.26665792049935777</v>
      </c>
      <c r="LJ12" s="31">
        <v>1.1527235678910877</v>
      </c>
      <c r="LK12" s="31">
        <v>0.81735883857807479</v>
      </c>
      <c r="LL12" s="31">
        <v>-0.33536472931301287</v>
      </c>
      <c r="LM12" s="31">
        <v>0.7253782627097467</v>
      </c>
      <c r="LN12" s="31">
        <v>0.61346523021469823</v>
      </c>
      <c r="LO12" s="31">
        <v>-0.11191303249504847</v>
      </c>
      <c r="LP12" s="31">
        <v>1.1330125406558107</v>
      </c>
      <c r="LQ12" s="31">
        <v>1.2289027229311751</v>
      </c>
      <c r="LR12" s="31">
        <v>9.5890182275364388E-2</v>
      </c>
      <c r="LS12" s="31">
        <v>0.62263277420241481</v>
      </c>
      <c r="LT12" s="31">
        <v>0.81242468138205004</v>
      </c>
      <c r="LU12" s="31">
        <v>0.18979190717963523</v>
      </c>
      <c r="LV12" s="31">
        <v>0.77994689933305117</v>
      </c>
      <c r="LW12" s="31">
        <v>1.1449029900568324</v>
      </c>
      <c r="LX12" s="31">
        <v>0.36495609072378121</v>
      </c>
      <c r="LY12" s="32"/>
      <c r="LZ12" s="31">
        <v>0.49584319824111039</v>
      </c>
      <c r="MA12" s="31"/>
    </row>
    <row r="13" spans="2:339" x14ac:dyDescent="0.2">
      <c r="B13" s="49">
        <v>1235</v>
      </c>
      <c r="C13" s="51">
        <v>184.5</v>
      </c>
      <c r="D13" s="52">
        <v>78.7</v>
      </c>
      <c r="E13" s="50">
        <v>23.1</v>
      </c>
      <c r="F13" s="53" t="s">
        <v>338</v>
      </c>
      <c r="G13" s="50">
        <v>16.899999999999999</v>
      </c>
      <c r="H13" s="67" t="s">
        <v>338</v>
      </c>
      <c r="I13" s="50">
        <v>41.3</v>
      </c>
      <c r="J13" s="50">
        <v>5</v>
      </c>
      <c r="K13" s="50">
        <v>1763</v>
      </c>
      <c r="L13" s="52">
        <v>77.099999999999994</v>
      </c>
      <c r="M13" s="53" t="s">
        <v>339</v>
      </c>
      <c r="N13" s="50">
        <v>153</v>
      </c>
      <c r="O13" s="53" t="s">
        <v>343</v>
      </c>
      <c r="P13" s="50">
        <v>82</v>
      </c>
      <c r="Q13" s="53" t="s">
        <v>338</v>
      </c>
      <c r="R13" s="50">
        <v>47</v>
      </c>
      <c r="S13" s="16">
        <v>1235</v>
      </c>
      <c r="T13" s="16">
        <v>1.05</v>
      </c>
      <c r="U13" s="16">
        <v>1.02</v>
      </c>
      <c r="V13" s="16">
        <v>1.0900000000000001</v>
      </c>
      <c r="W13" s="16">
        <v>21</v>
      </c>
      <c r="X13" s="16">
        <v>23</v>
      </c>
      <c r="Y13" s="16">
        <v>23</v>
      </c>
      <c r="Z13" s="16">
        <v>15</v>
      </c>
      <c r="AA13" s="16">
        <v>14</v>
      </c>
      <c r="AB13" s="16">
        <v>15</v>
      </c>
      <c r="AC13" s="16">
        <v>195.4</v>
      </c>
      <c r="AD13" s="16">
        <v>50.3</v>
      </c>
      <c r="AE13" s="16">
        <v>82</v>
      </c>
      <c r="AF13" s="16">
        <v>113.5</v>
      </c>
      <c r="AG13" s="16">
        <v>87</v>
      </c>
      <c r="AH13" s="16">
        <v>72</v>
      </c>
      <c r="AI13" s="16">
        <v>77</v>
      </c>
      <c r="AJ13" s="16">
        <f t="shared" si="0"/>
        <v>0.82758620689655171</v>
      </c>
      <c r="AK13" s="16">
        <f t="shared" si="0"/>
        <v>1.0694444444444444</v>
      </c>
      <c r="AL13" s="16">
        <f t="shared" si="1"/>
        <v>0.88505747126436785</v>
      </c>
      <c r="AM13" s="16">
        <f t="shared" si="2"/>
        <v>-15</v>
      </c>
      <c r="AN13" s="16">
        <f t="shared" si="2"/>
        <v>5</v>
      </c>
      <c r="AO13" s="16">
        <f t="shared" si="3"/>
        <v>-10</v>
      </c>
      <c r="AP13" s="16">
        <v>5.4</v>
      </c>
      <c r="AQ13" s="16">
        <v>2.1</v>
      </c>
      <c r="AR13" s="16">
        <v>3.3</v>
      </c>
      <c r="AS13" s="16">
        <f t="shared" si="4"/>
        <v>0.3888888888888889</v>
      </c>
      <c r="AT13" s="16">
        <f t="shared" si="4"/>
        <v>1.5714285714285712</v>
      </c>
      <c r="AU13" s="16">
        <f t="shared" si="5"/>
        <v>0.61111111111111105</v>
      </c>
      <c r="AV13" s="16">
        <f t="shared" si="6"/>
        <v>-3.3000000000000003</v>
      </c>
      <c r="AW13" s="16">
        <f t="shared" si="6"/>
        <v>1.1999999999999997</v>
      </c>
      <c r="AX13" s="16">
        <f t="shared" si="7"/>
        <v>-2.1000000000000005</v>
      </c>
      <c r="AY13" s="16">
        <f t="shared" si="8"/>
        <v>1.1599999999999999</v>
      </c>
      <c r="AZ13" s="16">
        <f t="shared" si="8"/>
        <v>0.37333333333333335</v>
      </c>
      <c r="BA13" s="16">
        <f t="shared" si="8"/>
        <v>0.62740740740740741</v>
      </c>
      <c r="BB13" s="16">
        <f t="shared" si="9"/>
        <v>0.32183908045977017</v>
      </c>
      <c r="BC13" s="16">
        <f t="shared" si="9"/>
        <v>1.6805555555555556</v>
      </c>
      <c r="BD13" s="16">
        <f t="shared" si="10"/>
        <v>0.5408684546615582</v>
      </c>
      <c r="BE13" s="16">
        <f t="shared" si="11"/>
        <v>-0.78666666666666663</v>
      </c>
      <c r="BF13" s="16">
        <f t="shared" si="11"/>
        <v>0.25407407407407406</v>
      </c>
      <c r="BG13" s="16">
        <f t="shared" si="12"/>
        <v>-0.53259259259259251</v>
      </c>
      <c r="BH13" s="54">
        <v>5.5</v>
      </c>
      <c r="BI13" s="54">
        <v>1</v>
      </c>
      <c r="BJ13" s="54">
        <v>4.3</v>
      </c>
      <c r="BK13" s="16">
        <f t="shared" si="13"/>
        <v>0.18181818181818182</v>
      </c>
      <c r="BL13" s="16">
        <f t="shared" si="13"/>
        <v>4.3</v>
      </c>
      <c r="BM13" s="16">
        <f t="shared" si="14"/>
        <v>0.78181818181818175</v>
      </c>
      <c r="BN13" s="16">
        <f t="shared" si="15"/>
        <v>-4.5</v>
      </c>
      <c r="BO13" s="16">
        <f t="shared" si="15"/>
        <v>3.3</v>
      </c>
      <c r="BP13" s="16">
        <f t="shared" si="16"/>
        <v>-1.2000000000000002</v>
      </c>
      <c r="BQ13" s="16">
        <v>0.40799999999999997</v>
      </c>
      <c r="BR13" s="16">
        <v>1.0960000000000001</v>
      </c>
      <c r="BS13" s="16">
        <v>0.69</v>
      </c>
      <c r="BT13" s="16">
        <f t="shared" si="17"/>
        <v>2.6862745098039218</v>
      </c>
      <c r="BU13" s="16">
        <f t="shared" si="17"/>
        <v>0.62956204379562031</v>
      </c>
      <c r="BV13" s="16">
        <f t="shared" si="18"/>
        <v>1.6911764705882353</v>
      </c>
      <c r="BW13" s="16">
        <f t="shared" si="19"/>
        <v>0.68800000000000017</v>
      </c>
      <c r="BX13" s="16">
        <f t="shared" si="19"/>
        <v>-0.40600000000000014</v>
      </c>
      <c r="BY13" s="16">
        <f t="shared" si="20"/>
        <v>0.28199999999999997</v>
      </c>
      <c r="BZ13" s="16">
        <v>0.66300000000000003</v>
      </c>
      <c r="CA13" s="16">
        <v>1.458</v>
      </c>
      <c r="CB13" s="16">
        <v>0.876</v>
      </c>
      <c r="CC13" s="16">
        <f t="shared" si="21"/>
        <v>2.1990950226244341</v>
      </c>
      <c r="CD13" s="16">
        <f t="shared" si="21"/>
        <v>0.60082304526748975</v>
      </c>
      <c r="CE13" s="16">
        <f t="shared" si="22"/>
        <v>1.3212669683257918</v>
      </c>
      <c r="CF13" s="16">
        <f t="shared" si="23"/>
        <v>0.79499999999999993</v>
      </c>
      <c r="CG13" s="16">
        <f t="shared" si="23"/>
        <v>-0.58199999999999996</v>
      </c>
      <c r="CH13" s="16">
        <f t="shared" si="24"/>
        <v>0.21299999999999997</v>
      </c>
      <c r="CI13" s="19">
        <v>65.761333305602349</v>
      </c>
      <c r="CJ13" s="19">
        <v>64.836435736916172</v>
      </c>
      <c r="CK13" s="18">
        <f t="shared" si="25"/>
        <v>0.9859355411121602</v>
      </c>
      <c r="CL13" s="19">
        <f t="shared" si="26"/>
        <v>-0.9248975686861769</v>
      </c>
      <c r="CM13" s="55">
        <v>2700</v>
      </c>
      <c r="CN13" s="55">
        <v>1883</v>
      </c>
      <c r="CO13" s="55">
        <v>5.4</v>
      </c>
      <c r="CP13" s="55">
        <v>1.6</v>
      </c>
      <c r="CQ13" s="55">
        <v>1.3</v>
      </c>
      <c r="CR13" s="55">
        <v>2.8</v>
      </c>
      <c r="CS13" s="55">
        <v>1.8</v>
      </c>
      <c r="CT13" s="64">
        <v>70.3</v>
      </c>
      <c r="CU13" s="55" t="s">
        <v>348</v>
      </c>
      <c r="CV13" s="55">
        <v>0</v>
      </c>
      <c r="CW13" s="55">
        <v>1835</v>
      </c>
      <c r="CX13" s="55">
        <v>90.2</v>
      </c>
      <c r="CY13" s="55">
        <f t="shared" si="27"/>
        <v>19.662125340599456</v>
      </c>
      <c r="CZ13" s="55">
        <v>189</v>
      </c>
      <c r="DA13" s="56">
        <v>43.589970000000001</v>
      </c>
      <c r="DB13" s="55">
        <v>100</v>
      </c>
      <c r="DC13" s="55">
        <v>79.599999999999994</v>
      </c>
      <c r="DD13" s="55">
        <v>3</v>
      </c>
      <c r="DE13" s="55">
        <v>6</v>
      </c>
      <c r="DF13" s="55">
        <v>74.900000000000006</v>
      </c>
      <c r="DG13" s="56">
        <v>36.753579999999999</v>
      </c>
      <c r="DH13" s="55">
        <v>24</v>
      </c>
      <c r="DI13" s="56">
        <v>11.77248</v>
      </c>
      <c r="DJ13" s="55">
        <v>33.4</v>
      </c>
      <c r="DK13" s="56">
        <v>16.405280000000001</v>
      </c>
      <c r="DL13" s="55">
        <v>11.2</v>
      </c>
      <c r="DM13" s="56">
        <v>5.4708199999999998</v>
      </c>
      <c r="DN13" s="55">
        <v>139</v>
      </c>
      <c r="DO13" s="57">
        <v>1.335332065716627</v>
      </c>
      <c r="DP13" s="50">
        <v>1.6454994575804254</v>
      </c>
      <c r="DQ13" s="50">
        <v>0.8201409625973235</v>
      </c>
      <c r="DR13" s="50">
        <f t="shared" si="28"/>
        <v>1.2322773487037788</v>
      </c>
      <c r="DS13" s="50">
        <f t="shared" si="28"/>
        <v>0.49841460525503595</v>
      </c>
      <c r="DT13" s="50">
        <f t="shared" si="29"/>
        <v>0.6141850283189163</v>
      </c>
      <c r="DU13" s="50">
        <f t="shared" si="30"/>
        <v>0.31016739186379838</v>
      </c>
      <c r="DV13" s="50">
        <f t="shared" si="30"/>
        <v>-0.82535849498310188</v>
      </c>
      <c r="DW13" s="50">
        <f t="shared" si="31"/>
        <v>-0.5151911031193035</v>
      </c>
      <c r="DX13" s="50">
        <v>2.1599205982666838</v>
      </c>
      <c r="DY13" s="50">
        <v>4.1154402681929918</v>
      </c>
      <c r="DZ13" s="50">
        <v>2.1963660675549348</v>
      </c>
      <c r="EA13" s="50">
        <f t="shared" si="32"/>
        <v>1.905366461848456</v>
      </c>
      <c r="EB13" s="50">
        <f t="shared" si="32"/>
        <v>0.5336892104910359</v>
      </c>
      <c r="EC13" s="50">
        <f t="shared" si="33"/>
        <v>1.016873522720001</v>
      </c>
      <c r="ED13" s="50">
        <f t="shared" si="34"/>
        <v>1.955519669926308</v>
      </c>
      <c r="EE13" s="50">
        <f t="shared" si="34"/>
        <v>-1.919074200638057</v>
      </c>
      <c r="EF13" s="50">
        <f t="shared" si="35"/>
        <v>3.6445469288250987E-2</v>
      </c>
      <c r="EG13" s="50">
        <v>1.4371783146936128</v>
      </c>
      <c r="EH13" s="50">
        <v>1.9280060411528444</v>
      </c>
      <c r="EI13" s="50">
        <v>1.5357898541148551</v>
      </c>
      <c r="EJ13" s="50">
        <f t="shared" si="36"/>
        <v>1.3415218010465664</v>
      </c>
      <c r="EK13" s="50">
        <f t="shared" si="36"/>
        <v>0.79656900514509543</v>
      </c>
      <c r="EL13" s="50">
        <f t="shared" si="37"/>
        <v>1.06861468644012</v>
      </c>
      <c r="EM13" s="50">
        <f t="shared" si="38"/>
        <v>0.49082772645923156</v>
      </c>
      <c r="EN13" s="50">
        <f t="shared" si="38"/>
        <v>-0.39221618703798922</v>
      </c>
      <c r="EO13" s="50">
        <f t="shared" si="45"/>
        <v>9.8611539421242345E-2</v>
      </c>
      <c r="EP13" s="50">
        <v>1.3602335408824748</v>
      </c>
      <c r="EQ13" s="50">
        <v>1.4074077588984926</v>
      </c>
      <c r="ER13" s="50">
        <v>1.3787760288332951</v>
      </c>
      <c r="ES13" s="50">
        <f t="shared" si="39"/>
        <v>1.0346809695527819</v>
      </c>
      <c r="ET13" s="50">
        <f t="shared" si="39"/>
        <v>0.97965640740277993</v>
      </c>
      <c r="EU13" s="50">
        <f t="shared" si="40"/>
        <v>1.0136318414401033</v>
      </c>
      <c r="EV13" s="50">
        <f t="shared" si="41"/>
        <v>4.7174218016017733E-2</v>
      </c>
      <c r="EW13" s="50">
        <f t="shared" si="41"/>
        <v>-2.863173006519748E-2</v>
      </c>
      <c r="EX13" s="50">
        <f t="shared" si="46"/>
        <v>1.8542487950820252E-2</v>
      </c>
      <c r="EY13" s="50">
        <v>0.950699648996288</v>
      </c>
      <c r="EZ13" s="50">
        <v>1.9218750367186279</v>
      </c>
      <c r="FA13" s="50">
        <v>1.3610134111185659</v>
      </c>
      <c r="FB13" s="50">
        <f t="shared" si="42"/>
        <v>2.0215375473712118</v>
      </c>
      <c r="FC13" s="50">
        <f t="shared" si="42"/>
        <v>0.70816956623898597</v>
      </c>
      <c r="FD13" s="50">
        <f t="shared" si="43"/>
        <v>1.4315913680576944</v>
      </c>
      <c r="FE13" s="50">
        <f t="shared" si="44"/>
        <v>0.97117538772233991</v>
      </c>
      <c r="FF13" s="50">
        <f t="shared" si="44"/>
        <v>-0.56086162560006203</v>
      </c>
      <c r="FG13" s="50">
        <f t="shared" si="47"/>
        <v>0.41031376212227788</v>
      </c>
      <c r="FH13" s="24">
        <v>4.3665523174651257</v>
      </c>
      <c r="FI13" s="24">
        <v>22.556324285967708</v>
      </c>
      <c r="FJ13" s="24">
        <v>0.23734351886604996</v>
      </c>
      <c r="FK13" s="24">
        <v>18.042988921746041</v>
      </c>
      <c r="FL13" s="24">
        <v>22.996103301586587</v>
      </c>
      <c r="FM13" s="24">
        <v>10.512290374454398</v>
      </c>
      <c r="FN13" s="24">
        <v>0.101448779764958</v>
      </c>
      <c r="FO13" s="24">
        <v>0.24517629886420653</v>
      </c>
      <c r="FP13" s="24">
        <v>0.47986289631533846</v>
      </c>
      <c r="FQ13" s="24">
        <v>0.30123931917623076</v>
      </c>
      <c r="FR13" s="24">
        <v>1.3410597922559813</v>
      </c>
      <c r="FS13" s="24">
        <v>15.667413060366496</v>
      </c>
      <c r="FT13" s="24">
        <v>0.21699380961822307</v>
      </c>
      <c r="FU13" s="24">
        <v>0.3247575327234497</v>
      </c>
      <c r="FV13" s="24">
        <v>0.72399788098181184</v>
      </c>
      <c r="FW13" s="24">
        <v>5.1817991100511218</v>
      </c>
      <c r="FX13" s="24">
        <v>1.9866826765636936</v>
      </c>
      <c r="FY13" s="24">
        <v>22.637266673943891</v>
      </c>
      <c r="FZ13" s="24">
        <v>0.2805370592730051</v>
      </c>
      <c r="GA13" s="24">
        <v>16.687042899246805</v>
      </c>
      <c r="GB13" s="24">
        <v>19.750027289597202</v>
      </c>
      <c r="GC13" s="24">
        <v>10.720445366226393</v>
      </c>
      <c r="GD13" s="24">
        <v>5.6762362187534103E-2</v>
      </c>
      <c r="GE13" s="24">
        <v>5.2396026634646861E-2</v>
      </c>
      <c r="GF13" s="24">
        <v>0.21940836153258375</v>
      </c>
      <c r="GG13" s="24">
        <v>0.30127715314921949</v>
      </c>
      <c r="GH13" s="24">
        <v>1.5107521012989844</v>
      </c>
      <c r="GI13" s="24">
        <v>18.521995415347668</v>
      </c>
      <c r="GJ13" s="24">
        <v>0.27071280427900879</v>
      </c>
      <c r="GK13" s="24">
        <v>7.2044536622639446E-2</v>
      </c>
      <c r="GL13" s="24">
        <v>0.6713240912564129</v>
      </c>
      <c r="GM13" s="24">
        <v>6.2613251828403005</v>
      </c>
      <c r="GN13" s="24">
        <v>1.967492649228852</v>
      </c>
      <c r="GO13" s="24">
        <v>22.447998076229407</v>
      </c>
      <c r="GP13" s="24">
        <v>0.26670455911768881</v>
      </c>
      <c r="GQ13" s="24">
        <v>16.34986391509176</v>
      </c>
      <c r="GR13" s="24">
        <v>19.978794801447197</v>
      </c>
      <c r="GS13" s="24">
        <v>11.042005968061035</v>
      </c>
      <c r="GT13" s="24">
        <v>9.290937510247356E-2</v>
      </c>
      <c r="GU13" s="24">
        <v>6.33969853640408E-2</v>
      </c>
      <c r="GV13" s="24">
        <v>0.17160908107162764</v>
      </c>
      <c r="GW13" s="24">
        <v>0.32682239006634817</v>
      </c>
      <c r="GX13" s="24">
        <v>1.5357373178702984</v>
      </c>
      <c r="GY13" s="24">
        <v>18.396056270289765</v>
      </c>
      <c r="GZ13" s="24">
        <v>0.28965864002535879</v>
      </c>
      <c r="HA13" s="24">
        <v>9.8374632461442596E-2</v>
      </c>
      <c r="HB13" s="24">
        <v>0.5607354050302229</v>
      </c>
      <c r="HC13" s="24">
        <v>6.4118399335424687</v>
      </c>
      <c r="HD13" s="25">
        <v>-2.3798696409014322</v>
      </c>
      <c r="HE13" s="25">
        <v>8.0942387976183028E-2</v>
      </c>
      <c r="HF13" s="25">
        <v>4.3193540406955139E-2</v>
      </c>
      <c r="HG13" s="25">
        <v>-1.3559460224992357</v>
      </c>
      <c r="HH13" s="25">
        <v>-3.2460760119893841</v>
      </c>
      <c r="HI13" s="25">
        <v>0.2081549917719947</v>
      </c>
      <c r="HJ13" s="25">
        <v>-4.4686417577423899E-2</v>
      </c>
      <c r="HK13" s="25">
        <v>-0.19278027222955968</v>
      </c>
      <c r="HL13" s="25">
        <v>-0.26045453478275471</v>
      </c>
      <c r="HM13" s="25">
        <v>3.7833972988732256E-5</v>
      </c>
      <c r="HN13" s="25">
        <v>0.16969230904300314</v>
      </c>
      <c r="HO13" s="25">
        <v>2.8545823549811722</v>
      </c>
      <c r="HP13" s="25">
        <v>5.3718994660785724E-2</v>
      </c>
      <c r="HQ13" s="25">
        <v>-0.25271299610081027</v>
      </c>
      <c r="HR13" s="25">
        <v>-5.2673789725398934E-2</v>
      </c>
      <c r="HS13" s="25">
        <v>1.0795260727891787</v>
      </c>
      <c r="HT13" s="50">
        <v>1.1857719280804573</v>
      </c>
      <c r="HU13" s="50">
        <v>0.64505712149090655</v>
      </c>
      <c r="HV13" s="50">
        <v>0.48155105178298652</v>
      </c>
      <c r="HW13" s="50">
        <v>0.54399763244111643</v>
      </c>
      <c r="HX13" s="50">
        <v>0.74652466539705509</v>
      </c>
      <c r="HY13" s="50">
        <v>0.40610765053489462</v>
      </c>
      <c r="HZ13" s="50">
        <v>-0.54071480658955073</v>
      </c>
      <c r="IA13" s="50">
        <v>-0.16350606970792003</v>
      </c>
      <c r="IB13" s="50">
        <v>-0.70422087629747077</v>
      </c>
      <c r="IC13" s="50">
        <v>2.1378333197169561</v>
      </c>
      <c r="ID13" s="50">
        <v>0.46853903522163337</v>
      </c>
      <c r="IE13" s="50">
        <v>1.1667912611051738</v>
      </c>
      <c r="IF13" s="50">
        <v>0.21916537220201376</v>
      </c>
      <c r="IG13" s="50">
        <v>2.4902754592330725</v>
      </c>
      <c r="IH13" s="50">
        <v>0.54578214790835711</v>
      </c>
      <c r="II13" s="50">
        <v>-1.6692942844953227</v>
      </c>
      <c r="IJ13" s="50">
        <v>0.69825222588354041</v>
      </c>
      <c r="IK13" s="50">
        <v>-0.97104205861178228</v>
      </c>
      <c r="IL13" s="50">
        <v>1.2268602872038594</v>
      </c>
      <c r="IM13" s="50">
        <v>0.39901440736402066</v>
      </c>
      <c r="IN13" s="50">
        <v>0.45632783972759916</v>
      </c>
      <c r="IO13" s="50">
        <v>0.32523214870163863</v>
      </c>
      <c r="IP13" s="50">
        <v>1.143637501067202</v>
      </c>
      <c r="IQ13" s="50">
        <v>0.37194768180785864</v>
      </c>
      <c r="IR13" s="50">
        <v>-0.82784587983983871</v>
      </c>
      <c r="IS13" s="50">
        <v>5.7313432363578498E-2</v>
      </c>
      <c r="IT13" s="50">
        <v>-0.77053244747626026</v>
      </c>
      <c r="IU13" s="50">
        <v>1.3082418718305979</v>
      </c>
      <c r="IV13" s="50">
        <v>1.3061970664211677</v>
      </c>
      <c r="IW13" s="50">
        <v>0.83778264670260549</v>
      </c>
      <c r="IX13" s="50">
        <v>0.99843698214110133</v>
      </c>
      <c r="IY13" s="50">
        <v>0.6413906968862173</v>
      </c>
      <c r="IZ13" s="50">
        <v>0.64038819177245276</v>
      </c>
      <c r="JA13" s="50">
        <v>-2.0448054094301948E-3</v>
      </c>
      <c r="JB13" s="50">
        <v>-0.46841441971856224</v>
      </c>
      <c r="JC13" s="50">
        <v>-0.47045922512799243</v>
      </c>
      <c r="JD13" s="50">
        <v>0.30956107465703875</v>
      </c>
      <c r="JE13" s="50">
        <v>0.53266310317760546</v>
      </c>
      <c r="JF13" s="50">
        <v>1.4895768836230847</v>
      </c>
      <c r="JG13" s="50">
        <v>1.7207043998272082</v>
      </c>
      <c r="JH13" s="50">
        <v>2.7964709301939696</v>
      </c>
      <c r="JI13" s="50">
        <v>4.8118998335736487</v>
      </c>
      <c r="JJ13" s="50">
        <v>0.22310202852056671</v>
      </c>
      <c r="JK13" s="50">
        <v>0.95691378044547926</v>
      </c>
      <c r="JL13" s="50">
        <v>1.180015808966046</v>
      </c>
      <c r="JM13" s="58">
        <v>1.1538987950779522</v>
      </c>
      <c r="JN13" s="58">
        <v>1.0929701082808816</v>
      </c>
      <c r="JO13" s="58">
        <v>1.0514424921949108</v>
      </c>
      <c r="JP13" s="50">
        <v>0.94719754708388049</v>
      </c>
      <c r="JQ13" s="50">
        <v>0.96200480162143776</v>
      </c>
      <c r="JR13" s="50">
        <v>0.91120858837874086</v>
      </c>
      <c r="JS13" s="50">
        <v>-6.0928686797070641E-2</v>
      </c>
      <c r="JT13" s="50">
        <v>-4.1527616085970775E-2</v>
      </c>
      <c r="JU13" s="50">
        <v>-0.10245630288304142</v>
      </c>
      <c r="JV13" s="59">
        <v>1.0224165167208212</v>
      </c>
      <c r="JW13" s="59">
        <v>0.63727216280993204</v>
      </c>
      <c r="JX13" s="59">
        <v>0.68213138490816305</v>
      </c>
      <c r="JY13" s="50">
        <v>0.62329994907930875</v>
      </c>
      <c r="JZ13" s="50">
        <v>1.070392564929296</v>
      </c>
      <c r="KA13" s="50">
        <v>0.66717563121530077</v>
      </c>
      <c r="KB13" s="50">
        <v>-0.38514435391088919</v>
      </c>
      <c r="KC13" s="50">
        <v>4.4859222098231011E-2</v>
      </c>
      <c r="KD13" s="50">
        <v>-0.34028513181265818</v>
      </c>
      <c r="KE13" s="60">
        <v>1.3734605645183036</v>
      </c>
      <c r="KF13" s="56">
        <v>1.2597371478334241</v>
      </c>
      <c r="KG13" s="61">
        <v>0.88911888273805384</v>
      </c>
      <c r="KH13" s="61">
        <v>0.91719935786815676</v>
      </c>
      <c r="KI13" s="61">
        <v>0.70579714527527981</v>
      </c>
      <c r="KJ13" s="61">
        <v>0.64735668843166472</v>
      </c>
      <c r="KK13" s="58">
        <v>-0.11372341668487951</v>
      </c>
      <c r="KL13" s="61">
        <v>-0.37061826509537021</v>
      </c>
      <c r="KM13" s="61">
        <v>-0.48434168178024972</v>
      </c>
      <c r="KN13" s="58">
        <v>1.0667539258479064</v>
      </c>
      <c r="KO13" s="58">
        <v>0.95260740593892401</v>
      </c>
      <c r="KP13" s="58">
        <v>0.98493653377558343</v>
      </c>
      <c r="KQ13" s="59">
        <v>0.89299639106717765</v>
      </c>
      <c r="KR13" s="59">
        <v>1.0339375146939938</v>
      </c>
      <c r="KS13" s="59">
        <v>0.92330246921070325</v>
      </c>
      <c r="KT13" s="59">
        <v>-0.11414651990898239</v>
      </c>
      <c r="KU13" s="59">
        <v>3.2329127836659421E-2</v>
      </c>
      <c r="KV13" s="59">
        <v>-8.181739207232297E-2</v>
      </c>
      <c r="KW13" s="65" t="s">
        <v>341</v>
      </c>
      <c r="KX13" s="31">
        <v>0.60692853526227764</v>
      </c>
      <c r="KY13" s="31">
        <v>1.9014872119945863</v>
      </c>
      <c r="KZ13" s="31">
        <v>1.2945586767323087</v>
      </c>
      <c r="LA13" s="31">
        <v>1.4241585821107519</v>
      </c>
      <c r="LB13" s="31">
        <v>1.0660182844521842</v>
      </c>
      <c r="LC13" s="31">
        <v>-0.3581402976585677</v>
      </c>
      <c r="LD13" s="31">
        <v>0.9857529268436247</v>
      </c>
      <c r="LE13" s="31">
        <v>0.53477603743768332</v>
      </c>
      <c r="LF13" s="31">
        <v>-0.45097688940594138</v>
      </c>
      <c r="LG13" s="31">
        <v>1.2566631431339725</v>
      </c>
      <c r="LH13" s="31">
        <v>1.1562331801183594</v>
      </c>
      <c r="LI13" s="31">
        <v>-0.10042996301561313</v>
      </c>
      <c r="LJ13" s="31">
        <v>0.93680984420866209</v>
      </c>
      <c r="LK13" s="31">
        <v>0.53699156853124419</v>
      </c>
      <c r="LL13" s="31">
        <v>-0.3998182756774179</v>
      </c>
      <c r="LM13" s="31">
        <v>0.83489815424717284</v>
      </c>
      <c r="LN13" s="31">
        <v>0.58622256179127585</v>
      </c>
      <c r="LO13" s="31">
        <v>-0.24867559245589699</v>
      </c>
      <c r="LP13" s="31">
        <v>1.0315463412504697</v>
      </c>
      <c r="LQ13" s="31">
        <v>1.0237300574541506</v>
      </c>
      <c r="LR13" s="31">
        <v>-7.8162837963191567E-3</v>
      </c>
      <c r="LS13" s="31">
        <v>1.9003752603099247</v>
      </c>
      <c r="LT13" s="31">
        <v>1.0661098400815328</v>
      </c>
      <c r="LU13" s="31">
        <v>-0.8342654202283919</v>
      </c>
      <c r="LV13" s="31">
        <v>2.3534718439061164</v>
      </c>
      <c r="LW13" s="31">
        <v>0.51364334145648283</v>
      </c>
      <c r="LX13" s="31">
        <v>-1.8398285024496337</v>
      </c>
      <c r="LY13" s="31">
        <v>0.56937932601520369</v>
      </c>
      <c r="LZ13" s="32"/>
      <c r="MA13" s="31"/>
    </row>
    <row r="14" spans="2:339" x14ac:dyDescent="0.2">
      <c r="B14" s="33">
        <v>1236</v>
      </c>
      <c r="C14" s="35">
        <v>159.5</v>
      </c>
      <c r="D14" s="36">
        <v>48.5</v>
      </c>
      <c r="E14" s="34">
        <v>19.100000000000001</v>
      </c>
      <c r="F14" s="37" t="s">
        <v>338</v>
      </c>
      <c r="G14" s="34">
        <v>25.2</v>
      </c>
      <c r="H14" s="37" t="s">
        <v>338</v>
      </c>
      <c r="I14" s="34">
        <v>29.7</v>
      </c>
      <c r="J14" s="34">
        <v>3</v>
      </c>
      <c r="K14" s="34">
        <v>1176</v>
      </c>
      <c r="L14" s="36">
        <v>72</v>
      </c>
      <c r="M14" s="37" t="s">
        <v>339</v>
      </c>
      <c r="N14" s="34">
        <v>135</v>
      </c>
      <c r="O14" s="37" t="s">
        <v>344</v>
      </c>
      <c r="P14" s="34">
        <v>91</v>
      </c>
      <c r="Q14" s="37" t="s">
        <v>343</v>
      </c>
      <c r="R14" s="34">
        <v>86</v>
      </c>
      <c r="S14" s="38">
        <v>1236</v>
      </c>
      <c r="T14" s="38">
        <v>0.8</v>
      </c>
      <c r="U14" s="38">
        <v>0.82</v>
      </c>
      <c r="V14" s="38">
        <v>0.77</v>
      </c>
      <c r="W14" s="38">
        <v>18</v>
      </c>
      <c r="X14" s="38">
        <v>22</v>
      </c>
      <c r="Y14" s="38">
        <v>20</v>
      </c>
      <c r="Z14" s="38">
        <v>10</v>
      </c>
      <c r="AA14" s="38">
        <v>12</v>
      </c>
      <c r="AB14" s="38">
        <v>12</v>
      </c>
      <c r="AC14" s="38">
        <v>154.4</v>
      </c>
      <c r="AD14" s="38">
        <v>65.3</v>
      </c>
      <c r="AE14" s="38">
        <v>66</v>
      </c>
      <c r="AF14" s="38">
        <v>71.3</v>
      </c>
      <c r="AG14" s="38">
        <v>79</v>
      </c>
      <c r="AH14" s="38">
        <v>67</v>
      </c>
      <c r="AI14" s="38">
        <v>79</v>
      </c>
      <c r="AJ14" s="16">
        <f t="shared" si="0"/>
        <v>0.84810126582278478</v>
      </c>
      <c r="AK14" s="16">
        <f t="shared" si="0"/>
        <v>1.1791044776119404</v>
      </c>
      <c r="AL14" s="16">
        <f t="shared" si="1"/>
        <v>1</v>
      </c>
      <c r="AM14" s="16">
        <f t="shared" si="2"/>
        <v>-12</v>
      </c>
      <c r="AN14" s="16">
        <f t="shared" si="2"/>
        <v>12</v>
      </c>
      <c r="AO14" s="16">
        <f t="shared" si="3"/>
        <v>0</v>
      </c>
      <c r="AP14" s="38">
        <v>10.4</v>
      </c>
      <c r="AQ14" s="38">
        <v>5.0999999999999996</v>
      </c>
      <c r="AR14" s="38">
        <v>7.7</v>
      </c>
      <c r="AS14" s="16">
        <f t="shared" si="4"/>
        <v>0.49038461538461531</v>
      </c>
      <c r="AT14" s="16">
        <f t="shared" si="4"/>
        <v>1.5098039215686276</v>
      </c>
      <c r="AU14" s="16">
        <f t="shared" si="5"/>
        <v>0.74038461538461542</v>
      </c>
      <c r="AV14" s="16">
        <f t="shared" si="6"/>
        <v>-5.3000000000000007</v>
      </c>
      <c r="AW14" s="16">
        <f t="shared" si="6"/>
        <v>2.6000000000000005</v>
      </c>
      <c r="AX14" s="16">
        <f t="shared" si="7"/>
        <v>-2.7</v>
      </c>
      <c r="AY14" s="16">
        <f t="shared" si="8"/>
        <v>2.0286419753086422</v>
      </c>
      <c r="AZ14" s="16">
        <f t="shared" si="8"/>
        <v>0.84370370370370362</v>
      </c>
      <c r="BA14" s="16">
        <f t="shared" si="8"/>
        <v>1.5019753086419754</v>
      </c>
      <c r="BB14" s="16">
        <f t="shared" si="9"/>
        <v>0.41589581304771167</v>
      </c>
      <c r="BC14" s="16">
        <f t="shared" si="9"/>
        <v>1.7802165642376355</v>
      </c>
      <c r="BD14" s="16">
        <f t="shared" si="10"/>
        <v>0.74038461538461531</v>
      </c>
      <c r="BE14" s="16">
        <f t="shared" si="11"/>
        <v>-1.1849382716049386</v>
      </c>
      <c r="BF14" s="16">
        <f t="shared" si="11"/>
        <v>0.65827160493827175</v>
      </c>
      <c r="BG14" s="16">
        <f t="shared" si="12"/>
        <v>-0.52666666666666684</v>
      </c>
      <c r="BH14" s="39">
        <v>22.3</v>
      </c>
      <c r="BI14" s="39">
        <v>12.7</v>
      </c>
      <c r="BJ14" s="39">
        <v>25.2</v>
      </c>
      <c r="BK14" s="16">
        <f t="shared" si="13"/>
        <v>0.56950672645739908</v>
      </c>
      <c r="BL14" s="16">
        <f t="shared" si="13"/>
        <v>1.984251968503937</v>
      </c>
      <c r="BM14" s="16">
        <f t="shared" si="14"/>
        <v>1.1300448430493273</v>
      </c>
      <c r="BN14" s="16">
        <f t="shared" si="15"/>
        <v>-9.6000000000000014</v>
      </c>
      <c r="BO14" s="16">
        <f t="shared" si="15"/>
        <v>12.5</v>
      </c>
      <c r="BP14" s="16">
        <f t="shared" si="16"/>
        <v>2.8999999999999986</v>
      </c>
      <c r="BQ14" s="38">
        <v>0.29799999999999999</v>
      </c>
      <c r="BR14" s="38">
        <v>0.98199999999999998</v>
      </c>
      <c r="BS14" s="38">
        <v>0.33500000000000002</v>
      </c>
      <c r="BT14" s="16">
        <f t="shared" si="17"/>
        <v>3.2953020134228188</v>
      </c>
      <c r="BU14" s="16">
        <f t="shared" si="17"/>
        <v>0.34114052953156826</v>
      </c>
      <c r="BV14" s="16">
        <f t="shared" si="18"/>
        <v>1.1241610738255035</v>
      </c>
      <c r="BW14" s="16">
        <f t="shared" si="19"/>
        <v>0.68399999999999994</v>
      </c>
      <c r="BX14" s="16">
        <f t="shared" si="19"/>
        <v>-0.64700000000000002</v>
      </c>
      <c r="BY14" s="16">
        <f t="shared" si="20"/>
        <v>3.7000000000000033E-2</v>
      </c>
      <c r="BZ14" s="38">
        <v>0.48499999999999999</v>
      </c>
      <c r="CA14" s="38">
        <v>0.91900000000000004</v>
      </c>
      <c r="CB14" s="38">
        <v>0.36399999999999999</v>
      </c>
      <c r="CC14" s="16">
        <f t="shared" si="21"/>
        <v>1.8948453608247424</v>
      </c>
      <c r="CD14" s="16">
        <f t="shared" si="21"/>
        <v>0.39608269858541889</v>
      </c>
      <c r="CE14" s="16">
        <f t="shared" si="22"/>
        <v>0.75051546391752577</v>
      </c>
      <c r="CF14" s="16">
        <f t="shared" si="23"/>
        <v>0.43400000000000005</v>
      </c>
      <c r="CG14" s="16">
        <f t="shared" si="23"/>
        <v>-0.55500000000000005</v>
      </c>
      <c r="CH14" s="16">
        <f t="shared" si="24"/>
        <v>-0.121</v>
      </c>
      <c r="CI14" s="40">
        <v>34.589664663103235</v>
      </c>
      <c r="CJ14" s="40">
        <v>81.20620758026385</v>
      </c>
      <c r="CK14" s="18">
        <f t="shared" si="25"/>
        <v>2.3477014990228118</v>
      </c>
      <c r="CL14" s="19">
        <f t="shared" si="26"/>
        <v>46.616542917160615</v>
      </c>
      <c r="CM14" s="41">
        <v>2200</v>
      </c>
      <c r="CN14" s="41">
        <v>1209</v>
      </c>
      <c r="CO14" s="41">
        <v>7.1</v>
      </c>
      <c r="CP14" s="41">
        <v>7.5</v>
      </c>
      <c r="CQ14" s="41">
        <v>0.8</v>
      </c>
      <c r="CR14" s="41">
        <v>1.8</v>
      </c>
      <c r="CS14" s="41">
        <v>0.8</v>
      </c>
      <c r="CT14" s="64">
        <v>68.5</v>
      </c>
      <c r="CU14" s="41" t="s">
        <v>348</v>
      </c>
      <c r="CV14" s="41">
        <v>0</v>
      </c>
      <c r="CW14" s="41">
        <v>2208</v>
      </c>
      <c r="CX14" s="41">
        <v>65.8</v>
      </c>
      <c r="CY14" s="41">
        <f t="shared" si="27"/>
        <v>11.920289855072463</v>
      </c>
      <c r="CZ14" s="41">
        <v>269</v>
      </c>
      <c r="DA14" s="43">
        <v>51.099440000000001</v>
      </c>
      <c r="DB14" s="41">
        <v>153</v>
      </c>
      <c r="DC14" s="41">
        <v>103</v>
      </c>
      <c r="DD14" s="41">
        <v>5.6</v>
      </c>
      <c r="DE14" s="41">
        <v>9.8000000000000007</v>
      </c>
      <c r="DF14" s="41">
        <v>90.9</v>
      </c>
      <c r="DG14" s="43">
        <v>36.9953</v>
      </c>
      <c r="DH14" s="41">
        <v>29</v>
      </c>
      <c r="DI14" s="43">
        <v>11.802099999999999</v>
      </c>
      <c r="DJ14" s="41">
        <v>39.9</v>
      </c>
      <c r="DK14" s="43">
        <v>16.243279999999999</v>
      </c>
      <c r="DL14" s="41">
        <v>11.2</v>
      </c>
      <c r="DM14" s="43">
        <v>4.5683699999999998</v>
      </c>
      <c r="DN14" s="41">
        <v>113</v>
      </c>
      <c r="DO14" s="44">
        <v>1.0880309160550332</v>
      </c>
      <c r="DP14" s="34">
        <v>1.0043955563045108</v>
      </c>
      <c r="DQ14" s="34">
        <v>0.71480570348086692</v>
      </c>
      <c r="DR14" s="34">
        <f t="shared" si="28"/>
        <v>0.92313144919285361</v>
      </c>
      <c r="DS14" s="34">
        <f t="shared" si="28"/>
        <v>0.71167748502478778</v>
      </c>
      <c r="DT14" s="34">
        <f t="shared" si="29"/>
        <v>0.65697186810885766</v>
      </c>
      <c r="DU14" s="34">
        <f t="shared" si="30"/>
        <v>-8.3635359750522387E-2</v>
      </c>
      <c r="DV14" s="34">
        <f t="shared" si="30"/>
        <v>-0.28958985282364391</v>
      </c>
      <c r="DW14" s="34">
        <f t="shared" si="31"/>
        <v>-0.3732252125741663</v>
      </c>
      <c r="DX14" s="34">
        <v>1.5758178452545724</v>
      </c>
      <c r="DY14" s="34">
        <v>2.6470377651867474</v>
      </c>
      <c r="DZ14" s="34">
        <v>1.4204393945888161</v>
      </c>
      <c r="EA14" s="34">
        <f t="shared" si="32"/>
        <v>1.6797866410499496</v>
      </c>
      <c r="EB14" s="34">
        <f t="shared" si="32"/>
        <v>0.53661470692640634</v>
      </c>
      <c r="EC14" s="34">
        <f t="shared" si="33"/>
        <v>0.9013982160859112</v>
      </c>
      <c r="ED14" s="34">
        <f t="shared" si="34"/>
        <v>1.071219919932175</v>
      </c>
      <c r="EE14" s="34">
        <f t="shared" si="34"/>
        <v>-1.2265983705979313</v>
      </c>
      <c r="EF14" s="34">
        <f t="shared" si="35"/>
        <v>-0.15537845066575628</v>
      </c>
      <c r="EG14" s="34">
        <v>0.84068840019590274</v>
      </c>
      <c r="EH14" s="34">
        <v>1.4522522570631551</v>
      </c>
      <c r="EI14" s="34">
        <v>0.49685509766497765</v>
      </c>
      <c r="EJ14" s="34">
        <f t="shared" si="36"/>
        <v>1.7274560428391086</v>
      </c>
      <c r="EK14" s="34">
        <f t="shared" si="36"/>
        <v>0.34212726835057733</v>
      </c>
      <c r="EL14" s="34">
        <f t="shared" si="37"/>
        <v>0.5910098171322421</v>
      </c>
      <c r="EM14" s="34">
        <f t="shared" si="38"/>
        <v>0.61156385686725234</v>
      </c>
      <c r="EN14" s="34">
        <f t="shared" si="38"/>
        <v>-0.95539715939817738</v>
      </c>
      <c r="EO14" s="34">
        <f t="shared" si="45"/>
        <v>-0.34383330253092509</v>
      </c>
      <c r="EP14" s="34">
        <v>0.84915826501722047</v>
      </c>
      <c r="EQ14" s="34">
        <v>0.9725014940260438</v>
      </c>
      <c r="ER14" s="34">
        <v>0.61474728850473703</v>
      </c>
      <c r="ES14" s="34">
        <f t="shared" si="39"/>
        <v>1.145253522329341</v>
      </c>
      <c r="ET14" s="34">
        <f t="shared" si="39"/>
        <v>0.6321299167981268</v>
      </c>
      <c r="EU14" s="34">
        <f t="shared" si="40"/>
        <v>0.72394901378280796</v>
      </c>
      <c r="EV14" s="34">
        <f t="shared" si="41"/>
        <v>0.12334322900882333</v>
      </c>
      <c r="EW14" s="34">
        <f t="shared" si="41"/>
        <v>-0.35775420552130677</v>
      </c>
      <c r="EX14" s="34">
        <f t="shared" si="46"/>
        <v>-0.23441097651248344</v>
      </c>
      <c r="EY14" s="34">
        <v>0.90347058305175443</v>
      </c>
      <c r="EZ14" s="34">
        <v>1.3425967292272005</v>
      </c>
      <c r="FA14" s="34">
        <v>1.6817654744317037</v>
      </c>
      <c r="FB14" s="34">
        <f t="shared" si="42"/>
        <v>1.4860436569967339</v>
      </c>
      <c r="FC14" s="34">
        <f t="shared" si="42"/>
        <v>1.2526214594606744</v>
      </c>
      <c r="FD14" s="34">
        <f t="shared" si="43"/>
        <v>1.8614501744495264</v>
      </c>
      <c r="FE14" s="34">
        <f t="shared" si="44"/>
        <v>0.4391261461754461</v>
      </c>
      <c r="FF14" s="34">
        <f t="shared" si="44"/>
        <v>0.33916874520450313</v>
      </c>
      <c r="FG14" s="34">
        <f t="shared" si="47"/>
        <v>0.77829489137994923</v>
      </c>
      <c r="FH14" s="24">
        <v>1.5675581723770831</v>
      </c>
      <c r="FI14" s="24">
        <v>22.30230777644099</v>
      </c>
      <c r="FJ14" s="24">
        <v>0.38850889192886456</v>
      </c>
      <c r="FK14" s="24">
        <v>15.695950455724178</v>
      </c>
      <c r="FL14" s="24">
        <v>17.222834327853473</v>
      </c>
      <c r="FM14" s="24">
        <v>14.081313698298445</v>
      </c>
      <c r="FN14" s="24">
        <v>0.14066099592415379</v>
      </c>
      <c r="FO14" s="24">
        <v>0.22821691685592418</v>
      </c>
      <c r="FP14" s="24">
        <v>0.45855808956281902</v>
      </c>
      <c r="FQ14" s="24">
        <v>0.47187576153658689</v>
      </c>
      <c r="FR14" s="24">
        <v>1.7203181425438105</v>
      </c>
      <c r="FS14" s="24">
        <v>21.321819993357689</v>
      </c>
      <c r="FT14" s="24">
        <v>0.40135912294784531</v>
      </c>
      <c r="FU14" s="24">
        <v>8.6817002945184407E-2</v>
      </c>
      <c r="FV14" s="24">
        <v>0.54395006648278588</v>
      </c>
      <c r="FW14" s="24">
        <v>4.4007500904714378</v>
      </c>
      <c r="FX14" s="24">
        <v>0.895561557555412</v>
      </c>
      <c r="FY14" s="24">
        <v>22.237044974904592</v>
      </c>
      <c r="FZ14" s="24">
        <v>0.40786869471082871</v>
      </c>
      <c r="GA14" s="24">
        <v>15.987796743611334</v>
      </c>
      <c r="GB14" s="24">
        <v>16.377076248482794</v>
      </c>
      <c r="GC14" s="24">
        <v>13.366720976260511</v>
      </c>
      <c r="GD14" s="24">
        <v>0.11372210254671901</v>
      </c>
      <c r="GE14" s="24">
        <v>0.24493991317754862</v>
      </c>
      <c r="GF14" s="24">
        <v>0.4472340379000776</v>
      </c>
      <c r="GG14" s="24">
        <v>0.46144930071841744</v>
      </c>
      <c r="GH14" s="24">
        <v>1.7594121442083739</v>
      </c>
      <c r="GI14" s="24">
        <v>21.728575958710127</v>
      </c>
      <c r="GJ14" s="24">
        <v>0.45926233720790366</v>
      </c>
      <c r="GK14" s="24">
        <v>9.1852467441580737E-2</v>
      </c>
      <c r="GL14" s="24">
        <v>0.74684803884047202</v>
      </c>
      <c r="GM14" s="24">
        <v>4.6746345037233059</v>
      </c>
      <c r="GN14" s="24">
        <v>5.4991594465278668</v>
      </c>
      <c r="GO14" s="24">
        <v>22.277899909478851</v>
      </c>
      <c r="GP14" s="24">
        <v>0.28233975602396655</v>
      </c>
      <c r="GQ14" s="24">
        <v>15.000646579593948</v>
      </c>
      <c r="GR14" s="24">
        <v>19.982542350963403</v>
      </c>
      <c r="GS14" s="24">
        <v>11.642743221690591</v>
      </c>
      <c r="GT14" s="24">
        <v>9.0521143152722097E-2</v>
      </c>
      <c r="GU14" s="24">
        <v>0.23276865382128539</v>
      </c>
      <c r="GV14" s="24">
        <v>0.39118065433854904</v>
      </c>
      <c r="GW14" s="24">
        <v>0.43428596060175007</v>
      </c>
      <c r="GX14" s="24">
        <v>1.3976895555842923</v>
      </c>
      <c r="GY14" s="24">
        <v>17.926419242208716</v>
      </c>
      <c r="GZ14" s="24">
        <v>0.30497004181214704</v>
      </c>
      <c r="HA14" s="24">
        <v>8.7288245182982019E-2</v>
      </c>
      <c r="HB14" s="24">
        <v>0.68429673692831583</v>
      </c>
      <c r="HC14" s="24">
        <v>3.7652485020906075</v>
      </c>
      <c r="HD14" s="25">
        <v>-0.67199661482167106</v>
      </c>
      <c r="HE14" s="25">
        <v>-6.526280153639874E-2</v>
      </c>
      <c r="HF14" s="25">
        <v>1.9359802781964142E-2</v>
      </c>
      <c r="HG14" s="25">
        <v>0.2918462878871555</v>
      </c>
      <c r="HH14" s="25">
        <v>-0.84575807937067893</v>
      </c>
      <c r="HI14" s="25">
        <v>-0.71459272203793311</v>
      </c>
      <c r="HJ14" s="25">
        <v>-2.6938893377434783E-2</v>
      </c>
      <c r="HK14" s="25">
        <v>1.6722996321624439E-2</v>
      </c>
      <c r="HL14" s="25">
        <v>-1.1324051662741419E-2</v>
      </c>
      <c r="HM14" s="25">
        <v>-1.0426460818169447E-2</v>
      </c>
      <c r="HN14" s="25">
        <v>3.9094001664563338E-2</v>
      </c>
      <c r="HO14" s="25">
        <v>0.40675596535243841</v>
      </c>
      <c r="HP14" s="25">
        <v>5.7903214260058344E-2</v>
      </c>
      <c r="HQ14" s="25">
        <v>5.0354644963963302E-3</v>
      </c>
      <c r="HR14" s="25">
        <v>0.20289797235768614</v>
      </c>
      <c r="HS14" s="25">
        <v>0.27388441325186808</v>
      </c>
      <c r="HT14" s="34">
        <v>1.3021438924561013</v>
      </c>
      <c r="HU14" s="34">
        <v>0.45280133082179502</v>
      </c>
      <c r="HV14" s="34">
        <v>0.51418054771688804</v>
      </c>
      <c r="HW14" s="34">
        <v>0.34773524911115777</v>
      </c>
      <c r="HX14" s="34">
        <v>1.1355544092233454</v>
      </c>
      <c r="HY14" s="34">
        <v>0.39487229537055363</v>
      </c>
      <c r="HZ14" s="34">
        <v>-0.84934256163430621</v>
      </c>
      <c r="IA14" s="34">
        <v>6.1379216895093014E-2</v>
      </c>
      <c r="IB14" s="34">
        <v>-0.78796334473921326</v>
      </c>
      <c r="IC14" s="34">
        <v>1.2478817311685937</v>
      </c>
      <c r="ID14" s="34">
        <v>1.1636836651888403</v>
      </c>
      <c r="IE14" s="34">
        <v>0.42473260380555167</v>
      </c>
      <c r="IF14" s="34">
        <v>0.93252720680436185</v>
      </c>
      <c r="IG14" s="34">
        <v>0.36498974464561801</v>
      </c>
      <c r="IH14" s="34">
        <v>0.34036286708661545</v>
      </c>
      <c r="II14" s="34">
        <v>-8.4198065979753434E-2</v>
      </c>
      <c r="IJ14" s="34">
        <v>-0.73895106138328859</v>
      </c>
      <c r="IK14" s="34">
        <v>-0.82314912736304202</v>
      </c>
      <c r="IL14" s="34">
        <v>0.78199392230444331</v>
      </c>
      <c r="IM14" s="34">
        <v>0.94955141338783167</v>
      </c>
      <c r="IN14" s="34">
        <v>0.43759308806311004</v>
      </c>
      <c r="IO14" s="34">
        <v>1.2142695567116639</v>
      </c>
      <c r="IP14" s="34">
        <v>0.46084191113133643</v>
      </c>
      <c r="IQ14" s="34">
        <v>0.55958630314360391</v>
      </c>
      <c r="IR14" s="34">
        <v>0.16755749108338835</v>
      </c>
      <c r="IS14" s="34">
        <v>-0.51195832532472163</v>
      </c>
      <c r="IT14" s="34">
        <v>-0.34440083424133328</v>
      </c>
      <c r="IU14" s="34">
        <v>0.87966134905439941</v>
      </c>
      <c r="IV14" s="34">
        <v>0.79501217034844351</v>
      </c>
      <c r="IW14" s="34">
        <v>0.17650411016512105</v>
      </c>
      <c r="IX14" s="34">
        <v>0.90377071949682641</v>
      </c>
      <c r="IY14" s="34">
        <v>0.22201434990329971</v>
      </c>
      <c r="IZ14" s="34">
        <v>0.20065006875072536</v>
      </c>
      <c r="JA14" s="34">
        <v>-8.4649178705955896E-2</v>
      </c>
      <c r="JB14" s="34">
        <v>-0.61850806018332249</v>
      </c>
      <c r="JC14" s="34">
        <v>-0.70315723888927839</v>
      </c>
      <c r="JD14" s="34">
        <v>1.5908047903091624</v>
      </c>
      <c r="JE14" s="34">
        <v>2.8526456192993059</v>
      </c>
      <c r="JF14" s="34">
        <v>2.5897599307835981</v>
      </c>
      <c r="JG14" s="34">
        <v>1.7932090955955149</v>
      </c>
      <c r="JH14" s="34">
        <v>0.90784495391324482</v>
      </c>
      <c r="JI14" s="34">
        <v>1.6279558287477216</v>
      </c>
      <c r="JJ14" s="34">
        <v>1.2618408289901435</v>
      </c>
      <c r="JK14" s="34">
        <v>-0.26288568851570782</v>
      </c>
      <c r="JL14" s="34">
        <v>0.99895514047443568</v>
      </c>
      <c r="JM14" s="45">
        <v>0.79484940054812003</v>
      </c>
      <c r="JN14" s="45">
        <v>0.81225588431349205</v>
      </c>
      <c r="JO14" s="45">
        <v>1.3122162072926893</v>
      </c>
      <c r="JP14" s="34">
        <v>1.0218990965500743</v>
      </c>
      <c r="JQ14" s="34">
        <v>1.615520715373773</v>
      </c>
      <c r="JR14" s="34">
        <v>1.6508991594983884</v>
      </c>
      <c r="JS14" s="34">
        <v>1.7406483765372016E-2</v>
      </c>
      <c r="JT14" s="34">
        <v>0.49996032297919724</v>
      </c>
      <c r="JU14" s="34">
        <v>0.51736680674456925</v>
      </c>
      <c r="JV14" s="46">
        <v>0.84708053753968815</v>
      </c>
      <c r="JW14" s="46">
        <v>0.68950721234743206</v>
      </c>
      <c r="JX14" s="46">
        <v>1.0266490166130338</v>
      </c>
      <c r="JY14" s="34">
        <v>0.81398070406631984</v>
      </c>
      <c r="JZ14" s="34">
        <v>1.4889605187997963</v>
      </c>
      <c r="KA14" s="34">
        <v>1.2119851314196111</v>
      </c>
      <c r="KB14" s="34">
        <v>-0.15757332519225609</v>
      </c>
      <c r="KC14" s="34">
        <v>0.3371418042656017</v>
      </c>
      <c r="KD14" s="34">
        <v>0.17956847907334561</v>
      </c>
      <c r="KE14" s="47">
        <v>1.1317248431692701</v>
      </c>
      <c r="KF14" s="43">
        <v>0.66195130054428286</v>
      </c>
      <c r="KG14" s="48">
        <v>0.76424109272763974</v>
      </c>
      <c r="KH14" s="48">
        <v>0.58490480662292565</v>
      </c>
      <c r="KI14" s="48">
        <v>1.1545276700857754</v>
      </c>
      <c r="KJ14" s="48">
        <v>0.67528878361233735</v>
      </c>
      <c r="KK14" s="45">
        <v>-0.46977354262498727</v>
      </c>
      <c r="KL14" s="48">
        <v>0.10228979218335688</v>
      </c>
      <c r="KM14" s="48">
        <v>-0.3674837504416304</v>
      </c>
      <c r="KN14" s="45">
        <v>1.0253192382285516</v>
      </c>
      <c r="KO14" s="45">
        <v>0.96604340701534486</v>
      </c>
      <c r="KP14" s="45">
        <v>1.3581178460179768</v>
      </c>
      <c r="KQ14" s="46">
        <v>0.94218792644950478</v>
      </c>
      <c r="KR14" s="46">
        <v>1.4058559234040755</v>
      </c>
      <c r="KS14" s="46">
        <v>1.3245804773588397</v>
      </c>
      <c r="KT14" s="46">
        <v>-5.9275831213206787E-2</v>
      </c>
      <c r="KU14" s="46">
        <v>0.39207443900263195</v>
      </c>
      <c r="KV14" s="46">
        <v>0.33279860778942516</v>
      </c>
      <c r="KW14" s="46"/>
      <c r="KX14" s="46"/>
      <c r="KY14" s="46"/>
      <c r="KZ14" s="46"/>
      <c r="LA14" s="46"/>
      <c r="LB14" s="46"/>
      <c r="LC14" s="46"/>
      <c r="LD14" s="46"/>
      <c r="LE14" s="46"/>
      <c r="LF14" s="46"/>
      <c r="LG14" s="46"/>
      <c r="LH14" s="46"/>
      <c r="LI14" s="46"/>
      <c r="LJ14" s="46"/>
      <c r="LK14" s="46"/>
      <c r="LL14" s="46"/>
      <c r="LM14" s="46"/>
      <c r="LN14" s="46"/>
      <c r="LO14" s="46"/>
      <c r="LP14" s="46"/>
      <c r="LQ14" s="46"/>
      <c r="LR14" s="46"/>
      <c r="LS14" s="46"/>
      <c r="LT14" s="46"/>
      <c r="LU14" s="46"/>
      <c r="LV14" s="46"/>
      <c r="LW14" s="46"/>
      <c r="LX14" s="46"/>
      <c r="LY14" s="46"/>
      <c r="LZ14" s="46"/>
      <c r="MA14" s="46"/>
    </row>
    <row r="15" spans="2:339" x14ac:dyDescent="0.2">
      <c r="B15" s="49">
        <v>1237</v>
      </c>
      <c r="C15" s="51">
        <v>172</v>
      </c>
      <c r="D15" s="52">
        <v>77.099999999999994</v>
      </c>
      <c r="E15" s="50">
        <v>26.1</v>
      </c>
      <c r="F15" s="53" t="s">
        <v>342</v>
      </c>
      <c r="G15" s="50">
        <v>42.2</v>
      </c>
      <c r="H15" s="53" t="s">
        <v>343</v>
      </c>
      <c r="I15" s="50">
        <v>24.1</v>
      </c>
      <c r="J15" s="50">
        <v>5</v>
      </c>
      <c r="K15" s="50">
        <v>1503</v>
      </c>
      <c r="L15" s="52">
        <v>82.8</v>
      </c>
      <c r="M15" s="53" t="s">
        <v>339</v>
      </c>
      <c r="N15" s="50">
        <v>131</v>
      </c>
      <c r="O15" s="53" t="s">
        <v>344</v>
      </c>
      <c r="P15" s="50">
        <v>73</v>
      </c>
      <c r="Q15" s="53" t="s">
        <v>338</v>
      </c>
      <c r="R15" s="50">
        <v>58</v>
      </c>
      <c r="S15" s="16">
        <v>1237</v>
      </c>
      <c r="T15" s="16">
        <v>0.7</v>
      </c>
      <c r="U15" s="16">
        <v>0.78</v>
      </c>
      <c r="V15" s="16">
        <v>0.77</v>
      </c>
      <c r="W15" s="16">
        <v>20</v>
      </c>
      <c r="X15" s="16">
        <v>22</v>
      </c>
      <c r="Y15" s="16">
        <v>22</v>
      </c>
      <c r="Z15" s="16">
        <v>20</v>
      </c>
      <c r="AA15" s="16">
        <v>19</v>
      </c>
      <c r="AB15" s="16">
        <v>19</v>
      </c>
      <c r="AC15" s="16">
        <v>140.69999999999999</v>
      </c>
      <c r="AD15" s="16">
        <v>49.9</v>
      </c>
      <c r="AE15" s="16">
        <v>49</v>
      </c>
      <c r="AF15" s="16">
        <v>67.8</v>
      </c>
      <c r="AG15" s="16">
        <v>79</v>
      </c>
      <c r="AH15" s="16">
        <v>71</v>
      </c>
      <c r="AI15" s="16">
        <v>74</v>
      </c>
      <c r="AJ15" s="16">
        <f t="shared" si="0"/>
        <v>0.89873417721518989</v>
      </c>
      <c r="AK15" s="16">
        <f t="shared" si="0"/>
        <v>1.0422535211267605</v>
      </c>
      <c r="AL15" s="16">
        <f t="shared" si="1"/>
        <v>0.93670886075949367</v>
      </c>
      <c r="AM15" s="16">
        <f t="shared" si="2"/>
        <v>-8</v>
      </c>
      <c r="AN15" s="16">
        <f t="shared" si="2"/>
        <v>3</v>
      </c>
      <c r="AO15" s="16">
        <f t="shared" si="3"/>
        <v>-5</v>
      </c>
      <c r="AP15" s="16">
        <v>11.1</v>
      </c>
      <c r="AQ15" s="16">
        <v>5.5</v>
      </c>
      <c r="AR15" s="16">
        <v>7.7</v>
      </c>
      <c r="AS15" s="16">
        <f t="shared" si="4"/>
        <v>0.49549549549549549</v>
      </c>
      <c r="AT15" s="16">
        <f t="shared" si="4"/>
        <v>1.4000000000000001</v>
      </c>
      <c r="AU15" s="16">
        <f t="shared" si="5"/>
        <v>0.69369369369369371</v>
      </c>
      <c r="AV15" s="16">
        <f t="shared" si="6"/>
        <v>-5.6</v>
      </c>
      <c r="AW15" s="16">
        <f t="shared" si="6"/>
        <v>2.2000000000000002</v>
      </c>
      <c r="AX15" s="16">
        <f t="shared" si="7"/>
        <v>-3.3999999999999995</v>
      </c>
      <c r="AY15" s="16">
        <f t="shared" si="8"/>
        <v>2.1651851851851851</v>
      </c>
      <c r="AZ15" s="16">
        <f t="shared" si="8"/>
        <v>0.96419753086419757</v>
      </c>
      <c r="BA15" s="16">
        <f t="shared" si="8"/>
        <v>1.4069135802469137</v>
      </c>
      <c r="BB15" s="16">
        <f t="shared" si="9"/>
        <v>0.44531873645797698</v>
      </c>
      <c r="BC15" s="16">
        <f t="shared" si="9"/>
        <v>1.4591549295774648</v>
      </c>
      <c r="BD15" s="16">
        <f t="shared" si="10"/>
        <v>0.64978902953586504</v>
      </c>
      <c r="BE15" s="16">
        <f t="shared" si="11"/>
        <v>-1.2009876543209876</v>
      </c>
      <c r="BF15" s="16">
        <f t="shared" si="11"/>
        <v>0.44271604938271614</v>
      </c>
      <c r="BG15" s="16">
        <f t="shared" si="12"/>
        <v>-0.75827160493827139</v>
      </c>
      <c r="BH15" s="54">
        <v>43.9</v>
      </c>
      <c r="BI15" s="54">
        <v>15.2</v>
      </c>
      <c r="BJ15" s="54">
        <v>24.1</v>
      </c>
      <c r="BK15" s="16">
        <f t="shared" si="13"/>
        <v>0.34624145785876992</v>
      </c>
      <c r="BL15" s="16">
        <f t="shared" si="13"/>
        <v>1.5855263157894739</v>
      </c>
      <c r="BM15" s="16">
        <f t="shared" si="14"/>
        <v>0.54897494305239181</v>
      </c>
      <c r="BN15" s="16">
        <f t="shared" si="15"/>
        <v>-28.7</v>
      </c>
      <c r="BO15" s="16">
        <f t="shared" si="15"/>
        <v>8.9000000000000021</v>
      </c>
      <c r="BP15" s="16">
        <f t="shared" si="16"/>
        <v>-19.799999999999997</v>
      </c>
      <c r="BQ15" s="16">
        <v>0.33200000000000002</v>
      </c>
      <c r="BR15" s="16">
        <v>0.49299999999999999</v>
      </c>
      <c r="BS15" s="16">
        <v>0.36399999999999999</v>
      </c>
      <c r="BT15" s="16">
        <f t="shared" si="17"/>
        <v>1.4849397590361444</v>
      </c>
      <c r="BU15" s="16">
        <f t="shared" si="17"/>
        <v>0.73833671399594314</v>
      </c>
      <c r="BV15" s="16">
        <f t="shared" si="18"/>
        <v>1.0963855421686746</v>
      </c>
      <c r="BW15" s="16">
        <f t="shared" si="19"/>
        <v>0.16099999999999998</v>
      </c>
      <c r="BX15" s="16">
        <f t="shared" si="19"/>
        <v>-0.129</v>
      </c>
      <c r="BY15" s="16">
        <f t="shared" si="20"/>
        <v>3.1999999999999973E-2</v>
      </c>
      <c r="BZ15" s="16">
        <v>0.252</v>
      </c>
      <c r="CA15" s="16">
        <v>0.97399999999999998</v>
      </c>
      <c r="CB15" s="16">
        <v>0.52800000000000002</v>
      </c>
      <c r="CC15" s="16">
        <f t="shared" si="21"/>
        <v>3.8650793650793651</v>
      </c>
      <c r="CD15" s="16">
        <f t="shared" si="21"/>
        <v>0.5420944558521561</v>
      </c>
      <c r="CE15" s="16">
        <f t="shared" si="22"/>
        <v>2.0952380952380953</v>
      </c>
      <c r="CF15" s="16">
        <f t="shared" si="23"/>
        <v>0.72199999999999998</v>
      </c>
      <c r="CG15" s="16">
        <f t="shared" si="23"/>
        <v>-0.44599999999999995</v>
      </c>
      <c r="CH15" s="16">
        <f t="shared" si="24"/>
        <v>0.27600000000000002</v>
      </c>
      <c r="CI15" s="19">
        <v>40.808649293206607</v>
      </c>
      <c r="CJ15" s="19">
        <v>41.438627871023201</v>
      </c>
      <c r="CK15" s="18">
        <f t="shared" si="25"/>
        <v>1.0154373788088464</v>
      </c>
      <c r="CL15" s="19">
        <f t="shared" si="26"/>
        <v>0.62997857781659405</v>
      </c>
      <c r="CM15" s="55">
        <v>2200</v>
      </c>
      <c r="CN15" s="55">
        <v>1629</v>
      </c>
      <c r="CO15" s="55">
        <v>4</v>
      </c>
      <c r="CP15" s="55">
        <v>4.2</v>
      </c>
      <c r="CQ15" s="55">
        <v>2</v>
      </c>
      <c r="CR15" s="55">
        <v>3.4</v>
      </c>
      <c r="CS15" s="55">
        <v>2.9</v>
      </c>
      <c r="CT15" s="63">
        <v>82.9</v>
      </c>
      <c r="CU15" s="55" t="s">
        <v>347</v>
      </c>
      <c r="CV15" s="55">
        <v>0</v>
      </c>
      <c r="CW15" s="55">
        <v>1813</v>
      </c>
      <c r="CX15" s="55">
        <v>87.6</v>
      </c>
      <c r="CY15" s="55">
        <f t="shared" si="27"/>
        <v>19.327082184225041</v>
      </c>
      <c r="CZ15" s="55">
        <v>179</v>
      </c>
      <c r="DA15" s="56">
        <v>42.431759999999997</v>
      </c>
      <c r="DB15" s="55">
        <v>70.599999999999994</v>
      </c>
      <c r="DC15" s="55">
        <v>101</v>
      </c>
      <c r="DD15" s="55">
        <v>4.4000000000000004</v>
      </c>
      <c r="DE15" s="55">
        <v>7.7</v>
      </c>
      <c r="DF15" s="55">
        <v>77.099999999999994</v>
      </c>
      <c r="DG15" s="56">
        <v>38.24877</v>
      </c>
      <c r="DH15" s="55">
        <v>19.399999999999999</v>
      </c>
      <c r="DI15" s="56">
        <v>9.6420300000000001</v>
      </c>
      <c r="DJ15" s="55">
        <v>32.6</v>
      </c>
      <c r="DK15" s="56">
        <v>16.166060000000002</v>
      </c>
      <c r="DL15" s="55">
        <v>16.100000000000001</v>
      </c>
      <c r="DM15" s="56">
        <v>7.9764099999999996</v>
      </c>
      <c r="DN15" s="55">
        <v>163</v>
      </c>
      <c r="DO15" s="57">
        <v>1.3030460327079634</v>
      </c>
      <c r="DP15" s="50">
        <v>1.5478262702810952</v>
      </c>
      <c r="DQ15" s="50">
        <v>1.1745338569648738</v>
      </c>
      <c r="DR15" s="50">
        <f t="shared" si="28"/>
        <v>1.1878523332475328</v>
      </c>
      <c r="DS15" s="50">
        <f t="shared" si="28"/>
        <v>0.75882796378147199</v>
      </c>
      <c r="DT15" s="50">
        <f t="shared" si="29"/>
        <v>0.90137556731129576</v>
      </c>
      <c r="DU15" s="50">
        <f t="shared" si="30"/>
        <v>0.24478023757313183</v>
      </c>
      <c r="DV15" s="50">
        <f t="shared" si="30"/>
        <v>-0.37329241331622143</v>
      </c>
      <c r="DW15" s="50">
        <f t="shared" si="31"/>
        <v>-0.1285121757430896</v>
      </c>
      <c r="DX15" s="50">
        <v>0.55478003605890702</v>
      </c>
      <c r="DY15" s="50">
        <v>1.5138064696053217</v>
      </c>
      <c r="DZ15" s="50">
        <v>0.88703444187515335</v>
      </c>
      <c r="EA15" s="50">
        <f t="shared" si="32"/>
        <v>2.7286606784902125</v>
      </c>
      <c r="EB15" s="50">
        <f t="shared" si="32"/>
        <v>0.58596290852583033</v>
      </c>
      <c r="EC15" s="50">
        <f t="shared" si="33"/>
        <v>1.5988939475481905</v>
      </c>
      <c r="ED15" s="50">
        <f t="shared" si="34"/>
        <v>0.9590264335464147</v>
      </c>
      <c r="EE15" s="50">
        <f t="shared" si="34"/>
        <v>-0.62677202773016838</v>
      </c>
      <c r="EF15" s="50">
        <f t="shared" si="35"/>
        <v>0.33225440581624632</v>
      </c>
      <c r="EG15" s="50">
        <v>0.90231875123780658</v>
      </c>
      <c r="EH15" s="50">
        <v>1.0562937319250807</v>
      </c>
      <c r="EI15" s="50">
        <v>0.94419537553930477</v>
      </c>
      <c r="EJ15" s="50">
        <f t="shared" si="36"/>
        <v>1.1706436671919433</v>
      </c>
      <c r="EK15" s="50">
        <f t="shared" si="36"/>
        <v>0.89387577243170968</v>
      </c>
      <c r="EL15" s="50">
        <f t="shared" si="37"/>
        <v>1.0464100122534876</v>
      </c>
      <c r="EM15" s="50">
        <f t="shared" si="38"/>
        <v>0.15397498068727411</v>
      </c>
      <c r="EN15" s="50">
        <f t="shared" si="38"/>
        <v>-0.11209835638577592</v>
      </c>
      <c r="EO15" s="50">
        <f t="shared" si="45"/>
        <v>4.1876624301498189E-2</v>
      </c>
      <c r="EP15" s="50">
        <v>0.79108760442598192</v>
      </c>
      <c r="EQ15" s="50">
        <v>0.88971573448925123</v>
      </c>
      <c r="ER15" s="50">
        <v>0.99905819446114597</v>
      </c>
      <c r="ES15" s="50">
        <f t="shared" si="39"/>
        <v>1.1246740936294084</v>
      </c>
      <c r="ET15" s="50">
        <f t="shared" si="39"/>
        <v>1.1228959494963453</v>
      </c>
      <c r="EU15" s="50">
        <f t="shared" si="40"/>
        <v>1.2628919842399362</v>
      </c>
      <c r="EV15" s="50">
        <f t="shared" si="41"/>
        <v>9.8628130063269315E-2</v>
      </c>
      <c r="EW15" s="50">
        <f t="shared" si="41"/>
        <v>0.10934245997189473</v>
      </c>
      <c r="EX15" s="50">
        <f t="shared" si="46"/>
        <v>0.20797059003516405</v>
      </c>
      <c r="EY15" s="50">
        <v>0.9049384237401118</v>
      </c>
      <c r="EZ15" s="50">
        <v>1.6281809371403497</v>
      </c>
      <c r="FA15" s="50">
        <v>0.79373635057335945</v>
      </c>
      <c r="FB15" s="50">
        <f t="shared" si="42"/>
        <v>1.7992173770355286</v>
      </c>
      <c r="FC15" s="50">
        <f t="shared" si="42"/>
        <v>0.48749885990400776</v>
      </c>
      <c r="FD15" s="50">
        <f t="shared" si="43"/>
        <v>0.87711642002429957</v>
      </c>
      <c r="FE15" s="50">
        <f t="shared" si="44"/>
        <v>0.72324251340023793</v>
      </c>
      <c r="FF15" s="50">
        <f t="shared" si="44"/>
        <v>-0.83444458656699028</v>
      </c>
      <c r="FG15" s="50">
        <f t="shared" si="47"/>
        <v>-0.11120207316675235</v>
      </c>
      <c r="FH15" s="24">
        <v>1.1104458113330791</v>
      </c>
      <c r="FI15" s="24">
        <v>20.977997200226543</v>
      </c>
      <c r="FJ15" s="24">
        <v>0.28131050047598161</v>
      </c>
      <c r="FK15" s="24">
        <v>14.883268482490271</v>
      </c>
      <c r="FL15" s="24">
        <v>16.065981485221123</v>
      </c>
      <c r="FM15" s="24">
        <v>12.051191636763395</v>
      </c>
      <c r="FN15" s="24">
        <v>0.11470786327664592</v>
      </c>
      <c r="FO15" s="24">
        <v>0.18632951901719072</v>
      </c>
      <c r="FP15" s="24">
        <v>0.34945897014862537</v>
      </c>
      <c r="FQ15" s="24">
        <v>0.35977655982074297</v>
      </c>
      <c r="FR15" s="24">
        <v>1.9646592593371244</v>
      </c>
      <c r="FS15" s="24">
        <v>20.991860685216732</v>
      </c>
      <c r="FT15" s="24">
        <v>0.86590796635329037</v>
      </c>
      <c r="FU15" s="24">
        <v>7.9695005061709775E-2</v>
      </c>
      <c r="FV15" s="24">
        <v>0.46938753539246614</v>
      </c>
      <c r="FW15" s="24">
        <v>6.6490106151626724</v>
      </c>
      <c r="FX15" s="24">
        <v>2.9787234042553195</v>
      </c>
      <c r="FY15" s="24">
        <v>21.214719930525401</v>
      </c>
      <c r="FZ15" s="24">
        <v>0.34737299174989145</v>
      </c>
      <c r="GA15" s="24">
        <v>15.699088145896656</v>
      </c>
      <c r="GB15" s="24">
        <v>18.943768996960486</v>
      </c>
      <c r="GC15" s="24">
        <v>11.096396005210593</v>
      </c>
      <c r="GD15" s="24">
        <v>8.4672166739036034E-2</v>
      </c>
      <c r="GE15" s="24">
        <v>0.20408163265306123</v>
      </c>
      <c r="GF15" s="24">
        <v>0.420104211897525</v>
      </c>
      <c r="GG15" s="24">
        <v>0.44941380807642201</v>
      </c>
      <c r="GH15" s="24">
        <v>1.9887103777681285</v>
      </c>
      <c r="GI15" s="24">
        <v>19.359531046461136</v>
      </c>
      <c r="GJ15" s="24">
        <v>0.75227963525835861</v>
      </c>
      <c r="GK15" s="24">
        <v>0.11615284411636993</v>
      </c>
      <c r="GL15" s="24">
        <v>0.47221016066000865</v>
      </c>
      <c r="GM15" s="24">
        <v>5.8727746417716018</v>
      </c>
      <c r="GN15" s="24">
        <v>2.713772012732349</v>
      </c>
      <c r="GO15" s="24">
        <v>21.819900270508096</v>
      </c>
      <c r="GP15" s="24">
        <v>0.31287683733663585</v>
      </c>
      <c r="GQ15" s="24">
        <v>16.222881291486054</v>
      </c>
      <c r="GR15" s="24">
        <v>19.322317461352107</v>
      </c>
      <c r="GS15" s="24">
        <v>10.477028539147627</v>
      </c>
      <c r="GT15" s="24">
        <v>0.14774739540896697</v>
      </c>
      <c r="GU15" s="24">
        <v>0.2313984942802203</v>
      </c>
      <c r="GV15" s="24">
        <v>0.43889667459722542</v>
      </c>
      <c r="GW15" s="24">
        <v>0.42803289552303658</v>
      </c>
      <c r="GX15" s="24">
        <v>1.8598789775011133</v>
      </c>
      <c r="GY15" s="24">
        <v>18.617258199437256</v>
      </c>
      <c r="GZ15" s="24">
        <v>0.74308248867451032</v>
      </c>
      <c r="HA15" s="24">
        <v>0.13253810470510269</v>
      </c>
      <c r="HB15" s="24">
        <v>0.58012580256167912</v>
      </c>
      <c r="HC15" s="24">
        <v>5.9522645547480142</v>
      </c>
      <c r="HD15" s="25">
        <v>1.8682775929222404</v>
      </c>
      <c r="HE15" s="25">
        <v>0.23672273029885815</v>
      </c>
      <c r="HF15" s="25">
        <v>6.606249127390984E-2</v>
      </c>
      <c r="HG15" s="25">
        <v>0.81581966340638523</v>
      </c>
      <c r="HH15" s="25">
        <v>2.8777875117393634</v>
      </c>
      <c r="HI15" s="25">
        <v>-0.95479563155280189</v>
      </c>
      <c r="HJ15" s="25">
        <v>-3.0035696537609888E-2</v>
      </c>
      <c r="HK15" s="25">
        <v>1.7752113635870509E-2</v>
      </c>
      <c r="HL15" s="25">
        <v>7.0645241748899634E-2</v>
      </c>
      <c r="HM15" s="25">
        <v>8.9637248255679036E-2</v>
      </c>
      <c r="HN15" s="25">
        <v>2.4051118431004159E-2</v>
      </c>
      <c r="HO15" s="25">
        <v>-1.6323296387555963</v>
      </c>
      <c r="HP15" s="25">
        <v>-0.11362833109493176</v>
      </c>
      <c r="HQ15" s="25">
        <v>3.6457839054660157E-2</v>
      </c>
      <c r="HR15" s="25">
        <v>2.8226252675425112E-3</v>
      </c>
      <c r="HS15" s="25">
        <v>-0.77623597339107064</v>
      </c>
      <c r="HT15" s="50">
        <v>0.74074499644381897</v>
      </c>
      <c r="HU15" s="50">
        <v>0.62613673861723385</v>
      </c>
      <c r="HV15" s="50">
        <v>0.49659037853456645</v>
      </c>
      <c r="HW15" s="50">
        <v>0.84527974083281243</v>
      </c>
      <c r="HX15" s="50">
        <v>0.79310212595293672</v>
      </c>
      <c r="HY15" s="50">
        <v>0.67039315947945088</v>
      </c>
      <c r="HZ15" s="50">
        <v>-0.11460825782658512</v>
      </c>
      <c r="IA15" s="50">
        <v>-0.1295463600826674</v>
      </c>
      <c r="IB15" s="50">
        <v>-0.24415461790925252</v>
      </c>
      <c r="IC15" s="50">
        <v>0.87911768217742725</v>
      </c>
      <c r="ID15" s="50">
        <v>2.2398210701397869</v>
      </c>
      <c r="IE15" s="50">
        <v>0.46959649372529999</v>
      </c>
      <c r="IF15" s="50">
        <v>2.547805732438603</v>
      </c>
      <c r="IG15" s="50">
        <v>0.20965803920042261</v>
      </c>
      <c r="IH15" s="50">
        <v>0.53416795412667406</v>
      </c>
      <c r="II15" s="50">
        <v>1.3607033879623596</v>
      </c>
      <c r="IJ15" s="50">
        <v>-1.770224576414487</v>
      </c>
      <c r="IK15" s="50">
        <v>-0.40952118845212726</v>
      </c>
      <c r="IL15" s="50">
        <v>0.60905262742802346</v>
      </c>
      <c r="IM15" s="50">
        <v>0.6305053764023778</v>
      </c>
      <c r="IN15" s="50">
        <v>0.22526742840067263</v>
      </c>
      <c r="IO15" s="50">
        <v>1.03522314494389</v>
      </c>
      <c r="IP15" s="50">
        <v>0.35728074149983263</v>
      </c>
      <c r="IQ15" s="50">
        <v>0.36986529284334174</v>
      </c>
      <c r="IR15" s="50">
        <v>2.1452748974354341E-2</v>
      </c>
      <c r="IS15" s="50">
        <v>-0.40523794800170521</v>
      </c>
      <c r="IT15" s="50">
        <v>-0.38378519902735087</v>
      </c>
      <c r="IU15" s="50">
        <v>0.5240671659950773</v>
      </c>
      <c r="IV15" s="50">
        <v>0.75723442597462509</v>
      </c>
      <c r="IW15" s="50">
        <v>0.29203950850295413</v>
      </c>
      <c r="IX15" s="50">
        <v>1.4449186575862263</v>
      </c>
      <c r="IY15" s="50">
        <v>0.38566591597717503</v>
      </c>
      <c r="IZ15" s="50">
        <v>0.5572558775905021</v>
      </c>
      <c r="JA15" s="50">
        <v>0.23316725997954779</v>
      </c>
      <c r="JB15" s="50">
        <v>-0.46519491747167097</v>
      </c>
      <c r="JC15" s="50">
        <v>-0.23202765749212317</v>
      </c>
      <c r="JD15" s="50">
        <v>1.3499493809684369</v>
      </c>
      <c r="JE15" s="50">
        <v>1.5154277688707483</v>
      </c>
      <c r="JF15" s="50">
        <v>3.3130997603935475</v>
      </c>
      <c r="JG15" s="50">
        <v>1.122581179883648</v>
      </c>
      <c r="JH15" s="50">
        <v>2.1862472289671522</v>
      </c>
      <c r="JI15" s="50">
        <v>2.454239993811302</v>
      </c>
      <c r="JJ15" s="50">
        <v>0.1654783879023114</v>
      </c>
      <c r="JK15" s="50">
        <v>1.7976719915227992</v>
      </c>
      <c r="JL15" s="50">
        <v>1.9631503794251106</v>
      </c>
      <c r="JM15" s="58">
        <v>0.75651007188841612</v>
      </c>
      <c r="JN15" s="58">
        <v>0.4913024011678685</v>
      </c>
      <c r="JO15" s="58">
        <v>0.70857928526501301</v>
      </c>
      <c r="JP15" s="50">
        <v>0.6494327298795497</v>
      </c>
      <c r="JQ15" s="50">
        <v>1.442246737611415</v>
      </c>
      <c r="JR15" s="50">
        <v>0.93664223596685592</v>
      </c>
      <c r="JS15" s="50">
        <v>-0.26520767072054763</v>
      </c>
      <c r="JT15" s="50">
        <v>0.21727688409714452</v>
      </c>
      <c r="JU15" s="50">
        <v>-4.793078662340311E-2</v>
      </c>
      <c r="JV15" s="59">
        <v>0.81740759176973632</v>
      </c>
      <c r="JW15" s="59">
        <v>1.3282042755047287</v>
      </c>
      <c r="JX15" s="59">
        <v>0.71460036094121426</v>
      </c>
      <c r="JY15" s="50">
        <v>1.6248983846958003</v>
      </c>
      <c r="JZ15" s="50">
        <v>0.53801992217624817</v>
      </c>
      <c r="KA15" s="50">
        <v>0.87422770247834591</v>
      </c>
      <c r="KB15" s="50">
        <v>0.51079668373499243</v>
      </c>
      <c r="KC15" s="50">
        <v>-0.61360391456351449</v>
      </c>
      <c r="KD15" s="50">
        <v>-0.10280723082852206</v>
      </c>
      <c r="KE15" s="60">
        <v>0.91884217777371668</v>
      </c>
      <c r="KF15" s="56">
        <v>0.52659162712168095</v>
      </c>
      <c r="KG15" s="61">
        <v>1.1652685566221106</v>
      </c>
      <c r="KH15" s="61">
        <v>0.57310345547868913</v>
      </c>
      <c r="KI15" s="61">
        <v>2.2128505213639653</v>
      </c>
      <c r="KJ15" s="61">
        <v>1.2681922802515073</v>
      </c>
      <c r="KK15" s="58">
        <v>-0.39225055065203573</v>
      </c>
      <c r="KL15" s="61">
        <v>0.63867692950042965</v>
      </c>
      <c r="KM15" s="61">
        <v>0.24642637884839391</v>
      </c>
      <c r="KN15" s="58">
        <v>0.99383786880435276</v>
      </c>
      <c r="KO15" s="58">
        <v>0.91527800696270722</v>
      </c>
      <c r="KP15" s="58">
        <v>0.89362343144708611</v>
      </c>
      <c r="KQ15" s="59">
        <v>0.92095304042282289</v>
      </c>
      <c r="KR15" s="59">
        <v>0.97634098563399285</v>
      </c>
      <c r="KS15" s="59">
        <v>0.89916419920904134</v>
      </c>
      <c r="KT15" s="59">
        <v>-7.855986184164554E-2</v>
      </c>
      <c r="KU15" s="59">
        <v>-2.1654575515621111E-2</v>
      </c>
      <c r="KV15" s="59">
        <v>-0.10021443735726665</v>
      </c>
      <c r="KW15" s="66" t="s">
        <v>341</v>
      </c>
      <c r="KX15" s="31">
        <v>1.2025099546031179</v>
      </c>
      <c r="KY15" s="31">
        <v>0.71278688729339967</v>
      </c>
      <c r="KZ15" s="31">
        <v>-0.48972306730971826</v>
      </c>
      <c r="LA15" s="31">
        <v>1.0361232695852436</v>
      </c>
      <c r="LB15" s="31">
        <v>1.1236805904508498</v>
      </c>
      <c r="LC15" s="31">
        <v>8.7557320865606192E-2</v>
      </c>
      <c r="LD15" s="31">
        <v>1.1938446853727882</v>
      </c>
      <c r="LE15" s="31">
        <v>1.5739538876755428</v>
      </c>
      <c r="LF15" s="31">
        <v>0.38010920230275458</v>
      </c>
      <c r="LG15" s="31">
        <v>0.67000680848949001</v>
      </c>
      <c r="LH15" s="31">
        <v>0.845338109722229</v>
      </c>
      <c r="LI15" s="31">
        <v>0.17533130123273899</v>
      </c>
      <c r="LJ15" s="31">
        <v>1.0944016049134402</v>
      </c>
      <c r="LK15" s="31">
        <v>1.0137913006425532</v>
      </c>
      <c r="LL15" s="31">
        <v>-8.0610304270887001E-2</v>
      </c>
      <c r="LM15" s="31">
        <v>0.87232521798565155</v>
      </c>
      <c r="LN15" s="31">
        <v>1.1116339717622079</v>
      </c>
      <c r="LO15" s="31">
        <v>0.23930875377655636</v>
      </c>
      <c r="LP15" s="31">
        <v>0.67445628551780046</v>
      </c>
      <c r="LQ15" s="31">
        <v>0.93761759801243005</v>
      </c>
      <c r="LR15" s="31">
        <v>0.2631613124946296</v>
      </c>
      <c r="LS15" s="31">
        <v>0.66854069007292627</v>
      </c>
      <c r="LT15" s="31">
        <v>1.4863152227535987</v>
      </c>
      <c r="LU15" s="31">
        <v>0.81777453268067246</v>
      </c>
      <c r="LV15" s="32"/>
      <c r="LW15" s="32"/>
      <c r="LX15" s="31"/>
      <c r="LY15" s="32"/>
      <c r="LZ15" s="31">
        <v>1.5205319356221487</v>
      </c>
      <c r="MA15" s="31"/>
    </row>
    <row r="16" spans="2:339" x14ac:dyDescent="0.2">
      <c r="B16" s="33">
        <v>1238</v>
      </c>
      <c r="C16" s="35">
        <v>163</v>
      </c>
      <c r="D16" s="36">
        <v>73.8</v>
      </c>
      <c r="E16" s="34">
        <v>27.8</v>
      </c>
      <c r="F16" s="37" t="s">
        <v>349</v>
      </c>
      <c r="G16" s="34">
        <v>38.6</v>
      </c>
      <c r="H16" s="37" t="s">
        <v>343</v>
      </c>
      <c r="I16" s="34">
        <v>27</v>
      </c>
      <c r="J16" s="34">
        <v>7</v>
      </c>
      <c r="K16" s="34">
        <v>1452</v>
      </c>
      <c r="L16" s="36">
        <v>95</v>
      </c>
      <c r="M16" s="37" t="s">
        <v>346</v>
      </c>
      <c r="N16" s="34">
        <v>130</v>
      </c>
      <c r="O16" s="37" t="s">
        <v>344</v>
      </c>
      <c r="P16" s="34">
        <v>90</v>
      </c>
      <c r="Q16" s="37" t="s">
        <v>343</v>
      </c>
      <c r="R16" s="34">
        <v>68</v>
      </c>
      <c r="S16" s="38">
        <v>1238</v>
      </c>
      <c r="T16" s="38">
        <v>0.74</v>
      </c>
      <c r="U16" s="38">
        <v>0.7</v>
      </c>
      <c r="V16" s="38">
        <v>0.74</v>
      </c>
      <c r="W16" s="38">
        <v>20</v>
      </c>
      <c r="X16" s="38">
        <v>22</v>
      </c>
      <c r="Y16" s="38">
        <v>20</v>
      </c>
      <c r="Z16" s="38">
        <v>16</v>
      </c>
      <c r="AA16" s="38">
        <v>15</v>
      </c>
      <c r="AB16" s="38">
        <v>16</v>
      </c>
      <c r="AC16" s="38">
        <v>211.3</v>
      </c>
      <c r="AD16" s="38">
        <v>71</v>
      </c>
      <c r="AE16" s="38">
        <v>53</v>
      </c>
      <c r="AF16" s="38">
        <v>109.8</v>
      </c>
      <c r="AG16" s="38">
        <v>84</v>
      </c>
      <c r="AH16" s="38">
        <v>73</v>
      </c>
      <c r="AI16" s="38">
        <v>81</v>
      </c>
      <c r="AJ16" s="16">
        <f t="shared" si="0"/>
        <v>0.86904761904761907</v>
      </c>
      <c r="AK16" s="16">
        <f t="shared" si="0"/>
        <v>1.1095890410958904</v>
      </c>
      <c r="AL16" s="16">
        <f t="shared" si="1"/>
        <v>0.9642857142857143</v>
      </c>
      <c r="AM16" s="16">
        <f t="shared" si="2"/>
        <v>-11</v>
      </c>
      <c r="AN16" s="16">
        <f t="shared" si="2"/>
        <v>8</v>
      </c>
      <c r="AO16" s="16">
        <f t="shared" si="3"/>
        <v>-3</v>
      </c>
      <c r="AP16" s="38">
        <v>7.6</v>
      </c>
      <c r="AQ16" s="38">
        <v>3.5</v>
      </c>
      <c r="AR16" s="38">
        <v>5.3</v>
      </c>
      <c r="AS16" s="16">
        <f t="shared" si="4"/>
        <v>0.46052631578947373</v>
      </c>
      <c r="AT16" s="16">
        <f t="shared" si="4"/>
        <v>1.5142857142857142</v>
      </c>
      <c r="AU16" s="16">
        <f t="shared" si="5"/>
        <v>0.69736842105263164</v>
      </c>
      <c r="AV16" s="16">
        <f t="shared" si="6"/>
        <v>-4.0999999999999996</v>
      </c>
      <c r="AW16" s="16">
        <f t="shared" si="6"/>
        <v>1.7999999999999998</v>
      </c>
      <c r="AX16" s="16">
        <f t="shared" si="7"/>
        <v>-2.2999999999999998</v>
      </c>
      <c r="AY16" s="16">
        <f t="shared" si="8"/>
        <v>1.5762962962962963</v>
      </c>
      <c r="AZ16" s="16">
        <f t="shared" si="8"/>
        <v>0.6308641975308642</v>
      </c>
      <c r="BA16" s="16">
        <f t="shared" si="8"/>
        <v>1.06</v>
      </c>
      <c r="BB16" s="16">
        <f t="shared" si="9"/>
        <v>0.40021929824561403</v>
      </c>
      <c r="BC16" s="16">
        <f t="shared" si="9"/>
        <v>1.6802348336594912</v>
      </c>
      <c r="BD16" s="16">
        <f t="shared" si="10"/>
        <v>0.67246240601503759</v>
      </c>
      <c r="BE16" s="16">
        <f t="shared" si="11"/>
        <v>-0.94543209876543211</v>
      </c>
      <c r="BF16" s="16">
        <f t="shared" si="11"/>
        <v>0.42913580246913585</v>
      </c>
      <c r="BG16" s="16">
        <f t="shared" si="12"/>
        <v>-0.51629629629629625</v>
      </c>
      <c r="BH16" s="39">
        <v>24.4</v>
      </c>
      <c r="BI16" s="39">
        <v>6.5</v>
      </c>
      <c r="BJ16" s="39">
        <v>32.5</v>
      </c>
      <c r="BK16" s="16">
        <f t="shared" si="13"/>
        <v>0.26639344262295084</v>
      </c>
      <c r="BL16" s="16">
        <f t="shared" si="13"/>
        <v>5</v>
      </c>
      <c r="BM16" s="16">
        <f t="shared" si="14"/>
        <v>1.3319672131147542</v>
      </c>
      <c r="BN16" s="16">
        <f t="shared" si="15"/>
        <v>-17.899999999999999</v>
      </c>
      <c r="BO16" s="16">
        <f t="shared" si="15"/>
        <v>26</v>
      </c>
      <c r="BP16" s="16">
        <f t="shared" si="16"/>
        <v>8.1000000000000014</v>
      </c>
      <c r="BQ16" s="38">
        <v>0.252</v>
      </c>
      <c r="BR16" s="38">
        <v>0.61399999999999999</v>
      </c>
      <c r="BS16" s="38">
        <v>0.26200000000000001</v>
      </c>
      <c r="BT16" s="16">
        <f t="shared" si="17"/>
        <v>2.4365079365079363</v>
      </c>
      <c r="BU16" s="16">
        <f t="shared" si="17"/>
        <v>0.42671009771986973</v>
      </c>
      <c r="BV16" s="16">
        <f t="shared" si="18"/>
        <v>1.0396825396825398</v>
      </c>
      <c r="BW16" s="16">
        <f t="shared" si="19"/>
        <v>0.36199999999999999</v>
      </c>
      <c r="BX16" s="16">
        <f t="shared" si="19"/>
        <v>-0.35199999999999998</v>
      </c>
      <c r="BY16" s="16">
        <f t="shared" si="20"/>
        <v>1.0000000000000009E-2</v>
      </c>
      <c r="BZ16" s="38">
        <v>0.39900000000000002</v>
      </c>
      <c r="CA16" s="38">
        <v>1.355</v>
      </c>
      <c r="CB16" s="38">
        <v>0.61</v>
      </c>
      <c r="CC16" s="16">
        <f t="shared" si="21"/>
        <v>3.395989974937343</v>
      </c>
      <c r="CD16" s="16">
        <f t="shared" si="21"/>
        <v>0.45018450184501846</v>
      </c>
      <c r="CE16" s="16">
        <f t="shared" si="22"/>
        <v>1.5288220551378444</v>
      </c>
      <c r="CF16" s="16">
        <f t="shared" si="23"/>
        <v>0.95599999999999996</v>
      </c>
      <c r="CG16" s="16">
        <f t="shared" si="23"/>
        <v>-0.745</v>
      </c>
      <c r="CH16" s="16">
        <f t="shared" si="24"/>
        <v>0.21099999999999997</v>
      </c>
      <c r="CI16" s="40">
        <v>59.419951054817226</v>
      </c>
      <c r="CJ16" s="40">
        <v>52.869338546757909</v>
      </c>
      <c r="CK16" s="18">
        <f t="shared" si="25"/>
        <v>0.88975735604332418</v>
      </c>
      <c r="CL16" s="19">
        <f t="shared" si="26"/>
        <v>-6.5506125080593165</v>
      </c>
      <c r="CM16" s="41">
        <v>2100</v>
      </c>
      <c r="CN16" s="41">
        <v>1471</v>
      </c>
      <c r="CO16" s="41">
        <v>8.3000000000000007</v>
      </c>
      <c r="CP16" s="41">
        <v>1.5</v>
      </c>
      <c r="CQ16" s="41">
        <v>0</v>
      </c>
      <c r="CR16" s="41">
        <v>2</v>
      </c>
      <c r="CS16" s="41">
        <v>0.3</v>
      </c>
      <c r="CT16" s="64">
        <v>62.8</v>
      </c>
      <c r="CU16" s="41" t="s">
        <v>348</v>
      </c>
      <c r="CV16" s="41">
        <v>0</v>
      </c>
      <c r="CW16" s="41">
        <v>1676</v>
      </c>
      <c r="CX16" s="41">
        <v>49.9</v>
      </c>
      <c r="CY16" s="41">
        <f t="shared" si="27"/>
        <v>11.909307875894989</v>
      </c>
      <c r="CZ16" s="41">
        <v>211</v>
      </c>
      <c r="DA16" s="43">
        <v>53.449039999999997</v>
      </c>
      <c r="DB16" s="41">
        <v>143</v>
      </c>
      <c r="DC16" s="41">
        <v>56.4</v>
      </c>
      <c r="DD16" s="41">
        <v>4</v>
      </c>
      <c r="DE16" s="41">
        <v>4.5999999999999996</v>
      </c>
      <c r="DF16" s="41">
        <v>64.5</v>
      </c>
      <c r="DG16" s="43">
        <v>34.643970000000003</v>
      </c>
      <c r="DH16" s="41">
        <v>17.2</v>
      </c>
      <c r="DI16" s="43">
        <v>9.2149599999999996</v>
      </c>
      <c r="DJ16" s="41">
        <v>36.700000000000003</v>
      </c>
      <c r="DK16" s="43">
        <v>19.709389999999999</v>
      </c>
      <c r="DL16" s="41">
        <v>6.2</v>
      </c>
      <c r="DM16" s="43">
        <v>3.3233199999999998</v>
      </c>
      <c r="DN16" s="41">
        <v>47.7</v>
      </c>
      <c r="DO16" s="44">
        <v>0.7973356335907108</v>
      </c>
      <c r="DP16" s="34">
        <v>1.0879345756700221</v>
      </c>
      <c r="DQ16" s="34">
        <v>0.83465957333380181</v>
      </c>
      <c r="DR16" s="34">
        <f t="shared" si="28"/>
        <v>1.3644625046677417</v>
      </c>
      <c r="DS16" s="34">
        <f t="shared" si="28"/>
        <v>0.7671964766996795</v>
      </c>
      <c r="DT16" s="34">
        <f t="shared" si="29"/>
        <v>1.0468108261699114</v>
      </c>
      <c r="DU16" s="34">
        <f t="shared" si="30"/>
        <v>0.29059894207931125</v>
      </c>
      <c r="DV16" s="34">
        <f t="shared" si="30"/>
        <v>-0.25327500233622025</v>
      </c>
      <c r="DW16" s="34">
        <f t="shared" si="31"/>
        <v>3.7323939743091006E-2</v>
      </c>
      <c r="DX16" s="34">
        <v>0.81150409378755839</v>
      </c>
      <c r="DY16" s="34">
        <v>2.4596423081596126</v>
      </c>
      <c r="DZ16" s="34">
        <v>1.2954726232164819</v>
      </c>
      <c r="EA16" s="34">
        <f t="shared" si="32"/>
        <v>3.0309672212245378</v>
      </c>
      <c r="EB16" s="34">
        <f t="shared" si="32"/>
        <v>0.52669147010477235</v>
      </c>
      <c r="EC16" s="34">
        <f t="shared" si="33"/>
        <v>1.5963845815861286</v>
      </c>
      <c r="ED16" s="34">
        <f t="shared" si="34"/>
        <v>1.6481382143720542</v>
      </c>
      <c r="EE16" s="34">
        <f t="shared" si="34"/>
        <v>-1.1641696849431307</v>
      </c>
      <c r="EF16" s="34">
        <f t="shared" si="35"/>
        <v>0.48396852942892354</v>
      </c>
      <c r="EG16" s="34">
        <v>0.95224589725296316</v>
      </c>
      <c r="EH16" s="34">
        <v>1.4069731743146818</v>
      </c>
      <c r="EI16" s="34">
        <v>1.0224631310765768</v>
      </c>
      <c r="EJ16" s="34">
        <f t="shared" si="36"/>
        <v>1.4775313586265006</v>
      </c>
      <c r="EK16" s="34">
        <f t="shared" si="36"/>
        <v>0.72671117668935314</v>
      </c>
      <c r="EL16" s="34">
        <f t="shared" si="37"/>
        <v>1.0737385522228831</v>
      </c>
      <c r="EM16" s="34">
        <f t="shared" si="38"/>
        <v>0.45472727706171867</v>
      </c>
      <c r="EN16" s="34">
        <f t="shared" si="38"/>
        <v>-0.384510043238105</v>
      </c>
      <c r="EO16" s="34">
        <f t="shared" si="45"/>
        <v>7.0217233823613667E-2</v>
      </c>
      <c r="EP16" s="34">
        <v>0.83592005082225751</v>
      </c>
      <c r="EQ16" s="34">
        <v>0.93004383582239347</v>
      </c>
      <c r="ER16" s="34">
        <v>0.81323974024117041</v>
      </c>
      <c r="ES16" s="34">
        <f t="shared" si="39"/>
        <v>1.1125990277509801</v>
      </c>
      <c r="ET16" s="34">
        <f t="shared" si="39"/>
        <v>0.87441011801563229</v>
      </c>
      <c r="EU16" s="34">
        <f t="shared" si="40"/>
        <v>0.97286784715981212</v>
      </c>
      <c r="EV16" s="34">
        <f t="shared" si="41"/>
        <v>9.4123785000135962E-2</v>
      </c>
      <c r="EW16" s="34">
        <f t="shared" si="41"/>
        <v>-0.11680409558122307</v>
      </c>
      <c r="EX16" s="34">
        <f t="shared" si="46"/>
        <v>-2.2680310581087104E-2</v>
      </c>
      <c r="EY16" s="34">
        <v>1.5121429522378373</v>
      </c>
      <c r="EZ16" s="34">
        <v>1.7424065504725654</v>
      </c>
      <c r="FA16" s="34">
        <v>1.4093835523687208</v>
      </c>
      <c r="FB16" s="34">
        <f t="shared" si="42"/>
        <v>1.1522763425864984</v>
      </c>
      <c r="FC16" s="34">
        <f t="shared" si="42"/>
        <v>0.80887181696285293</v>
      </c>
      <c r="FD16" s="34">
        <f t="shared" si="43"/>
        <v>0.93204385887125174</v>
      </c>
      <c r="FE16" s="34">
        <f t="shared" si="44"/>
        <v>0.23026359823472808</v>
      </c>
      <c r="FF16" s="34">
        <f t="shared" si="44"/>
        <v>-0.33302299810384461</v>
      </c>
      <c r="FG16" s="34">
        <f t="shared" si="47"/>
        <v>-0.10275939986911653</v>
      </c>
      <c r="FH16" s="24">
        <v>2.2568076350582258</v>
      </c>
      <c r="FI16" s="24">
        <v>21.967910936476748</v>
      </c>
      <c r="FJ16" s="24">
        <v>0.34991170958411427</v>
      </c>
      <c r="FK16" s="24">
        <v>15.299505245266271</v>
      </c>
      <c r="FL16" s="24">
        <v>18.270500855330113</v>
      </c>
      <c r="FM16" s="24">
        <v>11.485420751982261</v>
      </c>
      <c r="FN16" s="24">
        <v>7.4092368486045931E-2</v>
      </c>
      <c r="FO16" s="24">
        <v>0.22328856826940624</v>
      </c>
      <c r="FP16" s="24">
        <v>0.38121624088571027</v>
      </c>
      <c r="FQ16" s="24">
        <v>0.37472888526209547</v>
      </c>
      <c r="FR16" s="24">
        <v>1.4685344734976256</v>
      </c>
      <c r="FS16" s="24">
        <v>22.294444384756705</v>
      </c>
      <c r="FT16" s="24">
        <v>0.25661834053473126</v>
      </c>
      <c r="FU16" s="24">
        <v>8.2276536925709784E-2</v>
      </c>
      <c r="FV16" s="24">
        <v>0.45398221354709251</v>
      </c>
      <c r="FW16" s="24">
        <v>3.5620732362257379</v>
      </c>
      <c r="FX16" s="24">
        <v>2.5361405508488519</v>
      </c>
      <c r="FY16" s="24">
        <v>22.814304972545244</v>
      </c>
      <c r="FZ16" s="24">
        <v>0.4197674291162965</v>
      </c>
      <c r="GA16" s="24">
        <v>15.480978945868639</v>
      </c>
      <c r="GB16" s="24">
        <v>20.106092655713994</v>
      </c>
      <c r="GC16" s="24">
        <v>11.038896987100101</v>
      </c>
      <c r="GD16" s="24">
        <v>0.10411985839699262</v>
      </c>
      <c r="GE16" s="24">
        <v>0.19508773468068091</v>
      </c>
      <c r="GF16" s="24">
        <v>0.40113545445578208</v>
      </c>
      <c r="GG16" s="24">
        <v>0.32989555134205023</v>
      </c>
      <c r="GH16" s="24">
        <v>1.4883659758222734</v>
      </c>
      <c r="GI16" s="24">
        <v>20.670531888076638</v>
      </c>
      <c r="GJ16" s="24">
        <v>0.22358369592617361</v>
      </c>
      <c r="GK16" s="24">
        <v>0.12275183305750709</v>
      </c>
      <c r="GL16" s="24">
        <v>0.50415931434333261</v>
      </c>
      <c r="GM16" s="24">
        <v>3.5641871527054731</v>
      </c>
      <c r="GN16" s="24">
        <v>1.9607843137254894</v>
      </c>
      <c r="GO16" s="24">
        <v>22.243922892736151</v>
      </c>
      <c r="GP16" s="24">
        <v>0.4535072329438245</v>
      </c>
      <c r="GQ16" s="24">
        <v>17.912983989318853</v>
      </c>
      <c r="GR16" s="24">
        <v>17.388857625211028</v>
      </c>
      <c r="GS16" s="24">
        <v>10.670109349310909</v>
      </c>
      <c r="GT16" s="24">
        <v>0.28026967680713244</v>
      </c>
      <c r="GU16" s="24">
        <v>0.26040804616725688</v>
      </c>
      <c r="GV16" s="24">
        <v>0.41930109128626114</v>
      </c>
      <c r="GW16" s="24">
        <v>0.43805929800169918</v>
      </c>
      <c r="GX16" s="24">
        <v>1.4521058845597885</v>
      </c>
      <c r="GY16" s="24">
        <v>21.306012556964255</v>
      </c>
      <c r="GZ16" s="24">
        <v>0.26813201363831962</v>
      </c>
      <c r="HA16" s="24">
        <v>0.13572114270581612</v>
      </c>
      <c r="HB16" s="24">
        <v>0.95997881426065057</v>
      </c>
      <c r="HC16" s="24">
        <v>3.8498460723625398</v>
      </c>
      <c r="HD16" s="25">
        <v>0.27933291579062614</v>
      </c>
      <c r="HE16" s="25">
        <v>0.84639403606849584</v>
      </c>
      <c r="HF16" s="25">
        <v>6.9855719532182226E-2</v>
      </c>
      <c r="HG16" s="25">
        <v>0.18147370060236767</v>
      </c>
      <c r="HH16" s="25">
        <v>1.8355918003838809</v>
      </c>
      <c r="HI16" s="25">
        <v>-0.44652376488216028</v>
      </c>
      <c r="HJ16" s="25">
        <v>3.0027489910946684E-2</v>
      </c>
      <c r="HK16" s="25">
        <v>-2.8200833588725327E-2</v>
      </c>
      <c r="HL16" s="25">
        <v>1.9919213570071814E-2</v>
      </c>
      <c r="HM16" s="25">
        <v>-4.4833333920045237E-2</v>
      </c>
      <c r="HN16" s="25">
        <v>1.9831502324647809E-2</v>
      </c>
      <c r="HO16" s="25">
        <v>-1.6239124966800667</v>
      </c>
      <c r="HP16" s="25">
        <v>-3.3034644608557651E-2</v>
      </c>
      <c r="HQ16" s="25">
        <v>4.0475296131797303E-2</v>
      </c>
      <c r="HR16" s="25">
        <v>5.0177100796240104E-2</v>
      </c>
      <c r="HS16" s="25">
        <v>2.113916479735245E-3</v>
      </c>
      <c r="HT16" s="34">
        <v>0.65137357681430741</v>
      </c>
      <c r="HU16" s="34">
        <v>0.41710941125726042</v>
      </c>
      <c r="HV16" s="34"/>
      <c r="HW16" s="34">
        <v>0.64035359447220797</v>
      </c>
      <c r="HX16" s="34"/>
      <c r="HY16" s="34"/>
      <c r="HZ16" s="34">
        <v>-0.23426416555704699</v>
      </c>
      <c r="IA16" s="34"/>
      <c r="IB16" s="34"/>
      <c r="IC16" s="34">
        <v>0.94832285535568761</v>
      </c>
      <c r="ID16" s="34">
        <v>0.35361022030595918</v>
      </c>
      <c r="IE16" s="34"/>
      <c r="IF16" s="34">
        <v>0.37287957187674292</v>
      </c>
      <c r="IG16" s="34"/>
      <c r="IH16" s="34"/>
      <c r="II16" s="34">
        <v>-0.59471263504972849</v>
      </c>
      <c r="IJ16" s="34"/>
      <c r="IK16" s="34"/>
      <c r="IL16" s="34"/>
      <c r="IM16" s="34"/>
      <c r="IN16" s="34"/>
      <c r="IO16" s="34"/>
      <c r="IP16" s="34"/>
      <c r="IQ16" s="34"/>
      <c r="IR16" s="34"/>
      <c r="IS16" s="34"/>
      <c r="IT16" s="34"/>
      <c r="IU16" s="34">
        <v>1.151733803527806</v>
      </c>
      <c r="IV16" s="34">
        <v>0.59946439653980732</v>
      </c>
      <c r="IW16" s="34"/>
      <c r="IX16" s="34">
        <v>0.52048867082274075</v>
      </c>
      <c r="IY16" s="34"/>
      <c r="IZ16" s="34"/>
      <c r="JA16" s="34">
        <v>-0.55226940698799865</v>
      </c>
      <c r="JB16" s="34"/>
      <c r="JC16" s="34"/>
      <c r="JD16" s="34">
        <v>0.82566429408135189</v>
      </c>
      <c r="JE16" s="34">
        <v>2.4448600582553932</v>
      </c>
      <c r="JF16" s="34"/>
      <c r="JG16" s="34">
        <v>2.9610824590344991</v>
      </c>
      <c r="JH16" s="34"/>
      <c r="JI16" s="34"/>
      <c r="JJ16" s="34">
        <v>1.6191957641740413</v>
      </c>
      <c r="JK16" s="34"/>
      <c r="JL16" s="34"/>
      <c r="JM16" s="45">
        <v>1.3503573048057231</v>
      </c>
      <c r="JN16" s="45">
        <v>0.63740177650612251</v>
      </c>
      <c r="JO16" s="45">
        <v>0.74930809637207907</v>
      </c>
      <c r="JP16" s="34">
        <v>0.47202453323850163</v>
      </c>
      <c r="JQ16" s="34">
        <v>1.1755663758569421</v>
      </c>
      <c r="JR16" s="34">
        <v>0.5548961698547501</v>
      </c>
      <c r="JS16" s="34">
        <v>-0.71295552829960063</v>
      </c>
      <c r="JT16" s="34">
        <v>0.11190631986595656</v>
      </c>
      <c r="JU16" s="34">
        <v>-0.60104920843364407</v>
      </c>
      <c r="JV16" s="46">
        <v>0.86058109183879405</v>
      </c>
      <c r="JW16" s="46">
        <v>0.654376819113346</v>
      </c>
      <c r="JX16" s="46">
        <v>0.97871386828267093</v>
      </c>
      <c r="JY16" s="34">
        <v>0.76038949184340821</v>
      </c>
      <c r="JZ16" s="34">
        <v>1.4956426323426133</v>
      </c>
      <c r="KA16" s="34">
        <v>1.1372709411863371</v>
      </c>
      <c r="KB16" s="34">
        <v>-0.20620427272544806</v>
      </c>
      <c r="KC16" s="34">
        <v>0.32433704916932493</v>
      </c>
      <c r="KD16" s="34">
        <v>0.11813277644387687</v>
      </c>
      <c r="KE16" s="47">
        <v>0.81305676634690771</v>
      </c>
      <c r="KF16" s="43">
        <v>0.7488967519361267</v>
      </c>
      <c r="KG16" s="48">
        <v>0.87123193229430396</v>
      </c>
      <c r="KH16" s="48">
        <v>0.92108790300208165</v>
      </c>
      <c r="KI16" s="48">
        <v>1.163353866927455</v>
      </c>
      <c r="KJ16" s="48">
        <v>1.0715511737375722</v>
      </c>
      <c r="KK16" s="45">
        <v>-6.4160014410781008E-2</v>
      </c>
      <c r="KL16" s="48">
        <v>0.12233518035817725</v>
      </c>
      <c r="KM16" s="48">
        <v>5.8175165947396246E-2</v>
      </c>
      <c r="KN16" s="45">
        <v>1.0314696843108973</v>
      </c>
      <c r="KO16" s="45">
        <v>0.78319239974823429</v>
      </c>
      <c r="KP16" s="45">
        <v>0.78834234243942347</v>
      </c>
      <c r="KQ16" s="46">
        <v>0.75929754568741237</v>
      </c>
      <c r="KR16" s="46">
        <v>1.0065755779714469</v>
      </c>
      <c r="KS16" s="46">
        <v>0.76429036590260824</v>
      </c>
      <c r="KT16" s="46">
        <v>-0.24827728456266296</v>
      </c>
      <c r="KU16" s="46">
        <v>5.1499426911891799E-3</v>
      </c>
      <c r="KV16" s="46">
        <v>-0.24312734187147378</v>
      </c>
      <c r="KW16" s="66" t="s">
        <v>341</v>
      </c>
      <c r="KX16" s="31">
        <v>0.82810428922743395</v>
      </c>
      <c r="KY16" s="31">
        <v>0.85434643748678163</v>
      </c>
      <c r="KZ16" s="31">
        <v>2.6242148259347675E-2</v>
      </c>
      <c r="LA16" s="31">
        <v>0.99791849560723167</v>
      </c>
      <c r="LB16" s="31">
        <v>0.88985351182601524</v>
      </c>
      <c r="LC16" s="31">
        <v>-0.10806498378121643</v>
      </c>
      <c r="LD16" s="31">
        <v>0.72257732204218339</v>
      </c>
      <c r="LE16" s="31">
        <v>1.2766068907857997</v>
      </c>
      <c r="LF16" s="31">
        <v>0.55402956874361631</v>
      </c>
      <c r="LG16" s="31">
        <v>0.74088257510773037</v>
      </c>
      <c r="LH16" s="31">
        <v>1.1198773300929381</v>
      </c>
      <c r="LI16" s="31">
        <v>0.37899475498520774</v>
      </c>
      <c r="LJ16" s="31">
        <v>0.83069622702821988</v>
      </c>
      <c r="LK16" s="31">
        <v>0.50919748363360628</v>
      </c>
      <c r="LL16" s="31">
        <v>-0.3214987433946136</v>
      </c>
      <c r="LM16" s="31">
        <v>0.98225332718629266</v>
      </c>
      <c r="LN16" s="31">
        <v>1.6313415225524976</v>
      </c>
      <c r="LO16" s="31">
        <v>0.64908819536620499</v>
      </c>
      <c r="LP16" s="31">
        <v>1.0926063863286697</v>
      </c>
      <c r="LQ16" s="31">
        <v>1.2318889888983091</v>
      </c>
      <c r="LR16" s="31">
        <v>0.13928260256963942</v>
      </c>
      <c r="LS16" s="31">
        <v>1.2658970807013341</v>
      </c>
      <c r="LT16" s="31">
        <v>0.45244383026079044</v>
      </c>
      <c r="LU16" s="31">
        <v>-0.81345325044054362</v>
      </c>
      <c r="LV16" s="31">
        <v>1.0662721606129753</v>
      </c>
      <c r="LW16" s="31">
        <v>2.125342841697178</v>
      </c>
      <c r="LX16" s="31">
        <v>1.0590706810842028</v>
      </c>
      <c r="LY16" s="31">
        <v>1.1509206932232259</v>
      </c>
      <c r="LZ16" s="31">
        <v>1.5739856820585221</v>
      </c>
      <c r="MA16" s="31">
        <v>0.4230649888352962</v>
      </c>
    </row>
    <row r="17" spans="2:339" x14ac:dyDescent="0.2">
      <c r="B17" s="49">
        <v>1239</v>
      </c>
      <c r="C17" s="51">
        <v>166</v>
      </c>
      <c r="D17" s="52">
        <v>77.5</v>
      </c>
      <c r="E17" s="50">
        <v>28.1</v>
      </c>
      <c r="F17" s="53" t="s">
        <v>349</v>
      </c>
      <c r="G17" s="50">
        <v>44.3</v>
      </c>
      <c r="H17" s="53" t="s">
        <v>343</v>
      </c>
      <c r="I17" s="50">
        <v>23.7</v>
      </c>
      <c r="J17" s="50">
        <v>6</v>
      </c>
      <c r="K17" s="50">
        <v>1477</v>
      </c>
      <c r="L17" s="52">
        <v>87.4</v>
      </c>
      <c r="M17" s="53" t="s">
        <v>346</v>
      </c>
      <c r="N17" s="50">
        <v>125</v>
      </c>
      <c r="O17" s="53" t="s">
        <v>338</v>
      </c>
      <c r="P17" s="50">
        <v>70</v>
      </c>
      <c r="Q17" s="53" t="s">
        <v>338</v>
      </c>
      <c r="R17" s="50">
        <v>79</v>
      </c>
      <c r="S17" s="16">
        <v>1239</v>
      </c>
      <c r="T17" s="16">
        <v>0.7</v>
      </c>
      <c r="U17" s="16">
        <v>0.74</v>
      </c>
      <c r="V17" s="16">
        <v>0.76</v>
      </c>
      <c r="W17" s="16">
        <v>16</v>
      </c>
      <c r="X17" s="16">
        <v>17</v>
      </c>
      <c r="Y17" s="16">
        <v>17</v>
      </c>
      <c r="Z17" s="16">
        <v>12</v>
      </c>
      <c r="AA17" s="16">
        <v>11</v>
      </c>
      <c r="AB17" s="16">
        <v>10</v>
      </c>
      <c r="AC17" s="16">
        <v>191.5</v>
      </c>
      <c r="AD17" s="16">
        <v>53.1</v>
      </c>
      <c r="AE17" s="16">
        <v>93</v>
      </c>
      <c r="AF17" s="16">
        <v>107.8</v>
      </c>
      <c r="AG17" s="16">
        <v>81</v>
      </c>
      <c r="AH17" s="16">
        <v>58</v>
      </c>
      <c r="AI17" s="16">
        <v>75</v>
      </c>
      <c r="AJ17" s="16">
        <f t="shared" si="0"/>
        <v>0.71604938271604934</v>
      </c>
      <c r="AK17" s="16">
        <f t="shared" si="0"/>
        <v>1.2931034482758621</v>
      </c>
      <c r="AL17" s="16">
        <f t="shared" si="1"/>
        <v>0.92592592592592593</v>
      </c>
      <c r="AM17" s="16">
        <f t="shared" si="2"/>
        <v>-23</v>
      </c>
      <c r="AN17" s="16">
        <f t="shared" si="2"/>
        <v>17</v>
      </c>
      <c r="AO17" s="16">
        <f t="shared" si="3"/>
        <v>-6</v>
      </c>
      <c r="AP17" s="16">
        <v>6.6</v>
      </c>
      <c r="AQ17" s="16">
        <v>1.9</v>
      </c>
      <c r="AR17" s="16">
        <v>5.8</v>
      </c>
      <c r="AS17" s="16">
        <f t="shared" si="4"/>
        <v>0.2878787878787879</v>
      </c>
      <c r="AT17" s="16">
        <f t="shared" si="4"/>
        <v>3.0526315789473686</v>
      </c>
      <c r="AU17" s="16">
        <f t="shared" si="5"/>
        <v>0.87878787878787878</v>
      </c>
      <c r="AV17" s="16">
        <f t="shared" si="6"/>
        <v>-4.6999999999999993</v>
      </c>
      <c r="AW17" s="16">
        <f t="shared" si="6"/>
        <v>3.9</v>
      </c>
      <c r="AX17" s="16">
        <f t="shared" si="7"/>
        <v>-0.79999999999999982</v>
      </c>
      <c r="AY17" s="16">
        <f t="shared" si="8"/>
        <v>1.32</v>
      </c>
      <c r="AZ17" s="16">
        <f t="shared" si="8"/>
        <v>0.27209876543209871</v>
      </c>
      <c r="BA17" s="16">
        <f t="shared" si="8"/>
        <v>1.0740740740740742</v>
      </c>
      <c r="BB17" s="16">
        <f t="shared" si="9"/>
        <v>0.20613542835765053</v>
      </c>
      <c r="BC17" s="16">
        <f t="shared" si="9"/>
        <v>3.9473684210526327</v>
      </c>
      <c r="BD17" s="16">
        <f t="shared" si="10"/>
        <v>0.8136924803591471</v>
      </c>
      <c r="BE17" s="16">
        <f t="shared" si="11"/>
        <v>-1.0479012345679013</v>
      </c>
      <c r="BF17" s="16">
        <f t="shared" si="11"/>
        <v>0.80197530864197542</v>
      </c>
      <c r="BG17" s="16">
        <f t="shared" si="12"/>
        <v>-0.24592592592592588</v>
      </c>
      <c r="BH17" s="54">
        <v>46.7</v>
      </c>
      <c r="BI17" s="54">
        <v>19.7</v>
      </c>
      <c r="BJ17" s="54">
        <v>54.8</v>
      </c>
      <c r="BK17" s="16">
        <f t="shared" si="13"/>
        <v>0.42184154175588862</v>
      </c>
      <c r="BL17" s="16">
        <f t="shared" si="13"/>
        <v>2.781725888324873</v>
      </c>
      <c r="BM17" s="16">
        <f t="shared" si="14"/>
        <v>1.1734475374732334</v>
      </c>
      <c r="BN17" s="16">
        <f t="shared" si="15"/>
        <v>-27.000000000000004</v>
      </c>
      <c r="BO17" s="16">
        <f t="shared" si="15"/>
        <v>35.099999999999994</v>
      </c>
      <c r="BP17" s="16">
        <f t="shared" si="16"/>
        <v>8.0999999999999943</v>
      </c>
      <c r="BQ17" s="16">
        <v>0.224</v>
      </c>
      <c r="BR17" s="16">
        <v>1.0409999999999999</v>
      </c>
      <c r="BS17" s="16">
        <v>0.33600000000000002</v>
      </c>
      <c r="BT17" s="16">
        <f t="shared" si="17"/>
        <v>4.6473214285714279</v>
      </c>
      <c r="BU17" s="16">
        <f t="shared" si="17"/>
        <v>0.32276657060518738</v>
      </c>
      <c r="BV17" s="16">
        <f t="shared" si="18"/>
        <v>1.5</v>
      </c>
      <c r="BW17" s="16">
        <f t="shared" si="19"/>
        <v>0.81699999999999995</v>
      </c>
      <c r="BX17" s="16">
        <f t="shared" si="19"/>
        <v>-0.70499999999999985</v>
      </c>
      <c r="BY17" s="16">
        <f t="shared" si="20"/>
        <v>0.11200000000000002</v>
      </c>
      <c r="BZ17" s="16">
        <v>0.49099999999999999</v>
      </c>
      <c r="CA17" s="16">
        <v>1.266</v>
      </c>
      <c r="CB17" s="16">
        <v>0.57099999999999995</v>
      </c>
      <c r="CC17" s="16">
        <f t="shared" si="21"/>
        <v>2.5784114052953155</v>
      </c>
      <c r="CD17" s="16">
        <f t="shared" si="21"/>
        <v>0.45102685624012634</v>
      </c>
      <c r="CE17" s="16">
        <f t="shared" si="22"/>
        <v>1.1629327902240325</v>
      </c>
      <c r="CF17" s="16">
        <f t="shared" si="23"/>
        <v>0.77500000000000002</v>
      </c>
      <c r="CG17" s="16">
        <f t="shared" si="23"/>
        <v>-0.69500000000000006</v>
      </c>
      <c r="CH17" s="16">
        <f t="shared" si="24"/>
        <v>7.999999999999996E-2</v>
      </c>
      <c r="CI17" s="19">
        <v>21.447051156728573</v>
      </c>
      <c r="CJ17" s="19">
        <v>36.040341645695108</v>
      </c>
      <c r="CK17" s="18">
        <f t="shared" si="25"/>
        <v>1.680433425664124</v>
      </c>
      <c r="CL17" s="19">
        <f t="shared" si="26"/>
        <v>14.593290488966534</v>
      </c>
      <c r="CM17" s="55">
        <v>2200</v>
      </c>
      <c r="CN17" s="55">
        <v>1635</v>
      </c>
      <c r="CO17" s="55">
        <v>1.4</v>
      </c>
      <c r="CP17" s="55">
        <v>2.1</v>
      </c>
      <c r="CQ17" s="55">
        <v>0.9</v>
      </c>
      <c r="CR17" s="55">
        <v>0.6</v>
      </c>
      <c r="CS17" s="55">
        <v>2.9</v>
      </c>
      <c r="CT17" s="62">
        <v>38.1</v>
      </c>
      <c r="CU17" s="55" t="s">
        <v>340</v>
      </c>
      <c r="CV17" s="55">
        <v>5.9</v>
      </c>
      <c r="CW17" s="55">
        <v>2192</v>
      </c>
      <c r="CX17" s="55">
        <v>73.3</v>
      </c>
      <c r="CY17" s="55">
        <f t="shared" si="27"/>
        <v>13.375912408759124</v>
      </c>
      <c r="CZ17" s="55">
        <v>165</v>
      </c>
      <c r="DA17" s="56">
        <v>31.32836</v>
      </c>
      <c r="DB17" s="55">
        <v>105</v>
      </c>
      <c r="DC17" s="55">
        <v>56.2</v>
      </c>
      <c r="DD17" s="55">
        <v>2.9</v>
      </c>
      <c r="DE17" s="55">
        <v>3.7</v>
      </c>
      <c r="DF17" s="55">
        <v>130</v>
      </c>
      <c r="DG17" s="56">
        <v>53.393230000000003</v>
      </c>
      <c r="DH17" s="55">
        <v>47.4</v>
      </c>
      <c r="DI17" s="56">
        <v>19.47261</v>
      </c>
      <c r="DJ17" s="55">
        <v>57.2</v>
      </c>
      <c r="DK17" s="56">
        <v>23.500360000000001</v>
      </c>
      <c r="DL17" s="55">
        <v>12.6</v>
      </c>
      <c r="DM17" s="56">
        <v>5.1868299999999996</v>
      </c>
      <c r="DN17" s="55">
        <v>365</v>
      </c>
      <c r="DO17" s="57">
        <v>0.89020008946584139</v>
      </c>
      <c r="DP17" s="50">
        <v>1.002300633874065</v>
      </c>
      <c r="DQ17" s="50">
        <v>1.0511933476603623</v>
      </c>
      <c r="DR17" s="50">
        <f t="shared" si="28"/>
        <v>1.1259273569333033</v>
      </c>
      <c r="DS17" s="50">
        <f t="shared" si="28"/>
        <v>1.0487804877438005</v>
      </c>
      <c r="DT17" s="50">
        <f t="shared" si="29"/>
        <v>1.1808506425685981</v>
      </c>
      <c r="DU17" s="50">
        <f t="shared" si="30"/>
        <v>0.11210054440822359</v>
      </c>
      <c r="DV17" s="50">
        <f t="shared" si="30"/>
        <v>4.8892713786297337E-2</v>
      </c>
      <c r="DW17" s="50">
        <f t="shared" si="31"/>
        <v>0.16099325819452093</v>
      </c>
      <c r="DX17" s="50">
        <v>0.97907737120448723</v>
      </c>
      <c r="DY17" s="50">
        <v>4.0004048956756861</v>
      </c>
      <c r="DZ17" s="50">
        <v>1.6924571148777789</v>
      </c>
      <c r="EA17" s="50">
        <f t="shared" si="32"/>
        <v>4.0858925079172046</v>
      </c>
      <c r="EB17" s="50">
        <f t="shared" si="32"/>
        <v>0.42307145376891042</v>
      </c>
      <c r="EC17" s="50">
        <f t="shared" si="33"/>
        <v>1.7286244832680311</v>
      </c>
      <c r="ED17" s="50">
        <f t="shared" si="34"/>
        <v>3.0213275244711988</v>
      </c>
      <c r="EE17" s="50">
        <f t="shared" si="34"/>
        <v>-2.3079477807979072</v>
      </c>
      <c r="EF17" s="50">
        <f t="shared" si="35"/>
        <v>0.71337974367329171</v>
      </c>
      <c r="EG17" s="50">
        <v>0.9599762188850085</v>
      </c>
      <c r="EH17" s="50">
        <v>1.3939490418899501</v>
      </c>
      <c r="EI17" s="50">
        <v>1.308992718506101</v>
      </c>
      <c r="EJ17" s="50">
        <f t="shared" si="36"/>
        <v>1.4520662225455871</v>
      </c>
      <c r="EK17" s="50">
        <f t="shared" si="36"/>
        <v>0.93905349418751838</v>
      </c>
      <c r="EL17" s="50">
        <f t="shared" si="37"/>
        <v>1.3635678600731043</v>
      </c>
      <c r="EM17" s="50">
        <f t="shared" si="38"/>
        <v>0.43397282300494155</v>
      </c>
      <c r="EN17" s="50">
        <f t="shared" si="38"/>
        <v>-8.4956323383849064E-2</v>
      </c>
      <c r="EO17" s="50">
        <f t="shared" si="45"/>
        <v>0.34901649962109249</v>
      </c>
      <c r="EP17" s="50">
        <v>0.94700757551659143</v>
      </c>
      <c r="EQ17" s="50">
        <v>1.7054295051254091</v>
      </c>
      <c r="ER17" s="50">
        <v>1.028681148434728</v>
      </c>
      <c r="ES17" s="50">
        <f t="shared" si="39"/>
        <v>1.800861523409778</v>
      </c>
      <c r="ET17" s="50">
        <f t="shared" si="39"/>
        <v>0.60318010527153609</v>
      </c>
      <c r="EU17" s="50">
        <f t="shared" si="40"/>
        <v>1.0862438432697687</v>
      </c>
      <c r="EV17" s="50">
        <f t="shared" si="41"/>
        <v>0.75842192960881771</v>
      </c>
      <c r="EW17" s="50">
        <f t="shared" si="41"/>
        <v>-0.67674835669068112</v>
      </c>
      <c r="EX17" s="50">
        <f t="shared" si="46"/>
        <v>8.1673572918136594E-2</v>
      </c>
      <c r="EY17" s="50">
        <v>1.3866335119553503</v>
      </c>
      <c r="EZ17" s="50">
        <v>2.728516528065656</v>
      </c>
      <c r="FA17" s="50">
        <v>1.2935241891091427</v>
      </c>
      <c r="FB17" s="50">
        <f t="shared" si="42"/>
        <v>1.9677272361736446</v>
      </c>
      <c r="FC17" s="50">
        <f t="shared" si="42"/>
        <v>0.47407599543704021</v>
      </c>
      <c r="FD17" s="50">
        <f t="shared" si="43"/>
        <v>0.93285224823759649</v>
      </c>
      <c r="FE17" s="50">
        <f t="shared" si="44"/>
        <v>1.3418830161103057</v>
      </c>
      <c r="FF17" s="50">
        <f t="shared" si="44"/>
        <v>-1.4349923389565133</v>
      </c>
      <c r="FG17" s="50">
        <f t="shared" si="47"/>
        <v>-9.3109322846207654E-2</v>
      </c>
      <c r="FH17" s="24">
        <v>1.1639504170274328</v>
      </c>
      <c r="FI17" s="24">
        <v>20.972441487163739</v>
      </c>
      <c r="FJ17" s="24">
        <v>0.29956282880460672</v>
      </c>
      <c r="FK17" s="24">
        <v>15.733121525019859</v>
      </c>
      <c r="FL17" s="24">
        <v>17.217573445331453</v>
      </c>
      <c r="FM17" s="24">
        <v>12.464231259268542</v>
      </c>
      <c r="FN17" s="24">
        <v>0.11426153195090985</v>
      </c>
      <c r="FO17" s="24">
        <v>0.15767863189976292</v>
      </c>
      <c r="FP17" s="24">
        <v>0.32265572105619494</v>
      </c>
      <c r="FQ17" s="24">
        <v>0.37016668076825454</v>
      </c>
      <c r="FR17" s="24">
        <v>1.6121013381287355</v>
      </c>
      <c r="FS17" s="24">
        <v>20.954339254674185</v>
      </c>
      <c r="FT17" s="24">
        <v>0.23227554762186403</v>
      </c>
      <c r="FU17" s="24">
        <v>8.821852373831375E-2</v>
      </c>
      <c r="FV17" s="24">
        <v>0.54976384899245823</v>
      </c>
      <c r="FW17" s="24">
        <v>4.5028566509936407</v>
      </c>
      <c r="FX17" s="24">
        <v>4.5476682648080606</v>
      </c>
      <c r="FY17" s="24">
        <v>21.519713416811872</v>
      </c>
      <c r="FZ17" s="24">
        <v>0.25649628242729899</v>
      </c>
      <c r="GA17" s="24">
        <v>15.15600818190673</v>
      </c>
      <c r="GB17" s="24">
        <v>19.796751047089256</v>
      </c>
      <c r="GC17" s="24">
        <v>11.581294169850324</v>
      </c>
      <c r="GD17" s="24">
        <v>9.0910074784359141E-2</v>
      </c>
      <c r="GE17" s="24">
        <v>0.19588956590439288</v>
      </c>
      <c r="GF17" s="24">
        <v>0.35606445957207328</v>
      </c>
      <c r="GG17" s="24">
        <v>0.36039351075228093</v>
      </c>
      <c r="GH17" s="24">
        <v>1.4469853569843829</v>
      </c>
      <c r="GI17" s="24">
        <v>19.929869370880638</v>
      </c>
      <c r="GJ17" s="24">
        <v>0.18831372633902962</v>
      </c>
      <c r="GK17" s="24">
        <v>8.6581023604151555E-2</v>
      </c>
      <c r="GL17" s="24">
        <v>0.54437818591110287</v>
      </c>
      <c r="GM17" s="24">
        <v>3.9426833623740509</v>
      </c>
      <c r="GN17" s="24">
        <v>2.3076756240917868</v>
      </c>
      <c r="GO17" s="24">
        <v>22.128960895308737</v>
      </c>
      <c r="GP17" s="24">
        <v>0.32424577612943806</v>
      </c>
      <c r="GQ17" s="24">
        <v>13.85472921682174</v>
      </c>
      <c r="GR17" s="24">
        <v>18.496106881818381</v>
      </c>
      <c r="GS17" s="24">
        <v>12.844036697247706</v>
      </c>
      <c r="GT17" s="24">
        <v>0.22230897694493243</v>
      </c>
      <c r="GU17" s="24">
        <v>0.16266510508165788</v>
      </c>
      <c r="GV17" s="24">
        <v>0.33292124840045978</v>
      </c>
      <c r="GW17" s="24">
        <v>0.34918775890862563</v>
      </c>
      <c r="GX17" s="24">
        <v>1.5626694428177934</v>
      </c>
      <c r="GY17" s="24">
        <v>22.067148155377708</v>
      </c>
      <c r="GZ17" s="24">
        <v>0.24291322358860915</v>
      </c>
      <c r="HA17" s="24">
        <v>8.6754722710217544E-2</v>
      </c>
      <c r="HB17" s="24">
        <v>0.474982106838441</v>
      </c>
      <c r="HC17" s="24">
        <v>4.5426941679137656</v>
      </c>
      <c r="HD17" s="25">
        <v>3.3837178477806278</v>
      </c>
      <c r="HE17" s="25">
        <v>0.54727192964813298</v>
      </c>
      <c r="HF17" s="25">
        <v>-4.3066546377307724E-2</v>
      </c>
      <c r="HG17" s="25">
        <v>-0.57711334311312967</v>
      </c>
      <c r="HH17" s="25">
        <v>2.5791776017578023</v>
      </c>
      <c r="HI17" s="25">
        <v>-0.88293708941821869</v>
      </c>
      <c r="HJ17" s="25">
        <v>-2.335145716655071E-2</v>
      </c>
      <c r="HK17" s="25">
        <v>3.8210934004629965E-2</v>
      </c>
      <c r="HL17" s="25">
        <v>3.3408738515878333E-2</v>
      </c>
      <c r="HM17" s="25">
        <v>-9.773170015973609E-3</v>
      </c>
      <c r="HN17" s="25">
        <v>-0.16511598114435255</v>
      </c>
      <c r="HO17" s="25">
        <v>-1.0244698837935466</v>
      </c>
      <c r="HP17" s="25">
        <v>-4.3961821282834407E-2</v>
      </c>
      <c r="HQ17" s="25">
        <v>-1.6375001341621953E-3</v>
      </c>
      <c r="HR17" s="25">
        <v>-5.3856630813553519E-3</v>
      </c>
      <c r="HS17" s="25">
        <v>-0.56017328861958982</v>
      </c>
      <c r="HT17" s="50">
        <v>0.92405619357010826</v>
      </c>
      <c r="HU17" s="50">
        <v>0.40341048664804358</v>
      </c>
      <c r="HV17" s="50">
        <v>0.55681528295162264</v>
      </c>
      <c r="HW17" s="50">
        <v>0.4365648858317368</v>
      </c>
      <c r="HX17" s="50">
        <v>1.3802697286781676</v>
      </c>
      <c r="HY17" s="50">
        <v>0.60257729651738656</v>
      </c>
      <c r="HZ17" s="50">
        <v>-0.52064570692206469</v>
      </c>
      <c r="IA17" s="50">
        <v>0.15340479630357906</v>
      </c>
      <c r="IB17" s="50">
        <v>-0.36724091061848563</v>
      </c>
      <c r="IC17" s="50">
        <v>0.26028242753878678</v>
      </c>
      <c r="ID17" s="50"/>
      <c r="IE17" s="50">
        <v>0.57014016384111399</v>
      </c>
      <c r="IF17" s="50"/>
      <c r="IG17" s="50"/>
      <c r="IH17" s="50">
        <v>2.1904673674374457</v>
      </c>
      <c r="II17" s="50"/>
      <c r="IJ17" s="50"/>
      <c r="IK17" s="50">
        <v>0.30985773630232721</v>
      </c>
      <c r="IL17" s="50">
        <v>1.3174405955925181</v>
      </c>
      <c r="IM17" s="50">
        <v>0.24285783081215659</v>
      </c>
      <c r="IN17" s="50">
        <v>0.11264265376947168</v>
      </c>
      <c r="IO17" s="50">
        <v>0.18434063108775803</v>
      </c>
      <c r="IP17" s="50">
        <v>0.46382137809917878</v>
      </c>
      <c r="IQ17" s="50">
        <v>8.5501125550796239E-2</v>
      </c>
      <c r="IR17" s="50">
        <v>-1.0745827647803616</v>
      </c>
      <c r="IS17" s="50">
        <v>-0.13021517704268493</v>
      </c>
      <c r="IT17" s="50">
        <v>-1.2047979418230466</v>
      </c>
      <c r="IU17" s="50">
        <v>1.3701085892657432</v>
      </c>
      <c r="IV17" s="50">
        <v>0.4853967116107708</v>
      </c>
      <c r="IW17" s="50">
        <v>1.3073214872451351</v>
      </c>
      <c r="IX17" s="50">
        <v>0.35427608834340674</v>
      </c>
      <c r="IY17" s="50">
        <v>2.693305199589914</v>
      </c>
      <c r="IZ17" s="50">
        <v>0.95417363082567319</v>
      </c>
      <c r="JA17" s="50">
        <v>-0.88471187765497239</v>
      </c>
      <c r="JB17" s="50">
        <v>0.82192477563436428</v>
      </c>
      <c r="JC17" s="50">
        <v>-6.278710202060811E-2</v>
      </c>
      <c r="JD17" s="50">
        <v>1.3044981721685933</v>
      </c>
      <c r="JE17" s="50">
        <v>2.0391139842468662</v>
      </c>
      <c r="JF17" s="50">
        <v>0.83491350161541167</v>
      </c>
      <c r="JG17" s="50">
        <v>1.5631405453462996</v>
      </c>
      <c r="JH17" s="50">
        <v>0.40944915687181738</v>
      </c>
      <c r="JI17" s="50">
        <v>0.6400265783641953</v>
      </c>
      <c r="JJ17" s="50">
        <v>0.73461581207827287</v>
      </c>
      <c r="JK17" s="50">
        <v>-1.2042004826314545</v>
      </c>
      <c r="JL17" s="50">
        <v>-0.46958467055318165</v>
      </c>
      <c r="JM17" s="58">
        <v>0.825837562691771</v>
      </c>
      <c r="JN17" s="58">
        <v>0.87014844390702306</v>
      </c>
      <c r="JO17" s="58">
        <v>3.6771899307163172</v>
      </c>
      <c r="JP17" s="50">
        <v>1.0536556863202289</v>
      </c>
      <c r="JQ17" s="50">
        <v>4.2259340420187339</v>
      </c>
      <c r="JR17" s="50">
        <v>4.4526794333872681</v>
      </c>
      <c r="JS17" s="50">
        <v>4.4310881215252063E-2</v>
      </c>
      <c r="JT17" s="50">
        <v>2.8070414868092941</v>
      </c>
      <c r="JU17" s="50">
        <v>2.8513523680245463</v>
      </c>
      <c r="JV17" s="59">
        <v>1.3247875755132086</v>
      </c>
      <c r="JW17" s="59">
        <v>1.1087849248794766</v>
      </c>
      <c r="JX17" s="59">
        <v>1.4257860865995466</v>
      </c>
      <c r="JY17" s="50">
        <v>0.83695299184093352</v>
      </c>
      <c r="JZ17" s="50">
        <v>1.2858995956808554</v>
      </c>
      <c r="KA17" s="50">
        <v>1.0762375138121387</v>
      </c>
      <c r="KB17" s="50">
        <v>-0.21600265063373203</v>
      </c>
      <c r="KC17" s="50">
        <v>0.31700116172007009</v>
      </c>
      <c r="KD17" s="50">
        <v>0.10099851108633806</v>
      </c>
      <c r="KE17" s="60">
        <v>0.75876773501794448</v>
      </c>
      <c r="KF17" s="56">
        <v>0.71594974959194713</v>
      </c>
      <c r="KG17" s="61">
        <v>1.0147423667616868</v>
      </c>
      <c r="KH17" s="61">
        <v>0.94356904827406141</v>
      </c>
      <c r="KI17" s="61">
        <v>1.4173374141691304</v>
      </c>
      <c r="KJ17" s="61">
        <v>1.3373557149707858</v>
      </c>
      <c r="KK17" s="58">
        <v>-4.2817985425997351E-2</v>
      </c>
      <c r="KL17" s="61">
        <v>0.2987926171697397</v>
      </c>
      <c r="KM17" s="61">
        <v>0.25597463174374235</v>
      </c>
      <c r="KN17" s="58">
        <v>0.92065093689078137</v>
      </c>
      <c r="KO17" s="58">
        <v>0.7424682146037076</v>
      </c>
      <c r="KP17" s="58">
        <v>1.1040350083585928</v>
      </c>
      <c r="KQ17" s="59">
        <v>0.80646006521338942</v>
      </c>
      <c r="KR17" s="59">
        <v>1.4869794917050712</v>
      </c>
      <c r="KS17" s="59">
        <v>1.1991895778514443</v>
      </c>
      <c r="KT17" s="59">
        <v>-0.17818272228707377</v>
      </c>
      <c r="KU17" s="59">
        <v>0.36156679375488521</v>
      </c>
      <c r="KV17" s="59">
        <v>0.18338407146781144</v>
      </c>
      <c r="KW17" s="46"/>
      <c r="KX17" s="59"/>
      <c r="KY17" s="59"/>
      <c r="KZ17" s="59"/>
      <c r="LA17" s="59"/>
      <c r="LB17" s="59"/>
      <c r="LC17" s="59"/>
      <c r="LD17" s="59"/>
      <c r="LE17" s="59"/>
      <c r="LF17" s="59"/>
      <c r="LG17" s="59"/>
      <c r="LH17" s="59"/>
      <c r="LI17" s="59"/>
      <c r="LJ17" s="59"/>
      <c r="LK17" s="59"/>
      <c r="LL17" s="59"/>
      <c r="LM17" s="59"/>
      <c r="LN17" s="59"/>
      <c r="LO17" s="59"/>
      <c r="LP17" s="59"/>
      <c r="LQ17" s="59"/>
      <c r="LR17" s="59"/>
      <c r="LS17" s="59"/>
      <c r="LT17" s="59"/>
      <c r="LU17" s="59"/>
      <c r="LV17" s="59"/>
      <c r="LW17" s="59"/>
      <c r="LX17" s="59"/>
      <c r="LY17" s="59"/>
      <c r="LZ17" s="59"/>
      <c r="MA17" s="59"/>
    </row>
    <row r="18" spans="2:339" x14ac:dyDescent="0.2">
      <c r="B18" s="33">
        <v>1240</v>
      </c>
      <c r="C18" s="35">
        <v>172</v>
      </c>
      <c r="D18" s="36">
        <v>71.5</v>
      </c>
      <c r="E18" s="34">
        <v>24.2</v>
      </c>
      <c r="F18" s="37" t="s">
        <v>338</v>
      </c>
      <c r="G18" s="34">
        <v>22.3</v>
      </c>
      <c r="H18" s="37" t="s">
        <v>338</v>
      </c>
      <c r="I18" s="34">
        <v>39.1</v>
      </c>
      <c r="J18" s="34">
        <v>6</v>
      </c>
      <c r="K18" s="34">
        <v>1676</v>
      </c>
      <c r="L18" s="36">
        <v>83.3</v>
      </c>
      <c r="M18" s="37" t="s">
        <v>339</v>
      </c>
      <c r="N18" s="34">
        <v>123</v>
      </c>
      <c r="O18" s="37" t="s">
        <v>338</v>
      </c>
      <c r="P18" s="34">
        <v>60</v>
      </c>
      <c r="Q18" s="37" t="s">
        <v>338</v>
      </c>
      <c r="R18" s="34">
        <v>66</v>
      </c>
      <c r="S18" s="38">
        <v>1240</v>
      </c>
      <c r="T18" s="38">
        <v>0.81</v>
      </c>
      <c r="U18" s="38">
        <v>0.83</v>
      </c>
      <c r="V18" s="38">
        <v>0.79</v>
      </c>
      <c r="W18" s="38">
        <v>17</v>
      </c>
      <c r="X18" s="38">
        <v>20</v>
      </c>
      <c r="Y18" s="38">
        <v>20</v>
      </c>
      <c r="Z18" s="38">
        <v>23</v>
      </c>
      <c r="AA18" s="38">
        <v>23</v>
      </c>
      <c r="AB18" s="38">
        <v>21</v>
      </c>
      <c r="AC18" s="38">
        <v>162.6</v>
      </c>
      <c r="AD18" s="38">
        <v>46.7</v>
      </c>
      <c r="AE18" s="38">
        <v>92</v>
      </c>
      <c r="AF18" s="38">
        <v>98.2</v>
      </c>
      <c r="AG18" s="38">
        <v>89</v>
      </c>
      <c r="AH18" s="38">
        <v>56</v>
      </c>
      <c r="AI18" s="38">
        <v>86</v>
      </c>
      <c r="AJ18" s="16">
        <f t="shared" si="0"/>
        <v>0.6292134831460674</v>
      </c>
      <c r="AK18" s="16">
        <f t="shared" si="0"/>
        <v>1.5357142857142858</v>
      </c>
      <c r="AL18" s="16">
        <f t="shared" si="1"/>
        <v>0.9662921348314607</v>
      </c>
      <c r="AM18" s="16">
        <f t="shared" si="2"/>
        <v>-33</v>
      </c>
      <c r="AN18" s="16">
        <f t="shared" si="2"/>
        <v>30</v>
      </c>
      <c r="AO18" s="16">
        <f t="shared" si="3"/>
        <v>-3</v>
      </c>
      <c r="AP18" s="38">
        <v>5.6</v>
      </c>
      <c r="AQ18" s="38">
        <v>3</v>
      </c>
      <c r="AR18" s="38">
        <v>5.6</v>
      </c>
      <c r="AS18" s="16">
        <f t="shared" si="4"/>
        <v>0.5357142857142857</v>
      </c>
      <c r="AT18" s="16">
        <f t="shared" si="4"/>
        <v>1.8666666666666665</v>
      </c>
      <c r="AU18" s="16">
        <f t="shared" si="5"/>
        <v>1</v>
      </c>
      <c r="AV18" s="16">
        <f t="shared" si="6"/>
        <v>-2.5999999999999996</v>
      </c>
      <c r="AW18" s="16">
        <f t="shared" si="6"/>
        <v>2.5999999999999996</v>
      </c>
      <c r="AX18" s="16">
        <f t="shared" si="7"/>
        <v>0</v>
      </c>
      <c r="AY18" s="16">
        <f t="shared" si="8"/>
        <v>1.2306172839506173</v>
      </c>
      <c r="AZ18" s="16">
        <f t="shared" si="8"/>
        <v>0.4148148148148148</v>
      </c>
      <c r="BA18" s="16">
        <f t="shared" si="8"/>
        <v>1.1891358024691356</v>
      </c>
      <c r="BB18" s="16">
        <f t="shared" si="9"/>
        <v>0.33707865168539325</v>
      </c>
      <c r="BC18" s="16">
        <f t="shared" si="9"/>
        <v>2.8666666666666663</v>
      </c>
      <c r="BD18" s="16">
        <f t="shared" si="10"/>
        <v>0.96629213483146048</v>
      </c>
      <c r="BE18" s="16">
        <f t="shared" si="11"/>
        <v>-0.81580246913580257</v>
      </c>
      <c r="BF18" s="16">
        <f t="shared" si="11"/>
        <v>0.77432098765432089</v>
      </c>
      <c r="BG18" s="16">
        <f t="shared" si="12"/>
        <v>-4.1481481481481675E-2</v>
      </c>
      <c r="BH18" s="39">
        <v>13.9</v>
      </c>
      <c r="BI18" s="39">
        <v>7.1</v>
      </c>
      <c r="BJ18" s="39">
        <v>15.5</v>
      </c>
      <c r="BK18" s="16">
        <f t="shared" si="13"/>
        <v>0.51079136690647475</v>
      </c>
      <c r="BL18" s="16">
        <f t="shared" si="13"/>
        <v>2.183098591549296</v>
      </c>
      <c r="BM18" s="16">
        <f t="shared" si="14"/>
        <v>1.1151079136690647</v>
      </c>
      <c r="BN18" s="16">
        <f t="shared" si="15"/>
        <v>-6.8000000000000007</v>
      </c>
      <c r="BO18" s="16">
        <f t="shared" si="15"/>
        <v>8.4</v>
      </c>
      <c r="BP18" s="16">
        <f t="shared" si="16"/>
        <v>1.5999999999999996</v>
      </c>
      <c r="BQ18" s="38">
        <v>0.24399999999999999</v>
      </c>
      <c r="BR18" s="38">
        <v>1.085</v>
      </c>
      <c r="BS18" s="38">
        <v>0.23400000000000001</v>
      </c>
      <c r="BT18" s="16">
        <f t="shared" si="17"/>
        <v>4.4467213114754101</v>
      </c>
      <c r="BU18" s="16">
        <f t="shared" si="17"/>
        <v>0.21566820276497697</v>
      </c>
      <c r="BV18" s="16">
        <f t="shared" si="18"/>
        <v>0.95901639344262302</v>
      </c>
      <c r="BW18" s="16">
        <f t="shared" si="19"/>
        <v>0.84099999999999997</v>
      </c>
      <c r="BX18" s="16">
        <f t="shared" si="19"/>
        <v>-0.85099999999999998</v>
      </c>
      <c r="BY18" s="16">
        <f t="shared" si="20"/>
        <v>-9.9999999999999811E-3</v>
      </c>
      <c r="BZ18" s="38">
        <v>0.33800000000000002</v>
      </c>
      <c r="CA18" s="38">
        <v>1.107</v>
      </c>
      <c r="CB18" s="38">
        <v>0.311</v>
      </c>
      <c r="CC18" s="16">
        <f t="shared" si="21"/>
        <v>3.2751479289940826</v>
      </c>
      <c r="CD18" s="16">
        <f t="shared" si="21"/>
        <v>0.28093947606142727</v>
      </c>
      <c r="CE18" s="16">
        <f t="shared" si="22"/>
        <v>0.9201183431952662</v>
      </c>
      <c r="CF18" s="16">
        <f t="shared" si="23"/>
        <v>0.76899999999999991</v>
      </c>
      <c r="CG18" s="16">
        <f t="shared" si="23"/>
        <v>-0.79600000000000004</v>
      </c>
      <c r="CH18" s="16">
        <f t="shared" si="24"/>
        <v>-2.7000000000000024E-2</v>
      </c>
      <c r="CI18" s="40">
        <v>59.761458095020217</v>
      </c>
      <c r="CJ18" s="40">
        <v>67.725934707403468</v>
      </c>
      <c r="CK18" s="18">
        <f t="shared" si="25"/>
        <v>1.1332711226643735</v>
      </c>
      <c r="CL18" s="19">
        <f t="shared" si="26"/>
        <v>7.9644766123832511</v>
      </c>
      <c r="CM18" s="41">
        <v>2700</v>
      </c>
      <c r="CN18" s="41">
        <v>1773</v>
      </c>
      <c r="CO18" s="41">
        <v>9.1</v>
      </c>
      <c r="CP18" s="41">
        <v>4.8</v>
      </c>
      <c r="CQ18" s="41">
        <v>0.6</v>
      </c>
      <c r="CR18" s="41">
        <v>2</v>
      </c>
      <c r="CS18" s="41">
        <v>3.9</v>
      </c>
      <c r="CT18" s="64">
        <v>67.8</v>
      </c>
      <c r="CU18" s="41" t="s">
        <v>348</v>
      </c>
      <c r="CV18" s="41">
        <v>0</v>
      </c>
      <c r="CW18" s="41">
        <v>3106</v>
      </c>
      <c r="CX18" s="41">
        <v>133</v>
      </c>
      <c r="CY18" s="41">
        <f t="shared" si="27"/>
        <v>17.128139085640697</v>
      </c>
      <c r="CZ18" s="41">
        <v>365</v>
      </c>
      <c r="DA18" s="43">
        <v>49.181910000000002</v>
      </c>
      <c r="DB18" s="41">
        <v>184</v>
      </c>
      <c r="DC18" s="41">
        <v>133</v>
      </c>
      <c r="DD18" s="41">
        <v>6.7</v>
      </c>
      <c r="DE18" s="41">
        <v>9.1</v>
      </c>
      <c r="DF18" s="41">
        <v>116</v>
      </c>
      <c r="DG18" s="43">
        <v>33.72063</v>
      </c>
      <c r="DH18" s="41">
        <v>29.9</v>
      </c>
      <c r="DI18" s="43">
        <v>8.6688299999999998</v>
      </c>
      <c r="DJ18" s="41">
        <v>58.6</v>
      </c>
      <c r="DK18" s="43">
        <v>16.99614</v>
      </c>
      <c r="DL18" s="41">
        <v>16.3</v>
      </c>
      <c r="DM18" s="43">
        <v>4.72424</v>
      </c>
      <c r="DN18" s="41">
        <v>410</v>
      </c>
      <c r="DO18" s="44">
        <v>1.2490963814063694</v>
      </c>
      <c r="DP18" s="34">
        <v>1.259659273875247</v>
      </c>
      <c r="DQ18" s="34">
        <v>0.81547796575056553</v>
      </c>
      <c r="DR18" s="34">
        <f t="shared" si="28"/>
        <v>1.0084564270829004</v>
      </c>
      <c r="DS18" s="34">
        <f t="shared" si="28"/>
        <v>0.64737979758749276</v>
      </c>
      <c r="DT18" s="34">
        <f t="shared" si="29"/>
        <v>0.65285431764073421</v>
      </c>
      <c r="DU18" s="34">
        <f t="shared" si="30"/>
        <v>1.0562892468877649E-2</v>
      </c>
      <c r="DV18" s="34">
        <f t="shared" si="30"/>
        <v>-0.44418130812468148</v>
      </c>
      <c r="DW18" s="34">
        <f t="shared" si="31"/>
        <v>-0.43361841565580383</v>
      </c>
      <c r="DX18" s="34">
        <v>0.40438097463380535</v>
      </c>
      <c r="DY18" s="34">
        <v>2.7773235907962328</v>
      </c>
      <c r="DZ18" s="34">
        <v>0.84856144059594263</v>
      </c>
      <c r="EA18" s="34">
        <f t="shared" si="32"/>
        <v>6.8680866930282498</v>
      </c>
      <c r="EB18" s="34">
        <f t="shared" si="32"/>
        <v>0.30553207534332288</v>
      </c>
      <c r="EC18" s="34">
        <f t="shared" si="33"/>
        <v>2.0984207809587807</v>
      </c>
      <c r="ED18" s="34">
        <f t="shared" si="34"/>
        <v>2.3729426161624274</v>
      </c>
      <c r="EE18" s="34">
        <f t="shared" si="34"/>
        <v>-1.9287621502002903</v>
      </c>
      <c r="EF18" s="34">
        <f t="shared" si="35"/>
        <v>0.44418046596213728</v>
      </c>
      <c r="EG18" s="34">
        <v>0.91508985798748843</v>
      </c>
      <c r="EH18" s="34">
        <v>1.7804649954095977</v>
      </c>
      <c r="EI18" s="34">
        <v>0.75132932709444633</v>
      </c>
      <c r="EJ18" s="34">
        <f t="shared" si="36"/>
        <v>1.9456723073352444</v>
      </c>
      <c r="EK18" s="34">
        <f t="shared" si="36"/>
        <v>0.42198489104336606</v>
      </c>
      <c r="EL18" s="34">
        <f t="shared" si="37"/>
        <v>0.82104431661695776</v>
      </c>
      <c r="EM18" s="34">
        <f t="shared" si="38"/>
        <v>0.86537513742210925</v>
      </c>
      <c r="EN18" s="34">
        <f t="shared" si="38"/>
        <v>-1.0291356683151514</v>
      </c>
      <c r="EO18" s="34">
        <f t="shared" si="45"/>
        <v>-0.1637605308930421</v>
      </c>
      <c r="EP18" s="34">
        <v>1.0148648540219203</v>
      </c>
      <c r="EQ18" s="34">
        <v>1.3055048990971341</v>
      </c>
      <c r="ER18" s="34">
        <v>0.81124277054211269</v>
      </c>
      <c r="ES18" s="34">
        <f t="shared" si="39"/>
        <v>1.2863830035333317</v>
      </c>
      <c r="ET18" s="34">
        <f t="shared" si="39"/>
        <v>0.62140155207625414</v>
      </c>
      <c r="EU18" s="34">
        <f t="shared" si="40"/>
        <v>0.7993603949601259</v>
      </c>
      <c r="EV18" s="34">
        <f t="shared" si="41"/>
        <v>0.29064004507521379</v>
      </c>
      <c r="EW18" s="34">
        <f t="shared" si="41"/>
        <v>-0.49426212855502138</v>
      </c>
      <c r="EX18" s="34">
        <f t="shared" si="46"/>
        <v>-0.20362208347980759</v>
      </c>
      <c r="EY18" s="34">
        <v>0.61993561040062728</v>
      </c>
      <c r="EZ18" s="34">
        <v>2.2476626719855575</v>
      </c>
      <c r="FA18" s="34">
        <v>1.3540178733078148</v>
      </c>
      <c r="FB18" s="34">
        <f t="shared" si="42"/>
        <v>3.6256389119718864</v>
      </c>
      <c r="FC18" s="34">
        <f t="shared" si="42"/>
        <v>0.60241151405147997</v>
      </c>
      <c r="FD18" s="34">
        <f t="shared" si="43"/>
        <v>2.1841266263649448</v>
      </c>
      <c r="FE18" s="34">
        <f t="shared" si="44"/>
        <v>1.6277270615849302</v>
      </c>
      <c r="FF18" s="34">
        <f t="shared" si="44"/>
        <v>-0.89364479867774271</v>
      </c>
      <c r="FG18" s="34">
        <f t="shared" si="47"/>
        <v>0.73408226290718748</v>
      </c>
      <c r="FH18" s="24">
        <v>3.9222212678233985</v>
      </c>
      <c r="FI18" s="24">
        <v>22.024517777025771</v>
      </c>
      <c r="FJ18" s="24">
        <v>0.3705762460626274</v>
      </c>
      <c r="FK18" s="24">
        <v>13.851483854098577</v>
      </c>
      <c r="FL18" s="24">
        <v>19.489712112042881</v>
      </c>
      <c r="FM18" s="24">
        <v>14.270016375075416</v>
      </c>
      <c r="FN18" s="24">
        <v>0.20817827826856078</v>
      </c>
      <c r="FO18" s="24">
        <v>0.1618769087985496</v>
      </c>
      <c r="FP18" s="24">
        <v>0.30000215828890858</v>
      </c>
      <c r="FQ18" s="24">
        <v>0.41312953714390493</v>
      </c>
      <c r="FR18" s="24">
        <v>2.2031942542246763</v>
      </c>
      <c r="FS18" s="24">
        <v>19.252598136880078</v>
      </c>
      <c r="FT18" s="24">
        <v>0.27685910349359555</v>
      </c>
      <c r="FU18" s="24">
        <v>0.11098061610404161</v>
      </c>
      <c r="FV18" s="24">
        <v>0.51403077718867174</v>
      </c>
      <c r="FW18" s="24">
        <v>3.4630774042557766</v>
      </c>
      <c r="FX18" s="24">
        <v>2.2895332542847897</v>
      </c>
      <c r="FY18" s="24">
        <v>21.901476770507703</v>
      </c>
      <c r="FZ18" s="24">
        <v>0.40853724264309571</v>
      </c>
      <c r="GA18" s="24">
        <v>14.511156623908589</v>
      </c>
      <c r="GB18" s="24">
        <v>19.750997089576366</v>
      </c>
      <c r="GC18" s="24">
        <v>14.154360245769102</v>
      </c>
      <c r="GD18" s="24">
        <v>0.15845639754230889</v>
      </c>
      <c r="GE18" s="24">
        <v>0.16492400560526027</v>
      </c>
      <c r="GF18" s="24">
        <v>0.34386116201358191</v>
      </c>
      <c r="GG18" s="24">
        <v>0.43656354424921839</v>
      </c>
      <c r="GH18" s="24">
        <v>2.3380403147569253</v>
      </c>
      <c r="GI18" s="24">
        <v>19.240056052603208</v>
      </c>
      <c r="GJ18" s="24">
        <v>0.25762638784089675</v>
      </c>
      <c r="GK18" s="24">
        <v>9.7014120944270754E-2</v>
      </c>
      <c r="GL18" s="24">
        <v>0.43332974021774273</v>
      </c>
      <c r="GM18" s="24">
        <v>3.5140670475369182</v>
      </c>
      <c r="GN18" s="24">
        <v>1.6182599635321699</v>
      </c>
      <c r="GO18" s="24">
        <v>21.557263176174345</v>
      </c>
      <c r="GP18" s="24">
        <v>0.31258140140661622</v>
      </c>
      <c r="GQ18" s="24">
        <v>16.666666666666664</v>
      </c>
      <c r="GR18" s="24">
        <v>17.701007206737867</v>
      </c>
      <c r="GS18" s="24">
        <v>13.927237996005903</v>
      </c>
      <c r="GT18" s="24">
        <v>0.14652253190935138</v>
      </c>
      <c r="GU18" s="24">
        <v>0.20079013632022225</v>
      </c>
      <c r="GV18" s="24">
        <v>0.3201788660241382</v>
      </c>
      <c r="GW18" s="24">
        <v>0.42003125814014064</v>
      </c>
      <c r="GX18" s="24">
        <v>2.3617261439611008</v>
      </c>
      <c r="GY18" s="24">
        <v>19.901015889554568</v>
      </c>
      <c r="GZ18" s="24">
        <v>0.27025266996613695</v>
      </c>
      <c r="HA18" s="24">
        <v>0.11613267343926367</v>
      </c>
      <c r="HB18" s="24">
        <v>0.64252843622471123</v>
      </c>
      <c r="HC18" s="24">
        <v>3.8378049839367891</v>
      </c>
      <c r="HD18" s="25">
        <v>-1.6326880135386088</v>
      </c>
      <c r="HE18" s="25">
        <v>-0.12304100651806849</v>
      </c>
      <c r="HF18" s="25">
        <v>3.7960996580468309E-2</v>
      </c>
      <c r="HG18" s="25">
        <v>0.65967276981001177</v>
      </c>
      <c r="HH18" s="25">
        <v>0.26128497753348512</v>
      </c>
      <c r="HI18" s="25">
        <v>-0.11565612930631453</v>
      </c>
      <c r="HJ18" s="25">
        <v>-4.9721880726251888E-2</v>
      </c>
      <c r="HK18" s="25">
        <v>3.0470968067106696E-3</v>
      </c>
      <c r="HL18" s="25">
        <v>4.3859003724673329E-2</v>
      </c>
      <c r="HM18" s="25">
        <v>2.3434007105313459E-2</v>
      </c>
      <c r="HN18" s="25">
        <v>0.13484606053224901</v>
      </c>
      <c r="HO18" s="25">
        <v>-1.2542084276869758E-2</v>
      </c>
      <c r="HP18" s="25">
        <v>-1.9232715652698795E-2</v>
      </c>
      <c r="HQ18" s="25">
        <v>-1.3966495159770859E-2</v>
      </c>
      <c r="HR18" s="25">
        <v>-8.0701036970929008E-2</v>
      </c>
      <c r="HS18" s="25">
        <v>5.0989643281141639E-2</v>
      </c>
      <c r="HT18" s="34">
        <v>1.13342644608459</v>
      </c>
      <c r="HU18" s="34">
        <v>0.70532188724171352</v>
      </c>
      <c r="HV18" s="34">
        <v>0.49095566632086246</v>
      </c>
      <c r="HW18" s="34">
        <v>0.62229171524825522</v>
      </c>
      <c r="HX18" s="34">
        <v>0.69607320459149757</v>
      </c>
      <c r="HY18" s="34">
        <v>0.43316058842359267</v>
      </c>
      <c r="HZ18" s="34">
        <v>-0.42810455884287646</v>
      </c>
      <c r="IA18" s="34">
        <v>-0.21436622092085106</v>
      </c>
      <c r="IB18" s="34">
        <v>-0.64247077976372746</v>
      </c>
      <c r="IC18" s="34">
        <v>0.50271132564807197</v>
      </c>
      <c r="ID18" s="34">
        <v>0.68827954567383742</v>
      </c>
      <c r="IE18" s="34">
        <v>0.18601997929979014</v>
      </c>
      <c r="IF18" s="34">
        <v>1.369134751015485</v>
      </c>
      <c r="IG18" s="34">
        <v>0.27026806254669883</v>
      </c>
      <c r="IH18" s="34">
        <v>0.37003339652231204</v>
      </c>
      <c r="II18" s="34">
        <v>0.18556822002576545</v>
      </c>
      <c r="IJ18" s="34">
        <v>-0.50225956637404723</v>
      </c>
      <c r="IK18" s="34">
        <v>-0.31669134634828183</v>
      </c>
      <c r="IL18" s="34">
        <v>0.7148872805868296</v>
      </c>
      <c r="IM18" s="34">
        <v>1.3019293242214138</v>
      </c>
      <c r="IN18" s="34">
        <v>0.29966356295832813</v>
      </c>
      <c r="IO18" s="34">
        <v>1.8211672798999849</v>
      </c>
      <c r="IP18" s="34">
        <v>0.23016884049180966</v>
      </c>
      <c r="IQ18" s="34">
        <v>0.41917596115620254</v>
      </c>
      <c r="IR18" s="34">
        <v>0.58704204363458423</v>
      </c>
      <c r="IS18" s="34">
        <v>-1.0022657612630856</v>
      </c>
      <c r="IT18" s="34">
        <v>-0.41522371762850147</v>
      </c>
      <c r="IU18" s="34">
        <v>1.4419188944653518</v>
      </c>
      <c r="IV18" s="34">
        <v>0.8149892653632328</v>
      </c>
      <c r="IW18" s="34">
        <v>0.78848182558531599</v>
      </c>
      <c r="IX18" s="34">
        <v>0.56521158609647193</v>
      </c>
      <c r="IY18" s="34">
        <v>0.96747510561859651</v>
      </c>
      <c r="IZ18" s="34">
        <v>0.54682813895553861</v>
      </c>
      <c r="JA18" s="34">
        <v>-0.62692962910211902</v>
      </c>
      <c r="JB18" s="34">
        <v>-2.6507439777916808E-2</v>
      </c>
      <c r="JC18" s="34">
        <v>-0.65343706888003583</v>
      </c>
      <c r="JD18" s="34">
        <v>0.85269411244673554</v>
      </c>
      <c r="JE18" s="34">
        <v>0.54943173400055656</v>
      </c>
      <c r="JF18" s="34">
        <v>1.0771678601329908</v>
      </c>
      <c r="JG18" s="34">
        <v>0.64434798596651199</v>
      </c>
      <c r="JH18" s="34">
        <v>1.9605126414702134</v>
      </c>
      <c r="JI18" s="34">
        <v>1.2632523719932185</v>
      </c>
      <c r="JJ18" s="34">
        <v>-0.30326237844617898</v>
      </c>
      <c r="JK18" s="34">
        <v>0.52773612613243426</v>
      </c>
      <c r="JL18" s="34">
        <v>0.22447374768625528</v>
      </c>
      <c r="JM18" s="45">
        <v>1.0254964127412098</v>
      </c>
      <c r="JN18" s="45">
        <v>0.67083864008944838</v>
      </c>
      <c r="JO18" s="45">
        <v>2.0084961489303907</v>
      </c>
      <c r="JP18" s="34">
        <v>0.65415990904956833</v>
      </c>
      <c r="JQ18" s="34">
        <v>2.9940078416809466</v>
      </c>
      <c r="JR18" s="34">
        <v>1.9585598974077023</v>
      </c>
      <c r="JS18" s="34">
        <v>-0.35465777265176146</v>
      </c>
      <c r="JT18" s="34">
        <v>1.3376575088409424</v>
      </c>
      <c r="JU18" s="34">
        <v>0.98299973618918091</v>
      </c>
      <c r="JV18" s="46">
        <v>0.89331323876745272</v>
      </c>
      <c r="JW18" s="46">
        <v>0.67273258651930057</v>
      </c>
      <c r="JX18" s="46">
        <v>1.3053860686295038</v>
      </c>
      <c r="JY18" s="34">
        <v>0.75307580513135808</v>
      </c>
      <c r="JZ18" s="34">
        <v>1.9404234234936268</v>
      </c>
      <c r="KA18" s="34">
        <v>1.4612859319432092</v>
      </c>
      <c r="KB18" s="34">
        <v>-0.22058065224815215</v>
      </c>
      <c r="KC18" s="34">
        <v>0.63265348211020322</v>
      </c>
      <c r="KD18" s="34">
        <v>0.41207282986205107</v>
      </c>
      <c r="KE18" s="47">
        <v>1.201777017619347</v>
      </c>
      <c r="KF18" s="43">
        <v>0.87440708005023982</v>
      </c>
      <c r="KG18" s="48">
        <v>1.0376939351215342</v>
      </c>
      <c r="KH18" s="48">
        <v>0.72759510893492652</v>
      </c>
      <c r="KI18" s="48">
        <v>1.1867400879941554</v>
      </c>
      <c r="KJ18" s="48">
        <v>0.86346628360155186</v>
      </c>
      <c r="KK18" s="45">
        <v>-0.32736993756910715</v>
      </c>
      <c r="KL18" s="48">
        <v>0.16328685507129437</v>
      </c>
      <c r="KM18" s="48">
        <v>-0.16408308249781278</v>
      </c>
      <c r="KN18" s="45">
        <v>1.189556807795179</v>
      </c>
      <c r="KO18" s="45">
        <v>1.0523965469311187</v>
      </c>
      <c r="KP18" s="45">
        <v>1.3052534029145646</v>
      </c>
      <c r="KQ18" s="46">
        <v>0.88469633399157777</v>
      </c>
      <c r="KR18" s="46">
        <v>1.2402676602472698</v>
      </c>
      <c r="KS18" s="46">
        <v>1.0972602521890711</v>
      </c>
      <c r="KT18" s="46">
        <v>-0.1371602608640603</v>
      </c>
      <c r="KU18" s="46">
        <v>0.25285685598344587</v>
      </c>
      <c r="KV18" s="46">
        <v>0.11569659511938557</v>
      </c>
      <c r="KW18" s="66" t="s">
        <v>341</v>
      </c>
      <c r="KX18" s="31">
        <v>1.3297183916212951</v>
      </c>
      <c r="KY18" s="31">
        <v>1.0948956156455225</v>
      </c>
      <c r="KZ18" s="31">
        <v>-0.23482277597577261</v>
      </c>
      <c r="LA18" s="31">
        <v>1.1515041486811044</v>
      </c>
      <c r="LB18" s="31">
        <v>1.0282216492765039</v>
      </c>
      <c r="LC18" s="31">
        <v>-0.12328249940460045</v>
      </c>
      <c r="LD18" s="31">
        <v>1.0923585673991096</v>
      </c>
      <c r="LE18" s="31">
        <v>1.1839957576487017</v>
      </c>
      <c r="LF18" s="31">
        <v>9.1637190249592049E-2</v>
      </c>
      <c r="LG18" s="31">
        <v>1.1105075133221536</v>
      </c>
      <c r="LH18" s="31">
        <v>1.0557169045280754</v>
      </c>
      <c r="LI18" s="31">
        <v>-5.4790608794078155E-2</v>
      </c>
      <c r="LJ18" s="31">
        <v>0.86999885888481077</v>
      </c>
      <c r="LK18" s="31">
        <v>0.74089883244240506</v>
      </c>
      <c r="LL18" s="31">
        <v>-0.1291000264424057</v>
      </c>
      <c r="LM18" s="31">
        <v>1.041440403511936</v>
      </c>
      <c r="LN18" s="31">
        <v>1.1351509530417503</v>
      </c>
      <c r="LO18" s="31">
        <v>9.371054952981428E-2</v>
      </c>
      <c r="LP18" s="31">
        <v>1.1392940274574952</v>
      </c>
      <c r="LQ18" s="31">
        <v>0.70057551675942342</v>
      </c>
      <c r="LR18" s="31">
        <v>-0.43871851069807177</v>
      </c>
      <c r="LS18" s="31">
        <v>0.51849663445011829</v>
      </c>
      <c r="LT18" s="31">
        <v>0.45832434905262548</v>
      </c>
      <c r="LU18" s="31">
        <v>-6.0172285397492808E-2</v>
      </c>
      <c r="LV18" s="31">
        <v>0.87682468654125656</v>
      </c>
      <c r="LW18" s="31">
        <v>1.6362544806005277</v>
      </c>
      <c r="LX18" s="31">
        <v>0.75942979405927113</v>
      </c>
      <c r="LY18" s="31">
        <v>2.1265542486712437</v>
      </c>
      <c r="LZ18" s="31">
        <v>1.0741511703804492</v>
      </c>
      <c r="MA18" s="31">
        <v>-1.0524030782907945</v>
      </c>
    </row>
    <row r="19" spans="2:339" x14ac:dyDescent="0.2">
      <c r="B19" s="49">
        <v>1241</v>
      </c>
      <c r="C19" s="51">
        <v>185</v>
      </c>
      <c r="D19" s="52">
        <v>78.900000000000006</v>
      </c>
      <c r="E19" s="50">
        <v>23.1</v>
      </c>
      <c r="F19" s="53" t="s">
        <v>338</v>
      </c>
      <c r="G19" s="50">
        <v>19</v>
      </c>
      <c r="H19" s="53" t="s">
        <v>338</v>
      </c>
      <c r="I19" s="50">
        <v>40</v>
      </c>
      <c r="J19" s="50">
        <v>5</v>
      </c>
      <c r="K19" s="50">
        <v>1761</v>
      </c>
      <c r="L19" s="52">
        <v>82.3</v>
      </c>
      <c r="M19" s="53" t="s">
        <v>339</v>
      </c>
      <c r="N19" s="50">
        <v>128</v>
      </c>
      <c r="O19" s="53" t="s">
        <v>338</v>
      </c>
      <c r="P19" s="50">
        <v>71</v>
      </c>
      <c r="Q19" s="53" t="s">
        <v>338</v>
      </c>
      <c r="R19" s="50">
        <v>70</v>
      </c>
      <c r="S19" s="16">
        <v>1241</v>
      </c>
      <c r="T19" s="16">
        <v>0.76</v>
      </c>
      <c r="U19" s="16">
        <v>0.9</v>
      </c>
      <c r="V19" s="16">
        <v>0.83</v>
      </c>
      <c r="W19" s="16">
        <v>25</v>
      </c>
      <c r="X19" s="16">
        <v>30</v>
      </c>
      <c r="Y19" s="16">
        <v>33</v>
      </c>
      <c r="Z19" s="16">
        <v>37</v>
      </c>
      <c r="AA19" s="16">
        <v>44</v>
      </c>
      <c r="AB19" s="16">
        <v>53</v>
      </c>
      <c r="AC19" s="16">
        <v>164.8</v>
      </c>
      <c r="AD19" s="16">
        <v>54.2</v>
      </c>
      <c r="AE19" s="16">
        <v>98</v>
      </c>
      <c r="AF19" s="16">
        <v>91.7</v>
      </c>
      <c r="AG19" s="16">
        <v>88</v>
      </c>
      <c r="AH19" s="16">
        <v>69</v>
      </c>
      <c r="AI19" s="16">
        <v>85</v>
      </c>
      <c r="AJ19" s="16">
        <f t="shared" si="0"/>
        <v>0.78409090909090906</v>
      </c>
      <c r="AK19" s="16">
        <f t="shared" si="0"/>
        <v>1.2318840579710144</v>
      </c>
      <c r="AL19" s="16">
        <f t="shared" si="1"/>
        <v>0.96590909090909094</v>
      </c>
      <c r="AM19" s="16">
        <f t="shared" si="2"/>
        <v>-19</v>
      </c>
      <c r="AN19" s="16">
        <f t="shared" si="2"/>
        <v>16</v>
      </c>
      <c r="AO19" s="16">
        <f t="shared" si="3"/>
        <v>-3</v>
      </c>
      <c r="AP19" s="16">
        <v>7.4</v>
      </c>
      <c r="AQ19" s="16">
        <v>1.7</v>
      </c>
      <c r="AR19" s="16">
        <v>5.6</v>
      </c>
      <c r="AS19" s="16">
        <f t="shared" si="4"/>
        <v>0.22972972972972971</v>
      </c>
      <c r="AT19" s="16">
        <f t="shared" si="4"/>
        <v>3.2941176470588234</v>
      </c>
      <c r="AU19" s="16">
        <f t="shared" si="5"/>
        <v>0.75675675675675669</v>
      </c>
      <c r="AV19" s="16">
        <f t="shared" si="6"/>
        <v>-5.7</v>
      </c>
      <c r="AW19" s="16">
        <f t="shared" si="6"/>
        <v>3.8999999999999995</v>
      </c>
      <c r="AX19" s="16">
        <f t="shared" si="7"/>
        <v>-1.8000000000000007</v>
      </c>
      <c r="AY19" s="16">
        <f t="shared" si="8"/>
        <v>1.6079012345679013</v>
      </c>
      <c r="AZ19" s="16">
        <f t="shared" si="8"/>
        <v>0.28962962962962963</v>
      </c>
      <c r="BA19" s="16">
        <f t="shared" si="8"/>
        <v>1.1753086419753085</v>
      </c>
      <c r="BB19" s="16">
        <f t="shared" si="9"/>
        <v>0.18012899262899262</v>
      </c>
      <c r="BC19" s="16">
        <f t="shared" si="9"/>
        <v>4.057971014492753</v>
      </c>
      <c r="BD19" s="16">
        <f t="shared" si="10"/>
        <v>0.73095823095823076</v>
      </c>
      <c r="BE19" s="16">
        <f t="shared" si="11"/>
        <v>-1.3182716049382717</v>
      </c>
      <c r="BF19" s="16">
        <f t="shared" si="11"/>
        <v>0.88567901234567881</v>
      </c>
      <c r="BG19" s="16">
        <f t="shared" si="12"/>
        <v>-0.43259259259259286</v>
      </c>
      <c r="BH19" s="54">
        <v>12.7</v>
      </c>
      <c r="BI19" s="54">
        <v>7.4</v>
      </c>
      <c r="BJ19" s="54">
        <v>12.4</v>
      </c>
      <c r="BK19" s="16">
        <f t="shared" si="13"/>
        <v>0.58267716535433078</v>
      </c>
      <c r="BL19" s="16">
        <f t="shared" si="13"/>
        <v>1.6756756756756757</v>
      </c>
      <c r="BM19" s="16">
        <f t="shared" si="14"/>
        <v>0.97637795275590555</v>
      </c>
      <c r="BN19" s="16">
        <f t="shared" si="15"/>
        <v>-5.2999999999999989</v>
      </c>
      <c r="BO19" s="16">
        <f t="shared" si="15"/>
        <v>5</v>
      </c>
      <c r="BP19" s="16">
        <f t="shared" si="16"/>
        <v>-0.29999999999999893</v>
      </c>
      <c r="BQ19" s="16">
        <v>0.27700000000000002</v>
      </c>
      <c r="BR19" s="16">
        <v>1.056</v>
      </c>
      <c r="BS19" s="16">
        <v>0.25900000000000001</v>
      </c>
      <c r="BT19" s="16">
        <f t="shared" si="17"/>
        <v>3.8122743682310469</v>
      </c>
      <c r="BU19" s="16">
        <f t="shared" si="17"/>
        <v>0.24526515151515152</v>
      </c>
      <c r="BV19" s="16">
        <f t="shared" si="18"/>
        <v>0.93501805054151621</v>
      </c>
      <c r="BW19" s="16">
        <f t="shared" si="19"/>
        <v>0.77900000000000003</v>
      </c>
      <c r="BX19" s="16">
        <f t="shared" si="19"/>
        <v>-0.79700000000000004</v>
      </c>
      <c r="BY19" s="16">
        <f t="shared" si="20"/>
        <v>-1.8000000000000016E-2</v>
      </c>
      <c r="BZ19" s="16">
        <v>0.308</v>
      </c>
      <c r="CA19" s="16">
        <v>1.177</v>
      </c>
      <c r="CB19" s="16">
        <v>0.36399999999999999</v>
      </c>
      <c r="CC19" s="16">
        <f t="shared" si="21"/>
        <v>3.8214285714285716</v>
      </c>
      <c r="CD19" s="16">
        <f t="shared" si="21"/>
        <v>0.30926083262531856</v>
      </c>
      <c r="CE19" s="16">
        <f t="shared" si="22"/>
        <v>1.1818181818181819</v>
      </c>
      <c r="CF19" s="16">
        <f t="shared" si="23"/>
        <v>0.86899999999999999</v>
      </c>
      <c r="CG19" s="16">
        <f t="shared" si="23"/>
        <v>-0.81300000000000006</v>
      </c>
      <c r="CH19" s="16">
        <f t="shared" si="24"/>
        <v>5.5999999999999994E-2</v>
      </c>
      <c r="CI19" s="19">
        <v>30.860436901617408</v>
      </c>
      <c r="CJ19" s="19">
        <v>28.994731113468237</v>
      </c>
      <c r="CK19" s="18">
        <f t="shared" si="25"/>
        <v>0.93954376621118452</v>
      </c>
      <c r="CL19" s="19">
        <f t="shared" si="26"/>
        <v>-1.865705788149171</v>
      </c>
      <c r="CM19" s="55">
        <v>2700</v>
      </c>
      <c r="CN19" s="55">
        <v>1886</v>
      </c>
      <c r="CO19" s="55">
        <v>11.7</v>
      </c>
      <c r="CP19" s="55">
        <v>1</v>
      </c>
      <c r="CQ19" s="55">
        <v>0.6</v>
      </c>
      <c r="CR19" s="55">
        <v>2.4</v>
      </c>
      <c r="CS19" s="55">
        <v>2.7</v>
      </c>
      <c r="CT19" s="42">
        <v>53</v>
      </c>
      <c r="CU19" s="55" t="s">
        <v>345</v>
      </c>
      <c r="CV19" s="55">
        <v>0</v>
      </c>
      <c r="CW19" s="55">
        <v>3194</v>
      </c>
      <c r="CX19" s="55">
        <v>112</v>
      </c>
      <c r="CY19" s="55">
        <f t="shared" si="27"/>
        <v>14.026299311208517</v>
      </c>
      <c r="CZ19" s="55">
        <v>360</v>
      </c>
      <c r="DA19" s="56">
        <v>46.790129999999998</v>
      </c>
      <c r="DB19" s="55">
        <v>205</v>
      </c>
      <c r="DC19" s="55">
        <v>112</v>
      </c>
      <c r="DD19" s="55">
        <v>5.5</v>
      </c>
      <c r="DE19" s="55">
        <v>7.2</v>
      </c>
      <c r="DF19" s="55">
        <v>139</v>
      </c>
      <c r="DG19" s="56">
        <v>39.208089999999999</v>
      </c>
      <c r="DH19" s="55">
        <v>41.5</v>
      </c>
      <c r="DI19" s="56">
        <v>11.69374</v>
      </c>
      <c r="DJ19" s="55">
        <v>62.9</v>
      </c>
      <c r="DK19" s="56">
        <v>17.72711</v>
      </c>
      <c r="DL19" s="55">
        <v>15.8</v>
      </c>
      <c r="DM19" s="56">
        <v>4.4462700000000002</v>
      </c>
      <c r="DN19" s="55">
        <v>217</v>
      </c>
      <c r="DO19" s="57">
        <v>1.1793834062380089</v>
      </c>
      <c r="DP19" s="50">
        <v>1.7471128532339042</v>
      </c>
      <c r="DQ19" s="50">
        <v>0.967891207748245</v>
      </c>
      <c r="DR19" s="50">
        <f t="shared" si="28"/>
        <v>1.4813781879523265</v>
      </c>
      <c r="DS19" s="50">
        <f t="shared" si="28"/>
        <v>0.55399466952388299</v>
      </c>
      <c r="DT19" s="50">
        <f t="shared" si="29"/>
        <v>0.82067561967453773</v>
      </c>
      <c r="DU19" s="50">
        <f t="shared" si="30"/>
        <v>0.56772944699589534</v>
      </c>
      <c r="DV19" s="50">
        <f t="shared" si="30"/>
        <v>-0.7792216454856592</v>
      </c>
      <c r="DW19" s="50">
        <f t="shared" si="31"/>
        <v>-0.21149219848976386</v>
      </c>
      <c r="DX19" s="50">
        <v>0.56379321770483626</v>
      </c>
      <c r="DY19" s="50">
        <v>3.0653366532644064</v>
      </c>
      <c r="DZ19" s="50">
        <v>0.7747474614935661</v>
      </c>
      <c r="EA19" s="50">
        <f t="shared" si="32"/>
        <v>5.4369874574638954</v>
      </c>
      <c r="EB19" s="50">
        <f t="shared" si="32"/>
        <v>0.25274465715486905</v>
      </c>
      <c r="EC19" s="50">
        <f t="shared" si="33"/>
        <v>1.3741695308920356</v>
      </c>
      <c r="ED19" s="50">
        <f t="shared" si="34"/>
        <v>2.50154343555957</v>
      </c>
      <c r="EE19" s="50">
        <f t="shared" si="34"/>
        <v>-2.2905891917708403</v>
      </c>
      <c r="EF19" s="50">
        <f t="shared" si="35"/>
        <v>0.21095424378872984</v>
      </c>
      <c r="EG19" s="50">
        <v>0.53541253552610923</v>
      </c>
      <c r="EH19" s="50">
        <v>1.3456384383406985</v>
      </c>
      <c r="EI19" s="50">
        <v>0.69631370395359438</v>
      </c>
      <c r="EJ19" s="50">
        <f t="shared" si="36"/>
        <v>2.5132740626224632</v>
      </c>
      <c r="EK19" s="50">
        <f t="shared" si="36"/>
        <v>0.51745973072247853</v>
      </c>
      <c r="EL19" s="50">
        <f t="shared" si="37"/>
        <v>1.3005181196764095</v>
      </c>
      <c r="EM19" s="50">
        <f t="shared" si="38"/>
        <v>0.81022590281458928</v>
      </c>
      <c r="EN19" s="50">
        <f t="shared" si="38"/>
        <v>-0.64932473438710414</v>
      </c>
      <c r="EO19" s="50">
        <f t="shared" si="45"/>
        <v>0.16090116842748514</v>
      </c>
      <c r="EP19" s="50">
        <v>0.45979274955809823</v>
      </c>
      <c r="EQ19" s="50">
        <v>1.2758202845879418</v>
      </c>
      <c r="ER19" s="50">
        <v>0.49936690676048257</v>
      </c>
      <c r="ES19" s="50">
        <f t="shared" si="39"/>
        <v>2.7747725161262737</v>
      </c>
      <c r="ET19" s="50">
        <f t="shared" si="39"/>
        <v>0.39140850227331636</v>
      </c>
      <c r="EU19" s="50">
        <f t="shared" si="40"/>
        <v>1.0860695546861463</v>
      </c>
      <c r="EV19" s="50">
        <f t="shared" si="41"/>
        <v>0.8160275350298436</v>
      </c>
      <c r="EW19" s="50">
        <f t="shared" si="41"/>
        <v>-0.77645337782745927</v>
      </c>
      <c r="EX19" s="50">
        <f t="shared" si="46"/>
        <v>3.957415720238433E-2</v>
      </c>
      <c r="EY19" s="50">
        <v>0.69158658169699228</v>
      </c>
      <c r="EZ19" s="50">
        <v>2.1573328486249643</v>
      </c>
      <c r="FA19" s="50">
        <v>0.66725438334579146</v>
      </c>
      <c r="FB19" s="50">
        <f t="shared" si="42"/>
        <v>3.11939662468779</v>
      </c>
      <c r="FC19" s="50">
        <f t="shared" si="42"/>
        <v>0.30929598266261255</v>
      </c>
      <c r="FD19" s="50">
        <f t="shared" si="43"/>
        <v>0.96481684434724679</v>
      </c>
      <c r="FE19" s="50">
        <f t="shared" si="44"/>
        <v>1.4657462669279719</v>
      </c>
      <c r="FF19" s="50">
        <f t="shared" si="44"/>
        <v>-1.490078465279173</v>
      </c>
      <c r="FG19" s="50">
        <f t="shared" si="47"/>
        <v>-2.4332198351200818E-2</v>
      </c>
      <c r="FH19" s="24">
        <v>1.2663689513084373</v>
      </c>
      <c r="FI19" s="24">
        <v>21.795809354233572</v>
      </c>
      <c r="FJ19" s="24">
        <v>0.36683321738030483</v>
      </c>
      <c r="FK19" s="24">
        <v>14.222761056349164</v>
      </c>
      <c r="FL19" s="24">
        <v>15.259681166557819</v>
      </c>
      <c r="FM19" s="24">
        <v>16.411010716537088</v>
      </c>
      <c r="FN19" s="24">
        <v>0.19892770520403386</v>
      </c>
      <c r="FO19" s="24">
        <v>0.15111688145838431</v>
      </c>
      <c r="FP19" s="24">
        <v>0.27142674671094646</v>
      </c>
      <c r="FQ19" s="24">
        <v>0.54194482597076266</v>
      </c>
      <c r="FR19" s="24">
        <v>2.6906068517235862</v>
      </c>
      <c r="FS19" s="24">
        <v>18.201611612145786</v>
      </c>
      <c r="FT19" s="24">
        <v>0.30820115763361644</v>
      </c>
      <c r="FU19" s="24">
        <v>7.8397680287816116E-2</v>
      </c>
      <c r="FV19" s="24">
        <v>0.52203054845431685</v>
      </c>
      <c r="FW19" s="24">
        <v>6.169082541184566</v>
      </c>
      <c r="FX19" s="24">
        <v>3.0317359670711128</v>
      </c>
      <c r="FY19" s="24">
        <v>22.652580898236405</v>
      </c>
      <c r="FZ19" s="24">
        <v>0.36217476813291916</v>
      </c>
      <c r="GA19" s="24">
        <v>12.938344313211314</v>
      </c>
      <c r="GB19" s="24">
        <v>17.227482294275056</v>
      </c>
      <c r="GC19" s="24">
        <v>15.523004008640607</v>
      </c>
      <c r="GD19" s="24">
        <v>0.16120538640931117</v>
      </c>
      <c r="GE19" s="24">
        <v>0.13218841685563518</v>
      </c>
      <c r="GF19" s="24">
        <v>0.24503218734215301</v>
      </c>
      <c r="GG19" s="24">
        <v>0.46534621543487825</v>
      </c>
      <c r="GH19" s="24">
        <v>2.5524186181474273</v>
      </c>
      <c r="GI19" s="24">
        <v>17.711098453502988</v>
      </c>
      <c r="GJ19" s="24">
        <v>0.30199142387344297</v>
      </c>
      <c r="GK19" s="24">
        <v>6.0183344259476183E-2</v>
      </c>
      <c r="GL19" s="24">
        <v>0.41268578920783661</v>
      </c>
      <c r="GM19" s="24">
        <v>6.2225279153994117</v>
      </c>
      <c r="GN19" s="24">
        <v>1.2805437186471764</v>
      </c>
      <c r="GO19" s="24">
        <v>22.08533362101516</v>
      </c>
      <c r="GP19" s="24">
        <v>0.32903608608878582</v>
      </c>
      <c r="GQ19" s="24">
        <v>13.974863800636498</v>
      </c>
      <c r="GR19" s="24">
        <v>15.771077188629379</v>
      </c>
      <c r="GS19" s="24">
        <v>15.964183612924106</v>
      </c>
      <c r="GT19" s="24">
        <v>0.13700846863369115</v>
      </c>
      <c r="GU19" s="24">
        <v>0.16074221910566913</v>
      </c>
      <c r="GV19" s="24">
        <v>0.25567722099358109</v>
      </c>
      <c r="GW19" s="24">
        <v>0.47359620259992452</v>
      </c>
      <c r="GX19" s="24">
        <v>2.748799827390906</v>
      </c>
      <c r="GY19" s="24">
        <v>19.365661578294411</v>
      </c>
      <c r="GZ19" s="24">
        <v>0.31069636981498461</v>
      </c>
      <c r="HA19" s="24">
        <v>7.4437671934840077E-2</v>
      </c>
      <c r="HB19" s="24">
        <v>0.53832461297804635</v>
      </c>
      <c r="HC19" s="24">
        <v>6.5300178003128542</v>
      </c>
      <c r="HD19" s="25">
        <v>1.7653670157626755</v>
      </c>
      <c r="HE19" s="25">
        <v>0.85677154400283229</v>
      </c>
      <c r="HF19" s="25">
        <v>-4.6584492473856765E-3</v>
      </c>
      <c r="HG19" s="25">
        <v>-1.2844167431378501</v>
      </c>
      <c r="HH19" s="25">
        <v>1.9678011277172374</v>
      </c>
      <c r="HI19" s="25">
        <v>-0.88800670789648173</v>
      </c>
      <c r="HJ19" s="25">
        <v>-3.7722318794722681E-2</v>
      </c>
      <c r="HK19" s="25">
        <v>-1.8928464602749134E-2</v>
      </c>
      <c r="HL19" s="25">
        <v>-2.6394559368793452E-2</v>
      </c>
      <c r="HM19" s="25">
        <v>-7.6598610535884404E-2</v>
      </c>
      <c r="HN19" s="25">
        <v>-0.13818823357615884</v>
      </c>
      <c r="HO19" s="25">
        <v>-0.49051315864279843</v>
      </c>
      <c r="HP19" s="25">
        <v>-6.2097337601734748E-3</v>
      </c>
      <c r="HQ19" s="25">
        <v>-1.8214336028339932E-2</v>
      </c>
      <c r="HR19" s="25">
        <v>-0.10934475924648024</v>
      </c>
      <c r="HS19" s="25">
        <v>5.3445374214845742E-2</v>
      </c>
      <c r="HT19" s="50"/>
      <c r="HU19" s="50"/>
      <c r="HV19" s="50"/>
      <c r="HW19" s="50"/>
      <c r="HX19" s="50"/>
      <c r="HY19" s="50"/>
      <c r="HZ19" s="50"/>
      <c r="IA19" s="50"/>
      <c r="IB19" s="50"/>
      <c r="IC19" s="50"/>
      <c r="ID19" s="50"/>
      <c r="IE19" s="50"/>
      <c r="IF19" s="50"/>
      <c r="IG19" s="50"/>
      <c r="IH19" s="50"/>
      <c r="II19" s="50"/>
      <c r="IJ19" s="50"/>
      <c r="IK19" s="50"/>
      <c r="IL19" s="50"/>
      <c r="IM19" s="50"/>
      <c r="IN19" s="50"/>
      <c r="IO19" s="50"/>
      <c r="IP19" s="50"/>
      <c r="IQ19" s="50"/>
      <c r="IR19" s="50"/>
      <c r="IS19" s="50"/>
      <c r="IT19" s="50"/>
      <c r="IU19" s="50"/>
      <c r="IV19" s="50"/>
      <c r="IW19" s="50"/>
      <c r="IX19" s="50"/>
      <c r="IY19" s="50"/>
      <c r="IZ19" s="50"/>
      <c r="JA19" s="50"/>
      <c r="JB19" s="50"/>
      <c r="JC19" s="50"/>
      <c r="JD19" s="50"/>
      <c r="JE19" s="50"/>
      <c r="JF19" s="50"/>
      <c r="JG19" s="50"/>
      <c r="JH19" s="50"/>
      <c r="JI19" s="50"/>
      <c r="JJ19" s="50"/>
      <c r="JK19" s="50"/>
      <c r="JL19" s="50"/>
      <c r="JM19" s="58">
        <v>0.79239638036268267</v>
      </c>
      <c r="JN19" s="58">
        <v>0.78552205914723183</v>
      </c>
      <c r="JO19" s="58">
        <v>2.1862266040187328</v>
      </c>
      <c r="JP19" s="50">
        <v>0.99132464334036408</v>
      </c>
      <c r="JQ19" s="50">
        <v>2.7831511267705396</v>
      </c>
      <c r="JR19" s="50">
        <v>2.7590062981081376</v>
      </c>
      <c r="JS19" s="50">
        <v>-6.8743212154508404E-3</v>
      </c>
      <c r="JT19" s="50">
        <v>1.400704544871501</v>
      </c>
      <c r="JU19" s="50">
        <v>1.39383022365605</v>
      </c>
      <c r="JV19" s="59">
        <v>1.0668756614704042</v>
      </c>
      <c r="JW19" s="59">
        <v>0.93951398876892611</v>
      </c>
      <c r="JX19" s="59">
        <v>0.83669461079384833</v>
      </c>
      <c r="JY19" s="50">
        <v>0.88062182192258098</v>
      </c>
      <c r="JZ19" s="50">
        <v>0.89056109945759809</v>
      </c>
      <c r="KA19" s="50">
        <v>0.78424753793772695</v>
      </c>
      <c r="KB19" s="50">
        <v>-0.12736167270147813</v>
      </c>
      <c r="KC19" s="50">
        <v>-0.10281937797507779</v>
      </c>
      <c r="KD19" s="50">
        <v>-0.23018105067655592</v>
      </c>
      <c r="KE19" s="60">
        <v>1.0985202676241936</v>
      </c>
      <c r="KF19" s="56">
        <v>1.1887670124362943</v>
      </c>
      <c r="KG19" s="61">
        <v>1.131540119827714</v>
      </c>
      <c r="KH19" s="61">
        <v>1.0821530084349562</v>
      </c>
      <c r="KI19" s="61">
        <v>0.95186029557524654</v>
      </c>
      <c r="KJ19" s="61">
        <v>1.0300584824665397</v>
      </c>
      <c r="KK19" s="58">
        <v>9.024674481210071E-2</v>
      </c>
      <c r="KL19" s="61">
        <v>-5.7226892608580382E-2</v>
      </c>
      <c r="KM19" s="61">
        <v>3.3019852203520328E-2</v>
      </c>
      <c r="KN19" s="58">
        <v>1.1102083276880295</v>
      </c>
      <c r="KO19" s="58">
        <v>1.0661270840715533</v>
      </c>
      <c r="KP19" s="58">
        <v>1.3184539383463014</v>
      </c>
      <c r="KQ19" s="59">
        <v>0.96029461992212417</v>
      </c>
      <c r="KR19" s="59">
        <v>1.2366761505683812</v>
      </c>
      <c r="KS19" s="59">
        <v>1.1875734539768192</v>
      </c>
      <c r="KT19" s="59">
        <v>-4.408124361647614E-2</v>
      </c>
      <c r="KU19" s="59">
        <v>0.2523268542747481</v>
      </c>
      <c r="KV19" s="59">
        <v>0.20824561065827196</v>
      </c>
      <c r="KW19" s="65" t="s">
        <v>341</v>
      </c>
      <c r="KX19" s="31">
        <v>1.2750075934342375</v>
      </c>
      <c r="KY19" s="31">
        <v>0.92212633525837895</v>
      </c>
      <c r="KZ19" s="31">
        <v>-0.35288125817585858</v>
      </c>
      <c r="LA19" s="31">
        <v>0.72632147328584629</v>
      </c>
      <c r="LB19" s="31">
        <v>0.85482296159866145</v>
      </c>
      <c r="LC19" s="31">
        <v>0.12850148831281516</v>
      </c>
      <c r="LD19" s="31">
        <v>1.1264374906015324</v>
      </c>
      <c r="LE19" s="31">
        <v>1.3166475599089074</v>
      </c>
      <c r="LF19" s="31">
        <v>0.19021006930737494</v>
      </c>
      <c r="LG19" s="31">
        <v>0.84331423678586115</v>
      </c>
      <c r="LH19" s="31">
        <v>1.0685734545407013</v>
      </c>
      <c r="LI19" s="31">
        <v>0.22525921775484015</v>
      </c>
      <c r="LJ19" s="31">
        <v>1.0397018627272152</v>
      </c>
      <c r="LK19" s="31">
        <v>0.95485167347804401</v>
      </c>
      <c r="LL19" s="31">
        <v>-8.4850189249171204E-2</v>
      </c>
      <c r="LM19" s="31">
        <v>0.98657758128514972</v>
      </c>
      <c r="LN19" s="31">
        <v>1.1451627948423491</v>
      </c>
      <c r="LO19" s="31">
        <v>0.15858521355719934</v>
      </c>
      <c r="LP19" s="31">
        <v>1.0141677843958334</v>
      </c>
      <c r="LQ19" s="31">
        <v>1.014192672550883</v>
      </c>
      <c r="LR19" s="31">
        <v>2.4888155049529459E-5</v>
      </c>
      <c r="LS19" s="31">
        <v>0.47634455976964435</v>
      </c>
      <c r="LT19" s="31">
        <v>0.96243405524106118</v>
      </c>
      <c r="LU19" s="31">
        <v>0.48608949547141683</v>
      </c>
      <c r="LV19" s="32"/>
      <c r="LW19" s="31">
        <v>0.7672014150346137</v>
      </c>
      <c r="LX19" s="31"/>
      <c r="LY19" s="31">
        <v>0.79741729291954988</v>
      </c>
      <c r="LZ19" s="31">
        <v>2.4777502500726283</v>
      </c>
      <c r="MA19" s="31">
        <v>1.6803329571530785</v>
      </c>
    </row>
    <row r="20" spans="2:339" x14ac:dyDescent="0.2">
      <c r="B20" s="33">
        <v>1242</v>
      </c>
      <c r="C20" s="35">
        <v>188.4</v>
      </c>
      <c r="D20" s="36">
        <v>76</v>
      </c>
      <c r="E20" s="34">
        <v>21.4</v>
      </c>
      <c r="F20" s="37" t="s">
        <v>338</v>
      </c>
      <c r="G20" s="34">
        <v>16</v>
      </c>
      <c r="H20" s="37" t="s">
        <v>338</v>
      </c>
      <c r="I20" s="34">
        <v>41.4</v>
      </c>
      <c r="J20" s="34">
        <v>3</v>
      </c>
      <c r="K20" s="34">
        <v>1718</v>
      </c>
      <c r="L20" s="36">
        <v>80.900000000000006</v>
      </c>
      <c r="M20" s="37" t="s">
        <v>339</v>
      </c>
      <c r="N20" s="34">
        <v>126</v>
      </c>
      <c r="O20" s="37" t="s">
        <v>338</v>
      </c>
      <c r="P20" s="34">
        <v>83</v>
      </c>
      <c r="Q20" s="37" t="s">
        <v>338</v>
      </c>
      <c r="R20" s="34">
        <v>71</v>
      </c>
      <c r="S20" s="38">
        <v>1242</v>
      </c>
      <c r="T20" s="38">
        <v>0.83</v>
      </c>
      <c r="U20" s="38">
        <v>0.94</v>
      </c>
      <c r="V20" s="38">
        <v>0.9</v>
      </c>
      <c r="W20" s="38">
        <v>17</v>
      </c>
      <c r="X20" s="38">
        <v>19</v>
      </c>
      <c r="Y20" s="38">
        <v>17</v>
      </c>
      <c r="Z20" s="38">
        <v>15</v>
      </c>
      <c r="AA20" s="38">
        <v>15</v>
      </c>
      <c r="AB20" s="38">
        <v>13</v>
      </c>
      <c r="AC20" s="38">
        <v>158.6</v>
      </c>
      <c r="AD20" s="38">
        <v>69</v>
      </c>
      <c r="AE20" s="38">
        <v>50</v>
      </c>
      <c r="AF20" s="38">
        <v>65.400000000000006</v>
      </c>
      <c r="AG20" s="38">
        <v>89</v>
      </c>
      <c r="AH20" s="38">
        <v>66</v>
      </c>
      <c r="AI20" s="38">
        <v>86</v>
      </c>
      <c r="AJ20" s="16">
        <f t="shared" si="0"/>
        <v>0.7415730337078652</v>
      </c>
      <c r="AK20" s="16">
        <f t="shared" si="0"/>
        <v>1.303030303030303</v>
      </c>
      <c r="AL20" s="16">
        <f t="shared" si="1"/>
        <v>0.9662921348314607</v>
      </c>
      <c r="AM20" s="16">
        <f t="shared" si="2"/>
        <v>-23</v>
      </c>
      <c r="AN20" s="16">
        <f t="shared" si="2"/>
        <v>20</v>
      </c>
      <c r="AO20" s="16">
        <f t="shared" si="3"/>
        <v>-3</v>
      </c>
      <c r="AP20" s="38">
        <v>6.1</v>
      </c>
      <c r="AQ20" s="38">
        <v>1.9</v>
      </c>
      <c r="AR20" s="38">
        <v>8.1</v>
      </c>
      <c r="AS20" s="16">
        <f t="shared" si="4"/>
        <v>0.31147540983606559</v>
      </c>
      <c r="AT20" s="16">
        <f t="shared" si="4"/>
        <v>4.2631578947368425</v>
      </c>
      <c r="AU20" s="16">
        <f t="shared" si="5"/>
        <v>1.3278688524590163</v>
      </c>
      <c r="AV20" s="16">
        <f t="shared" si="6"/>
        <v>-4.1999999999999993</v>
      </c>
      <c r="AW20" s="16">
        <f t="shared" si="6"/>
        <v>6.1999999999999993</v>
      </c>
      <c r="AX20" s="16">
        <f t="shared" si="7"/>
        <v>2</v>
      </c>
      <c r="AY20" s="16">
        <f t="shared" si="8"/>
        <v>1.3404938271604938</v>
      </c>
      <c r="AZ20" s="16">
        <f t="shared" si="8"/>
        <v>0.30962962962962959</v>
      </c>
      <c r="BA20" s="16">
        <f t="shared" si="8"/>
        <v>1.72</v>
      </c>
      <c r="BB20" s="16">
        <f t="shared" si="9"/>
        <v>0.23098176459753175</v>
      </c>
      <c r="BC20" s="16">
        <f t="shared" si="9"/>
        <v>5.5550239234449768</v>
      </c>
      <c r="BD20" s="16">
        <f t="shared" si="10"/>
        <v>1.2831092282188248</v>
      </c>
      <c r="BE20" s="16">
        <f t="shared" si="11"/>
        <v>-1.0308641975308643</v>
      </c>
      <c r="BF20" s="16">
        <f t="shared" si="11"/>
        <v>1.4103703703703703</v>
      </c>
      <c r="BG20" s="16">
        <f t="shared" si="12"/>
        <v>0.37950617283950616</v>
      </c>
      <c r="BH20" s="39">
        <v>4.9000000000000004</v>
      </c>
      <c r="BI20" s="39">
        <v>3.2</v>
      </c>
      <c r="BJ20" s="39">
        <v>8.6999999999999993</v>
      </c>
      <c r="BK20" s="16">
        <f t="shared" si="13"/>
        <v>0.65306122448979587</v>
      </c>
      <c r="BL20" s="16">
        <f t="shared" si="13"/>
        <v>2.7187499999999996</v>
      </c>
      <c r="BM20" s="16">
        <f t="shared" si="14"/>
        <v>1.7755102040816324</v>
      </c>
      <c r="BN20" s="16">
        <f t="shared" si="15"/>
        <v>-1.7000000000000002</v>
      </c>
      <c r="BO20" s="16">
        <f t="shared" si="15"/>
        <v>5.4999999999999991</v>
      </c>
      <c r="BP20" s="16">
        <f t="shared" si="16"/>
        <v>3.7999999999999989</v>
      </c>
      <c r="BQ20" s="38">
        <v>0.26400000000000001</v>
      </c>
      <c r="BR20" s="38">
        <v>1.036</v>
      </c>
      <c r="BS20" s="38">
        <v>0.24299999999999999</v>
      </c>
      <c r="BT20" s="16">
        <f t="shared" si="17"/>
        <v>3.9242424242424243</v>
      </c>
      <c r="BU20" s="16">
        <f t="shared" si="17"/>
        <v>0.23455598455598453</v>
      </c>
      <c r="BV20" s="16">
        <f t="shared" si="18"/>
        <v>0.92045454545454541</v>
      </c>
      <c r="BW20" s="16">
        <f t="shared" si="19"/>
        <v>0.77200000000000002</v>
      </c>
      <c r="BX20" s="16">
        <f t="shared" si="19"/>
        <v>-0.79300000000000004</v>
      </c>
      <c r="BY20" s="16">
        <f t="shared" si="20"/>
        <v>-2.1000000000000019E-2</v>
      </c>
      <c r="BZ20" s="38">
        <v>0.58599999999999997</v>
      </c>
      <c r="CA20" s="38">
        <v>1.343</v>
      </c>
      <c r="CB20" s="38">
        <v>0.30399999999999999</v>
      </c>
      <c r="CC20" s="16">
        <f t="shared" si="21"/>
        <v>2.2918088737201368</v>
      </c>
      <c r="CD20" s="16">
        <f t="shared" si="21"/>
        <v>0.22635889798957556</v>
      </c>
      <c r="CE20" s="16">
        <f t="shared" si="22"/>
        <v>0.51877133105802054</v>
      </c>
      <c r="CF20" s="16">
        <f t="shared" si="23"/>
        <v>0.75700000000000001</v>
      </c>
      <c r="CG20" s="16">
        <f t="shared" si="23"/>
        <v>-1.0389999999999999</v>
      </c>
      <c r="CH20" s="16">
        <f t="shared" si="24"/>
        <v>-0.28199999999999997</v>
      </c>
      <c r="CI20" s="40">
        <v>65.510402584527498</v>
      </c>
      <c r="CJ20" s="40">
        <v>44.812725747523281</v>
      </c>
      <c r="CK20" s="18">
        <f t="shared" si="25"/>
        <v>0.68405511154815168</v>
      </c>
      <c r="CL20" s="19">
        <f t="shared" si="26"/>
        <v>-20.697676837004217</v>
      </c>
      <c r="CM20" s="41">
        <v>2700</v>
      </c>
      <c r="CN20" s="41">
        <v>1842</v>
      </c>
      <c r="CO20" s="41">
        <v>1</v>
      </c>
      <c r="CP20" s="41">
        <v>5</v>
      </c>
      <c r="CQ20" s="41">
        <v>0</v>
      </c>
      <c r="CR20" s="41">
        <v>3.3</v>
      </c>
      <c r="CS20" s="41">
        <v>3.7</v>
      </c>
      <c r="CT20" s="62">
        <v>36.299999999999997</v>
      </c>
      <c r="CU20" s="41" t="s">
        <v>340</v>
      </c>
      <c r="CV20" s="41">
        <v>0.4</v>
      </c>
      <c r="CW20" s="41">
        <v>3954</v>
      </c>
      <c r="CX20" s="41">
        <v>121</v>
      </c>
      <c r="CY20" s="41">
        <f t="shared" si="27"/>
        <v>12.240768841679312</v>
      </c>
      <c r="CZ20" s="41">
        <v>345</v>
      </c>
      <c r="DA20" s="43">
        <v>36.186929999999997</v>
      </c>
      <c r="DB20" s="41">
        <v>144</v>
      </c>
      <c r="DC20" s="41">
        <v>186</v>
      </c>
      <c r="DD20" s="41">
        <v>4.5999999999999996</v>
      </c>
      <c r="DE20" s="41">
        <v>5.8</v>
      </c>
      <c r="DF20" s="41">
        <v>226</v>
      </c>
      <c r="DG20" s="43">
        <v>51.511099999999999</v>
      </c>
      <c r="DH20" s="41">
        <v>93.3</v>
      </c>
      <c r="DI20" s="43">
        <v>21.25356</v>
      </c>
      <c r="DJ20" s="41">
        <v>100</v>
      </c>
      <c r="DK20" s="43">
        <v>22.76174</v>
      </c>
      <c r="DL20" s="41">
        <v>16.399999999999999</v>
      </c>
      <c r="DM20" s="43">
        <v>3.7361900000000001</v>
      </c>
      <c r="DN20" s="41">
        <v>929</v>
      </c>
      <c r="DO20" s="44">
        <v>1.0253047621170364</v>
      </c>
      <c r="DP20" s="34">
        <v>1.2910600015121212</v>
      </c>
      <c r="DQ20" s="34">
        <v>1.4264491323919608</v>
      </c>
      <c r="DR20" s="34">
        <f t="shared" si="28"/>
        <v>1.2591963377272888</v>
      </c>
      <c r="DS20" s="34">
        <f t="shared" si="28"/>
        <v>1.1048666450213533</v>
      </c>
      <c r="DT20" s="34">
        <f t="shared" si="29"/>
        <v>1.3912440330879245</v>
      </c>
      <c r="DU20" s="34">
        <f t="shared" si="30"/>
        <v>0.26575523939508483</v>
      </c>
      <c r="DV20" s="34">
        <f t="shared" si="30"/>
        <v>0.13538913087983961</v>
      </c>
      <c r="DW20" s="34">
        <f t="shared" si="31"/>
        <v>0.40114437027492444</v>
      </c>
      <c r="DX20" s="34">
        <v>1.5555502800489549</v>
      </c>
      <c r="DY20" s="34">
        <v>3.5866047780177897</v>
      </c>
      <c r="DZ20" s="34">
        <v>1.2128465469785366</v>
      </c>
      <c r="EA20" s="34">
        <f t="shared" si="32"/>
        <v>2.3056823196386267</v>
      </c>
      <c r="EB20" s="34">
        <f t="shared" si="32"/>
        <v>0.33816007674222776</v>
      </c>
      <c r="EC20" s="34">
        <f t="shared" si="33"/>
        <v>0.77968971015219579</v>
      </c>
      <c r="ED20" s="34">
        <f t="shared" si="34"/>
        <v>2.0310544979688347</v>
      </c>
      <c r="EE20" s="34">
        <f t="shared" si="34"/>
        <v>-2.3737582310392531</v>
      </c>
      <c r="EF20" s="34">
        <f t="shared" si="35"/>
        <v>-0.34270373307041835</v>
      </c>
      <c r="EG20" s="34">
        <v>1.2007516758254793</v>
      </c>
      <c r="EH20" s="34">
        <v>1.5755462138808285</v>
      </c>
      <c r="EI20" s="34">
        <v>1.1118146691492901</v>
      </c>
      <c r="EJ20" s="34">
        <f t="shared" si="36"/>
        <v>1.3121332625229856</v>
      </c>
      <c r="EK20" s="34">
        <f t="shared" si="36"/>
        <v>0.70566934778175017</v>
      </c>
      <c r="EL20" s="34">
        <f t="shared" si="37"/>
        <v>0.92593222356733518</v>
      </c>
      <c r="EM20" s="34">
        <f t="shared" si="38"/>
        <v>0.37479453805534924</v>
      </c>
      <c r="EN20" s="34">
        <f t="shared" si="38"/>
        <v>-0.46373154473153844</v>
      </c>
      <c r="EO20" s="34">
        <f t="shared" si="45"/>
        <v>-8.8937006676189201E-2</v>
      </c>
      <c r="EP20" s="34">
        <v>1.3098250446071575</v>
      </c>
      <c r="EQ20" s="34">
        <v>1.4476179195891057</v>
      </c>
      <c r="ER20" s="34">
        <v>1.1105833110777006</v>
      </c>
      <c r="ES20" s="34">
        <f t="shared" si="39"/>
        <v>1.1051994505291163</v>
      </c>
      <c r="ET20" s="34">
        <f t="shared" si="39"/>
        <v>0.7671798587523222</v>
      </c>
      <c r="EU20" s="34">
        <f t="shared" si="40"/>
        <v>0.84788675835007143</v>
      </c>
      <c r="EV20" s="34">
        <f t="shared" si="41"/>
        <v>0.13779287498194814</v>
      </c>
      <c r="EW20" s="34">
        <f t="shared" si="41"/>
        <v>-0.3370346085114051</v>
      </c>
      <c r="EX20" s="34">
        <f t="shared" si="46"/>
        <v>-0.19924173352945695</v>
      </c>
      <c r="EY20" s="34">
        <v>1.0268534389286093</v>
      </c>
      <c r="EZ20" s="34">
        <v>0.97580178868784639</v>
      </c>
      <c r="FA20" s="34">
        <v>0.91848481999604892</v>
      </c>
      <c r="FB20" s="34">
        <f t="shared" si="42"/>
        <v>0.95028341114187753</v>
      </c>
      <c r="FC20" s="34">
        <f t="shared" si="42"/>
        <v>0.94126166875665274</v>
      </c>
      <c r="FD20" s="34">
        <f t="shared" si="43"/>
        <v>0.89446534936316791</v>
      </c>
      <c r="FE20" s="34">
        <f t="shared" si="44"/>
        <v>-5.1051650240762858E-2</v>
      </c>
      <c r="FF20" s="34">
        <f t="shared" si="44"/>
        <v>-5.7316968691797476E-2</v>
      </c>
      <c r="FG20" s="34">
        <f t="shared" si="47"/>
        <v>-0.10836861893256033</v>
      </c>
      <c r="FH20" s="24">
        <v>1.2359599763536442</v>
      </c>
      <c r="FI20" s="24">
        <v>21.645669119413085</v>
      </c>
      <c r="FJ20" s="24">
        <v>0.41712953887037391</v>
      </c>
      <c r="FK20" s="24">
        <v>14.771774290164126</v>
      </c>
      <c r="FL20" s="24">
        <v>15.981343890666523</v>
      </c>
      <c r="FM20" s="24">
        <v>15.202169731809049</v>
      </c>
      <c r="FN20" s="24">
        <v>0.2199573152140773</v>
      </c>
      <c r="FO20" s="24">
        <v>0.16886003137528324</v>
      </c>
      <c r="FP20" s="24">
        <v>0.2614720878546215</v>
      </c>
      <c r="FQ20" s="24">
        <v>0.36703042976322736</v>
      </c>
      <c r="FR20" s="24">
        <v>2.1506782153946724</v>
      </c>
      <c r="FS20" s="24">
        <v>20.501558515160102</v>
      </c>
      <c r="FT20" s="24">
        <v>0.73987708669310914</v>
      </c>
      <c r="FU20" s="24">
        <v>0.1035636807622287</v>
      </c>
      <c r="FV20" s="24">
        <v>0.60204170665735979</v>
      </c>
      <c r="FW20" s="24">
        <v>5.0156602970545539</v>
      </c>
      <c r="FX20" s="24">
        <v>1.5062934927248532</v>
      </c>
      <c r="FY20" s="24">
        <v>21.865796993957375</v>
      </c>
      <c r="FZ20" s="24">
        <v>0.41665757727798264</v>
      </c>
      <c r="GA20" s="24">
        <v>15.205820117362189</v>
      </c>
      <c r="GB20" s="24">
        <v>16.453611395911956</v>
      </c>
      <c r="GC20" s="24">
        <v>14.571017211666414</v>
      </c>
      <c r="GD20" s="24">
        <v>0.17233480945005564</v>
      </c>
      <c r="GE20" s="24">
        <v>0.16469972295543289</v>
      </c>
      <c r="GF20" s="24">
        <v>0.29449619336401911</v>
      </c>
      <c r="GG20" s="24">
        <v>0.33158089919504369</v>
      </c>
      <c r="GH20" s="24">
        <v>2.1192818655788486</v>
      </c>
      <c r="GI20" s="24">
        <v>20.53729194389302</v>
      </c>
      <c r="GJ20" s="24">
        <v>0.69588359765275631</v>
      </c>
      <c r="GK20" s="24">
        <v>5.6717785388625902E-2</v>
      </c>
      <c r="GL20" s="24">
        <v>0.54209114111821299</v>
      </c>
      <c r="GM20" s="24">
        <v>5.0664252525032172</v>
      </c>
      <c r="GN20" s="24">
        <v>2.2541117882183341</v>
      </c>
      <c r="GO20" s="24">
        <v>21.689273311054322</v>
      </c>
      <c r="GP20" s="24">
        <v>0.32326409365921843</v>
      </c>
      <c r="GQ20" s="24">
        <v>16.500666186138961</v>
      </c>
      <c r="GR20" s="24">
        <v>16.17521787563069</v>
      </c>
      <c r="GS20" s="24">
        <v>14.351396806674964</v>
      </c>
      <c r="GT20" s="24">
        <v>0.12886879409387764</v>
      </c>
      <c r="GU20" s="24">
        <v>0.19548740798986522</v>
      </c>
      <c r="GV20" s="24">
        <v>0.28831662407443814</v>
      </c>
      <c r="GW20" s="24">
        <v>0.34292204530065745</v>
      </c>
      <c r="GX20" s="24">
        <v>2.0018347421532008</v>
      </c>
      <c r="GY20" s="24">
        <v>19.65249109931634</v>
      </c>
      <c r="GZ20" s="24">
        <v>0.59519909136579086</v>
      </c>
      <c r="HA20" s="24">
        <v>8.4092348688377783E-2</v>
      </c>
      <c r="HB20" s="24">
        <v>0.59301487451674206</v>
      </c>
      <c r="HC20" s="24">
        <v>4.823842911124216</v>
      </c>
      <c r="HD20" s="25">
        <v>0.27033351637120906</v>
      </c>
      <c r="HE20" s="25">
        <v>0.22012787454428917</v>
      </c>
      <c r="HF20" s="25">
        <v>-4.7196159239126789E-4</v>
      </c>
      <c r="HG20" s="25">
        <v>0.43404582719806228</v>
      </c>
      <c r="HH20" s="25">
        <v>0.47226750524543348</v>
      </c>
      <c r="HI20" s="25">
        <v>-0.6311525201426349</v>
      </c>
      <c r="HJ20" s="25">
        <v>-4.7622505764021661E-2</v>
      </c>
      <c r="HK20" s="25">
        <v>-4.1603084198503504E-3</v>
      </c>
      <c r="HL20" s="25">
        <v>3.3024105509397605E-2</v>
      </c>
      <c r="HM20" s="25">
        <v>-3.5449530568183674E-2</v>
      </c>
      <c r="HN20" s="25">
        <v>-3.1396349815823843E-2</v>
      </c>
      <c r="HO20" s="25">
        <v>3.5733428732918071E-2</v>
      </c>
      <c r="HP20" s="25">
        <v>-4.3993489040352829E-2</v>
      </c>
      <c r="HQ20" s="25">
        <v>-4.68458953736028E-2</v>
      </c>
      <c r="HR20" s="25">
        <v>-5.9950565539146794E-2</v>
      </c>
      <c r="HS20" s="25">
        <v>5.0764955448663329E-2</v>
      </c>
      <c r="HT20" s="34">
        <v>0.65693065420544239</v>
      </c>
      <c r="HU20" s="34">
        <v>0.52453485525064669</v>
      </c>
      <c r="HV20" s="34">
        <v>0.57605281382213824</v>
      </c>
      <c r="HW20" s="34">
        <v>0.79846305221526248</v>
      </c>
      <c r="HX20" s="34">
        <v>1.0982164637026341</v>
      </c>
      <c r="HY20" s="34">
        <v>0.87688526960105717</v>
      </c>
      <c r="HZ20" s="34">
        <v>-0.1323957989547957</v>
      </c>
      <c r="IA20" s="34">
        <v>5.1517958571491551E-2</v>
      </c>
      <c r="IB20" s="34">
        <v>-8.0877840383304145E-2</v>
      </c>
      <c r="IC20" s="34">
        <v>1.4310229598747317</v>
      </c>
      <c r="ID20" s="34">
        <v>0.3454563593073347</v>
      </c>
      <c r="IE20" s="34">
        <v>0.15184394860080641</v>
      </c>
      <c r="IF20" s="34">
        <v>0.24140518286133936</v>
      </c>
      <c r="IG20" s="34">
        <v>0.43954596437380583</v>
      </c>
      <c r="IH20" s="34">
        <v>0.10610867390562236</v>
      </c>
      <c r="II20" s="34">
        <v>-1.085566600567397</v>
      </c>
      <c r="IJ20" s="34">
        <v>-0.19361241070652829</v>
      </c>
      <c r="IK20" s="34">
        <v>-1.2791790112739254</v>
      </c>
      <c r="IL20" s="34">
        <v>0.92893426273339286</v>
      </c>
      <c r="IM20" s="34">
        <v>0.33501996226426961</v>
      </c>
      <c r="IN20" s="34">
        <v>0.34564331089719824</v>
      </c>
      <c r="IO20" s="34">
        <v>0.36064980667035795</v>
      </c>
      <c r="IP20" s="34">
        <v>1.0317095989180154</v>
      </c>
      <c r="IQ20" s="34">
        <v>0.37208586738973476</v>
      </c>
      <c r="IR20" s="34">
        <v>-0.59391430046912319</v>
      </c>
      <c r="IS20" s="34">
        <v>1.0623348632928631E-2</v>
      </c>
      <c r="IT20" s="34">
        <v>-0.58329095183619462</v>
      </c>
      <c r="IU20" s="34">
        <v>0.91633672109904574</v>
      </c>
      <c r="IV20" s="34">
        <v>0.55303638113776177</v>
      </c>
      <c r="IW20" s="34">
        <v>0.72860421178523727</v>
      </c>
      <c r="IX20" s="34">
        <v>0.60352965062281372</v>
      </c>
      <c r="IY20" s="34">
        <v>1.3174616293529908</v>
      </c>
      <c r="IZ20" s="34">
        <v>0.79512715687237345</v>
      </c>
      <c r="JA20" s="34">
        <v>-0.36330033996128397</v>
      </c>
      <c r="JB20" s="34">
        <v>0.1755678306474755</v>
      </c>
      <c r="JC20" s="34">
        <v>-0.18773250931380847</v>
      </c>
      <c r="JD20" s="34">
        <v>0.87972738209459278</v>
      </c>
      <c r="JE20" s="34">
        <v>0.52158344276324931</v>
      </c>
      <c r="JF20" s="34"/>
      <c r="JG20" s="34">
        <v>0.59289213156169096</v>
      </c>
      <c r="JH20" s="34"/>
      <c r="JI20" s="34"/>
      <c r="JJ20" s="34">
        <v>-0.35814393933134347</v>
      </c>
      <c r="JK20" s="34"/>
      <c r="JL20" s="34"/>
      <c r="JM20" s="45">
        <v>0.83219120425134951</v>
      </c>
      <c r="JN20" s="45">
        <v>1.2247333640650948</v>
      </c>
      <c r="JO20" s="45">
        <v>1.6330587519941848</v>
      </c>
      <c r="JP20" s="34">
        <v>1.471697078518009</v>
      </c>
      <c r="JQ20" s="34">
        <v>1.333399415668558</v>
      </c>
      <c r="JR20" s="34">
        <v>1.9623600245370372</v>
      </c>
      <c r="JS20" s="34">
        <v>0.39254215981374529</v>
      </c>
      <c r="JT20" s="34">
        <v>0.40832538792909001</v>
      </c>
      <c r="JU20" s="34">
        <v>0.80086754774283531</v>
      </c>
      <c r="JV20" s="46">
        <v>1.0914072616084434</v>
      </c>
      <c r="JW20" s="46">
        <v>0.80967652086556474</v>
      </c>
      <c r="JX20" s="46">
        <v>0.99820224091442333</v>
      </c>
      <c r="JY20" s="34">
        <v>0.74186470014164774</v>
      </c>
      <c r="JZ20" s="34">
        <v>1.2328407891182516</v>
      </c>
      <c r="KA20" s="34">
        <v>0.9146010623416041</v>
      </c>
      <c r="KB20" s="34">
        <v>-0.28173074074287863</v>
      </c>
      <c r="KC20" s="34">
        <v>0.18852572004885859</v>
      </c>
      <c r="KD20" s="34">
        <v>-9.3205020694020035E-2</v>
      </c>
      <c r="KE20" s="47">
        <v>1.2410813962430516</v>
      </c>
      <c r="KF20" s="43">
        <v>0.95673878364756959</v>
      </c>
      <c r="KG20" s="48">
        <v>1.3221042935549403</v>
      </c>
      <c r="KH20" s="48">
        <v>0.77089124576660983</v>
      </c>
      <c r="KI20" s="48">
        <v>1.3818863791790834</v>
      </c>
      <c r="KJ20" s="48">
        <v>1.0652841123532732</v>
      </c>
      <c r="KK20" s="45">
        <v>-0.28434261259548199</v>
      </c>
      <c r="KL20" s="48">
        <v>0.36536550990737071</v>
      </c>
      <c r="KM20" s="48">
        <v>8.102289731188872E-2</v>
      </c>
      <c r="KN20" s="45">
        <v>1.0030389779274576</v>
      </c>
      <c r="KO20" s="45">
        <v>1.0728615558559962</v>
      </c>
      <c r="KP20" s="45">
        <v>1.2813351847222008</v>
      </c>
      <c r="KQ20" s="46">
        <v>1.0696110315401806</v>
      </c>
      <c r="KR20" s="46">
        <v>1.1943154992629699</v>
      </c>
      <c r="KS20" s="46">
        <v>1.2774530331510909</v>
      </c>
      <c r="KT20" s="46">
        <v>6.9822577928538632E-2</v>
      </c>
      <c r="KU20" s="46">
        <v>0.20847362886620457</v>
      </c>
      <c r="KV20" s="46">
        <v>0.27829620679474321</v>
      </c>
      <c r="KW20" s="46"/>
      <c r="KX20" s="46"/>
      <c r="KY20" s="46"/>
      <c r="KZ20" s="46"/>
      <c r="LA20" s="46"/>
      <c r="LB20" s="46"/>
      <c r="LC20" s="46"/>
      <c r="LD20" s="46"/>
      <c r="LE20" s="46"/>
      <c r="LF20" s="46"/>
      <c r="LG20" s="46"/>
      <c r="LH20" s="46"/>
      <c r="LI20" s="46"/>
      <c r="LJ20" s="46"/>
      <c r="LK20" s="46"/>
      <c r="LL20" s="46"/>
      <c r="LM20" s="46"/>
      <c r="LN20" s="46"/>
      <c r="LO20" s="46"/>
      <c r="LP20" s="46"/>
      <c r="LQ20" s="46"/>
      <c r="LR20" s="46"/>
      <c r="LS20" s="46"/>
      <c r="LT20" s="46"/>
      <c r="LU20" s="46"/>
      <c r="LV20" s="46"/>
      <c r="LW20" s="46"/>
      <c r="LX20" s="46"/>
      <c r="LY20" s="46"/>
      <c r="LZ20" s="46"/>
      <c r="MA20" s="46"/>
    </row>
    <row r="21" spans="2:339" x14ac:dyDescent="0.2">
      <c r="B21" s="49">
        <v>1243</v>
      </c>
      <c r="C21" s="51">
        <v>162.1</v>
      </c>
      <c r="D21" s="52">
        <v>65.400000000000006</v>
      </c>
      <c r="E21" s="50">
        <v>24.9</v>
      </c>
      <c r="F21" s="53" t="s">
        <v>338</v>
      </c>
      <c r="G21" s="50">
        <v>40.200000000000003</v>
      </c>
      <c r="H21" s="53" t="s">
        <v>343</v>
      </c>
      <c r="I21" s="50">
        <v>24.3</v>
      </c>
      <c r="J21" s="50">
        <v>6</v>
      </c>
      <c r="K21" s="50">
        <v>1344</v>
      </c>
      <c r="L21" s="52">
        <v>79.5</v>
      </c>
      <c r="M21" s="53" t="s">
        <v>339</v>
      </c>
      <c r="N21" s="50">
        <v>105</v>
      </c>
      <c r="O21" s="53" t="s">
        <v>338</v>
      </c>
      <c r="P21" s="50">
        <v>63</v>
      </c>
      <c r="Q21" s="53" t="s">
        <v>338</v>
      </c>
      <c r="R21" s="50">
        <v>62</v>
      </c>
      <c r="S21" s="16">
        <v>1243</v>
      </c>
      <c r="T21" s="16">
        <v>0.67</v>
      </c>
      <c r="U21" s="16">
        <v>0.71</v>
      </c>
      <c r="V21" s="16">
        <v>0.68</v>
      </c>
      <c r="W21" s="16">
        <v>16</v>
      </c>
      <c r="X21" s="16">
        <v>18</v>
      </c>
      <c r="Y21" s="16">
        <v>17</v>
      </c>
      <c r="Z21" s="16">
        <v>13</v>
      </c>
      <c r="AA21" s="16">
        <v>11</v>
      </c>
      <c r="AB21" s="16">
        <v>12</v>
      </c>
      <c r="AC21" s="16">
        <v>166.2</v>
      </c>
      <c r="AD21" s="16">
        <v>64.099999999999994</v>
      </c>
      <c r="AE21" s="16">
        <v>32</v>
      </c>
      <c r="AF21" s="16">
        <v>77.3</v>
      </c>
      <c r="AG21" s="16">
        <v>89</v>
      </c>
      <c r="AH21" s="16">
        <v>79</v>
      </c>
      <c r="AI21" s="16">
        <v>80</v>
      </c>
      <c r="AJ21" s="16">
        <f t="shared" si="0"/>
        <v>0.88764044943820219</v>
      </c>
      <c r="AK21" s="16">
        <f t="shared" si="0"/>
        <v>1.0126582278481013</v>
      </c>
      <c r="AL21" s="16">
        <f t="shared" si="1"/>
        <v>0.898876404494382</v>
      </c>
      <c r="AM21" s="16">
        <f t="shared" si="2"/>
        <v>-10</v>
      </c>
      <c r="AN21" s="16">
        <f t="shared" si="2"/>
        <v>1</v>
      </c>
      <c r="AO21" s="16">
        <f t="shared" si="3"/>
        <v>-9</v>
      </c>
      <c r="AP21" s="16">
        <v>5.0999999999999996</v>
      </c>
      <c r="AQ21" s="16">
        <v>2.1</v>
      </c>
      <c r="AR21" s="16">
        <v>4.5</v>
      </c>
      <c r="AS21" s="16">
        <f t="shared" si="4"/>
        <v>0.41176470588235298</v>
      </c>
      <c r="AT21" s="16">
        <f t="shared" si="4"/>
        <v>2.1428571428571428</v>
      </c>
      <c r="AU21" s="16">
        <f t="shared" si="5"/>
        <v>0.88235294117647067</v>
      </c>
      <c r="AV21" s="16">
        <f t="shared" si="6"/>
        <v>-2.9999999999999996</v>
      </c>
      <c r="AW21" s="16">
        <f t="shared" si="6"/>
        <v>2.4</v>
      </c>
      <c r="AX21" s="16">
        <f t="shared" si="7"/>
        <v>-0.59999999999999964</v>
      </c>
      <c r="AY21" s="16">
        <f t="shared" si="8"/>
        <v>1.1207407407407406</v>
      </c>
      <c r="AZ21" s="16">
        <f t="shared" si="8"/>
        <v>0.40962962962962962</v>
      </c>
      <c r="BA21" s="16">
        <f t="shared" si="8"/>
        <v>0.88888888888888884</v>
      </c>
      <c r="BB21" s="16">
        <f t="shared" si="9"/>
        <v>0.36549900859220097</v>
      </c>
      <c r="BC21" s="16">
        <f t="shared" si="9"/>
        <v>2.1699819168173597</v>
      </c>
      <c r="BD21" s="16">
        <f t="shared" si="10"/>
        <v>0.7931262392597489</v>
      </c>
      <c r="BE21" s="16">
        <f t="shared" si="11"/>
        <v>-0.71111111111111103</v>
      </c>
      <c r="BF21" s="16">
        <f t="shared" si="11"/>
        <v>0.47925925925925922</v>
      </c>
      <c r="BG21" s="16">
        <f t="shared" si="12"/>
        <v>-0.23185185185185175</v>
      </c>
      <c r="BH21" s="54">
        <v>21.3</v>
      </c>
      <c r="BI21" s="54">
        <v>10.1</v>
      </c>
      <c r="BJ21" s="54">
        <v>18.2</v>
      </c>
      <c r="BK21" s="16">
        <f t="shared" si="13"/>
        <v>0.4741784037558685</v>
      </c>
      <c r="BL21" s="16">
        <f t="shared" si="13"/>
        <v>1.801980198019802</v>
      </c>
      <c r="BM21" s="16">
        <f t="shared" si="14"/>
        <v>0.85446009389671351</v>
      </c>
      <c r="BN21" s="16">
        <f t="shared" si="15"/>
        <v>-11.200000000000001</v>
      </c>
      <c r="BO21" s="16">
        <f t="shared" si="15"/>
        <v>8.1</v>
      </c>
      <c r="BP21" s="16">
        <f t="shared" si="16"/>
        <v>-3.1000000000000014</v>
      </c>
      <c r="BQ21" s="16">
        <v>0.27800000000000002</v>
      </c>
      <c r="BR21" s="16">
        <v>0.499</v>
      </c>
      <c r="BS21" s="16">
        <v>0.36599999999999999</v>
      </c>
      <c r="BT21" s="16">
        <f t="shared" si="17"/>
        <v>1.7949640287769784</v>
      </c>
      <c r="BU21" s="16">
        <f t="shared" si="17"/>
        <v>0.73346693386773543</v>
      </c>
      <c r="BV21" s="16">
        <f t="shared" si="18"/>
        <v>1.3165467625899279</v>
      </c>
      <c r="BW21" s="16">
        <f t="shared" si="19"/>
        <v>0.22099999999999997</v>
      </c>
      <c r="BX21" s="16">
        <f t="shared" si="19"/>
        <v>-0.13300000000000001</v>
      </c>
      <c r="BY21" s="16">
        <f t="shared" si="20"/>
        <v>8.7999999999999967E-2</v>
      </c>
      <c r="BZ21" s="16">
        <v>0.27700000000000002</v>
      </c>
      <c r="CA21" s="16">
        <v>0.69199999999999995</v>
      </c>
      <c r="CB21" s="16">
        <v>0.50700000000000001</v>
      </c>
      <c r="CC21" s="16">
        <f t="shared" si="21"/>
        <v>2.498194945848375</v>
      </c>
      <c r="CD21" s="16">
        <f t="shared" si="21"/>
        <v>0.73265895953757232</v>
      </c>
      <c r="CE21" s="16">
        <f t="shared" si="22"/>
        <v>1.8303249097472922</v>
      </c>
      <c r="CF21" s="16">
        <f t="shared" si="23"/>
        <v>0.41499999999999992</v>
      </c>
      <c r="CG21" s="16">
        <f t="shared" si="23"/>
        <v>-0.18499999999999994</v>
      </c>
      <c r="CH21" s="16">
        <f t="shared" si="24"/>
        <v>0.22999999999999998</v>
      </c>
      <c r="CI21" s="19">
        <v>30.322282537107519</v>
      </c>
      <c r="CJ21" s="19">
        <v>45.604098639102077</v>
      </c>
      <c r="CK21" s="18">
        <f t="shared" si="25"/>
        <v>1.503979741079621</v>
      </c>
      <c r="CL21" s="19">
        <f t="shared" si="26"/>
        <v>15.281816101994558</v>
      </c>
      <c r="CM21" s="55">
        <v>2200</v>
      </c>
      <c r="CN21" s="55">
        <v>1457</v>
      </c>
      <c r="CO21" s="55">
        <v>3.1</v>
      </c>
      <c r="CP21" s="55">
        <v>1.4</v>
      </c>
      <c r="CQ21" s="55">
        <v>2.7</v>
      </c>
      <c r="CR21" s="55">
        <v>1.6</v>
      </c>
      <c r="CS21" s="55">
        <v>8.6</v>
      </c>
      <c r="CT21" s="64">
        <v>67.900000000000006</v>
      </c>
      <c r="CU21" s="55" t="s">
        <v>348</v>
      </c>
      <c r="CV21" s="55">
        <v>0</v>
      </c>
      <c r="CW21" s="55">
        <v>1770</v>
      </c>
      <c r="CX21" s="55">
        <v>113</v>
      </c>
      <c r="CY21" s="55">
        <f t="shared" si="27"/>
        <v>25.536723163841806</v>
      </c>
      <c r="CZ21" s="55">
        <v>126</v>
      </c>
      <c r="DA21" s="56">
        <v>30.101800000000001</v>
      </c>
      <c r="DB21" s="55">
        <v>44.2</v>
      </c>
      <c r="DC21" s="55">
        <v>73.5</v>
      </c>
      <c r="DD21" s="55">
        <v>5.4</v>
      </c>
      <c r="DE21" s="55">
        <v>6.6</v>
      </c>
      <c r="DF21" s="55">
        <v>87.3</v>
      </c>
      <c r="DG21" s="56">
        <v>44.337359999999997</v>
      </c>
      <c r="DH21" s="55">
        <v>15.3</v>
      </c>
      <c r="DI21" s="56">
        <v>7.7829699999999997</v>
      </c>
      <c r="DJ21" s="55">
        <v>48.3</v>
      </c>
      <c r="DK21" s="56">
        <v>24.552969999999998</v>
      </c>
      <c r="DL21" s="55">
        <v>17.100000000000001</v>
      </c>
      <c r="DM21" s="56">
        <v>8.6876200000000008</v>
      </c>
      <c r="DN21" s="55">
        <v>300</v>
      </c>
      <c r="DO21" s="57">
        <v>0.9754567419109661</v>
      </c>
      <c r="DP21" s="50">
        <v>1.0340525832466088</v>
      </c>
      <c r="DQ21" s="50">
        <v>1.0424027542237706</v>
      </c>
      <c r="DR21" s="50">
        <f t="shared" si="28"/>
        <v>1.0600701587451746</v>
      </c>
      <c r="DS21" s="50">
        <f t="shared" si="28"/>
        <v>1.0080751899008316</v>
      </c>
      <c r="DT21" s="50">
        <f t="shared" si="29"/>
        <v>1.0686304265852467</v>
      </c>
      <c r="DU21" s="50">
        <f t="shared" si="30"/>
        <v>5.8595841335642662E-2</v>
      </c>
      <c r="DV21" s="50">
        <f t="shared" si="30"/>
        <v>8.3501709771618415E-3</v>
      </c>
      <c r="DW21" s="50">
        <f t="shared" si="31"/>
        <v>6.6946012312804504E-2</v>
      </c>
      <c r="DX21" s="50">
        <v>0.5798907488431787</v>
      </c>
      <c r="DY21" s="50">
        <v>2.0219765671877492</v>
      </c>
      <c r="DZ21" s="50">
        <v>1.5083931749843604</v>
      </c>
      <c r="EA21" s="50">
        <f t="shared" si="32"/>
        <v>3.4868232873543521</v>
      </c>
      <c r="EB21" s="50">
        <f t="shared" si="32"/>
        <v>0.74599933523576767</v>
      </c>
      <c r="EC21" s="50">
        <f t="shared" si="33"/>
        <v>2.6011678544509405</v>
      </c>
      <c r="ED21" s="50">
        <f t="shared" si="34"/>
        <v>1.4420858183445704</v>
      </c>
      <c r="EE21" s="50">
        <f t="shared" si="34"/>
        <v>-0.51358339220338878</v>
      </c>
      <c r="EF21" s="50">
        <f t="shared" si="35"/>
        <v>0.92850242614118172</v>
      </c>
      <c r="EG21" s="50">
        <v>0.85532364133400529</v>
      </c>
      <c r="EH21" s="50">
        <v>1.7593561646832683</v>
      </c>
      <c r="EI21" s="50">
        <v>1.5461634314907629</v>
      </c>
      <c r="EJ21" s="50">
        <f t="shared" si="36"/>
        <v>2.0569478962831997</v>
      </c>
      <c r="EK21" s="50">
        <f t="shared" si="36"/>
        <v>0.87882343696400678</v>
      </c>
      <c r="EL21" s="50">
        <f t="shared" si="37"/>
        <v>1.8076940198674849</v>
      </c>
      <c r="EM21" s="50">
        <f t="shared" si="38"/>
        <v>0.90403252334926298</v>
      </c>
      <c r="EN21" s="50">
        <f t="shared" si="38"/>
        <v>-0.21319273319250542</v>
      </c>
      <c r="EO21" s="50">
        <f t="shared" si="45"/>
        <v>0.69083979015675756</v>
      </c>
      <c r="EP21" s="50">
        <v>0.87224306169649557</v>
      </c>
      <c r="EQ21" s="50">
        <v>1.3342239757302712</v>
      </c>
      <c r="ER21" s="50">
        <v>0.91122429744800326</v>
      </c>
      <c r="ES21" s="50">
        <f t="shared" si="39"/>
        <v>1.5296469921299596</v>
      </c>
      <c r="ET21" s="50">
        <f t="shared" si="39"/>
        <v>0.68296201689019698</v>
      </c>
      <c r="EU21" s="50">
        <f t="shared" si="40"/>
        <v>1.0446907948751005</v>
      </c>
      <c r="EV21" s="50">
        <f t="shared" si="41"/>
        <v>0.46198091403377561</v>
      </c>
      <c r="EW21" s="50">
        <f t="shared" si="41"/>
        <v>-0.42299967828226792</v>
      </c>
      <c r="EX21" s="50">
        <f t="shared" si="46"/>
        <v>3.8981235751507692E-2</v>
      </c>
      <c r="EY21" s="50">
        <v>1.1981203086526171</v>
      </c>
      <c r="EZ21" s="50">
        <v>3.9011474623927933</v>
      </c>
      <c r="FA21" s="50">
        <v>1.9410069487964838</v>
      </c>
      <c r="FB21" s="50">
        <f t="shared" si="42"/>
        <v>3.256056536409059</v>
      </c>
      <c r="FC21" s="50">
        <f t="shared" si="42"/>
        <v>0.4975477003901706</v>
      </c>
      <c r="FD21" s="50">
        <f t="shared" si="43"/>
        <v>1.620043442030711</v>
      </c>
      <c r="FE21" s="50">
        <f t="shared" si="44"/>
        <v>2.7030271537401762</v>
      </c>
      <c r="FF21" s="50">
        <f t="shared" si="44"/>
        <v>-1.9601405135963095</v>
      </c>
      <c r="FG21" s="50">
        <f t="shared" si="47"/>
        <v>0.74288664014386674</v>
      </c>
      <c r="FH21" s="24">
        <v>1.3961080802439969</v>
      </c>
      <c r="FI21" s="24">
        <v>21.843749333674491</v>
      </c>
      <c r="FJ21" s="24">
        <v>0.37001304057420936</v>
      </c>
      <c r="FK21" s="24">
        <v>14.362954010559125</v>
      </c>
      <c r="FL21" s="24">
        <v>18.018152536769016</v>
      </c>
      <c r="FM21" s="24">
        <v>12.665600609982103</v>
      </c>
      <c r="FN21" s="24">
        <v>0.13859194877469677</v>
      </c>
      <c r="FO21" s="24">
        <v>5.6951279791966646E-2</v>
      </c>
      <c r="FP21" s="24">
        <v>0.18248175182481752</v>
      </c>
      <c r="FQ21" s="24">
        <v>0.31195394659262671</v>
      </c>
      <c r="FR21" s="24">
        <v>1.7017854270548496</v>
      </c>
      <c r="FS21" s="24">
        <v>18.820715764186048</v>
      </c>
      <c r="FT21" s="24">
        <v>0.93911812948252016</v>
      </c>
      <c r="FU21" s="24">
        <v>9.3273581062246716E-2</v>
      </c>
      <c r="FV21" s="24">
        <v>0.49972118560459833</v>
      </c>
      <c r="FW21" s="24">
        <v>7.9057490504088079</v>
      </c>
      <c r="FX21" s="24">
        <v>2.1246261536977284</v>
      </c>
      <c r="FY21" s="24">
        <v>22.524038719221327</v>
      </c>
      <c r="FZ21" s="24">
        <v>0.37947409606912003</v>
      </c>
      <c r="GA21" s="24">
        <v>13.917266071371145</v>
      </c>
      <c r="GB21" s="24">
        <v>18.825774223632447</v>
      </c>
      <c r="GC21" s="24">
        <v>11.373503274840012</v>
      </c>
      <c r="GD21" s="24">
        <v>0.12005960101621879</v>
      </c>
      <c r="GE21" s="24">
        <v>0.16186606922722352</v>
      </c>
      <c r="GF21" s="24">
        <v>0.31408449194421517</v>
      </c>
      <c r="GG21" s="24">
        <v>0.28192567024344234</v>
      </c>
      <c r="GH21" s="24">
        <v>1.6883381392905765</v>
      </c>
      <c r="GI21" s="24">
        <v>18.850429320269708</v>
      </c>
      <c r="GJ21" s="24">
        <v>0.93367779004577278</v>
      </c>
      <c r="GK21" s="24">
        <v>6.9677447018341249E-2</v>
      </c>
      <c r="GL21" s="24">
        <v>0.44164781802394759</v>
      </c>
      <c r="GM21" s="24">
        <v>7.9936111140887798</v>
      </c>
      <c r="GN21" s="24">
        <v>1.9792012509237347</v>
      </c>
      <c r="GO21" s="24">
        <v>22.435231495860602</v>
      </c>
      <c r="GP21" s="24">
        <v>0.37056473637424892</v>
      </c>
      <c r="GQ21" s="24">
        <v>14.462734682074734</v>
      </c>
      <c r="GR21" s="24">
        <v>18.888091591607672</v>
      </c>
      <c r="GS21" s="24">
        <v>11.606387422218891</v>
      </c>
      <c r="GT21" s="24">
        <v>0.19492133531824657</v>
      </c>
      <c r="GU21" s="24">
        <v>0.17243041201229506</v>
      </c>
      <c r="GV21" s="24">
        <v>0.36735174733054166</v>
      </c>
      <c r="GW21" s="24">
        <v>0.2998789774126871</v>
      </c>
      <c r="GX21" s="24">
        <v>1.695387218729584</v>
      </c>
      <c r="GY21" s="24">
        <v>18.109477246682587</v>
      </c>
      <c r="GZ21" s="24">
        <v>1.1652440265178698</v>
      </c>
      <c r="HA21" s="24">
        <v>0.10281564939863555</v>
      </c>
      <c r="HB21" s="24">
        <v>0.42197256107356673</v>
      </c>
      <c r="HC21" s="24">
        <v>7.7283096464641066</v>
      </c>
      <c r="HD21" s="25">
        <v>0.72851807345373154</v>
      </c>
      <c r="HE21" s="25">
        <v>0.68028938554683549</v>
      </c>
      <c r="HF21" s="25">
        <v>9.461055494910664E-3</v>
      </c>
      <c r="HG21" s="25">
        <v>-0.44568793918798022</v>
      </c>
      <c r="HH21" s="25">
        <v>0.80762168686343117</v>
      </c>
      <c r="HI21" s="25">
        <v>-1.2920973351420919</v>
      </c>
      <c r="HJ21" s="25">
        <v>-1.8532347758477979E-2</v>
      </c>
      <c r="HK21" s="25">
        <v>0.10491478943525687</v>
      </c>
      <c r="HL21" s="25">
        <v>0.13160274011939765</v>
      </c>
      <c r="HM21" s="25">
        <v>-3.0028276349184368E-2</v>
      </c>
      <c r="HN21" s="25">
        <v>-1.3447287764273064E-2</v>
      </c>
      <c r="HO21" s="25">
        <v>2.9713556083660109E-2</v>
      </c>
      <c r="HP21" s="25">
        <v>-5.4403394367473767E-3</v>
      </c>
      <c r="HQ21" s="25">
        <v>-2.3596134043905467E-2</v>
      </c>
      <c r="HR21" s="25">
        <v>-5.8073367580650737E-2</v>
      </c>
      <c r="HS21" s="25">
        <v>8.7862063679971847E-2</v>
      </c>
      <c r="HT21" s="50">
        <v>1.262956780930379</v>
      </c>
      <c r="HU21" s="50">
        <v>0.51999237786989627</v>
      </c>
      <c r="HV21" s="50">
        <v>0.82168107089428644</v>
      </c>
      <c r="HW21" s="50">
        <v>0.41172618550480794</v>
      </c>
      <c r="HX21" s="50">
        <v>1.5801790677398615</v>
      </c>
      <c r="HY21" s="50">
        <v>0.65060109997507665</v>
      </c>
      <c r="HZ21" s="50">
        <v>-0.74296440306048273</v>
      </c>
      <c r="IA21" s="50">
        <v>0.30168869302439016</v>
      </c>
      <c r="IB21" s="50">
        <v>-0.44127571003609256</v>
      </c>
      <c r="IC21" s="50">
        <v>1.0883285099622866</v>
      </c>
      <c r="ID21" s="50">
        <v>0.14653236006084616</v>
      </c>
      <c r="IE21" s="50">
        <v>1.4115475842313632</v>
      </c>
      <c r="IF21" s="50">
        <v>0.13463982494212515</v>
      </c>
      <c r="IG21" s="50">
        <v>9.6330092796241829</v>
      </c>
      <c r="IH21" s="50">
        <v>1.2969866830744672</v>
      </c>
      <c r="II21" s="50">
        <v>-0.94179614990144045</v>
      </c>
      <c r="IJ21" s="50">
        <v>1.265015224170517</v>
      </c>
      <c r="IK21" s="50">
        <v>0.32321907426907659</v>
      </c>
      <c r="IL21" s="50">
        <v>1.4404695750659791</v>
      </c>
      <c r="IM21" s="50">
        <v>0.12309762223648867</v>
      </c>
      <c r="IN21" s="50">
        <v>1.2155686354863322</v>
      </c>
      <c r="IO21" s="50">
        <v>8.5456593021654287E-2</v>
      </c>
      <c r="IP21" s="50">
        <v>9.8748344070452134</v>
      </c>
      <c r="IQ21" s="50">
        <v>0.84386970507909165</v>
      </c>
      <c r="IR21" s="50">
        <v>-1.3173719528294905</v>
      </c>
      <c r="IS21" s="50">
        <v>1.0924710132498436</v>
      </c>
      <c r="IT21" s="50">
        <v>-0.22490093957964685</v>
      </c>
      <c r="IU21" s="50">
        <v>1.2278846332535986</v>
      </c>
      <c r="IV21" s="50">
        <v>0.21849279762726079</v>
      </c>
      <c r="IW21" s="50">
        <v>0.92993525786561115</v>
      </c>
      <c r="IX21" s="50">
        <v>0.17794244810142096</v>
      </c>
      <c r="IY21" s="50">
        <v>4.2561368977115679</v>
      </c>
      <c r="IZ21" s="50">
        <v>0.75734741903358349</v>
      </c>
      <c r="JA21" s="50">
        <v>-1.0093918356263378</v>
      </c>
      <c r="JB21" s="50">
        <v>0.71144246023835034</v>
      </c>
      <c r="JC21" s="50">
        <v>-0.29794937538798749</v>
      </c>
      <c r="JD21" s="50">
        <v>0.30198707324270679</v>
      </c>
      <c r="JE21" s="50">
        <v>0.5575211000056971</v>
      </c>
      <c r="JF21" s="50">
        <v>1.9036389348331861</v>
      </c>
      <c r="JG21" s="50">
        <v>1.8461753810157886</v>
      </c>
      <c r="JH21" s="50">
        <v>3.4144697569540123</v>
      </c>
      <c r="JI21" s="50">
        <v>6.3037100045114611</v>
      </c>
      <c r="JJ21" s="50">
        <v>0.25553402676299031</v>
      </c>
      <c r="JK21" s="50">
        <v>1.3461178348274889</v>
      </c>
      <c r="JL21" s="50">
        <v>1.6016518615904793</v>
      </c>
      <c r="JM21" s="58">
        <v>1.0036544837257442</v>
      </c>
      <c r="JN21" s="58">
        <v>0.9874350049406363</v>
      </c>
      <c r="JO21" s="58">
        <v>2.8232251656545517</v>
      </c>
      <c r="JP21" s="50">
        <v>0.98383957920967158</v>
      </c>
      <c r="JQ21" s="50">
        <v>2.8591503760030075</v>
      </c>
      <c r="JR21" s="50">
        <v>2.812945302823973</v>
      </c>
      <c r="JS21" s="50">
        <v>-1.6219478785107877E-2</v>
      </c>
      <c r="JT21" s="50">
        <v>1.8357901607139153</v>
      </c>
      <c r="JU21" s="50">
        <v>1.8195706819288076</v>
      </c>
      <c r="JV21" s="59">
        <v>0.91877725527391685</v>
      </c>
      <c r="JW21" s="59">
        <v>0.80793775120517219</v>
      </c>
      <c r="JX21" s="59">
        <v>1.0380018735729899</v>
      </c>
      <c r="JY21" s="50">
        <v>0.87936194171926918</v>
      </c>
      <c r="JZ21" s="50">
        <v>1.2847547623868785</v>
      </c>
      <c r="KA21" s="50">
        <v>1.1297644424856037</v>
      </c>
      <c r="KB21" s="50">
        <v>-0.11083950406874465</v>
      </c>
      <c r="KC21" s="50">
        <v>0.23006412236781801</v>
      </c>
      <c r="KD21" s="50">
        <v>0.11922461829907305</v>
      </c>
      <c r="KE21" s="60">
        <v>0.79166006802783673</v>
      </c>
      <c r="KF21" s="56">
        <v>0.71739817863645194</v>
      </c>
      <c r="KG21" s="61">
        <v>1.0929474130051173</v>
      </c>
      <c r="KH21" s="61">
        <v>0.90619472625872854</v>
      </c>
      <c r="KI21" s="61">
        <v>1.5234878559107388</v>
      </c>
      <c r="KJ21" s="61">
        <v>1.3805766605455292</v>
      </c>
      <c r="KK21" s="58">
        <v>-7.4261889391384783E-2</v>
      </c>
      <c r="KL21" s="61">
        <v>0.37554923436866539</v>
      </c>
      <c r="KM21" s="61">
        <v>0.3012873449772806</v>
      </c>
      <c r="KN21" s="58">
        <v>1.0461233122507734</v>
      </c>
      <c r="KO21" s="58">
        <v>1.180132967816806</v>
      </c>
      <c r="KP21" s="58">
        <v>1.18714562607779</v>
      </c>
      <c r="KQ21" s="59">
        <v>1.1281012037459579</v>
      </c>
      <c r="KR21" s="59">
        <v>1.0059422611283855</v>
      </c>
      <c r="KS21" s="59">
        <v>1.1348046756778623</v>
      </c>
      <c r="KT21" s="59">
        <v>0.13400965556603261</v>
      </c>
      <c r="KU21" s="59">
        <v>7.0126582609839616E-3</v>
      </c>
      <c r="KV21" s="59">
        <v>0.14102231382701658</v>
      </c>
      <c r="KW21" s="66" t="s">
        <v>341</v>
      </c>
      <c r="KX21" s="31">
        <v>0.93152131416454709</v>
      </c>
      <c r="KY21" s="31">
        <v>1.319491235102711</v>
      </c>
      <c r="KZ21" s="31">
        <v>0.38796992093816396</v>
      </c>
      <c r="LA21" s="31">
        <v>0.93738695841885089</v>
      </c>
      <c r="LB21" s="31">
        <v>1.0216483258328437</v>
      </c>
      <c r="LC21" s="31">
        <v>8.4261367413992816E-2</v>
      </c>
      <c r="LD21" s="31">
        <v>1.1200522721485331</v>
      </c>
      <c r="LE21" s="31">
        <v>1.1746053708879829</v>
      </c>
      <c r="LF21" s="31">
        <v>5.4553098739449801E-2</v>
      </c>
      <c r="LG21" s="31">
        <v>0.84593943455112031</v>
      </c>
      <c r="LH21" s="31">
        <v>0.74953220576699719</v>
      </c>
      <c r="LI21" s="31">
        <v>-9.6407228784123111E-2</v>
      </c>
      <c r="LJ21" s="31">
        <v>0.83766164048753466</v>
      </c>
      <c r="LK21" s="31">
        <v>0.46492787569171101</v>
      </c>
      <c r="LL21" s="31">
        <v>-0.37273376479582365</v>
      </c>
      <c r="LM21" s="31">
        <v>1.0467673675171709</v>
      </c>
      <c r="LN21" s="31">
        <v>1.0294014879764495</v>
      </c>
      <c r="LO21" s="31">
        <v>-1.7365879540721441E-2</v>
      </c>
      <c r="LP21" s="31">
        <v>0.61329326635673298</v>
      </c>
      <c r="LQ21" s="31">
        <v>0.73536126175810379</v>
      </c>
      <c r="LR21" s="31">
        <v>0.12206799540137081</v>
      </c>
      <c r="LS21" s="31">
        <v>0.83733563118208776</v>
      </c>
      <c r="LT21" s="31">
        <v>0.95057081925856379</v>
      </c>
      <c r="LU21" s="31">
        <v>0.11323518807647603</v>
      </c>
      <c r="LV21" s="31">
        <v>2.0977929731673655</v>
      </c>
      <c r="LW21" s="31">
        <v>2.0039310320838166</v>
      </c>
      <c r="LX21" s="31">
        <v>-9.3861941083548839E-2</v>
      </c>
      <c r="LY21" s="31">
        <v>2.3848858918485512</v>
      </c>
      <c r="LZ21" s="31">
        <v>2.2413880389477718</v>
      </c>
      <c r="MA21" s="31">
        <v>-0.14349785290077932</v>
      </c>
    </row>
    <row r="22" spans="2:339" x14ac:dyDescent="0.2">
      <c r="B22" s="33">
        <v>1244</v>
      </c>
      <c r="C22" s="35">
        <v>173.4</v>
      </c>
      <c r="D22" s="36">
        <v>75.3</v>
      </c>
      <c r="E22" s="34">
        <v>25</v>
      </c>
      <c r="F22" s="37" t="s">
        <v>338</v>
      </c>
      <c r="G22" s="34">
        <v>19.399999999999999</v>
      </c>
      <c r="H22" s="37" t="s">
        <v>338</v>
      </c>
      <c r="I22" s="34">
        <v>39.700000000000003</v>
      </c>
      <c r="J22" s="34">
        <v>8</v>
      </c>
      <c r="K22" s="34">
        <v>1704</v>
      </c>
      <c r="L22" s="36">
        <v>83.5</v>
      </c>
      <c r="M22" s="37" t="s">
        <v>339</v>
      </c>
      <c r="N22" s="34">
        <v>123</v>
      </c>
      <c r="O22" s="37" t="s">
        <v>338</v>
      </c>
      <c r="P22" s="34">
        <v>64</v>
      </c>
      <c r="Q22" s="37" t="s">
        <v>338</v>
      </c>
      <c r="R22" s="34">
        <v>59</v>
      </c>
      <c r="S22" s="38">
        <v>1244</v>
      </c>
      <c r="T22" s="38">
        <v>0.88</v>
      </c>
      <c r="U22" s="38">
        <v>0.94</v>
      </c>
      <c r="V22" s="38">
        <v>0.87</v>
      </c>
      <c r="W22" s="38">
        <v>24</v>
      </c>
      <c r="X22" s="38">
        <v>23</v>
      </c>
      <c r="Y22" s="38">
        <v>21</v>
      </c>
      <c r="Z22" s="38">
        <v>30</v>
      </c>
      <c r="AA22" s="38">
        <v>27</v>
      </c>
      <c r="AB22" s="38">
        <v>25</v>
      </c>
      <c r="AC22" s="38">
        <v>176.6</v>
      </c>
      <c r="AD22" s="38">
        <v>61.6</v>
      </c>
      <c r="AE22" s="38">
        <v>46</v>
      </c>
      <c r="AF22" s="38">
        <v>91.3</v>
      </c>
      <c r="AG22" s="38">
        <v>94</v>
      </c>
      <c r="AH22" s="38">
        <v>95</v>
      </c>
      <c r="AI22" s="38">
        <v>82</v>
      </c>
      <c r="AJ22" s="16">
        <f t="shared" si="0"/>
        <v>1.0106382978723405</v>
      </c>
      <c r="AK22" s="16">
        <f t="shared" si="0"/>
        <v>0.86315789473684212</v>
      </c>
      <c r="AL22" s="16">
        <f t="shared" si="1"/>
        <v>0.87234042553191493</v>
      </c>
      <c r="AM22" s="16">
        <f t="shared" si="2"/>
        <v>1</v>
      </c>
      <c r="AN22" s="16">
        <f t="shared" si="2"/>
        <v>-13</v>
      </c>
      <c r="AO22" s="16">
        <f t="shared" si="3"/>
        <v>-12</v>
      </c>
      <c r="AP22" s="38">
        <v>6.2</v>
      </c>
      <c r="AQ22" s="38">
        <v>4.5</v>
      </c>
      <c r="AR22" s="38">
        <v>6.4</v>
      </c>
      <c r="AS22" s="16">
        <f t="shared" si="4"/>
        <v>0.72580645161290325</v>
      </c>
      <c r="AT22" s="16">
        <f t="shared" si="4"/>
        <v>1.4222222222222223</v>
      </c>
      <c r="AU22" s="16">
        <f t="shared" si="5"/>
        <v>1.032258064516129</v>
      </c>
      <c r="AV22" s="16">
        <f t="shared" si="6"/>
        <v>-1.7000000000000002</v>
      </c>
      <c r="AW22" s="16">
        <f t="shared" si="6"/>
        <v>1.9000000000000004</v>
      </c>
      <c r="AX22" s="16">
        <f t="shared" si="7"/>
        <v>0.20000000000000018</v>
      </c>
      <c r="AY22" s="16">
        <f t="shared" si="8"/>
        <v>1.4390123456790125</v>
      </c>
      <c r="AZ22" s="16">
        <f t="shared" si="8"/>
        <v>1.0555555555555556</v>
      </c>
      <c r="BA22" s="16">
        <f t="shared" si="8"/>
        <v>1.2958024691358025</v>
      </c>
      <c r="BB22" s="16">
        <f t="shared" si="9"/>
        <v>0.73352779684282765</v>
      </c>
      <c r="BC22" s="16">
        <f t="shared" si="9"/>
        <v>1.2276023391812867</v>
      </c>
      <c r="BD22" s="16">
        <f t="shared" si="10"/>
        <v>0.90048043925875088</v>
      </c>
      <c r="BE22" s="16">
        <f t="shared" si="11"/>
        <v>-0.3834567901234569</v>
      </c>
      <c r="BF22" s="16">
        <f t="shared" si="11"/>
        <v>0.24024691358024697</v>
      </c>
      <c r="BG22" s="16">
        <f t="shared" si="12"/>
        <v>-0.14320987654320994</v>
      </c>
      <c r="BH22" s="39">
        <v>2.8</v>
      </c>
      <c r="BI22" s="39">
        <v>1</v>
      </c>
      <c r="BJ22" s="39">
        <v>2.1</v>
      </c>
      <c r="BK22" s="16">
        <f t="shared" si="13"/>
        <v>0.35714285714285715</v>
      </c>
      <c r="BL22" s="16">
        <f t="shared" si="13"/>
        <v>2.1</v>
      </c>
      <c r="BM22" s="16">
        <f t="shared" si="14"/>
        <v>0.75000000000000011</v>
      </c>
      <c r="BN22" s="16">
        <f t="shared" si="15"/>
        <v>-1.7999999999999998</v>
      </c>
      <c r="BO22" s="16">
        <f t="shared" si="15"/>
        <v>1.1000000000000001</v>
      </c>
      <c r="BP22" s="16">
        <f t="shared" si="16"/>
        <v>-0.69999999999999973</v>
      </c>
      <c r="BQ22" s="38">
        <v>0.376</v>
      </c>
      <c r="BR22" s="38">
        <v>0.50800000000000001</v>
      </c>
      <c r="BS22" s="38">
        <v>0.35699999999999998</v>
      </c>
      <c r="BT22" s="16">
        <f t="shared" si="17"/>
        <v>1.3510638297872342</v>
      </c>
      <c r="BU22" s="16">
        <f t="shared" si="17"/>
        <v>0.702755905511811</v>
      </c>
      <c r="BV22" s="16">
        <f t="shared" si="18"/>
        <v>0.94946808510638292</v>
      </c>
      <c r="BW22" s="16">
        <f t="shared" si="19"/>
        <v>0.13200000000000001</v>
      </c>
      <c r="BX22" s="16">
        <f t="shared" si="19"/>
        <v>-0.15100000000000002</v>
      </c>
      <c r="BY22" s="16">
        <f t="shared" si="20"/>
        <v>-1.9000000000000017E-2</v>
      </c>
      <c r="BZ22" s="38">
        <v>0.32400000000000001</v>
      </c>
      <c r="CA22" s="38">
        <v>0.72899999999999998</v>
      </c>
      <c r="CB22" s="38">
        <v>0.48299999999999998</v>
      </c>
      <c r="CC22" s="68">
        <f t="shared" si="21"/>
        <v>2.25</v>
      </c>
      <c r="CD22" s="16">
        <f t="shared" si="21"/>
        <v>0.66255144032921809</v>
      </c>
      <c r="CE22" s="16">
        <f t="shared" si="22"/>
        <v>1.4907407407407407</v>
      </c>
      <c r="CF22" s="16">
        <f t="shared" si="23"/>
        <v>0.40499999999999997</v>
      </c>
      <c r="CG22" s="16">
        <f t="shared" si="23"/>
        <v>-0.246</v>
      </c>
      <c r="CH22" s="16">
        <f t="shared" si="24"/>
        <v>0.15899999999999997</v>
      </c>
      <c r="CI22" s="40">
        <v>70.341208932149215</v>
      </c>
      <c r="CJ22" s="40">
        <v>81.306039114549748</v>
      </c>
      <c r="CK22" s="18">
        <f t="shared" si="25"/>
        <v>1.1558806046819177</v>
      </c>
      <c r="CL22" s="19">
        <f t="shared" si="26"/>
        <v>10.964830182400533</v>
      </c>
      <c r="CM22" s="41">
        <v>2700</v>
      </c>
      <c r="CN22" s="41">
        <v>1831</v>
      </c>
      <c r="CO22" s="41">
        <v>2.9</v>
      </c>
      <c r="CP22" s="41">
        <v>3.8</v>
      </c>
      <c r="CQ22" s="41">
        <v>1</v>
      </c>
      <c r="CR22" s="41">
        <v>1.6</v>
      </c>
      <c r="CS22" s="41">
        <v>9.3000000000000007</v>
      </c>
      <c r="CT22" s="42">
        <v>60.5</v>
      </c>
      <c r="CU22" s="41" t="s">
        <v>345</v>
      </c>
      <c r="CV22" s="41">
        <v>40.5</v>
      </c>
      <c r="CW22" s="41">
        <v>2291</v>
      </c>
      <c r="CX22" s="41">
        <v>125</v>
      </c>
      <c r="CY22" s="41">
        <f t="shared" si="27"/>
        <v>21.824530772588389</v>
      </c>
      <c r="CZ22" s="41">
        <v>158</v>
      </c>
      <c r="DA22" s="43">
        <v>28.998660000000001</v>
      </c>
      <c r="DB22" s="41">
        <v>73.900000000000006</v>
      </c>
      <c r="DC22" s="41">
        <v>76.3</v>
      </c>
      <c r="DD22" s="41">
        <v>5</v>
      </c>
      <c r="DE22" s="41">
        <v>6.4</v>
      </c>
      <c r="DF22" s="41">
        <v>93.7</v>
      </c>
      <c r="DG22" s="43">
        <v>36.80677</v>
      </c>
      <c r="DH22" s="41">
        <v>20.7</v>
      </c>
      <c r="DI22" s="43">
        <v>8.1187699999999996</v>
      </c>
      <c r="DJ22" s="41">
        <v>52.2</v>
      </c>
      <c r="DK22" s="43">
        <v>20.49859</v>
      </c>
      <c r="DL22" s="41">
        <v>13</v>
      </c>
      <c r="DM22" s="43">
        <v>5.0901500000000004</v>
      </c>
      <c r="DN22" s="41">
        <v>536</v>
      </c>
      <c r="DO22" s="44">
        <v>1.2082852223147287</v>
      </c>
      <c r="DP22" s="34">
        <v>1.3645521677724242</v>
      </c>
      <c r="DQ22" s="34">
        <v>1.1812497720198332</v>
      </c>
      <c r="DR22" s="34">
        <f t="shared" si="28"/>
        <v>1.1293295180407261</v>
      </c>
      <c r="DS22" s="34">
        <f t="shared" si="28"/>
        <v>0.86566845879419574</v>
      </c>
      <c r="DT22" s="34">
        <f t="shared" si="29"/>
        <v>0.97762494335310723</v>
      </c>
      <c r="DU22" s="34">
        <f t="shared" si="30"/>
        <v>0.15626694545769548</v>
      </c>
      <c r="DV22" s="34">
        <f t="shared" si="30"/>
        <v>-0.183302395752591</v>
      </c>
      <c r="DW22" s="34">
        <f t="shared" si="31"/>
        <v>-2.7035450294895513E-2</v>
      </c>
      <c r="DX22" s="34">
        <v>0.4035253680039963</v>
      </c>
      <c r="DY22" s="34">
        <v>1.3557068739319873</v>
      </c>
      <c r="DZ22" s="34">
        <v>0.86869357836358896</v>
      </c>
      <c r="EA22" s="34">
        <f t="shared" si="32"/>
        <v>3.3596571155808008</v>
      </c>
      <c r="EB22" s="34">
        <f t="shared" si="32"/>
        <v>0.64076799717338406</v>
      </c>
      <c r="EC22" s="34">
        <f t="shared" si="33"/>
        <v>2.1527607611400179</v>
      </c>
      <c r="ED22" s="34">
        <f t="shared" si="34"/>
        <v>0.952181505927991</v>
      </c>
      <c r="EE22" s="34">
        <f t="shared" si="34"/>
        <v>-0.48701329556839834</v>
      </c>
      <c r="EF22" s="34">
        <f t="shared" si="35"/>
        <v>0.46516821035959266</v>
      </c>
      <c r="EG22" s="34">
        <v>0.9986559019610618</v>
      </c>
      <c r="EH22" s="34">
        <v>1.4665416780971448</v>
      </c>
      <c r="EI22" s="34">
        <v>1.577788767611094</v>
      </c>
      <c r="EJ22" s="34">
        <f t="shared" si="36"/>
        <v>1.468515506910133</v>
      </c>
      <c r="EK22" s="34">
        <f t="shared" si="36"/>
        <v>1.0758567527779324</v>
      </c>
      <c r="EL22" s="34">
        <f t="shared" si="37"/>
        <v>1.5799123246683751</v>
      </c>
      <c r="EM22" s="34">
        <f t="shared" si="38"/>
        <v>0.46788577613608295</v>
      </c>
      <c r="EN22" s="34">
        <f t="shared" si="38"/>
        <v>0.11124708951394924</v>
      </c>
      <c r="EO22" s="34">
        <f t="shared" si="45"/>
        <v>0.57913286565003219</v>
      </c>
      <c r="EP22" s="34">
        <v>1.2072670776361196</v>
      </c>
      <c r="EQ22" s="34">
        <v>1.2278972755563666</v>
      </c>
      <c r="ER22" s="34">
        <v>0.93501756442822814</v>
      </c>
      <c r="ES22" s="34">
        <f t="shared" si="39"/>
        <v>1.0170883463174045</v>
      </c>
      <c r="ET22" s="34">
        <f t="shared" si="39"/>
        <v>0.76147865382677626</v>
      </c>
      <c r="EU22" s="34">
        <f t="shared" si="40"/>
        <v>0.77449106477667917</v>
      </c>
      <c r="EV22" s="34">
        <f t="shared" si="41"/>
        <v>2.0630197920247006E-2</v>
      </c>
      <c r="EW22" s="34">
        <f t="shared" si="41"/>
        <v>-0.29287971112813849</v>
      </c>
      <c r="EX22" s="34">
        <f t="shared" si="46"/>
        <v>-0.27224951320789148</v>
      </c>
      <c r="EY22" s="34">
        <v>0.92250685253346609</v>
      </c>
      <c r="EZ22" s="34">
        <v>1.5378545211998635</v>
      </c>
      <c r="FA22" s="34">
        <v>1.329312254909677</v>
      </c>
      <c r="FB22" s="34">
        <f t="shared" si="42"/>
        <v>1.6670385883600516</v>
      </c>
      <c r="FC22" s="34">
        <f t="shared" si="42"/>
        <v>0.86439402205126792</v>
      </c>
      <c r="FD22" s="34">
        <f t="shared" si="43"/>
        <v>1.440978190307213</v>
      </c>
      <c r="FE22" s="34">
        <f t="shared" si="44"/>
        <v>0.61534766866639745</v>
      </c>
      <c r="FF22" s="34">
        <f t="shared" si="44"/>
        <v>-0.20854226629018657</v>
      </c>
      <c r="FG22" s="34">
        <f t="shared" si="47"/>
        <v>0.40680540237621088</v>
      </c>
      <c r="FH22" s="24">
        <v>2.209662518341394</v>
      </c>
      <c r="FI22" s="24">
        <v>22.472692458331519</v>
      </c>
      <c r="FJ22" s="24">
        <v>0.43520518358531318</v>
      </c>
      <c r="FK22" s="24">
        <v>14.952160860456576</v>
      </c>
      <c r="FL22" s="24">
        <v>16.903647156774756</v>
      </c>
      <c r="FM22" s="24">
        <v>12.886247877758914</v>
      </c>
      <c r="FN22" s="24">
        <v>0.11818172051097478</v>
      </c>
      <c r="FO22" s="24">
        <v>0.16808701982784463</v>
      </c>
      <c r="FP22" s="24">
        <v>0.3061737910952671</v>
      </c>
      <c r="FQ22" s="24">
        <v>0.34136632137659451</v>
      </c>
      <c r="FR22" s="24">
        <v>1.6246240782559374</v>
      </c>
      <c r="FS22" s="24">
        <v>18.795005403323312</v>
      </c>
      <c r="FT22" s="24">
        <v>0.98556237572404259</v>
      </c>
      <c r="FU22" s="24">
        <v>7.3572371410642032E-2</v>
      </c>
      <c r="FV22" s="24">
        <v>0.54615850493164919</v>
      </c>
      <c r="FW22" s="24">
        <v>6.3289221679993943</v>
      </c>
      <c r="FX22" s="24">
        <v>2.1096954832548347</v>
      </c>
      <c r="FY22" s="24">
        <v>23.158900006511406</v>
      </c>
      <c r="FZ22" s="24">
        <v>0.43951989234475725</v>
      </c>
      <c r="GA22" s="24">
        <v>14.897011264732056</v>
      </c>
      <c r="GB22" s="24">
        <v>18.872224513272414</v>
      </c>
      <c r="GC22" s="24">
        <v>11.916957871204392</v>
      </c>
      <c r="GD22" s="24">
        <v>0.47424739001150351</v>
      </c>
      <c r="GE22" s="24">
        <v>0.17797842554207455</v>
      </c>
      <c r="GF22" s="24">
        <v>0.35053067957372003</v>
      </c>
      <c r="GG22" s="24">
        <v>0.33425216504243266</v>
      </c>
      <c r="GH22" s="24">
        <v>1.6734312938163352</v>
      </c>
      <c r="GI22" s="24">
        <v>18.059384021010136</v>
      </c>
      <c r="GJ22" s="24">
        <v>0.87035791027282794</v>
      </c>
      <c r="GK22" s="24">
        <v>0.11503483602109695</v>
      </c>
      <c r="GL22" s="24">
        <v>0.49703731035530574</v>
      </c>
      <c r="GM22" s="24">
        <v>6.0534369370347063</v>
      </c>
      <c r="GN22" s="24">
        <v>2.699530516431925</v>
      </c>
      <c r="GO22" s="24">
        <v>22.979699182750824</v>
      </c>
      <c r="GP22" s="24">
        <v>0.41405842462180492</v>
      </c>
      <c r="GQ22" s="24">
        <v>16.123282907320466</v>
      </c>
      <c r="GR22" s="24">
        <v>18.455486002434355</v>
      </c>
      <c r="GS22" s="24">
        <v>11.558859328812378</v>
      </c>
      <c r="GT22" s="24">
        <v>0.13584593983655016</v>
      </c>
      <c r="GU22" s="24">
        <v>0.19344461832724744</v>
      </c>
      <c r="GV22" s="24">
        <v>0.36406711876195441</v>
      </c>
      <c r="GW22" s="24">
        <v>0.33363762823856719</v>
      </c>
      <c r="GX22" s="24">
        <v>1.5975482524778299</v>
      </c>
      <c r="GY22" s="24">
        <v>17.376325856372805</v>
      </c>
      <c r="GZ22" s="24">
        <v>0.98135106937923833</v>
      </c>
      <c r="HA22" s="24">
        <v>0.12932533472439572</v>
      </c>
      <c r="HB22" s="24">
        <v>0.58576769257520434</v>
      </c>
      <c r="HC22" s="24">
        <v>6.0717701269344451</v>
      </c>
      <c r="HD22" s="25">
        <v>-9.9967035086559353E-2</v>
      </c>
      <c r="HE22" s="25">
        <v>0.68620754817988683</v>
      </c>
      <c r="HF22" s="25">
        <v>4.3147087594440636E-3</v>
      </c>
      <c r="HG22" s="25">
        <v>-5.5149595724520495E-2</v>
      </c>
      <c r="HH22" s="25">
        <v>1.9685773564976579</v>
      </c>
      <c r="HI22" s="25">
        <v>-0.96929000655452136</v>
      </c>
      <c r="HJ22" s="25">
        <v>0.35606566950052876</v>
      </c>
      <c r="HK22" s="25">
        <v>9.8914057142299172E-3</v>
      </c>
      <c r="HL22" s="25">
        <v>4.4356888478452927E-2</v>
      </c>
      <c r="HM22" s="25">
        <v>-7.1141563341618475E-3</v>
      </c>
      <c r="HN22" s="25">
        <v>4.8807215560397799E-2</v>
      </c>
      <c r="HO22" s="25">
        <v>-0.73562138231317675</v>
      </c>
      <c r="HP22" s="25">
        <v>-0.11520446545121465</v>
      </c>
      <c r="HQ22" s="25">
        <v>4.1462464610454913E-2</v>
      </c>
      <c r="HR22" s="25">
        <v>-4.9121194576343452E-2</v>
      </c>
      <c r="HS22" s="25">
        <v>-0.27548523096468802</v>
      </c>
      <c r="HT22" s="34">
        <v>0.80483285395934312</v>
      </c>
      <c r="HU22" s="34">
        <v>1.1962359141137904</v>
      </c>
      <c r="HV22" s="34">
        <v>1.0332726525215876</v>
      </c>
      <c r="HW22" s="34">
        <v>1.4863159576910354</v>
      </c>
      <c r="HX22" s="34">
        <v>0.86376996404347961</v>
      </c>
      <c r="HY22" s="34">
        <v>1.2838350813320356</v>
      </c>
      <c r="HZ22" s="34">
        <v>0.39140306015444726</v>
      </c>
      <c r="IA22" s="34">
        <v>-0.16296326159220276</v>
      </c>
      <c r="IB22" s="34">
        <v>0.2284397985622445</v>
      </c>
      <c r="IC22" s="34">
        <v>0.66852755483420789</v>
      </c>
      <c r="ID22" s="34">
        <v>0.97728365218978963</v>
      </c>
      <c r="IE22" s="34">
        <v>1.0775268502315472</v>
      </c>
      <c r="IF22" s="34">
        <v>1.4618449832365579</v>
      </c>
      <c r="IG22" s="34">
        <v>1.1025732885402755</v>
      </c>
      <c r="IH22" s="34">
        <v>1.6117912305032354</v>
      </c>
      <c r="II22" s="34">
        <v>0.30875609735558174</v>
      </c>
      <c r="IJ22" s="34">
        <v>0.10024319804175752</v>
      </c>
      <c r="IK22" s="34">
        <v>0.40899929539733926</v>
      </c>
      <c r="IL22" s="34">
        <v>1.188337819375789</v>
      </c>
      <c r="IM22" s="34">
        <v>0.71823250699244678</v>
      </c>
      <c r="IN22" s="34">
        <v>2.2013513255541275</v>
      </c>
      <c r="IO22" s="34">
        <v>0.60440095003432659</v>
      </c>
      <c r="IP22" s="34">
        <v>3.064956409132952</v>
      </c>
      <c r="IQ22" s="34">
        <v>1.8524625654937541</v>
      </c>
      <c r="IR22" s="34">
        <v>-0.47010531238334219</v>
      </c>
      <c r="IS22" s="34">
        <v>1.4831188185616808</v>
      </c>
      <c r="IT22" s="34">
        <v>1.0130135061783385</v>
      </c>
      <c r="IU22" s="34">
        <v>1.2012008084588159</v>
      </c>
      <c r="IV22" s="34">
        <v>1.1394038485766238</v>
      </c>
      <c r="IW22" s="34">
        <v>2.0284865544858426</v>
      </c>
      <c r="IX22" s="34">
        <v>0.94855401407739659</v>
      </c>
      <c r="IY22" s="34">
        <v>1.7803051631077835</v>
      </c>
      <c r="IZ22" s="34">
        <v>1.6887156087486024</v>
      </c>
      <c r="JA22" s="34">
        <v>-6.1796959882192137E-2</v>
      </c>
      <c r="JB22" s="34">
        <v>0.88908270590921878</v>
      </c>
      <c r="JC22" s="34">
        <v>0.82728574602702665</v>
      </c>
      <c r="JD22" s="34">
        <v>1.9873404402056649</v>
      </c>
      <c r="JE22" s="34">
        <v>1.3448486937196127</v>
      </c>
      <c r="JF22" s="34">
        <v>1.7592584258061759</v>
      </c>
      <c r="JG22" s="34">
        <v>0.67670775802279637</v>
      </c>
      <c r="JH22" s="34">
        <v>1.3081459899703509</v>
      </c>
      <c r="JI22" s="34">
        <v>0.88523254003934759</v>
      </c>
      <c r="JJ22" s="34">
        <v>-0.64249174648605223</v>
      </c>
      <c r="JK22" s="34">
        <v>0.41440973208656318</v>
      </c>
      <c r="JL22" s="34">
        <v>-0.22808201439948905</v>
      </c>
      <c r="JM22" s="45">
        <v>1.8392259099666282</v>
      </c>
      <c r="JN22" s="45">
        <v>2.8252552114136402</v>
      </c>
      <c r="JO22" s="45">
        <v>3.6362438345957457</v>
      </c>
      <c r="JP22" s="34">
        <v>1.5361110324206466</v>
      </c>
      <c r="JQ22" s="34">
        <v>1.2870496866639953</v>
      </c>
      <c r="JR22" s="34">
        <v>1.9770512229580997</v>
      </c>
      <c r="JS22" s="34">
        <v>0.98602930144701206</v>
      </c>
      <c r="JT22" s="34">
        <v>0.81098862318210552</v>
      </c>
      <c r="JU22" s="34">
        <v>1.7970179246291176</v>
      </c>
      <c r="JV22" s="46">
        <v>1.3853764432187865</v>
      </c>
      <c r="JW22" s="46">
        <v>0.9054046039278284</v>
      </c>
      <c r="JX22" s="46">
        <v>1.1157130649170972</v>
      </c>
      <c r="JY22" s="34">
        <v>0.65354410229771875</v>
      </c>
      <c r="JZ22" s="34">
        <v>1.2322811923828398</v>
      </c>
      <c r="KA22" s="34">
        <v>0.80535010565420551</v>
      </c>
      <c r="KB22" s="34">
        <v>-0.4799718392909581</v>
      </c>
      <c r="KC22" s="34">
        <v>0.21030846098926881</v>
      </c>
      <c r="KD22" s="34">
        <v>-0.26966337830168929</v>
      </c>
      <c r="KE22" s="47">
        <v>1.2921342651067649</v>
      </c>
      <c r="KF22" s="43">
        <v>1.1019711755899924</v>
      </c>
      <c r="KG22" s="48">
        <v>1.5045204720891652</v>
      </c>
      <c r="KH22" s="48">
        <v>0.85283024012906283</v>
      </c>
      <c r="KI22" s="48">
        <v>1.3652992976732345</v>
      </c>
      <c r="KJ22" s="48">
        <v>1.1643685278827054</v>
      </c>
      <c r="KK22" s="45">
        <v>-0.19016308951677252</v>
      </c>
      <c r="KL22" s="48">
        <v>0.40254929649917282</v>
      </c>
      <c r="KM22" s="48">
        <v>0.21238620698240029</v>
      </c>
      <c r="KN22" s="45">
        <v>1.3106304176852734</v>
      </c>
      <c r="KO22" s="45">
        <v>1.0902284093873842</v>
      </c>
      <c r="KP22" s="45">
        <v>1.3901717855871112</v>
      </c>
      <c r="KQ22" s="46">
        <v>0.83183511894440465</v>
      </c>
      <c r="KR22" s="46">
        <v>1.2751197580406748</v>
      </c>
      <c r="KS22" s="46">
        <v>1.0606893955981254</v>
      </c>
      <c r="KT22" s="46">
        <v>-0.22040200829788925</v>
      </c>
      <c r="KU22" s="46">
        <v>0.299943376199727</v>
      </c>
      <c r="KV22" s="46">
        <v>7.9541367901837745E-2</v>
      </c>
      <c r="KW22" s="46"/>
      <c r="KX22" s="46"/>
      <c r="KY22" s="46"/>
      <c r="KZ22" s="46"/>
      <c r="LA22" s="46"/>
      <c r="LB22" s="46"/>
      <c r="LC22" s="46"/>
      <c r="LD22" s="46"/>
      <c r="LE22" s="46"/>
      <c r="LF22" s="46"/>
      <c r="LG22" s="46"/>
      <c r="LH22" s="46"/>
      <c r="LI22" s="46"/>
      <c r="LJ22" s="46"/>
      <c r="LK22" s="46"/>
      <c r="LL22" s="46"/>
      <c r="LM22" s="46"/>
      <c r="LN22" s="46"/>
      <c r="LO22" s="46"/>
      <c r="LP22" s="46"/>
      <c r="LQ22" s="46"/>
      <c r="LR22" s="46"/>
      <c r="LS22" s="46"/>
      <c r="LT22" s="46"/>
      <c r="LU22" s="46"/>
      <c r="LV22" s="46"/>
      <c r="LW22" s="46"/>
      <c r="LX22" s="46"/>
      <c r="LY22" s="46"/>
      <c r="LZ22" s="46"/>
      <c r="MA22" s="46"/>
    </row>
    <row r="23" spans="2:339" x14ac:dyDescent="0.2">
      <c r="B23" s="49">
        <v>1245</v>
      </c>
      <c r="C23" s="51">
        <v>180</v>
      </c>
      <c r="D23" s="52">
        <v>85</v>
      </c>
      <c r="E23" s="50">
        <v>26.5</v>
      </c>
      <c r="F23" s="53" t="s">
        <v>342</v>
      </c>
      <c r="G23" s="50">
        <v>22.7</v>
      </c>
      <c r="H23" s="53" t="s">
        <v>338</v>
      </c>
      <c r="I23" s="50">
        <v>37</v>
      </c>
      <c r="J23" s="50">
        <v>9</v>
      </c>
      <c r="K23" s="50">
        <v>1812</v>
      </c>
      <c r="L23" s="52">
        <v>88.5</v>
      </c>
      <c r="M23" s="53" t="s">
        <v>339</v>
      </c>
      <c r="N23" s="50">
        <v>119</v>
      </c>
      <c r="O23" s="53" t="s">
        <v>338</v>
      </c>
      <c r="P23" s="50">
        <v>70</v>
      </c>
      <c r="Q23" s="53" t="s">
        <v>338</v>
      </c>
      <c r="R23" s="50">
        <v>48</v>
      </c>
      <c r="S23" s="16">
        <v>1245</v>
      </c>
      <c r="T23" s="16">
        <v>0.98</v>
      </c>
      <c r="U23" s="16">
        <v>1.04</v>
      </c>
      <c r="V23" s="16">
        <v>1.05</v>
      </c>
      <c r="W23" s="16">
        <v>20</v>
      </c>
      <c r="X23" s="16">
        <v>22</v>
      </c>
      <c r="Y23" s="16">
        <v>20</v>
      </c>
      <c r="Z23" s="16">
        <v>13</v>
      </c>
      <c r="AA23" s="16">
        <v>12</v>
      </c>
      <c r="AB23" s="16">
        <v>12</v>
      </c>
      <c r="AC23" s="16">
        <v>188.7</v>
      </c>
      <c r="AD23" s="16">
        <v>48.7</v>
      </c>
      <c r="AE23" s="16">
        <v>86</v>
      </c>
      <c r="AF23" s="16">
        <v>108.6</v>
      </c>
      <c r="AG23" s="16">
        <v>82</v>
      </c>
      <c r="AH23" s="16">
        <v>69</v>
      </c>
      <c r="AI23" s="16">
        <v>90</v>
      </c>
      <c r="AJ23" s="16">
        <f t="shared" si="0"/>
        <v>0.84146341463414631</v>
      </c>
      <c r="AK23" s="16">
        <f t="shared" si="0"/>
        <v>1.3043478260869565</v>
      </c>
      <c r="AL23" s="16">
        <f t="shared" si="1"/>
        <v>1.0975609756097562</v>
      </c>
      <c r="AM23" s="16">
        <f t="shared" si="2"/>
        <v>-13</v>
      </c>
      <c r="AN23" s="16">
        <f t="shared" si="2"/>
        <v>21</v>
      </c>
      <c r="AO23" s="16">
        <f t="shared" si="3"/>
        <v>8</v>
      </c>
      <c r="AP23" s="16">
        <v>3.3</v>
      </c>
      <c r="AQ23" s="16">
        <v>2.2999999999999998</v>
      </c>
      <c r="AR23" s="16">
        <v>6.6</v>
      </c>
      <c r="AS23" s="16">
        <f t="shared" si="4"/>
        <v>0.69696969696969691</v>
      </c>
      <c r="AT23" s="16">
        <f t="shared" si="4"/>
        <v>2.8695652173913042</v>
      </c>
      <c r="AU23" s="16">
        <f t="shared" si="5"/>
        <v>2</v>
      </c>
      <c r="AV23" s="16">
        <f t="shared" si="6"/>
        <v>-1</v>
      </c>
      <c r="AW23" s="16">
        <f t="shared" si="6"/>
        <v>4.3</v>
      </c>
      <c r="AX23" s="16">
        <f t="shared" si="7"/>
        <v>3.3</v>
      </c>
      <c r="AY23" s="16">
        <f t="shared" si="8"/>
        <v>0.66814814814814805</v>
      </c>
      <c r="AZ23" s="16">
        <f t="shared" si="8"/>
        <v>0.39185185185185184</v>
      </c>
      <c r="BA23" s="16">
        <f t="shared" si="8"/>
        <v>1.4666666666666666</v>
      </c>
      <c r="BB23" s="16">
        <f t="shared" si="9"/>
        <v>0.58647450110864752</v>
      </c>
      <c r="BC23" s="16">
        <f t="shared" si="9"/>
        <v>3.7429111531190924</v>
      </c>
      <c r="BD23" s="16">
        <f t="shared" si="10"/>
        <v>2.1951219512195124</v>
      </c>
      <c r="BE23" s="16">
        <f t="shared" si="11"/>
        <v>-0.27629629629629621</v>
      </c>
      <c r="BF23" s="16">
        <f t="shared" si="11"/>
        <v>1.0748148148148147</v>
      </c>
      <c r="BG23" s="16">
        <f t="shared" si="12"/>
        <v>0.79851851851851852</v>
      </c>
      <c r="BH23" s="54">
        <v>6.5</v>
      </c>
      <c r="BI23" s="54">
        <v>2.2999999999999998</v>
      </c>
      <c r="BJ23" s="54">
        <v>12.6</v>
      </c>
      <c r="BK23" s="16">
        <f t="shared" si="13"/>
        <v>0.35384615384615381</v>
      </c>
      <c r="BL23" s="16">
        <f t="shared" si="13"/>
        <v>5.4782608695652177</v>
      </c>
      <c r="BM23" s="16">
        <f t="shared" si="14"/>
        <v>1.9384615384615385</v>
      </c>
      <c r="BN23" s="16">
        <f t="shared" si="15"/>
        <v>-4.2</v>
      </c>
      <c r="BO23" s="16">
        <f t="shared" si="15"/>
        <v>10.3</v>
      </c>
      <c r="BP23" s="16">
        <f t="shared" si="16"/>
        <v>6.1</v>
      </c>
      <c r="BQ23" s="16">
        <v>0.247</v>
      </c>
      <c r="BR23" s="16">
        <v>1.006</v>
      </c>
      <c r="BS23" s="16">
        <v>0.26</v>
      </c>
      <c r="BT23" s="16">
        <f t="shared" si="17"/>
        <v>4.0728744939271255</v>
      </c>
      <c r="BU23" s="16">
        <f t="shared" si="17"/>
        <v>0.25844930417495032</v>
      </c>
      <c r="BV23" s="16">
        <f t="shared" si="18"/>
        <v>1.0526315789473684</v>
      </c>
      <c r="BW23" s="16">
        <f t="shared" si="19"/>
        <v>0.75900000000000001</v>
      </c>
      <c r="BX23" s="16">
        <f t="shared" si="19"/>
        <v>-0.746</v>
      </c>
      <c r="BY23" s="16">
        <f t="shared" si="20"/>
        <v>1.3000000000000012E-2</v>
      </c>
      <c r="BZ23" s="16">
        <v>0.46800000000000003</v>
      </c>
      <c r="CA23" s="16">
        <v>0.80800000000000005</v>
      </c>
      <c r="CB23" s="16">
        <v>0.253</v>
      </c>
      <c r="CC23" s="16">
        <f t="shared" si="21"/>
        <v>1.7264957264957266</v>
      </c>
      <c r="CD23" s="16">
        <f t="shared" si="21"/>
        <v>0.31311881188118812</v>
      </c>
      <c r="CE23" s="16">
        <f t="shared" si="22"/>
        <v>0.54059829059829057</v>
      </c>
      <c r="CF23" s="16">
        <f t="shared" si="23"/>
        <v>0.34</v>
      </c>
      <c r="CG23" s="16">
        <f t="shared" si="23"/>
        <v>-0.55500000000000005</v>
      </c>
      <c r="CH23" s="16">
        <f t="shared" si="24"/>
        <v>-0.21500000000000002</v>
      </c>
      <c r="CI23" s="19">
        <v>20.446032043149408</v>
      </c>
      <c r="CJ23" s="19">
        <v>43.675686168479587</v>
      </c>
      <c r="CK23" s="18">
        <f t="shared" si="25"/>
        <v>2.1361448557013998</v>
      </c>
      <c r="CL23" s="19">
        <f t="shared" si="26"/>
        <v>23.229654125330178</v>
      </c>
      <c r="CM23" s="55">
        <v>2700</v>
      </c>
      <c r="CN23" s="55">
        <v>1980</v>
      </c>
      <c r="CO23" s="55">
        <v>6.9</v>
      </c>
      <c r="CP23" s="55">
        <v>4.2</v>
      </c>
      <c r="CQ23" s="55">
        <v>3.6</v>
      </c>
      <c r="CR23" s="55">
        <v>1.6</v>
      </c>
      <c r="CS23" s="55">
        <v>3</v>
      </c>
      <c r="CT23" s="63">
        <v>83.8</v>
      </c>
      <c r="CU23" s="55" t="s">
        <v>347</v>
      </c>
      <c r="CV23" s="55">
        <v>7.9</v>
      </c>
      <c r="CW23" s="55">
        <v>2538</v>
      </c>
      <c r="CX23" s="55">
        <v>105</v>
      </c>
      <c r="CY23" s="55">
        <f t="shared" si="27"/>
        <v>16.548463356973997</v>
      </c>
      <c r="CZ23" s="55">
        <v>274</v>
      </c>
      <c r="DA23" s="56">
        <v>45.542299999999997</v>
      </c>
      <c r="DB23" s="55">
        <v>119</v>
      </c>
      <c r="DC23" s="55">
        <v>108</v>
      </c>
      <c r="DD23" s="55">
        <v>8</v>
      </c>
      <c r="DE23" s="55">
        <v>11.8</v>
      </c>
      <c r="DF23" s="55">
        <v>100</v>
      </c>
      <c r="DG23" s="56">
        <v>35.66236</v>
      </c>
      <c r="DH23" s="55">
        <v>28</v>
      </c>
      <c r="DI23" s="56">
        <v>9.9648699999999995</v>
      </c>
      <c r="DJ23" s="55">
        <v>48.8</v>
      </c>
      <c r="DK23" s="56">
        <v>17.36224</v>
      </c>
      <c r="DL23" s="55">
        <v>11.3</v>
      </c>
      <c r="DM23" s="56">
        <v>4.0240999999999998</v>
      </c>
      <c r="DN23" s="55">
        <v>213</v>
      </c>
      <c r="DO23" s="57">
        <v>0.90909331913206515</v>
      </c>
      <c r="DP23" s="50">
        <v>0.91303150701354174</v>
      </c>
      <c r="DQ23" s="50">
        <v>0.75766777870364621</v>
      </c>
      <c r="DR23" s="50">
        <f t="shared" si="28"/>
        <v>1.0043319951853089</v>
      </c>
      <c r="DS23" s="50">
        <f t="shared" si="28"/>
        <v>0.82983749507387894</v>
      </c>
      <c r="DT23" s="50">
        <f t="shared" si="29"/>
        <v>0.83343234710712777</v>
      </c>
      <c r="DU23" s="50">
        <f t="shared" si="30"/>
        <v>3.9381878814765958E-3</v>
      </c>
      <c r="DV23" s="50">
        <f t="shared" si="30"/>
        <v>-0.15536372830989553</v>
      </c>
      <c r="DW23" s="50">
        <f t="shared" si="31"/>
        <v>-0.15142554042841894</v>
      </c>
      <c r="DX23" s="50">
        <v>0.54896079592658187</v>
      </c>
      <c r="DY23" s="50">
        <v>2.0554051213875519</v>
      </c>
      <c r="DZ23" s="50">
        <v>0.71653869836374318</v>
      </c>
      <c r="EA23" s="50">
        <f t="shared" si="32"/>
        <v>3.7441746963337654</v>
      </c>
      <c r="EB23" s="50">
        <f t="shared" si="32"/>
        <v>0.34861190667853648</v>
      </c>
      <c r="EC23" s="50">
        <f t="shared" si="33"/>
        <v>1.3052638798264442</v>
      </c>
      <c r="ED23" s="50">
        <f t="shared" si="34"/>
        <v>1.5064443254609701</v>
      </c>
      <c r="EE23" s="50">
        <f t="shared" si="34"/>
        <v>-1.3388664230238088</v>
      </c>
      <c r="EF23" s="50">
        <f t="shared" si="35"/>
        <v>0.16757790243716131</v>
      </c>
      <c r="EG23" s="50">
        <v>0.99377787099837733</v>
      </c>
      <c r="EH23" s="50">
        <v>1.4292626627355793</v>
      </c>
      <c r="EI23" s="50">
        <v>0.95649167837519844</v>
      </c>
      <c r="EJ23" s="50">
        <f t="shared" si="36"/>
        <v>1.4382113995954666</v>
      </c>
      <c r="EK23" s="50">
        <f t="shared" si="36"/>
        <v>0.66922036327772882</v>
      </c>
      <c r="EL23" s="50">
        <f t="shared" si="37"/>
        <v>0.96248035530744902</v>
      </c>
      <c r="EM23" s="50">
        <f t="shared" si="38"/>
        <v>0.435484791737202</v>
      </c>
      <c r="EN23" s="50">
        <f t="shared" si="38"/>
        <v>-0.4727709843603809</v>
      </c>
      <c r="EO23" s="50">
        <f t="shared" si="45"/>
        <v>-3.7286192623178893E-2</v>
      </c>
      <c r="EP23" s="50">
        <v>0.74699791513560909</v>
      </c>
      <c r="EQ23" s="50">
        <v>1.0085110362305951</v>
      </c>
      <c r="ER23" s="50">
        <v>0.68479953232592272</v>
      </c>
      <c r="ES23" s="50">
        <f t="shared" si="39"/>
        <v>1.3500854765404684</v>
      </c>
      <c r="ET23" s="50">
        <f t="shared" si="39"/>
        <v>0.6790203653947362</v>
      </c>
      <c r="EU23" s="50">
        <f t="shared" si="40"/>
        <v>0.91673553359463533</v>
      </c>
      <c r="EV23" s="50">
        <f t="shared" si="41"/>
        <v>0.26151312109498603</v>
      </c>
      <c r="EW23" s="50">
        <f t="shared" si="41"/>
        <v>-0.3237115039046724</v>
      </c>
      <c r="EX23" s="50">
        <f t="shared" si="46"/>
        <v>-6.219838280968637E-2</v>
      </c>
      <c r="EY23" s="50">
        <v>0.40309373980926883</v>
      </c>
      <c r="EZ23" s="50">
        <v>0.75674363093495756</v>
      </c>
      <c r="FA23" s="50">
        <v>1.4390655240685681</v>
      </c>
      <c r="FB23" s="50">
        <f t="shared" si="42"/>
        <v>1.8773390807136441</v>
      </c>
      <c r="FC23" s="50">
        <f t="shared" si="42"/>
        <v>1.9016552835609613</v>
      </c>
      <c r="FD23" s="50">
        <f t="shared" si="43"/>
        <v>3.5700517818745792</v>
      </c>
      <c r="FE23" s="50">
        <f t="shared" si="44"/>
        <v>0.35364989112568873</v>
      </c>
      <c r="FF23" s="50">
        <f t="shared" si="44"/>
        <v>0.68232189313361058</v>
      </c>
      <c r="FG23" s="50">
        <f t="shared" si="47"/>
        <v>1.0359717842592993</v>
      </c>
      <c r="FH23" s="24">
        <v>2.6309284555117305</v>
      </c>
      <c r="FI23" s="24">
        <v>23.244086925201099</v>
      </c>
      <c r="FJ23" s="24">
        <v>0.31876786907513505</v>
      </c>
      <c r="FK23" s="24">
        <v>14.743217637974658</v>
      </c>
      <c r="FL23" s="24">
        <v>20.546617345574468</v>
      </c>
      <c r="FM23" s="24">
        <v>11.649522158611408</v>
      </c>
      <c r="FN23" s="24">
        <v>0.25272844725001981</v>
      </c>
      <c r="FO23" s="24">
        <v>0.16894190212708055</v>
      </c>
      <c r="FP23" s="24">
        <v>0.37639162868739084</v>
      </c>
      <c r="FQ23" s="24">
        <v>0.30502324526590313</v>
      </c>
      <c r="FR23" s="24">
        <v>2.1127000147424044</v>
      </c>
      <c r="FS23" s="24">
        <v>17.512371332480264</v>
      </c>
      <c r="FT23" s="24">
        <v>1.1049058256679805</v>
      </c>
      <c r="FU23" s="24">
        <v>9.060047374223619E-2</v>
      </c>
      <c r="FV23" s="24">
        <v>0.47483899137648722</v>
      </c>
      <c r="FW23" s="24">
        <v>7.7142233380635297</v>
      </c>
      <c r="FX23" s="24">
        <v>1.0988774213009849</v>
      </c>
      <c r="FY23" s="24">
        <v>22.587317661761222</v>
      </c>
      <c r="FZ23" s="24">
        <v>0.32858589558509838</v>
      </c>
      <c r="GA23" s="24">
        <v>12.831009889896793</v>
      </c>
      <c r="GB23" s="24">
        <v>17.641291935101595</v>
      </c>
      <c r="GC23" s="24">
        <v>11.598543448751373</v>
      </c>
      <c r="GD23" s="24">
        <v>0.196074206545862</v>
      </c>
      <c r="GE23" s="24">
        <v>0.17129559802632999</v>
      </c>
      <c r="GF23" s="24">
        <v>0.3404365344422659</v>
      </c>
      <c r="GG23" s="24">
        <v>0.28010600935123142</v>
      </c>
      <c r="GH23" s="24">
        <v>2.1449656331473146</v>
      </c>
      <c r="GI23" s="24">
        <v>19.904763956820585</v>
      </c>
      <c r="GJ23" s="24">
        <v>1.4005300467561572</v>
      </c>
      <c r="GK23" s="24">
        <v>8.834112602615761E-2</v>
      </c>
      <c r="GL23" s="24">
        <v>0.46863890026071409</v>
      </c>
      <c r="GM23" s="24">
        <v>8.9192217362263264</v>
      </c>
      <c r="GN23" s="24">
        <v>1.2572900098462469</v>
      </c>
      <c r="GO23" s="24">
        <v>22.370456930784126</v>
      </c>
      <c r="GP23" s="24">
        <v>0.26509126713625691</v>
      </c>
      <c r="GQ23" s="24">
        <v>15.708551086874197</v>
      </c>
      <c r="GR23" s="24">
        <v>19.218575864792633</v>
      </c>
      <c r="GS23" s="24">
        <v>10.946646324969434</v>
      </c>
      <c r="GT23" s="24">
        <v>0.19043291026931106</v>
      </c>
      <c r="GU23" s="24">
        <v>0.19908895164518883</v>
      </c>
      <c r="GV23" s="24">
        <v>0.42198201707404159</v>
      </c>
      <c r="GW23" s="24">
        <v>0.30620746367167628</v>
      </c>
      <c r="GX23" s="24">
        <v>2.0309237078153233</v>
      </c>
      <c r="GY23" s="24">
        <v>17.058893541511125</v>
      </c>
      <c r="GZ23" s="24">
        <v>1.2042717564189955</v>
      </c>
      <c r="HA23" s="24">
        <v>0.12551259995022776</v>
      </c>
      <c r="HB23" s="24">
        <v>0.70330336179006936</v>
      </c>
      <c r="HC23" s="24">
        <v>7.992772205451141</v>
      </c>
      <c r="HD23" s="25">
        <v>-1.5320510342107456</v>
      </c>
      <c r="HE23" s="25">
        <v>-0.65676926343987674</v>
      </c>
      <c r="HF23" s="25">
        <v>9.818026509963329E-3</v>
      </c>
      <c r="HG23" s="25">
        <v>-1.912207748077865</v>
      </c>
      <c r="HH23" s="25">
        <v>-2.905325410472873</v>
      </c>
      <c r="HI23" s="25">
        <v>-5.0978709860034499E-2</v>
      </c>
      <c r="HJ23" s="25">
        <v>-5.665424070415781E-2</v>
      </c>
      <c r="HK23" s="25">
        <v>2.3536958992494417E-3</v>
      </c>
      <c r="HL23" s="25">
        <v>-3.5955094245124941E-2</v>
      </c>
      <c r="HM23" s="25">
        <v>-2.4917235914671709E-2</v>
      </c>
      <c r="HN23" s="25">
        <v>3.2265618404910157E-2</v>
      </c>
      <c r="HO23" s="25">
        <v>2.3923926243403209</v>
      </c>
      <c r="HP23" s="25">
        <v>0.29562422108817676</v>
      </c>
      <c r="HQ23" s="25">
        <v>-2.2593477160785802E-3</v>
      </c>
      <c r="HR23" s="25">
        <v>-6.200091115773132E-3</v>
      </c>
      <c r="HS23" s="25">
        <v>1.2049983981627967</v>
      </c>
      <c r="HT23" s="50">
        <v>1.3486264231856924</v>
      </c>
      <c r="HU23" s="50">
        <v>0.6857554569712192</v>
      </c>
      <c r="HV23" s="50"/>
      <c r="HW23" s="50">
        <v>0.50848436986081325</v>
      </c>
      <c r="HX23" s="50"/>
      <c r="HY23" s="50"/>
      <c r="HZ23" s="50">
        <v>-0.66287096621447317</v>
      </c>
      <c r="IA23" s="50"/>
      <c r="IB23" s="50"/>
      <c r="IC23" s="50">
        <v>1.0516771446443121</v>
      </c>
      <c r="ID23" s="50">
        <v>0.21003406090238383</v>
      </c>
      <c r="IE23" s="50"/>
      <c r="IF23" s="50">
        <v>0.19971344054778284</v>
      </c>
      <c r="IG23" s="50"/>
      <c r="IH23" s="50"/>
      <c r="II23" s="50">
        <v>-0.8416430837419282</v>
      </c>
      <c r="IJ23" s="50"/>
      <c r="IK23" s="50"/>
      <c r="IL23" s="50">
        <v>1</v>
      </c>
      <c r="IM23" s="50">
        <v>1.2826764776189656</v>
      </c>
      <c r="IN23" s="50"/>
      <c r="IO23" s="50">
        <v>1.2826764776189656</v>
      </c>
      <c r="IP23" s="50"/>
      <c r="IQ23" s="50"/>
      <c r="IR23" s="50">
        <v>0.28267647761896564</v>
      </c>
      <c r="IS23" s="50"/>
      <c r="IT23" s="50"/>
      <c r="IU23" s="50">
        <v>0.84826619647219414</v>
      </c>
      <c r="IV23" s="50">
        <v>0.47952512391211222</v>
      </c>
      <c r="IW23" s="50"/>
      <c r="IX23" s="50">
        <v>0.565300286521356</v>
      </c>
      <c r="IY23" s="50"/>
      <c r="IZ23" s="50"/>
      <c r="JA23" s="50">
        <v>-0.36874107256008193</v>
      </c>
      <c r="JB23" s="50"/>
      <c r="JC23" s="50"/>
      <c r="JD23" s="50">
        <v>1.1743357059186479</v>
      </c>
      <c r="JE23" s="50">
        <v>1.7616364464664191</v>
      </c>
      <c r="JF23" s="50"/>
      <c r="JG23" s="50">
        <v>1.5001131597955999</v>
      </c>
      <c r="JH23" s="50"/>
      <c r="JI23" s="50"/>
      <c r="JJ23" s="50">
        <v>0.58730074054777126</v>
      </c>
      <c r="JK23" s="50"/>
      <c r="JL23" s="50"/>
      <c r="JM23" s="58">
        <v>0.48513475577923254</v>
      </c>
      <c r="JN23" s="58">
        <v>0.51771039643532024</v>
      </c>
      <c r="JO23" s="58">
        <v>2.5163375186110524</v>
      </c>
      <c r="JP23" s="50">
        <v>1.0671476126334509</v>
      </c>
      <c r="JQ23" s="50">
        <v>4.8605118536100891</v>
      </c>
      <c r="JR23" s="50">
        <v>5.1868836207565954</v>
      </c>
      <c r="JS23" s="50">
        <v>3.2575640656087701E-2</v>
      </c>
      <c r="JT23" s="50">
        <v>1.9986271221757321</v>
      </c>
      <c r="JU23" s="50">
        <v>2.0312027628318199</v>
      </c>
      <c r="JV23" s="59">
        <v>0.80585995409889288</v>
      </c>
      <c r="JW23" s="59">
        <v>0.53253363253091257</v>
      </c>
      <c r="JX23" s="59">
        <v>1.1173735289335076</v>
      </c>
      <c r="JY23" s="50">
        <v>0.66082652428905975</v>
      </c>
      <c r="JZ23" s="50">
        <v>2.0982215219404874</v>
      </c>
      <c r="KA23" s="50">
        <v>1.3865604355324332</v>
      </c>
      <c r="KB23" s="50">
        <v>-0.27332632156798031</v>
      </c>
      <c r="KC23" s="50">
        <v>0.58483989640259504</v>
      </c>
      <c r="KD23" s="50">
        <v>0.31151357483461473</v>
      </c>
      <c r="KE23" s="60">
        <v>1.3346937398316183</v>
      </c>
      <c r="KF23" s="56">
        <v>1.0721836108144227</v>
      </c>
      <c r="KG23" s="61">
        <v>1.2343052612583318</v>
      </c>
      <c r="KH23" s="61">
        <v>0.8033180787599159</v>
      </c>
      <c r="KI23" s="61">
        <v>1.1512069843342996</v>
      </c>
      <c r="KJ23" s="61">
        <v>0.92478538291042611</v>
      </c>
      <c r="KK23" s="58">
        <v>-0.26251012901719561</v>
      </c>
      <c r="KL23" s="61">
        <v>0.16212165044390914</v>
      </c>
      <c r="KM23" s="61">
        <v>-0.10038847857328648</v>
      </c>
      <c r="KN23" s="58">
        <v>1.114751522405647</v>
      </c>
      <c r="KO23" s="58">
        <v>1.0557102446313913</v>
      </c>
      <c r="KP23" s="58">
        <v>1.1545428110013687</v>
      </c>
      <c r="KQ23" s="59">
        <v>0.9470363784327076</v>
      </c>
      <c r="KR23" s="59">
        <v>1.093617132989446</v>
      </c>
      <c r="KS23" s="59">
        <v>1.0356952090182856</v>
      </c>
      <c r="KT23" s="59">
        <v>-5.9041277774255718E-2</v>
      </c>
      <c r="KU23" s="59">
        <v>9.8832566369977393E-2</v>
      </c>
      <c r="KV23" s="59">
        <v>3.9791288595721674E-2</v>
      </c>
      <c r="KW23" s="69" t="s">
        <v>341</v>
      </c>
      <c r="KX23" s="31">
        <v>1.3150444026858814</v>
      </c>
      <c r="KY23" s="31">
        <v>1.5900333871579002</v>
      </c>
      <c r="KZ23" s="31">
        <v>0.2749889844720188</v>
      </c>
      <c r="LA23" s="31">
        <v>0.93200789049848953</v>
      </c>
      <c r="LB23" s="31">
        <v>0.90861865970724565</v>
      </c>
      <c r="LC23" s="31">
        <v>-2.3389230791243887E-2</v>
      </c>
      <c r="LD23" s="31">
        <v>1.0121820970503288</v>
      </c>
      <c r="LE23" s="31">
        <v>0.94596292418073191</v>
      </c>
      <c r="LF23" s="31">
        <v>-6.6219172869596887E-2</v>
      </c>
      <c r="LG23" s="31">
        <v>1.2684515410715418</v>
      </c>
      <c r="LH23" s="31">
        <v>1.0161142790489084</v>
      </c>
      <c r="LI23" s="31">
        <v>-0.2523372620226334</v>
      </c>
      <c r="LJ23" s="31">
        <v>1.5079918807503907</v>
      </c>
      <c r="LK23" s="31">
        <v>1.071410983277524</v>
      </c>
      <c r="LL23" s="31">
        <v>-0.43658089747286666</v>
      </c>
      <c r="LM23" s="31">
        <v>1.422107035869719</v>
      </c>
      <c r="LN23" s="31">
        <v>0.93816682901510196</v>
      </c>
      <c r="LO23" s="31">
        <v>-0.48394020685461703</v>
      </c>
      <c r="LP23" s="31">
        <v>1.2181144797795238</v>
      </c>
      <c r="LQ23" s="31">
        <v>0.8732617966493027</v>
      </c>
      <c r="LR23" s="31">
        <v>-0.3448526831302211</v>
      </c>
      <c r="LS23" s="31">
        <v>1.7546513056986752</v>
      </c>
      <c r="LT23" s="31">
        <v>0.44372632808850154</v>
      </c>
      <c r="LU23" s="31">
        <v>-1.3109249776101737</v>
      </c>
      <c r="LV23" s="31">
        <v>1.5385865176031523</v>
      </c>
      <c r="LW23" s="32"/>
      <c r="LX23" s="31"/>
      <c r="LY23" s="31">
        <v>2.9985417948773758</v>
      </c>
      <c r="LZ23" s="31">
        <v>1.9498847636931973</v>
      </c>
      <c r="MA23" s="31">
        <v>-1.0486570311841785</v>
      </c>
    </row>
    <row r="24" spans="2:339" ht="17" thickBot="1" x14ac:dyDescent="0.25">
      <c r="B24" s="33">
        <v>1246</v>
      </c>
      <c r="C24" s="35">
        <v>156.1</v>
      </c>
      <c r="D24" s="36">
        <v>50</v>
      </c>
      <c r="E24" s="34">
        <v>20.5</v>
      </c>
      <c r="F24" s="37" t="s">
        <v>338</v>
      </c>
      <c r="G24" s="34">
        <v>30.4</v>
      </c>
      <c r="H24" s="37" t="s">
        <v>338</v>
      </c>
      <c r="I24" s="34">
        <v>27.1</v>
      </c>
      <c r="J24" s="34">
        <v>3</v>
      </c>
      <c r="K24" s="34">
        <v>1173</v>
      </c>
      <c r="L24" s="36">
        <v>68</v>
      </c>
      <c r="M24" s="37" t="s">
        <v>339</v>
      </c>
      <c r="N24" s="34">
        <v>113</v>
      </c>
      <c r="O24" s="37" t="s">
        <v>338</v>
      </c>
      <c r="P24" s="34">
        <v>77</v>
      </c>
      <c r="Q24" s="37" t="s">
        <v>338</v>
      </c>
      <c r="R24" s="34">
        <v>75</v>
      </c>
      <c r="S24" s="70">
        <v>1246</v>
      </c>
      <c r="T24" s="70">
        <v>0.77</v>
      </c>
      <c r="U24" s="70">
        <v>0.82</v>
      </c>
      <c r="V24" s="70">
        <v>0.76</v>
      </c>
      <c r="W24" s="70">
        <v>19</v>
      </c>
      <c r="X24" s="70">
        <v>22</v>
      </c>
      <c r="Y24" s="70">
        <v>18</v>
      </c>
      <c r="Z24" s="70">
        <v>15</v>
      </c>
      <c r="AA24" s="70">
        <v>15</v>
      </c>
      <c r="AB24" s="70">
        <v>13</v>
      </c>
      <c r="AC24" s="70">
        <v>191.2</v>
      </c>
      <c r="AD24" s="70">
        <v>63.2</v>
      </c>
      <c r="AE24" s="70">
        <v>83</v>
      </c>
      <c r="AF24" s="70">
        <v>103.1</v>
      </c>
      <c r="AG24" s="70">
        <v>74</v>
      </c>
      <c r="AH24" s="70">
        <v>48</v>
      </c>
      <c r="AI24" s="70">
        <v>73</v>
      </c>
      <c r="AJ24" s="71">
        <f t="shared" si="0"/>
        <v>0.64864864864864868</v>
      </c>
      <c r="AK24" s="71">
        <f t="shared" si="0"/>
        <v>1.5208333333333333</v>
      </c>
      <c r="AL24" s="71">
        <f t="shared" si="1"/>
        <v>0.98648648648648651</v>
      </c>
      <c r="AM24" s="71">
        <f t="shared" si="2"/>
        <v>-26</v>
      </c>
      <c r="AN24" s="71">
        <f t="shared" si="2"/>
        <v>25</v>
      </c>
      <c r="AO24" s="71">
        <f t="shared" si="3"/>
        <v>-1</v>
      </c>
      <c r="AP24" s="70">
        <v>5.7</v>
      </c>
      <c r="AQ24" s="70">
        <v>2.1</v>
      </c>
      <c r="AR24" s="70">
        <v>6.4</v>
      </c>
      <c r="AS24" s="71">
        <f t="shared" si="4"/>
        <v>0.36842105263157893</v>
      </c>
      <c r="AT24" s="71">
        <f t="shared" si="4"/>
        <v>3.0476190476190474</v>
      </c>
      <c r="AU24" s="71">
        <f t="shared" si="5"/>
        <v>1.1228070175438596</v>
      </c>
      <c r="AV24" s="71">
        <f t="shared" si="6"/>
        <v>-3.6</v>
      </c>
      <c r="AW24" s="71">
        <f t="shared" si="6"/>
        <v>4.3000000000000007</v>
      </c>
      <c r="AX24" s="71">
        <f t="shared" si="7"/>
        <v>0.70000000000000018</v>
      </c>
      <c r="AY24" s="71">
        <f t="shared" si="8"/>
        <v>1.0414814814814815</v>
      </c>
      <c r="AZ24" s="71">
        <f t="shared" si="8"/>
        <v>0.24888888888888891</v>
      </c>
      <c r="BA24" s="71">
        <f t="shared" si="8"/>
        <v>1.1535802469135803</v>
      </c>
      <c r="BB24" s="71">
        <f t="shared" si="9"/>
        <v>0.23897581792318637</v>
      </c>
      <c r="BC24" s="71">
        <f t="shared" si="9"/>
        <v>4.6349206349206344</v>
      </c>
      <c r="BD24" s="71">
        <f t="shared" si="10"/>
        <v>1.1076339497392129</v>
      </c>
      <c r="BE24" s="71">
        <f t="shared" si="11"/>
        <v>-0.79259259259259252</v>
      </c>
      <c r="BF24" s="71">
        <f t="shared" si="11"/>
        <v>0.90469135802469136</v>
      </c>
      <c r="BG24" s="71">
        <f t="shared" si="12"/>
        <v>0.11209876543209885</v>
      </c>
      <c r="BH24" s="72">
        <v>27.8</v>
      </c>
      <c r="BI24" s="72">
        <v>11.7</v>
      </c>
      <c r="BJ24" s="72">
        <v>34.799999999999997</v>
      </c>
      <c r="BK24" s="71">
        <f t="shared" si="13"/>
        <v>0.42086330935251792</v>
      </c>
      <c r="BL24" s="71">
        <f t="shared" si="13"/>
        <v>2.9743589743589745</v>
      </c>
      <c r="BM24" s="71">
        <f t="shared" si="14"/>
        <v>1.2517985611510789</v>
      </c>
      <c r="BN24" s="71">
        <f t="shared" si="15"/>
        <v>-16.100000000000001</v>
      </c>
      <c r="BO24" s="71">
        <f t="shared" si="15"/>
        <v>23.099999999999998</v>
      </c>
      <c r="BP24" s="71">
        <f t="shared" si="16"/>
        <v>6.9999999999999964</v>
      </c>
      <c r="BQ24" s="70">
        <v>0.28399999999999997</v>
      </c>
      <c r="BR24" s="70">
        <v>1.087</v>
      </c>
      <c r="BS24" s="70">
        <v>0.39700000000000002</v>
      </c>
      <c r="BT24" s="71">
        <f t="shared" si="17"/>
        <v>3.8274647887323945</v>
      </c>
      <c r="BU24" s="71">
        <f t="shared" si="17"/>
        <v>0.36522539098436063</v>
      </c>
      <c r="BV24" s="71">
        <f t="shared" si="18"/>
        <v>1.3978873239436622</v>
      </c>
      <c r="BW24" s="71">
        <f t="shared" si="19"/>
        <v>0.80299999999999994</v>
      </c>
      <c r="BX24" s="71">
        <f t="shared" si="19"/>
        <v>-0.69</v>
      </c>
      <c r="BY24" s="71">
        <f t="shared" si="20"/>
        <v>0.11300000000000004</v>
      </c>
      <c r="BZ24" s="70">
        <v>0.71199999999999997</v>
      </c>
      <c r="CA24" s="70">
        <v>2.2160000000000002</v>
      </c>
      <c r="CB24" s="70">
        <v>0.68899999999999995</v>
      </c>
      <c r="CC24" s="16">
        <f t="shared" si="21"/>
        <v>3.112359550561798</v>
      </c>
      <c r="CD24" s="16">
        <f t="shared" si="21"/>
        <v>0.31092057761732844</v>
      </c>
      <c r="CE24" s="71">
        <f t="shared" si="22"/>
        <v>0.96769662921348309</v>
      </c>
      <c r="CF24" s="16">
        <f t="shared" si="23"/>
        <v>1.5040000000000002</v>
      </c>
      <c r="CG24" s="16">
        <f t="shared" si="23"/>
        <v>-1.5270000000000001</v>
      </c>
      <c r="CH24" s="71">
        <f t="shared" si="24"/>
        <v>-2.300000000000002E-2</v>
      </c>
      <c r="CI24" s="73">
        <v>58.134516059704808</v>
      </c>
      <c r="CJ24" s="73">
        <v>45.402875702807073</v>
      </c>
      <c r="CK24" s="74">
        <f t="shared" si="25"/>
        <v>0.7809968806857841</v>
      </c>
      <c r="CL24" s="75">
        <f t="shared" si="26"/>
        <v>-12.731640356897735</v>
      </c>
      <c r="CM24" s="76">
        <v>2200</v>
      </c>
      <c r="CN24" s="76">
        <v>1231</v>
      </c>
      <c r="CO24" s="76">
        <v>6.9</v>
      </c>
      <c r="CP24" s="76">
        <v>0.4</v>
      </c>
      <c r="CQ24" s="76">
        <v>1.5</v>
      </c>
      <c r="CR24" s="76">
        <v>2.2000000000000002</v>
      </c>
      <c r="CS24" s="76">
        <v>1</v>
      </c>
      <c r="CT24" s="77">
        <v>57.5</v>
      </c>
      <c r="CU24" s="76" t="s">
        <v>345</v>
      </c>
      <c r="CV24" s="76">
        <v>0</v>
      </c>
      <c r="CW24" s="76">
        <v>2121</v>
      </c>
      <c r="CX24" s="76">
        <v>71.5</v>
      </c>
      <c r="CY24" s="76">
        <f t="shared" si="27"/>
        <v>13.484205563413484</v>
      </c>
      <c r="CZ24" s="76">
        <v>262</v>
      </c>
      <c r="DA24" s="78">
        <v>50.510210000000001</v>
      </c>
      <c r="DB24" s="76">
        <v>202</v>
      </c>
      <c r="DC24" s="76">
        <v>54.6</v>
      </c>
      <c r="DD24" s="76">
        <v>0.88</v>
      </c>
      <c r="DE24" s="76">
        <v>3.2</v>
      </c>
      <c r="DF24" s="76">
        <v>84.8</v>
      </c>
      <c r="DG24" s="78">
        <v>35.997619999999998</v>
      </c>
      <c r="DH24" s="76">
        <v>31.7</v>
      </c>
      <c r="DI24" s="78">
        <v>13.443350000000001</v>
      </c>
      <c r="DJ24" s="76">
        <v>34.9</v>
      </c>
      <c r="DK24" s="78">
        <v>14.828290000000001</v>
      </c>
      <c r="DL24" s="76">
        <v>8.1999999999999993</v>
      </c>
      <c r="DM24" s="78">
        <v>3.50081</v>
      </c>
      <c r="DN24" s="76">
        <v>277</v>
      </c>
      <c r="DO24" s="44">
        <v>0.38877296428704261</v>
      </c>
      <c r="DP24" s="34">
        <v>0.73721971153428767</v>
      </c>
      <c r="DQ24" s="34">
        <v>0.44235316508027306</v>
      </c>
      <c r="DR24" s="34">
        <f t="shared" si="28"/>
        <v>1.8962730931824172</v>
      </c>
      <c r="DS24" s="34">
        <f t="shared" si="28"/>
        <v>0.60002894409816587</v>
      </c>
      <c r="DT24" s="34">
        <f t="shared" si="29"/>
        <v>1.1378187418240087</v>
      </c>
      <c r="DU24" s="34">
        <f t="shared" si="30"/>
        <v>0.34844674724724506</v>
      </c>
      <c r="DV24" s="34">
        <f t="shared" si="30"/>
        <v>-0.29486654645401461</v>
      </c>
      <c r="DW24" s="34">
        <f t="shared" si="31"/>
        <v>5.3580200793230448E-2</v>
      </c>
      <c r="DX24" s="34">
        <v>1.5169699717223606</v>
      </c>
      <c r="DY24" s="34">
        <v>3.2567879255639642</v>
      </c>
      <c r="DZ24" s="34">
        <v>1.2786924213486062</v>
      </c>
      <c r="EA24" s="34">
        <f t="shared" si="32"/>
        <v>2.1469033575306851</v>
      </c>
      <c r="EB24" s="34">
        <f t="shared" si="32"/>
        <v>0.39262379085588767</v>
      </c>
      <c r="EC24" s="34">
        <f t="shared" si="33"/>
        <v>0.84292533483493071</v>
      </c>
      <c r="ED24" s="34">
        <f t="shared" si="34"/>
        <v>1.7398179538416036</v>
      </c>
      <c r="EE24" s="34">
        <f t="shared" si="34"/>
        <v>-1.9780955042153581</v>
      </c>
      <c r="EF24" s="34">
        <f t="shared" si="35"/>
        <v>-0.23827755037375442</v>
      </c>
      <c r="EG24" s="34">
        <v>1.3124284945068436</v>
      </c>
      <c r="EH24" s="34">
        <v>1.4656636597826722</v>
      </c>
      <c r="EI24" s="34">
        <v>1.2895968026674336</v>
      </c>
      <c r="EJ24" s="34">
        <f t="shared" si="36"/>
        <v>1.1167569630781355</v>
      </c>
      <c r="EK24" s="34">
        <f t="shared" si="36"/>
        <v>0.87987226404907537</v>
      </c>
      <c r="EL24" s="34">
        <f t="shared" si="37"/>
        <v>0.98260347749612886</v>
      </c>
      <c r="EM24" s="34">
        <f t="shared" si="38"/>
        <v>0.15323516527582859</v>
      </c>
      <c r="EN24" s="34">
        <f t="shared" si="38"/>
        <v>-0.17606685711523862</v>
      </c>
      <c r="EO24" s="34">
        <f t="shared" si="45"/>
        <v>-2.2831691839410029E-2</v>
      </c>
      <c r="EP24" s="34">
        <v>1.0953577366992682</v>
      </c>
      <c r="EQ24" s="34">
        <v>1.1862165221882901</v>
      </c>
      <c r="ER24" s="34">
        <v>1.1006065896086126</v>
      </c>
      <c r="ES24" s="34">
        <f t="shared" si="39"/>
        <v>1.0829489603668792</v>
      </c>
      <c r="ET24" s="34">
        <f t="shared" si="39"/>
        <v>0.92782942154460357</v>
      </c>
      <c r="EU24" s="34">
        <f t="shared" si="40"/>
        <v>1.0047919074595311</v>
      </c>
      <c r="EV24" s="34">
        <f t="shared" si="41"/>
        <v>9.0858785489021932E-2</v>
      </c>
      <c r="EW24" s="34">
        <f t="shared" si="41"/>
        <v>-8.5609932579677528E-2</v>
      </c>
      <c r="EX24" s="34">
        <f t="shared" si="46"/>
        <v>5.2488529093444036E-3</v>
      </c>
      <c r="EY24" s="34">
        <v>1.0985029795568744</v>
      </c>
      <c r="EZ24" s="34">
        <v>2.7461873133116028</v>
      </c>
      <c r="FA24" s="34">
        <v>1.1128753680030761</v>
      </c>
      <c r="FB24" s="34">
        <f t="shared" si="42"/>
        <v>2.4999361534908067</v>
      </c>
      <c r="FC24" s="34">
        <f t="shared" si="42"/>
        <v>0.40524379477271327</v>
      </c>
      <c r="FD24" s="34">
        <f t="shared" si="43"/>
        <v>1.0130836135301147</v>
      </c>
      <c r="FE24" s="34">
        <f t="shared" si="44"/>
        <v>1.6476843337547284</v>
      </c>
      <c r="FF24" s="34">
        <f t="shared" si="44"/>
        <v>-1.6333119453085267</v>
      </c>
      <c r="FG24" s="34">
        <f t="shared" si="47"/>
        <v>1.43723884462017E-2</v>
      </c>
      <c r="FH24" s="24">
        <v>2.8284315848746044</v>
      </c>
      <c r="FI24" s="24">
        <v>22.158910701591289</v>
      </c>
      <c r="FJ24" s="24">
        <v>0.41555941952910552</v>
      </c>
      <c r="FK24" s="24">
        <v>15.401007573191118</v>
      </c>
      <c r="FL24" s="24">
        <v>19.375831327155407</v>
      </c>
      <c r="FM24" s="24">
        <v>12.782545229353738</v>
      </c>
      <c r="FN24" s="24">
        <v>0.14942884972992121</v>
      </c>
      <c r="FO24" s="24">
        <v>0.17491807634399079</v>
      </c>
      <c r="FP24" s="24">
        <v>0.37205182150370952</v>
      </c>
      <c r="FQ24" s="24">
        <v>0.32555615843733043</v>
      </c>
      <c r="FR24" s="24">
        <v>2.1757905926122776</v>
      </c>
      <c r="FS24" s="24">
        <v>19.485851510020694</v>
      </c>
      <c r="FT24" s="24">
        <v>0.29159891598915988</v>
      </c>
      <c r="FU24" s="24">
        <v>8.4518946330469066E-2</v>
      </c>
      <c r="FV24" s="24">
        <v>0.5104363092528772</v>
      </c>
      <c r="FW24" s="24">
        <v>4.8814595596604757</v>
      </c>
      <c r="FX24" s="24">
        <v>1.8366177694660941</v>
      </c>
      <c r="FY24" s="24">
        <v>21.910774319781201</v>
      </c>
      <c r="FZ24" s="24">
        <v>0.47996367842433535</v>
      </c>
      <c r="GA24" s="24">
        <v>14.652945182526725</v>
      </c>
      <c r="GB24" s="24">
        <v>18.468872625855337</v>
      </c>
      <c r="GC24" s="24">
        <v>12.404466689007316</v>
      </c>
      <c r="GD24" s="24">
        <v>0.12863891381192771</v>
      </c>
      <c r="GE24" s="24">
        <v>0.15133989860226793</v>
      </c>
      <c r="GF24" s="24">
        <v>0.35997275881825158</v>
      </c>
      <c r="GG24" s="24">
        <v>0.32321878344341504</v>
      </c>
      <c r="GH24" s="24">
        <v>2.1792945398726578</v>
      </c>
      <c r="GI24" s="24">
        <v>21.074080880365806</v>
      </c>
      <c r="GJ24" s="24">
        <v>0.33078577837352841</v>
      </c>
      <c r="GK24" s="24">
        <v>7.0264952922481527E-2</v>
      </c>
      <c r="GL24" s="24">
        <v>0.47996367842433535</v>
      </c>
      <c r="GM24" s="24">
        <v>5.1487995503043003</v>
      </c>
      <c r="GN24" s="24">
        <v>2.2341772836993816</v>
      </c>
      <c r="GO24" s="24">
        <v>22.119870538951968</v>
      </c>
      <c r="GP24" s="24">
        <v>0.40375393741272736</v>
      </c>
      <c r="GQ24" s="24">
        <v>14.652046372168037</v>
      </c>
      <c r="GR24" s="24">
        <v>19.474362166199406</v>
      </c>
      <c r="GS24" s="24">
        <v>12.173235335505451</v>
      </c>
      <c r="GT24" s="24">
        <v>0.1244817769503047</v>
      </c>
      <c r="GU24" s="24">
        <v>0.15587283374646849</v>
      </c>
      <c r="GV24" s="24">
        <v>0.36911552991351221</v>
      </c>
      <c r="GW24" s="24">
        <v>0.30416851585248367</v>
      </c>
      <c r="GX24" s="24">
        <v>2.1151077579208293</v>
      </c>
      <c r="GY24" s="24">
        <v>19.912754511111352</v>
      </c>
      <c r="GZ24" s="24">
        <v>0.33014732147689507</v>
      </c>
      <c r="HA24" s="24">
        <v>8.1183767576285676E-2</v>
      </c>
      <c r="HB24" s="24">
        <v>0.56179167162789678</v>
      </c>
      <c r="HC24" s="24">
        <v>4.9879306798869916</v>
      </c>
      <c r="HD24" s="25">
        <v>-0.99181381540851032</v>
      </c>
      <c r="HE24" s="25">
        <v>-0.24813638181008812</v>
      </c>
      <c r="HF24" s="25">
        <v>6.4404258895229827E-2</v>
      </c>
      <c r="HG24" s="25">
        <v>-0.7480623906643924</v>
      </c>
      <c r="HH24" s="25">
        <v>-0.90695870130006995</v>
      </c>
      <c r="HI24" s="25">
        <v>-0.37807854034642219</v>
      </c>
      <c r="HJ24" s="25">
        <v>-2.0789935917993496E-2</v>
      </c>
      <c r="HK24" s="25">
        <v>-2.3578177741722856E-2</v>
      </c>
      <c r="HL24" s="25">
        <v>-1.2079062685457942E-2</v>
      </c>
      <c r="HM24" s="25">
        <v>-2.3373749939153976E-3</v>
      </c>
      <c r="HN24" s="25">
        <v>3.5039472603801691E-3</v>
      </c>
      <c r="HO24" s="25">
        <v>1.5882293703451111</v>
      </c>
      <c r="HP24" s="25">
        <v>3.9186862384368526E-2</v>
      </c>
      <c r="HQ24" s="25">
        <v>-1.4253993407987539E-2</v>
      </c>
      <c r="HR24" s="25">
        <v>-3.0472630828541847E-2</v>
      </c>
      <c r="HS24" s="25">
        <v>0.26733999064382452</v>
      </c>
      <c r="HT24" s="34"/>
      <c r="HU24" s="34"/>
      <c r="HV24" s="34"/>
      <c r="HW24" s="34"/>
      <c r="HX24" s="34"/>
      <c r="HY24" s="34"/>
      <c r="HZ24" s="34"/>
      <c r="IA24" s="34"/>
      <c r="IB24" s="34"/>
      <c r="IC24" s="34"/>
      <c r="ID24" s="34"/>
      <c r="IE24" s="34"/>
      <c r="IF24" s="34"/>
      <c r="IG24" s="34"/>
      <c r="IH24" s="34"/>
      <c r="II24" s="34"/>
      <c r="IJ24" s="34"/>
      <c r="IK24" s="34"/>
      <c r="IL24" s="34"/>
      <c r="IM24" s="34"/>
      <c r="IN24" s="34"/>
      <c r="IO24" s="34"/>
      <c r="IP24" s="34"/>
      <c r="IQ24" s="34"/>
      <c r="IR24" s="34"/>
      <c r="IS24" s="34"/>
      <c r="IT24" s="34"/>
      <c r="IU24" s="34"/>
      <c r="IV24" s="34"/>
      <c r="IW24" s="34"/>
      <c r="IX24" s="34"/>
      <c r="IY24" s="34"/>
      <c r="IZ24" s="34"/>
      <c r="JA24" s="34"/>
      <c r="JB24" s="34"/>
      <c r="JC24" s="34"/>
      <c r="JD24" s="34"/>
      <c r="JE24" s="34"/>
      <c r="JF24" s="34"/>
      <c r="JG24" s="34"/>
      <c r="JH24" s="34"/>
      <c r="JI24" s="34"/>
      <c r="JJ24" s="34"/>
      <c r="JK24" s="34"/>
      <c r="JL24" s="34"/>
      <c r="JM24" s="45">
        <v>0.98830291103875023</v>
      </c>
      <c r="JN24" s="45">
        <v>0.77816308371866016</v>
      </c>
      <c r="JO24" s="45">
        <v>0.79609179322799173</v>
      </c>
      <c r="JP24" s="34">
        <v>0.78737305640512201</v>
      </c>
      <c r="JQ24" s="34">
        <v>1.0230397841846397</v>
      </c>
      <c r="JR24" s="34">
        <v>0.80551396169749612</v>
      </c>
      <c r="JS24" s="45">
        <v>-0.21013982732009007</v>
      </c>
      <c r="JT24" s="45">
        <v>1.7928709509331564E-2</v>
      </c>
      <c r="JU24" s="45">
        <v>-0.1922111178107585</v>
      </c>
      <c r="JV24" s="46">
        <v>0.75278096209197709</v>
      </c>
      <c r="JW24" s="46">
        <v>0.59079808206447004</v>
      </c>
      <c r="JX24" s="46">
        <v>0.86367207423460168</v>
      </c>
      <c r="JY24" s="34">
        <v>0.78482070059615094</v>
      </c>
      <c r="JZ24" s="34">
        <v>1.4618735240585203</v>
      </c>
      <c r="KA24" s="34">
        <v>1.1473086033345721</v>
      </c>
      <c r="KB24" s="45">
        <v>-0.16198288002750705</v>
      </c>
      <c r="KC24" s="45">
        <v>0.27287399217013164</v>
      </c>
      <c r="KD24" s="45">
        <v>0.11089111214262459</v>
      </c>
      <c r="KE24" s="47">
        <v>0.97993399840928175</v>
      </c>
      <c r="KF24" s="43">
        <v>0.74725820475915661</v>
      </c>
      <c r="KG24" s="48">
        <v>0.85147199631086767</v>
      </c>
      <c r="KH24" s="48">
        <v>0.76255972950440976</v>
      </c>
      <c r="KI24" s="48">
        <v>1.1394615554409329</v>
      </c>
      <c r="KJ24" s="48">
        <v>0.86890749549771173</v>
      </c>
      <c r="KK24" s="45">
        <v>-0.23267579365012514</v>
      </c>
      <c r="KL24" s="48">
        <v>0.10421379155171107</v>
      </c>
      <c r="KM24" s="48">
        <v>-0.12846200209841407</v>
      </c>
      <c r="KN24" s="45">
        <v>1.1777374183545453</v>
      </c>
      <c r="KO24" s="45">
        <v>1.0139578421629261</v>
      </c>
      <c r="KP24" s="45">
        <v>0.97766046573233523</v>
      </c>
      <c r="KQ24" s="46">
        <v>0.86093710394254019</v>
      </c>
      <c r="KR24" s="46">
        <v>0.9642022824606169</v>
      </c>
      <c r="KS24" s="46">
        <v>0.83011752067643063</v>
      </c>
      <c r="KT24" s="46">
        <v>-0.1637795761916192</v>
      </c>
      <c r="KU24" s="46">
        <v>-3.6297376430590833E-2</v>
      </c>
      <c r="KV24" s="46">
        <v>-0.20007695262221004</v>
      </c>
      <c r="KW24" s="66" t="s">
        <v>341</v>
      </c>
      <c r="KX24" s="31">
        <v>0.73650948900420887</v>
      </c>
      <c r="KY24" s="31">
        <v>1.1873343329919299</v>
      </c>
      <c r="KZ24" s="31">
        <v>0.45082484398772105</v>
      </c>
      <c r="LA24" s="31">
        <v>0.88409540354777816</v>
      </c>
      <c r="LB24" s="31">
        <v>0.87865463110721698</v>
      </c>
      <c r="LC24" s="31">
        <v>-5.4407724405611813E-3</v>
      </c>
      <c r="LD24" s="31">
        <v>0.83359857586418029</v>
      </c>
      <c r="LE24" s="31">
        <v>0.59336262000737228</v>
      </c>
      <c r="LF24" s="31">
        <v>-0.24023595585680801</v>
      </c>
      <c r="LG24" s="31">
        <v>0.84031454685598805</v>
      </c>
      <c r="LH24" s="31">
        <v>0.74662827946324395</v>
      </c>
      <c r="LI24" s="31">
        <v>-9.3686267392744105E-2</v>
      </c>
      <c r="LJ24" s="31">
        <v>0.83705210277509645</v>
      </c>
      <c r="LK24" s="31">
        <v>0.45644134524577573</v>
      </c>
      <c r="LL24" s="31">
        <v>-0.38061075752932072</v>
      </c>
      <c r="LM24" s="31">
        <v>1.2587168910445961</v>
      </c>
      <c r="LN24" s="31">
        <v>0.4389524155894996</v>
      </c>
      <c r="LO24" s="31">
        <v>-0.81976447545509645</v>
      </c>
      <c r="LP24" s="31">
        <v>0.83045208587314956</v>
      </c>
      <c r="LQ24" s="31">
        <v>0.86532447798374212</v>
      </c>
      <c r="LR24" s="31">
        <v>3.4872392110592565E-2</v>
      </c>
      <c r="LS24" s="31">
        <v>0.81813241236989864</v>
      </c>
      <c r="LT24" s="31">
        <v>0.94632471712824717</v>
      </c>
      <c r="LU24" s="31">
        <v>0.12819230475834853</v>
      </c>
      <c r="LV24" s="32"/>
      <c r="LW24" s="32"/>
      <c r="LX24" s="32"/>
      <c r="LY24" s="32"/>
      <c r="LZ24" s="32"/>
      <c r="MA24" s="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J. Fernandez-Marcos</dc:creator>
  <cp:lastModifiedBy>Pablo J. Fernandez-Marcos</cp:lastModifiedBy>
  <dcterms:created xsi:type="dcterms:W3CDTF">2022-08-03T14:27:58Z</dcterms:created>
  <dcterms:modified xsi:type="dcterms:W3CDTF">2022-09-22T13:42:26Z</dcterms:modified>
</cp:coreProperties>
</file>