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2"/>
  </bookViews>
  <sheets>
    <sheet name="Figure S21 a" sheetId="1" r:id="rId1"/>
    <sheet name="Figure S21b" sheetId="2" r:id="rId2"/>
    <sheet name="Figure S21 c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29" i="2" l="1"/>
  <c r="AC29" i="2"/>
  <c r="AD29" i="2"/>
  <c r="AB30" i="2"/>
  <c r="AC30" i="2"/>
  <c r="AD30" i="2"/>
  <c r="AA30" i="2"/>
  <c r="AA29" i="2"/>
  <c r="T31" i="2"/>
  <c r="U31" i="2"/>
  <c r="V31" i="2"/>
  <c r="T32" i="2"/>
  <c r="U32" i="2"/>
  <c r="V32" i="2"/>
  <c r="S32" i="2"/>
  <c r="S31" i="2"/>
  <c r="L48" i="2"/>
  <c r="M48" i="2"/>
  <c r="L49" i="2"/>
  <c r="M49" i="2"/>
  <c r="K49" i="2"/>
  <c r="K48" i="2"/>
  <c r="D84" i="2"/>
  <c r="E84" i="2"/>
  <c r="F84" i="2"/>
  <c r="D85" i="2"/>
  <c r="E85" i="2"/>
  <c r="F85" i="2"/>
  <c r="C85" i="2"/>
  <c r="C84" i="2"/>
  <c r="AA68" i="1" l="1"/>
  <c r="Z68" i="1"/>
  <c r="Y68" i="1"/>
  <c r="X68" i="1"/>
  <c r="W68" i="1"/>
  <c r="AA67" i="1"/>
  <c r="Z67" i="1"/>
  <c r="Y67" i="1"/>
  <c r="X67" i="1"/>
  <c r="W67" i="1"/>
  <c r="T68" i="1"/>
  <c r="S68" i="1"/>
  <c r="R68" i="1"/>
  <c r="Q68" i="1"/>
  <c r="P68" i="1"/>
  <c r="T67" i="1"/>
  <c r="S67" i="1"/>
  <c r="R67" i="1"/>
  <c r="Q67" i="1"/>
  <c r="P67" i="1"/>
  <c r="M68" i="1"/>
  <c r="L68" i="1"/>
  <c r="K68" i="1"/>
  <c r="J68" i="1"/>
  <c r="I68" i="1"/>
  <c r="M67" i="1"/>
  <c r="L67" i="1"/>
  <c r="K67" i="1"/>
  <c r="J67" i="1"/>
  <c r="I67" i="1"/>
  <c r="C67" i="1"/>
  <c r="D67" i="1"/>
  <c r="E67" i="1"/>
  <c r="F67" i="1"/>
  <c r="C68" i="1"/>
  <c r="D68" i="1"/>
  <c r="E68" i="1"/>
  <c r="F68" i="1"/>
  <c r="B68" i="1"/>
  <c r="B67" i="1"/>
  <c r="AL20" i="2"/>
  <c r="AL21" i="2"/>
  <c r="AD18" i="2"/>
  <c r="AD19" i="2"/>
  <c r="AD21" i="2"/>
  <c r="AD22" i="2"/>
  <c r="V16" i="2"/>
  <c r="V17" i="2"/>
  <c r="V19" i="2"/>
  <c r="V20" i="2"/>
  <c r="V22" i="2"/>
  <c r="V23" i="2"/>
  <c r="N33" i="2"/>
  <c r="N34" i="2"/>
  <c r="N36" i="2"/>
  <c r="N37" i="2"/>
  <c r="N39" i="2"/>
  <c r="N40" i="2"/>
  <c r="F67" i="2"/>
  <c r="F68" i="2"/>
  <c r="F70" i="2"/>
  <c r="F71" i="2"/>
  <c r="F73" i="2"/>
  <c r="F74" i="2"/>
  <c r="F64" i="2"/>
  <c r="F65" i="2"/>
  <c r="F61" i="2"/>
  <c r="F62" i="2"/>
  <c r="E74" i="2" l="1"/>
  <c r="D74" i="2"/>
  <c r="C74" i="2"/>
  <c r="E73" i="2"/>
  <c r="D73" i="2"/>
  <c r="C73" i="2"/>
  <c r="E71" i="2"/>
  <c r="D71" i="2"/>
  <c r="C71" i="2"/>
  <c r="E70" i="2"/>
  <c r="D70" i="2"/>
  <c r="C70" i="2"/>
  <c r="E68" i="2"/>
  <c r="D68" i="2"/>
  <c r="C68" i="2"/>
  <c r="E67" i="2"/>
  <c r="D67" i="2"/>
  <c r="C67" i="2"/>
  <c r="E65" i="2"/>
  <c r="D65" i="2"/>
  <c r="C65" i="2"/>
  <c r="E64" i="2"/>
  <c r="D64" i="2"/>
  <c r="C64" i="2"/>
  <c r="E62" i="2"/>
  <c r="D62" i="2"/>
  <c r="C62" i="2"/>
  <c r="E61" i="2"/>
  <c r="D61" i="2"/>
  <c r="C61" i="2"/>
  <c r="M40" i="2"/>
  <c r="L40" i="2"/>
  <c r="K40" i="2"/>
  <c r="M39" i="2"/>
  <c r="L39" i="2"/>
  <c r="K39" i="2"/>
  <c r="M37" i="2"/>
  <c r="L37" i="2"/>
  <c r="K37" i="2"/>
  <c r="M36" i="2"/>
  <c r="L36" i="2"/>
  <c r="K36" i="2"/>
  <c r="M34" i="2"/>
  <c r="L34" i="2"/>
  <c r="K34" i="2"/>
  <c r="M33" i="2"/>
  <c r="L33" i="2"/>
  <c r="K33" i="2"/>
  <c r="U23" i="2"/>
  <c r="T23" i="2"/>
  <c r="S23" i="2"/>
  <c r="AC22" i="2"/>
  <c r="AB22" i="2"/>
  <c r="AA22" i="2"/>
  <c r="U22" i="2"/>
  <c r="T22" i="2"/>
  <c r="S22" i="2"/>
  <c r="AK21" i="2"/>
  <c r="AJ21" i="2"/>
  <c r="AI21" i="2"/>
  <c r="AC21" i="2"/>
  <c r="AB21" i="2"/>
  <c r="AA21" i="2"/>
  <c r="AK20" i="2"/>
  <c r="AJ20" i="2"/>
  <c r="AI20" i="2"/>
  <c r="U20" i="2"/>
  <c r="T20" i="2"/>
  <c r="S20" i="2"/>
  <c r="AC19" i="2"/>
  <c r="AB19" i="2"/>
  <c r="AA19" i="2"/>
  <c r="U19" i="2"/>
  <c r="T19" i="2"/>
  <c r="S19" i="2"/>
  <c r="AC18" i="2"/>
  <c r="AB18" i="2"/>
  <c r="AA18" i="2"/>
  <c r="U17" i="2"/>
  <c r="T17" i="2"/>
  <c r="S17" i="2"/>
  <c r="U16" i="2"/>
  <c r="T16" i="2"/>
  <c r="S16" i="2"/>
</calcChain>
</file>

<file path=xl/sharedStrings.xml><?xml version="1.0" encoding="utf-8"?>
<sst xmlns="http://schemas.openxmlformats.org/spreadsheetml/2006/main" count="699" uniqueCount="287">
  <si>
    <t>INM</t>
    <phoneticPr fontId="1" type="noConversion"/>
  </si>
  <si>
    <t>MEAN</t>
  </si>
  <si>
    <t>SD</t>
  </si>
  <si>
    <t>Data used for clustering analysis</t>
    <phoneticPr fontId="1" type="noConversion"/>
  </si>
  <si>
    <t>NP-1</t>
    <phoneticPr fontId="1" type="noConversion"/>
  </si>
  <si>
    <t>NP-4</t>
  </si>
  <si>
    <t>NP-5</t>
  </si>
  <si>
    <t>AR-1</t>
    <phoneticPr fontId="1" type="noConversion"/>
  </si>
  <si>
    <t>AR-2</t>
  </si>
  <si>
    <t>AR-3</t>
  </si>
  <si>
    <t>INL-1</t>
    <phoneticPr fontId="1" type="noConversion"/>
  </si>
  <si>
    <t>INL-2</t>
  </si>
  <si>
    <t>CKZ-SEC-1 (1)</t>
  </si>
  <si>
    <t>CKZ-SEC-1 (2)</t>
  </si>
  <si>
    <t>CKZ-SEC-1 (3)</t>
  </si>
  <si>
    <t>CKZ-SEC-1 (4)</t>
  </si>
  <si>
    <t>CKZ-SEC-1 (5)</t>
  </si>
  <si>
    <t>CKZ-SEC-1 (6)</t>
  </si>
  <si>
    <t>CKZ-SEC-2 (1)</t>
  </si>
  <si>
    <t>CKZ-SEC-2 (2)</t>
  </si>
  <si>
    <t>CKZ-SEC-2 (3)</t>
  </si>
  <si>
    <t>CKZ-SEC-2 (4)</t>
  </si>
  <si>
    <t>CKZ-SEC-2 (5)</t>
  </si>
  <si>
    <t>CKZ-SEC-2 (6)</t>
  </si>
  <si>
    <t>CKZ-SEC-3 (1)</t>
  </si>
  <si>
    <t>CKZ-SEC-3 (2)</t>
  </si>
  <si>
    <t>CKZ-SEC-3 (3)</t>
  </si>
  <si>
    <t>CKZ-SEC-3 (4)</t>
  </si>
  <si>
    <t>CKZ-SEC-3 (5)</t>
  </si>
  <si>
    <t>CKZ-SEC-3 (6)</t>
  </si>
  <si>
    <t>CKZ-SEC-4 (1)</t>
  </si>
  <si>
    <t>CKZ-SEC-4 (2)</t>
  </si>
  <si>
    <t>CKZ-SEC-4 (3)</t>
  </si>
  <si>
    <t>CKZ-SEC-4 (4)</t>
  </si>
  <si>
    <t>CKZ-SEC-4 (5)</t>
  </si>
  <si>
    <t>CKZ-SEC-4 (6)</t>
  </si>
  <si>
    <t>CKZ-SEC-5 (1)</t>
  </si>
  <si>
    <t>CKZ-SEC-5 (2)</t>
  </si>
  <si>
    <t>CKZ-SEC-5 (3)</t>
  </si>
  <si>
    <t>CKZ-SEC-5 (4)</t>
  </si>
  <si>
    <t>CKZ-SEC-5 (5)</t>
  </si>
  <si>
    <t>LHM-SEC-1 (1)</t>
  </si>
  <si>
    <t>LHM-SEC-1 (2)</t>
  </si>
  <si>
    <t>LHM-SEC-1 (3)</t>
  </si>
  <si>
    <t>LHM-SEC-1 (4)</t>
  </si>
  <si>
    <t>LHM-SEC-2 (1)</t>
  </si>
  <si>
    <t>LHM-SEC-2 (2)</t>
  </si>
  <si>
    <t>LHM-SEC-2 (3)</t>
  </si>
  <si>
    <t>LHM-SEC-2 (4)</t>
  </si>
  <si>
    <t>LHM-SEC-3 (1)</t>
  </si>
  <si>
    <t>LHM-SEC-3 (2)</t>
  </si>
  <si>
    <t>LHM-SEC-3 (3)</t>
  </si>
  <si>
    <t>LHM-SEC-3 (4)</t>
  </si>
  <si>
    <t>LHM-SEC-3 (5)</t>
  </si>
  <si>
    <t>WFC-SEC-1</t>
  </si>
  <si>
    <t>WFC-SEC-2</t>
  </si>
  <si>
    <t>WSY-SEC-1 (1)</t>
  </si>
  <si>
    <t>WSY-SEC-1 (2)</t>
  </si>
  <si>
    <t>WSY-SEC-1 (3)</t>
  </si>
  <si>
    <t>WSY-SEC-2 (1)</t>
  </si>
  <si>
    <t>WSY-SEC-2 (2)</t>
  </si>
  <si>
    <t>WSY-SEC-2 (3)</t>
  </si>
  <si>
    <t>WSY-SEC-3 (1)</t>
  </si>
  <si>
    <t>WSY-SEC-3 (2)</t>
  </si>
  <si>
    <t>WSY-SEC-3 (3)</t>
  </si>
  <si>
    <t>WSY-SEC-3 (4)</t>
  </si>
  <si>
    <t>XGZ-SEC-1 (1)</t>
  </si>
  <si>
    <t>XGZ-SEC-1 (2)</t>
  </si>
  <si>
    <t>XGZ-SEC-2 (1)</t>
  </si>
  <si>
    <t>XGZ-SEC-2 (2)</t>
  </si>
  <si>
    <t>QL-SEC-1</t>
  </si>
  <si>
    <t>QL-SEC-2</t>
  </si>
  <si>
    <t>QYX-SEC-1 (1)</t>
  </si>
  <si>
    <t>QYX-SEC-1 (2)</t>
  </si>
  <si>
    <t>QYX-SEC-1 (3)</t>
  </si>
  <si>
    <t>QYX-SEC-2 (1)</t>
  </si>
  <si>
    <t>QYX-SEC-2 (2)</t>
  </si>
  <si>
    <t>QYX-SEC-2 (3)</t>
  </si>
  <si>
    <t>QYX-SEC-3 (1)</t>
  </si>
  <si>
    <t>QYX-SEC-3 (2)</t>
  </si>
  <si>
    <t>QYX-SEC-3 (3)</t>
  </si>
  <si>
    <t>QYX-SEC-4 (1)</t>
  </si>
  <si>
    <t>QYX-SEC-4 (2)</t>
  </si>
  <si>
    <t>QYX-SEC-4 (3)</t>
  </si>
  <si>
    <t>QYX-SEC-5 (1)</t>
  </si>
  <si>
    <t>QYX-SEC-5 (2)</t>
  </si>
  <si>
    <t>QYX-SEC-5 (3)</t>
  </si>
  <si>
    <t>XLJ-SEC-1 (1)</t>
  </si>
  <si>
    <t>XLJ-SEC-1 (2)</t>
  </si>
  <si>
    <t>XLJ-SEC-1 (3)</t>
  </si>
  <si>
    <t>XLJ-SEC-2 (1)</t>
  </si>
  <si>
    <t>XLJ-SEC-2 (2)</t>
  </si>
  <si>
    <t>XLJ-SEC-2 (3)</t>
  </si>
  <si>
    <t>XLJ-SEC-3 (1)</t>
  </si>
  <si>
    <t>XLJ-SEC-3 (2)</t>
  </si>
  <si>
    <t>XLJ-SEC-3 (3)</t>
  </si>
  <si>
    <t>XLJ-SEC-4 (1)</t>
  </si>
  <si>
    <t>XLJ-SEC-4 (2)</t>
  </si>
  <si>
    <t>XLJ-SEC-4 (3)</t>
  </si>
  <si>
    <t>XLJ-SEC-5 (1)</t>
  </si>
  <si>
    <t>curve2</t>
  </si>
  <si>
    <t>curve3</t>
  </si>
  <si>
    <t>curve4</t>
  </si>
  <si>
    <t>curve5</t>
  </si>
  <si>
    <t>curve6</t>
  </si>
  <si>
    <t>curve7</t>
  </si>
  <si>
    <t>curve8</t>
  </si>
  <si>
    <t>curve9</t>
  </si>
  <si>
    <t>curve10</t>
  </si>
  <si>
    <t>curve11</t>
  </si>
  <si>
    <t>curve12</t>
  </si>
  <si>
    <t>curve13</t>
  </si>
  <si>
    <t>curve14</t>
  </si>
  <si>
    <t>curve15</t>
  </si>
  <si>
    <t>curve16</t>
  </si>
  <si>
    <t>curve17</t>
  </si>
  <si>
    <t>curve18</t>
  </si>
  <si>
    <t>curve19</t>
  </si>
  <si>
    <t>curve20</t>
  </si>
  <si>
    <t>curve21</t>
  </si>
  <si>
    <t>curve22</t>
  </si>
  <si>
    <t>curve23</t>
  </si>
  <si>
    <t>curve24</t>
  </si>
  <si>
    <t>curve25</t>
  </si>
  <si>
    <t>curve26</t>
  </si>
  <si>
    <t>curve27</t>
  </si>
  <si>
    <t>curve28</t>
  </si>
  <si>
    <t>curve29</t>
  </si>
  <si>
    <t>curve30</t>
  </si>
  <si>
    <t>curve31</t>
  </si>
  <si>
    <t>curve32</t>
  </si>
  <si>
    <t>curve33</t>
  </si>
  <si>
    <t>curve34</t>
  </si>
  <si>
    <t>curve35</t>
  </si>
  <si>
    <t>curve36</t>
  </si>
  <si>
    <t>curve37</t>
  </si>
  <si>
    <t>curve38</t>
  </si>
  <si>
    <t>curve39</t>
  </si>
  <si>
    <t>curve40</t>
  </si>
  <si>
    <t>curve41</t>
  </si>
  <si>
    <t>curve42</t>
  </si>
  <si>
    <t>curve43</t>
  </si>
  <si>
    <t>curve44</t>
  </si>
  <si>
    <t>curve45</t>
  </si>
  <si>
    <t>curve46</t>
  </si>
  <si>
    <t>curve47</t>
  </si>
  <si>
    <t>curve48</t>
  </si>
  <si>
    <t>curve49</t>
  </si>
  <si>
    <t>curve50</t>
  </si>
  <si>
    <t>curve51</t>
  </si>
  <si>
    <t>curve52</t>
  </si>
  <si>
    <t>curve53</t>
  </si>
  <si>
    <t>curve54</t>
  </si>
  <si>
    <t>curve55</t>
  </si>
  <si>
    <t>curve56</t>
  </si>
  <si>
    <t>curve57</t>
  </si>
  <si>
    <t>curve58</t>
  </si>
  <si>
    <t>case 1</t>
  </si>
  <si>
    <t>case 1</t>
    <phoneticPr fontId="1" type="noConversion"/>
  </si>
  <si>
    <t>case 2</t>
  </si>
  <si>
    <t>case 3</t>
  </si>
  <si>
    <t>case 4</t>
  </si>
  <si>
    <t>SD</t>
    <phoneticPr fontId="1" type="noConversion"/>
  </si>
  <si>
    <t>case 4</t>
    <phoneticPr fontId="1" type="noConversion"/>
  </si>
  <si>
    <t>curve1</t>
    <phoneticPr fontId="1" type="noConversion"/>
  </si>
  <si>
    <t>MEAN</t>
    <phoneticPr fontId="1" type="noConversion"/>
  </si>
  <si>
    <t>SD</t>
    <phoneticPr fontId="1" type="noConversion"/>
  </si>
  <si>
    <t>NP</t>
  </si>
  <si>
    <t>AR</t>
  </si>
  <si>
    <t>NI</t>
  </si>
  <si>
    <t>INL</t>
  </si>
  <si>
    <t>INM</t>
  </si>
  <si>
    <t>NP</t>
    <phoneticPr fontId="1" type="noConversion"/>
  </si>
  <si>
    <t>AR</t>
    <phoneticPr fontId="1" type="noConversion"/>
  </si>
  <si>
    <t>NI</t>
    <phoneticPr fontId="1" type="noConversion"/>
  </si>
  <si>
    <t>INL</t>
    <phoneticPr fontId="1" type="noConversion"/>
  </si>
  <si>
    <t>HQN-SEC-1</t>
    <phoneticPr fontId="1" type="noConversion"/>
  </si>
  <si>
    <t>INL case 1</t>
  </si>
  <si>
    <t>ZYL-SEC-1</t>
    <phoneticPr fontId="1" type="noConversion"/>
  </si>
  <si>
    <t>INM case 2</t>
  </si>
  <si>
    <t>ZDH-SEC-1(1)</t>
    <phoneticPr fontId="1" type="noConversion"/>
  </si>
  <si>
    <t>case 1</t>
    <phoneticPr fontId="1" type="noConversion"/>
  </si>
  <si>
    <t>HQN-SEC-2</t>
    <phoneticPr fontId="1" type="noConversion"/>
  </si>
  <si>
    <t>ZYL-SEC-2(1)</t>
    <phoneticPr fontId="1" type="noConversion"/>
  </si>
  <si>
    <t>ZDH-SEC-1(2)</t>
  </si>
  <si>
    <t>HQN-SEC-3(1)</t>
    <phoneticPr fontId="1" type="noConversion"/>
  </si>
  <si>
    <t>ZYL-SEC-2(2)</t>
  </si>
  <si>
    <t>ZDH-SEC-1(3)</t>
  </si>
  <si>
    <t>HQN-SEC-3(2)</t>
    <phoneticPr fontId="1" type="noConversion"/>
  </si>
  <si>
    <t>ZYL-SEC-2(3)</t>
  </si>
  <si>
    <t>ZDH-SEC-2(1)</t>
    <phoneticPr fontId="1" type="noConversion"/>
  </si>
  <si>
    <t>HQN-SEC-4</t>
    <phoneticPr fontId="1" type="noConversion"/>
  </si>
  <si>
    <t>ZYL-SEC-3(1)</t>
    <phoneticPr fontId="1" type="noConversion"/>
  </si>
  <si>
    <t>ZDH-SEC-2(2)</t>
  </si>
  <si>
    <t>HQN-SEC-5</t>
    <phoneticPr fontId="1" type="noConversion"/>
  </si>
  <si>
    <t>ZYL-SEC-3(2)</t>
  </si>
  <si>
    <t>ZDH-SEC-2(3)</t>
  </si>
  <si>
    <t>HQN-SEC-6(1)</t>
    <phoneticPr fontId="1" type="noConversion"/>
  </si>
  <si>
    <t>INL case 2</t>
  </si>
  <si>
    <t>WGB-SEC-1(1)</t>
    <phoneticPr fontId="1" type="noConversion"/>
  </si>
  <si>
    <t>ZDH-SEC-3(1)</t>
    <phoneticPr fontId="1" type="noConversion"/>
  </si>
  <si>
    <t>HQN-SEC-6(2)</t>
    <phoneticPr fontId="1" type="noConversion"/>
  </si>
  <si>
    <t>WGB-SEC-1(2)</t>
  </si>
  <si>
    <t>ZDH-SEC-3(2)</t>
  </si>
  <si>
    <t>HQN-SEC-7</t>
    <phoneticPr fontId="1" type="noConversion"/>
  </si>
  <si>
    <t>WGB-SEC-1(3)</t>
  </si>
  <si>
    <t>ZDH-SEC-4(1)</t>
    <phoneticPr fontId="1" type="noConversion"/>
  </si>
  <si>
    <t>WTJ-SEC-1</t>
    <phoneticPr fontId="1" type="noConversion"/>
  </si>
  <si>
    <t>WGB-SEC-2 (1)</t>
    <phoneticPr fontId="1" type="noConversion"/>
  </si>
  <si>
    <t>ZDH-SEC-4(2)</t>
  </si>
  <si>
    <t>case 3</t>
    <phoneticPr fontId="1" type="noConversion"/>
  </si>
  <si>
    <t>case 6</t>
  </si>
  <si>
    <t>LCS-SEC-1(1)</t>
    <phoneticPr fontId="1" type="noConversion"/>
  </si>
  <si>
    <t>WGB-SEC-2 (2)</t>
  </si>
  <si>
    <t>ZDH-SEC-4(3)</t>
  </si>
  <si>
    <t>LCS-SEC-1(2)</t>
    <phoneticPr fontId="1" type="noConversion"/>
  </si>
  <si>
    <t>WGB-SEC-3 (1)</t>
    <phoneticPr fontId="1" type="noConversion"/>
  </si>
  <si>
    <t>ZDH-SEC-5(1)</t>
    <phoneticPr fontId="1" type="noConversion"/>
  </si>
  <si>
    <t>LCS-SEC-1(3)</t>
    <phoneticPr fontId="1" type="noConversion"/>
  </si>
  <si>
    <t>WGB-SEC-3 (2)</t>
  </si>
  <si>
    <t>ZDH-SEC-5(2)</t>
  </si>
  <si>
    <t>WGB-SEC-3 (3)</t>
  </si>
  <si>
    <t>ZDH-SEC-5(3)</t>
  </si>
  <si>
    <t>case 4</t>
    <phoneticPr fontId="1" type="noConversion"/>
  </si>
  <si>
    <t>MEAN</t>
    <phoneticPr fontId="1" type="noConversion"/>
  </si>
  <si>
    <t>WGB-SEC-4</t>
    <phoneticPr fontId="1" type="noConversion"/>
  </si>
  <si>
    <t>ZDH-SEC-6</t>
    <phoneticPr fontId="1" type="noConversion"/>
  </si>
  <si>
    <t>ZDH-SEC-7(1)</t>
    <phoneticPr fontId="1" type="noConversion"/>
  </si>
  <si>
    <t>INL case 1</t>
    <phoneticPr fontId="1" type="noConversion"/>
  </si>
  <si>
    <t>ZDH-SEC-7(2)</t>
  </si>
  <si>
    <t>SD</t>
    <phoneticPr fontId="1" type="noConversion"/>
  </si>
  <si>
    <t>INL case 2</t>
    <phoneticPr fontId="1" type="noConversion"/>
  </si>
  <si>
    <t>case 6</t>
    <phoneticPr fontId="1" type="noConversion"/>
  </si>
  <si>
    <t>case 2</t>
    <phoneticPr fontId="1" type="noConversion"/>
  </si>
  <si>
    <t>case 5</t>
    <phoneticPr fontId="1" type="noConversion"/>
  </si>
  <si>
    <t>case 5</t>
    <phoneticPr fontId="1" type="noConversion"/>
  </si>
  <si>
    <t>case 5</t>
  </si>
  <si>
    <t>case 1</t>
    <phoneticPr fontId="1" type="noConversion"/>
  </si>
  <si>
    <t>SD</t>
    <phoneticPr fontId="1" type="noConversion"/>
  </si>
  <si>
    <t>INM-2</t>
    <phoneticPr fontId="1" type="noConversion"/>
  </si>
  <si>
    <t>Cytoskeleton network modulus</t>
    <phoneticPr fontId="1" type="noConversion"/>
  </si>
  <si>
    <t>Cytoplasmic apparent viscosity</t>
    <phoneticPr fontId="1" type="noConversion"/>
  </si>
  <si>
    <t>Cytoplasmic apparent viscosity</t>
    <phoneticPr fontId="1" type="noConversion"/>
  </si>
  <si>
    <t>Cytoplasmic diffusion coefficient</t>
    <phoneticPr fontId="1" type="noConversion"/>
  </si>
  <si>
    <t>Membrane tension</t>
    <phoneticPr fontId="1" type="noConversion"/>
  </si>
  <si>
    <t>Cytoskeleton network modulus</t>
    <phoneticPr fontId="1" type="noConversion"/>
  </si>
  <si>
    <t>Membrane tension</t>
    <phoneticPr fontId="1" type="noConversion"/>
  </si>
  <si>
    <t>Cytoskeleton network modulus</t>
    <phoneticPr fontId="1" type="noConversion"/>
  </si>
  <si>
    <t>Cytoplasmic apparent viscosity</t>
    <phoneticPr fontId="1" type="noConversion"/>
  </si>
  <si>
    <t>Cytoplasmic diffusion coefficient</t>
    <phoneticPr fontId="1" type="noConversion"/>
  </si>
  <si>
    <t>Cytoskeleton network modulus</t>
    <phoneticPr fontId="1" type="noConversion"/>
  </si>
  <si>
    <t>Cytoplasmic diffusion coefficient</t>
    <phoneticPr fontId="1" type="noConversion"/>
  </si>
  <si>
    <t>Membrane tension</t>
    <phoneticPr fontId="1" type="noConversion"/>
  </si>
  <si>
    <t>Membrane tension</t>
  </si>
  <si>
    <t>Cytoskeleton network modulus</t>
  </si>
  <si>
    <t>Cytoplasmic apparent viscosity</t>
  </si>
  <si>
    <t>Cytoplasmic diffusion coefficient</t>
  </si>
  <si>
    <t>αc</t>
    <phoneticPr fontId="1" type="noConversion"/>
  </si>
  <si>
    <t>αc1</t>
    <phoneticPr fontId="1" type="noConversion"/>
  </si>
  <si>
    <t>αc3</t>
  </si>
  <si>
    <t>αc3</t>
    <phoneticPr fontId="1" type="noConversion"/>
  </si>
  <si>
    <t>αc4</t>
  </si>
  <si>
    <t>αc5</t>
  </si>
  <si>
    <t>αc6</t>
  </si>
  <si>
    <t>αc</t>
    <phoneticPr fontId="1" type="noConversion"/>
  </si>
  <si>
    <t>αc1</t>
    <phoneticPr fontId="1" type="noConversion"/>
  </si>
  <si>
    <t>αc2</t>
  </si>
  <si>
    <t>αc</t>
    <phoneticPr fontId="1" type="noConversion"/>
  </si>
  <si>
    <t>αc3</t>
    <phoneticPr fontId="1" type="noConversion"/>
  </si>
  <si>
    <t>αc4</t>
    <phoneticPr fontId="1" type="noConversion"/>
  </si>
  <si>
    <t>αc6</t>
    <phoneticPr fontId="1" type="noConversion"/>
  </si>
  <si>
    <t>αc</t>
    <phoneticPr fontId="1" type="noConversion"/>
  </si>
  <si>
    <t>αc2</t>
    <phoneticPr fontId="1" type="noConversion"/>
  </si>
  <si>
    <t>αc2</t>
    <phoneticPr fontId="1" type="noConversion"/>
  </si>
  <si>
    <t>Cytoplasmic structure related coefficient</t>
    <phoneticPr fontId="1" type="noConversion"/>
  </si>
  <si>
    <t>NP-3</t>
    <phoneticPr fontId="1" type="noConversion"/>
  </si>
  <si>
    <t>NP-6</t>
  </si>
  <si>
    <t>NI-3</t>
    <phoneticPr fontId="1" type="noConversion"/>
  </si>
  <si>
    <t>NI-4</t>
    <phoneticPr fontId="1" type="noConversion"/>
  </si>
  <si>
    <t>NI-6</t>
    <phoneticPr fontId="1" type="noConversion"/>
  </si>
  <si>
    <t>MEAN</t>
    <phoneticPr fontId="1" type="noConversion"/>
  </si>
  <si>
    <t>SD</t>
    <phoneticPr fontId="1" type="noConversion"/>
  </si>
  <si>
    <t>MEAN</t>
    <phoneticPr fontId="1" type="noConversion"/>
  </si>
  <si>
    <t>SD</t>
    <phoneticPr fontId="1" type="noConversion"/>
  </si>
  <si>
    <t>MEAN</t>
    <phoneticPr fontId="1" type="noConversion"/>
  </si>
  <si>
    <t>SD</t>
    <phoneticPr fontId="1" type="noConversion"/>
  </si>
  <si>
    <t>MEAN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</si>
</sst>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/>
    <xf numFmtId="0" fontId="0" fillId="0" borderId="0" xfId="0" applyFill="1" applyAlignment="1">
      <alignment vertical="center"/>
    </xf>
    <xf numFmtId="0" fontId="2" fillId="0" borderId="0" xfId="0" applyFont="1" applyFill="1"/>
    <xf numFmtId="0" fontId="3" fillId="0" borderId="0" xfId="0" applyFont="1"/>
    <xf numFmtId="11" fontId="0" fillId="0" borderId="0" xfId="0" applyNumberFormat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8"/>
  <sheetViews>
    <sheetView topLeftCell="P1" workbookViewId="0">
      <selection activeCell="W64" sqref="W7:AA64"/>
    </sheetView>
  </sheetViews>
  <sheetFormatPr defaultRowHeight="14.25" x14ac:dyDescent="0.2"/>
  <cols>
    <col min="1" max="7" width="9" style="2"/>
    <col min="8" max="8" width="16.25" style="2" customWidth="1"/>
    <col min="9" max="15" width="9" style="2"/>
    <col min="16" max="16" width="15.5" style="2" customWidth="1"/>
    <col min="17" max="23" width="9" style="2"/>
    <col min="24" max="24" width="16.375" style="2" customWidth="1"/>
    <col min="25" max="16384" width="9" style="2"/>
  </cols>
  <sheetData>
    <row r="1" spans="1:27" x14ac:dyDescent="0.2">
      <c r="A1" t="s">
        <v>253</v>
      </c>
      <c r="B1" s="2" t="s">
        <v>167</v>
      </c>
      <c r="C1" s="2" t="s">
        <v>168</v>
      </c>
      <c r="D1" s="2" t="s">
        <v>169</v>
      </c>
      <c r="E1" s="2" t="s">
        <v>170</v>
      </c>
      <c r="F1" s="2" t="s">
        <v>171</v>
      </c>
      <c r="H1" t="s">
        <v>254</v>
      </c>
      <c r="I1" s="2" t="s">
        <v>167</v>
      </c>
      <c r="J1" s="2" t="s">
        <v>168</v>
      </c>
      <c r="K1" s="2" t="s">
        <v>169</v>
      </c>
      <c r="L1" s="2" t="s">
        <v>170</v>
      </c>
      <c r="M1" s="2" t="s">
        <v>171</v>
      </c>
      <c r="O1" t="s">
        <v>255</v>
      </c>
      <c r="P1" s="2" t="s">
        <v>167</v>
      </c>
      <c r="Q1" s="2" t="s">
        <v>168</v>
      </c>
      <c r="R1" s="2" t="s">
        <v>169</v>
      </c>
      <c r="S1" s="2" t="s">
        <v>170</v>
      </c>
      <c r="T1" s="2" t="s">
        <v>171</v>
      </c>
      <c r="V1" s="5" t="s">
        <v>256</v>
      </c>
      <c r="W1" s="2" t="s">
        <v>167</v>
      </c>
      <c r="X1" s="2" t="s">
        <v>168</v>
      </c>
      <c r="Y1" s="2" t="s">
        <v>169</v>
      </c>
      <c r="Z1" s="2" t="s">
        <v>170</v>
      </c>
      <c r="AA1" s="2" t="s">
        <v>171</v>
      </c>
    </row>
    <row r="2" spans="1:27" x14ac:dyDescent="0.2">
      <c r="A2" s="2" t="s">
        <v>1</v>
      </c>
      <c r="B2" s="2">
        <v>0.32314629932003675</v>
      </c>
      <c r="C2" s="2">
        <v>0.21530308952410962</v>
      </c>
      <c r="D2" s="2">
        <v>0.20469604687211265</v>
      </c>
      <c r="E2" s="2">
        <v>0.25234210652681049</v>
      </c>
      <c r="F2" s="2">
        <v>0.17734827760845057</v>
      </c>
      <c r="H2" s="2" t="s">
        <v>1</v>
      </c>
      <c r="I2" s="2">
        <v>28.007619135110243</v>
      </c>
      <c r="J2" s="2">
        <v>18.789330126977884</v>
      </c>
      <c r="K2" s="2">
        <v>10.126163911289792</v>
      </c>
      <c r="L2" s="2">
        <v>7.2154433393992088</v>
      </c>
      <c r="M2" s="2">
        <v>3.8849778905003687</v>
      </c>
      <c r="O2" s="2" t="s">
        <v>1</v>
      </c>
      <c r="P2" s="2">
        <v>106.1548467485915</v>
      </c>
      <c r="Q2" s="2">
        <v>63.908792020619643</v>
      </c>
      <c r="R2" s="2">
        <v>24.06222462800595</v>
      </c>
      <c r="S2" s="2">
        <v>45.595205824873844</v>
      </c>
      <c r="T2" s="2">
        <v>28.172371832975923</v>
      </c>
      <c r="V2" s="2" t="s">
        <v>1</v>
      </c>
      <c r="W2" s="2">
        <v>0.45966760997351452</v>
      </c>
      <c r="X2" s="2">
        <v>0.61130246991678472</v>
      </c>
      <c r="Y2" s="2">
        <v>0.56492755633984837</v>
      </c>
      <c r="Z2" s="2">
        <v>0.52704439257834756</v>
      </c>
      <c r="AA2" s="2">
        <v>0.47543913868191495</v>
      </c>
    </row>
    <row r="3" spans="1:27" x14ac:dyDescent="0.2">
      <c r="A3" s="2" t="s">
        <v>2</v>
      </c>
      <c r="B3" s="2">
        <v>0.13239249739336789</v>
      </c>
      <c r="C3" s="2">
        <v>7.4476803624572221E-2</v>
      </c>
      <c r="D3" s="2">
        <v>6.5284809998180343E-2</v>
      </c>
      <c r="E3" s="2">
        <v>8.9570685759439841E-2</v>
      </c>
      <c r="F3" s="2">
        <v>0.13000697162731639</v>
      </c>
      <c r="H3" s="2" t="s">
        <v>2</v>
      </c>
      <c r="I3" s="2">
        <v>28.734765338715171</v>
      </c>
      <c r="J3" s="2">
        <v>15.698202043669333</v>
      </c>
      <c r="K3" s="2">
        <v>8.5874064344549996</v>
      </c>
      <c r="L3" s="2">
        <v>4.7360152189686957</v>
      </c>
      <c r="M3" s="2">
        <v>2.8301308670171497</v>
      </c>
      <c r="O3" s="2" t="s">
        <v>2</v>
      </c>
      <c r="P3" s="2">
        <v>65.088016256400465</v>
      </c>
      <c r="Q3" s="2">
        <v>24.677307111886478</v>
      </c>
      <c r="R3" s="2">
        <v>16.886674688683794</v>
      </c>
      <c r="S3" s="2">
        <v>21.648834736031485</v>
      </c>
      <c r="T3" s="2">
        <v>14.052594306068599</v>
      </c>
      <c r="V3" s="2" t="s">
        <v>2</v>
      </c>
      <c r="W3" s="2">
        <v>0.27113150847699569</v>
      </c>
      <c r="X3" s="2">
        <v>0.41799166438769098</v>
      </c>
      <c r="Y3" s="2">
        <v>0.30969302797296372</v>
      </c>
      <c r="Z3" s="2">
        <v>0.20897946331962491</v>
      </c>
      <c r="AA3" s="2">
        <v>0.29276505118226714</v>
      </c>
    </row>
    <row r="6" spans="1:27" x14ac:dyDescent="0.2">
      <c r="A6" t="s">
        <v>244</v>
      </c>
      <c r="B6" s="2" t="s">
        <v>167</v>
      </c>
      <c r="C6" s="2" t="s">
        <v>168</v>
      </c>
      <c r="D6" s="2" t="s">
        <v>169</v>
      </c>
      <c r="E6" s="2" t="s">
        <v>170</v>
      </c>
      <c r="F6" s="2" t="s">
        <v>171</v>
      </c>
      <c r="H6" t="s">
        <v>240</v>
      </c>
      <c r="I6" s="2" t="s">
        <v>167</v>
      </c>
      <c r="J6" s="2" t="s">
        <v>168</v>
      </c>
      <c r="K6" s="2" t="s">
        <v>169</v>
      </c>
      <c r="L6" s="2" t="s">
        <v>170</v>
      </c>
      <c r="M6" s="2" t="s">
        <v>171</v>
      </c>
      <c r="O6" t="s">
        <v>242</v>
      </c>
      <c r="P6" s="2" t="s">
        <v>167</v>
      </c>
      <c r="Q6" s="2" t="s">
        <v>168</v>
      </c>
      <c r="R6" s="2" t="s">
        <v>169</v>
      </c>
      <c r="S6" s="2" t="s">
        <v>170</v>
      </c>
      <c r="T6" s="2" t="s">
        <v>171</v>
      </c>
      <c r="V6" s="5" t="s">
        <v>243</v>
      </c>
      <c r="W6" s="2" t="s">
        <v>167</v>
      </c>
      <c r="X6" s="2" t="s">
        <v>168</v>
      </c>
      <c r="Y6" s="2" t="s">
        <v>169</v>
      </c>
      <c r="Z6" s="2" t="s">
        <v>170</v>
      </c>
      <c r="AA6" s="2" t="s">
        <v>171</v>
      </c>
    </row>
    <row r="7" spans="1:27" x14ac:dyDescent="0.2">
      <c r="A7" s="2" t="s">
        <v>164</v>
      </c>
      <c r="B7" s="1">
        <v>0.5415870344897411</v>
      </c>
      <c r="C7" s="1">
        <v>0.28344085940098979</v>
      </c>
      <c r="D7" s="1">
        <v>0.10302784054205927</v>
      </c>
      <c r="E7" s="1">
        <v>0.16695111578125238</v>
      </c>
      <c r="F7" s="1">
        <v>0.34293433678955443</v>
      </c>
      <c r="H7" s="2" t="s">
        <v>164</v>
      </c>
      <c r="I7" s="1">
        <v>12.57667183627593</v>
      </c>
      <c r="J7" s="1">
        <v>5.4115672184526149</v>
      </c>
      <c r="K7" s="1">
        <v>9.5658480785775701</v>
      </c>
      <c r="L7" s="1">
        <v>1.7141891467442729</v>
      </c>
      <c r="M7" s="1">
        <v>2.0541251529420723</v>
      </c>
      <c r="O7" s="2" t="s">
        <v>164</v>
      </c>
      <c r="P7" s="1">
        <v>39.014005647434445</v>
      </c>
      <c r="Q7" s="1">
        <v>45.050374901192384</v>
      </c>
      <c r="R7" s="1">
        <v>17.260806386151952</v>
      </c>
      <c r="S7" s="1">
        <v>28.867469397296635</v>
      </c>
      <c r="T7" s="1">
        <v>27.374559152092782</v>
      </c>
      <c r="V7" s="2" t="s">
        <v>164</v>
      </c>
      <c r="W7" s="1">
        <v>0.12371529180617422</v>
      </c>
      <c r="X7" s="1">
        <v>0.30671489951922959</v>
      </c>
      <c r="Y7" s="1">
        <v>0.42228380621160466</v>
      </c>
      <c r="Z7" s="1">
        <v>0.303125427803555</v>
      </c>
      <c r="AA7" s="1">
        <v>0.65147220364139502</v>
      </c>
    </row>
    <row r="8" spans="1:27" x14ac:dyDescent="0.2">
      <c r="A8" s="2" t="s">
        <v>100</v>
      </c>
      <c r="B8" s="1">
        <v>0.35142944711896046</v>
      </c>
      <c r="C8" s="1">
        <v>9.5226334430748794E-2</v>
      </c>
      <c r="D8" s="1">
        <v>3.8945349091186916E-2</v>
      </c>
      <c r="E8" s="1">
        <v>0.16561551033637945</v>
      </c>
      <c r="F8" s="1">
        <v>0.32737991831554036</v>
      </c>
      <c r="H8" s="2" t="s">
        <v>100</v>
      </c>
      <c r="I8" s="1">
        <v>4.5741030470084603</v>
      </c>
      <c r="J8" s="1">
        <v>42.199036210411002</v>
      </c>
      <c r="K8" s="1">
        <v>17.678719281907416</v>
      </c>
      <c r="L8" s="1">
        <v>4.9838108073084815</v>
      </c>
      <c r="M8" s="1">
        <v>4.1708975501344634</v>
      </c>
      <c r="O8" s="2" t="s">
        <v>100</v>
      </c>
      <c r="P8" s="1">
        <v>118.06736833562807</v>
      </c>
      <c r="Q8" s="1">
        <v>80.825000323275106</v>
      </c>
      <c r="R8" s="1">
        <v>39.888128704358252</v>
      </c>
      <c r="S8" s="1">
        <v>41.984736181543369</v>
      </c>
      <c r="T8" s="1">
        <v>30.180104269196917</v>
      </c>
      <c r="V8" s="2" t="s">
        <v>100</v>
      </c>
      <c r="W8" s="1">
        <v>0.26559604138924636</v>
      </c>
      <c r="X8" s="1">
        <v>1.9282091626544997</v>
      </c>
      <c r="Y8" s="1">
        <v>0.64796580932154679</v>
      </c>
      <c r="Z8" s="1">
        <v>0.63927629797973051</v>
      </c>
      <c r="AA8" s="1">
        <v>0.37565975011154717</v>
      </c>
    </row>
    <row r="9" spans="1:27" x14ac:dyDescent="0.2">
      <c r="A9" s="2" t="s">
        <v>101</v>
      </c>
      <c r="B9" s="1">
        <v>0.37123425222393841</v>
      </c>
      <c r="C9" s="1">
        <v>0.30560394960853088</v>
      </c>
      <c r="D9" s="1">
        <v>0.20493148018199026</v>
      </c>
      <c r="E9" s="1">
        <v>0.15652825923711297</v>
      </c>
      <c r="F9" s="1">
        <v>0.33464313474765367</v>
      </c>
      <c r="H9" s="2" t="s">
        <v>101</v>
      </c>
      <c r="I9" s="1">
        <v>14.597722911579796</v>
      </c>
      <c r="J9" s="1">
        <v>9.4297463058401494</v>
      </c>
      <c r="K9" s="1">
        <v>5.7259894347920302</v>
      </c>
      <c r="L9" s="1">
        <v>6.5019337566320425</v>
      </c>
      <c r="M9" s="1">
        <v>3.5846672147077236</v>
      </c>
      <c r="O9" s="2" t="s">
        <v>101</v>
      </c>
      <c r="P9" s="1">
        <v>100.80317209092871</v>
      </c>
      <c r="Q9" s="1">
        <v>42.087556300531737</v>
      </c>
      <c r="R9" s="1">
        <v>10.489109214447781</v>
      </c>
      <c r="S9" s="1">
        <v>42.795853226329392</v>
      </c>
      <c r="T9" s="1">
        <v>26.33322723923709</v>
      </c>
      <c r="V9" s="2" t="s">
        <v>101</v>
      </c>
      <c r="W9" s="1">
        <v>0.60032901818605289</v>
      </c>
      <c r="X9" s="1">
        <v>0.47376145758082516</v>
      </c>
      <c r="Y9" s="1">
        <v>0.60398261288647348</v>
      </c>
      <c r="Z9" s="1">
        <v>0.46045261477048527</v>
      </c>
      <c r="AA9" s="1">
        <v>0.59578405878119023</v>
      </c>
    </row>
    <row r="10" spans="1:27" x14ac:dyDescent="0.2">
      <c r="A10" s="2" t="s">
        <v>102</v>
      </c>
      <c r="B10" s="1">
        <v>0.37224965394641635</v>
      </c>
      <c r="C10" s="1">
        <v>0.28317158104659268</v>
      </c>
      <c r="D10" s="1">
        <v>0.20770507835595836</v>
      </c>
      <c r="E10" s="1">
        <v>0.15333733371665587</v>
      </c>
      <c r="F10" s="1">
        <v>0.33590959684157534</v>
      </c>
      <c r="H10" s="2" t="s">
        <v>102</v>
      </c>
      <c r="I10" s="1">
        <v>34.864815263325092</v>
      </c>
      <c r="J10" s="1">
        <v>44.111251556209048</v>
      </c>
      <c r="K10" s="1">
        <v>4.4453512324920492</v>
      </c>
      <c r="L10" s="1">
        <v>3.8190083408178697</v>
      </c>
      <c r="M10" s="1">
        <v>3.8654924946132891</v>
      </c>
      <c r="O10" s="2" t="s">
        <v>102</v>
      </c>
      <c r="P10" s="1">
        <v>165.2193729187249</v>
      </c>
      <c r="Q10" s="1">
        <v>28.784711546870515</v>
      </c>
      <c r="R10" s="1">
        <v>8.8227424348774992</v>
      </c>
      <c r="S10" s="1">
        <v>33.842998529983262</v>
      </c>
      <c r="T10" s="1">
        <v>43.385694197158386</v>
      </c>
      <c r="V10" s="2" t="s">
        <v>102</v>
      </c>
      <c r="W10" s="1">
        <v>0.64366821735565616</v>
      </c>
      <c r="X10" s="1">
        <v>0.97153664652747518</v>
      </c>
      <c r="Y10" s="1">
        <v>0.99058977536264436</v>
      </c>
      <c r="Z10" s="1">
        <v>0.19927961785119708</v>
      </c>
      <c r="AA10" s="1">
        <v>0.29830276199291994</v>
      </c>
    </row>
    <row r="11" spans="1:27" x14ac:dyDescent="0.2">
      <c r="A11" s="2" t="s">
        <v>103</v>
      </c>
      <c r="B11" s="1">
        <v>0.36941998732141162</v>
      </c>
      <c r="C11" s="1">
        <v>0.3233152541800135</v>
      </c>
      <c r="D11" s="1">
        <v>0.23421849346590323</v>
      </c>
      <c r="E11" s="1">
        <v>0.14043583778564686</v>
      </c>
      <c r="F11" s="1">
        <v>0.3246073958865251</v>
      </c>
      <c r="H11" s="2" t="s">
        <v>103</v>
      </c>
      <c r="I11" s="1">
        <v>26.060991367377795</v>
      </c>
      <c r="J11" s="1">
        <v>30.407395024116767</v>
      </c>
      <c r="K11" s="1">
        <v>5.8019312115946571</v>
      </c>
      <c r="L11" s="1">
        <v>7.9645807047102455</v>
      </c>
      <c r="M11" s="1">
        <v>2.1945032834311542</v>
      </c>
      <c r="O11" s="2" t="s">
        <v>103</v>
      </c>
      <c r="P11" s="1">
        <v>193.97097989046247</v>
      </c>
      <c r="Q11" s="1">
        <v>52.605584163234852</v>
      </c>
      <c r="R11" s="1">
        <v>16.804889721577077</v>
      </c>
      <c r="S11" s="1">
        <v>44.716662214884145</v>
      </c>
      <c r="T11" s="1">
        <v>17.423209255226652</v>
      </c>
      <c r="V11" s="2" t="s">
        <v>103</v>
      </c>
      <c r="W11" s="1">
        <v>0.85168368016963303</v>
      </c>
      <c r="X11" s="1">
        <v>0.2030937424687066</v>
      </c>
      <c r="Y11" s="1">
        <v>0.51874876090765998</v>
      </c>
      <c r="Z11" s="1">
        <v>0.388253829256897</v>
      </c>
      <c r="AA11" s="1">
        <v>0.29675382521471488</v>
      </c>
    </row>
    <row r="12" spans="1:27" x14ac:dyDescent="0.2">
      <c r="A12" s="2" t="s">
        <v>104</v>
      </c>
      <c r="B12" s="1">
        <v>0.37713509922410987</v>
      </c>
      <c r="C12" s="1">
        <v>0.19592765418367472</v>
      </c>
      <c r="D12">
        <v>0.25814296204017778</v>
      </c>
      <c r="E12" s="1">
        <v>0.13212505144361217</v>
      </c>
      <c r="F12" s="1">
        <v>0.30066542556521031</v>
      </c>
      <c r="H12" s="2" t="s">
        <v>104</v>
      </c>
      <c r="I12" s="1">
        <v>57.697724428449284</v>
      </c>
      <c r="J12" s="1">
        <v>32.902860294053333</v>
      </c>
      <c r="K12">
        <v>34.463677265710075</v>
      </c>
      <c r="L12" s="1">
        <v>4.7923877478263064</v>
      </c>
      <c r="M12" s="1">
        <v>2.7868458884851228</v>
      </c>
      <c r="O12" s="2" t="s">
        <v>104</v>
      </c>
      <c r="P12" s="1">
        <v>200.21158114587035</v>
      </c>
      <c r="Q12" s="1">
        <v>99.486700448483049</v>
      </c>
      <c r="R12">
        <v>39.128903623009577</v>
      </c>
      <c r="S12" s="1">
        <v>36.428655266919343</v>
      </c>
      <c r="T12" s="1">
        <v>27.16233728156141</v>
      </c>
      <c r="V12" s="2" t="s">
        <v>104</v>
      </c>
      <c r="W12" s="1">
        <v>0.24718750015520211</v>
      </c>
      <c r="X12" s="1">
        <v>0.63327835468783211</v>
      </c>
      <c r="Y12">
        <v>0.72280824009549305</v>
      </c>
      <c r="Z12" s="1">
        <v>0.30287298416280262</v>
      </c>
      <c r="AA12" s="1">
        <v>0.69021589757788882</v>
      </c>
    </row>
    <row r="13" spans="1:27" x14ac:dyDescent="0.2">
      <c r="A13" s="2" t="s">
        <v>105</v>
      </c>
      <c r="B13" s="1">
        <v>0.39915897758362717</v>
      </c>
      <c r="C13" s="1">
        <v>0.22551056490457849</v>
      </c>
      <c r="D13">
        <v>0.28030191245418806</v>
      </c>
      <c r="E13" s="1">
        <v>0.32365333653285244</v>
      </c>
      <c r="F13" s="1">
        <v>0.12941827021078692</v>
      </c>
      <c r="H13" s="2" t="s">
        <v>105</v>
      </c>
      <c r="I13" s="1">
        <v>4.4840850758898094</v>
      </c>
      <c r="J13" s="1">
        <v>18.720859757183192</v>
      </c>
      <c r="K13">
        <v>3.7184900157264087</v>
      </c>
      <c r="L13" s="1">
        <v>20.833773893275122</v>
      </c>
      <c r="M13" s="1">
        <v>2.9989808365382293</v>
      </c>
      <c r="O13" s="2" t="s">
        <v>105</v>
      </c>
      <c r="P13" s="1">
        <v>65.334490742272507</v>
      </c>
      <c r="Q13" s="1">
        <v>88.615859746336611</v>
      </c>
      <c r="R13">
        <v>53.954053018205599</v>
      </c>
      <c r="S13" s="1">
        <v>10.580005519922301</v>
      </c>
      <c r="T13" s="1">
        <v>19.027529832506534</v>
      </c>
      <c r="V13" s="2" t="s">
        <v>105</v>
      </c>
      <c r="W13" s="1">
        <v>0.26786396534719875</v>
      </c>
      <c r="X13" s="1">
        <v>0.62388828988542266</v>
      </c>
      <c r="Y13">
        <v>0.120803495080021</v>
      </c>
      <c r="Z13" s="1">
        <v>0.61265037544244527</v>
      </c>
      <c r="AA13" s="1">
        <v>0.30103557908925038</v>
      </c>
    </row>
    <row r="14" spans="1:27" x14ac:dyDescent="0.2">
      <c r="A14" s="2" t="s">
        <v>106</v>
      </c>
      <c r="B14" s="1">
        <v>0.30708942338310702</v>
      </c>
      <c r="C14" s="1">
        <v>0.22535993437855875</v>
      </c>
      <c r="D14">
        <v>0.25764621905317953</v>
      </c>
      <c r="E14" s="1">
        <v>0.28533316757858973</v>
      </c>
      <c r="F14" s="1">
        <v>0.11989142271295579</v>
      </c>
      <c r="H14" s="2" t="s">
        <v>106</v>
      </c>
      <c r="I14" s="1">
        <v>2.6405047636328898</v>
      </c>
      <c r="J14" s="1">
        <v>7.4982585903910541</v>
      </c>
      <c r="K14">
        <v>5.736594062831049</v>
      </c>
      <c r="L14" s="1">
        <v>4.0911576815139998</v>
      </c>
      <c r="M14" s="1">
        <v>0.62781681403007716</v>
      </c>
      <c r="O14" s="2" t="s">
        <v>106</v>
      </c>
      <c r="P14" s="1">
        <v>81.246168473212791</v>
      </c>
      <c r="Q14" s="1">
        <v>59.693908499638255</v>
      </c>
      <c r="R14">
        <v>55.366598847690504</v>
      </c>
      <c r="S14" s="1">
        <v>85.05184210832374</v>
      </c>
      <c r="T14" s="1">
        <v>9.1274582706976641</v>
      </c>
      <c r="V14" s="2" t="s">
        <v>106</v>
      </c>
      <c r="W14" s="1">
        <v>0.77044773012086187</v>
      </c>
      <c r="X14" s="1">
        <v>0.26887314017656</v>
      </c>
      <c r="Y14">
        <v>0.216672083736939</v>
      </c>
      <c r="Z14" s="1">
        <v>0.48181982330323958</v>
      </c>
      <c r="AA14" s="1">
        <v>0.24995250628194077</v>
      </c>
    </row>
    <row r="15" spans="1:27" x14ac:dyDescent="0.2">
      <c r="A15" s="2" t="s">
        <v>107</v>
      </c>
      <c r="B15" s="1">
        <v>3.9484478601786208E-2</v>
      </c>
      <c r="C15" s="1">
        <v>0.21893844155793363</v>
      </c>
      <c r="D15" s="1">
        <v>0.21463711107448466</v>
      </c>
      <c r="E15" s="1">
        <v>0.30409677860409579</v>
      </c>
      <c r="F15" s="1">
        <v>0.21236126703825209</v>
      </c>
      <c r="H15" s="2" t="s">
        <v>107</v>
      </c>
      <c r="I15" s="1">
        <v>40.658067507711003</v>
      </c>
      <c r="J15" s="1">
        <v>8.8508627042508579</v>
      </c>
      <c r="K15" s="1">
        <v>14.26512919212867</v>
      </c>
      <c r="L15" s="1">
        <v>8.7220726333348999</v>
      </c>
      <c r="M15" s="1">
        <v>10.962345308261254</v>
      </c>
      <c r="O15" s="2" t="s">
        <v>107</v>
      </c>
      <c r="P15" s="1">
        <v>55.046145886833948</v>
      </c>
      <c r="Q15" s="1">
        <v>77.833889805409072</v>
      </c>
      <c r="R15" s="1">
        <v>17.488473421428349</v>
      </c>
      <c r="S15" s="1">
        <v>85.572210003467191</v>
      </c>
      <c r="T15" s="1">
        <v>8.5497910492852398</v>
      </c>
      <c r="V15" s="2" t="s">
        <v>107</v>
      </c>
      <c r="W15" s="1">
        <v>0.10635550490770132</v>
      </c>
      <c r="X15" s="1">
        <v>0.89740548217933758</v>
      </c>
      <c r="Y15" s="1">
        <v>0.24344124982943399</v>
      </c>
      <c r="Z15" s="1">
        <v>0.4470208951705591</v>
      </c>
      <c r="AA15" s="1">
        <v>1.640593347374562E-2</v>
      </c>
    </row>
    <row r="16" spans="1:27" x14ac:dyDescent="0.2">
      <c r="A16" s="2" t="s">
        <v>108</v>
      </c>
      <c r="B16" s="1">
        <v>0.31915389816588258</v>
      </c>
      <c r="C16" s="1">
        <v>0.15687013009779283</v>
      </c>
      <c r="D16" s="1">
        <v>0.21463711107448466</v>
      </c>
      <c r="E16" s="1">
        <v>0.26489634101005211</v>
      </c>
      <c r="F16" s="1">
        <v>0.20288133737604763</v>
      </c>
      <c r="H16" s="2" t="s">
        <v>108</v>
      </c>
      <c r="I16" s="1">
        <v>4.1233869083005246</v>
      </c>
      <c r="J16" s="1">
        <v>63.194959205733625</v>
      </c>
      <c r="K16" s="1">
        <v>14.26512919212867</v>
      </c>
      <c r="L16" s="1">
        <v>4.4550694337514019</v>
      </c>
      <c r="M16" s="1">
        <v>3.8465780031526746</v>
      </c>
      <c r="O16" s="2" t="s">
        <v>108</v>
      </c>
      <c r="P16" s="1">
        <v>73.503216539160988</v>
      </c>
      <c r="Q16" s="1">
        <v>102.12587670670906</v>
      </c>
      <c r="R16" s="1">
        <v>17.488473421428349</v>
      </c>
      <c r="S16" s="1">
        <v>60.92142961354002</v>
      </c>
      <c r="T16" s="1">
        <v>58.288914547447071</v>
      </c>
      <c r="V16" s="2" t="s">
        <v>108</v>
      </c>
      <c r="W16" s="1">
        <v>0.82724623117854701</v>
      </c>
      <c r="X16" s="1">
        <v>0.61042713136451476</v>
      </c>
      <c r="Y16" s="1">
        <v>0.24344124982943399</v>
      </c>
      <c r="Z16" s="1">
        <v>0.53209039735341246</v>
      </c>
      <c r="AA16" s="1">
        <v>0.32832679897444816</v>
      </c>
    </row>
    <row r="17" spans="1:27" x14ac:dyDescent="0.2">
      <c r="A17" s="2" t="s">
        <v>109</v>
      </c>
      <c r="B17" s="1">
        <v>0.24522628363808321</v>
      </c>
      <c r="C17" s="1">
        <v>0.18325945236964417</v>
      </c>
      <c r="D17" s="1">
        <v>0.20493148018199026</v>
      </c>
      <c r="E17" s="1">
        <v>0.38720828398211204</v>
      </c>
      <c r="F17" s="1">
        <v>0.18651037033358828</v>
      </c>
      <c r="H17" s="2" t="s">
        <v>109</v>
      </c>
      <c r="I17" s="1">
        <v>0.56401302257846275</v>
      </c>
      <c r="J17" s="1">
        <v>5.3718557706090975</v>
      </c>
      <c r="K17" s="1">
        <v>5.7259894347920302</v>
      </c>
      <c r="L17" s="1">
        <v>8.3381394373951263</v>
      </c>
      <c r="M17" s="1">
        <v>3.3117168287319054</v>
      </c>
      <c r="O17" s="2" t="s">
        <v>109</v>
      </c>
      <c r="P17" s="1">
        <v>5.4153591191964088</v>
      </c>
      <c r="Q17" s="1">
        <v>81.720565474264816</v>
      </c>
      <c r="R17" s="1">
        <v>10.489109214447781</v>
      </c>
      <c r="S17" s="1">
        <v>72.599499645903776</v>
      </c>
      <c r="T17" s="1">
        <v>26.327772156516332</v>
      </c>
      <c r="V17" s="2" t="s">
        <v>109</v>
      </c>
      <c r="W17" s="1">
        <v>0.13287229672433348</v>
      </c>
      <c r="X17" s="1">
        <v>0.51698205116367479</v>
      </c>
      <c r="Y17" s="1">
        <v>0.60398261288647348</v>
      </c>
      <c r="Z17" s="1">
        <v>0.54235895039570869</v>
      </c>
      <c r="AA17" s="1">
        <v>4.8179879232307229E-3</v>
      </c>
    </row>
    <row r="18" spans="1:27" x14ac:dyDescent="0.2">
      <c r="A18" s="2" t="s">
        <v>110</v>
      </c>
      <c r="B18" s="1">
        <v>0.2487185884824348</v>
      </c>
      <c r="C18" s="1">
        <v>0.31364590104158074</v>
      </c>
      <c r="D18" s="1">
        <v>0.20770507835595836</v>
      </c>
      <c r="E18" s="1">
        <v>0.364444331984139</v>
      </c>
      <c r="F18" s="1">
        <v>3.2160286526664299E-2</v>
      </c>
      <c r="H18" s="2" t="s">
        <v>110</v>
      </c>
      <c r="I18" s="1">
        <v>2.391214175254313</v>
      </c>
      <c r="J18" s="1">
        <v>2.4031443328495925</v>
      </c>
      <c r="K18" s="1">
        <v>4.4453512324920492</v>
      </c>
      <c r="L18" s="1">
        <v>12.774273266053939</v>
      </c>
      <c r="M18" s="1">
        <v>10.453802083314153</v>
      </c>
      <c r="O18" s="2" t="s">
        <v>110</v>
      </c>
      <c r="P18" s="1">
        <v>8.1924276156816376</v>
      </c>
      <c r="Q18" s="1">
        <v>39.065050853271778</v>
      </c>
      <c r="R18" s="1">
        <v>8.8227424348774992</v>
      </c>
      <c r="S18" s="1">
        <v>45.199732181734824</v>
      </c>
      <c r="T18" s="1">
        <v>31.625127830931415</v>
      </c>
      <c r="V18" s="2" t="s">
        <v>110</v>
      </c>
      <c r="W18" s="1">
        <v>5.3636835463580501E-2</v>
      </c>
      <c r="X18" s="1">
        <v>0.15241429233035231</v>
      </c>
      <c r="Y18" s="1">
        <v>0.99058977536264436</v>
      </c>
      <c r="Z18" s="1">
        <v>0.6514625498997263</v>
      </c>
      <c r="AA18" s="1">
        <v>0.21682323639326676</v>
      </c>
    </row>
    <row r="19" spans="1:27" x14ac:dyDescent="0.2">
      <c r="A19" s="2" t="s">
        <v>111</v>
      </c>
      <c r="B19" s="1">
        <v>0.2963867374672402</v>
      </c>
      <c r="C19" s="1">
        <v>0.29529897581169612</v>
      </c>
      <c r="D19" s="1">
        <v>0.23421849346590323</v>
      </c>
      <c r="E19" s="1">
        <v>0.32455809343305608</v>
      </c>
      <c r="F19" s="1">
        <v>4.0537115772710144E-2</v>
      </c>
      <c r="H19" s="2" t="s">
        <v>111</v>
      </c>
      <c r="I19" s="1">
        <v>11.034682606864415</v>
      </c>
      <c r="J19" s="1">
        <v>46.906510745994126</v>
      </c>
      <c r="K19" s="1">
        <v>5.8019312115946571</v>
      </c>
      <c r="L19" s="1">
        <v>9.9047949566892246</v>
      </c>
      <c r="M19" s="1">
        <v>2.6051765922560857</v>
      </c>
      <c r="O19" s="2" t="s">
        <v>111</v>
      </c>
      <c r="P19" s="1">
        <v>26.741605408580163</v>
      </c>
      <c r="Q19" s="1">
        <v>31.400151470297516</v>
      </c>
      <c r="R19" s="1">
        <v>16.804889721577077</v>
      </c>
      <c r="S19" s="1">
        <v>30.180699417069594</v>
      </c>
      <c r="T19" s="1">
        <v>23.381368609894597</v>
      </c>
      <c r="V19" s="2" t="s">
        <v>111</v>
      </c>
      <c r="W19" s="1">
        <v>0.17473862185056446</v>
      </c>
      <c r="X19" s="1">
        <v>1.2002216503586607</v>
      </c>
      <c r="Y19" s="1">
        <v>1.0187487609076598</v>
      </c>
      <c r="Z19" s="1">
        <v>0.81338883249977467</v>
      </c>
      <c r="AA19" s="1">
        <v>0.92219769285788422</v>
      </c>
    </row>
    <row r="20" spans="1:27" x14ac:dyDescent="0.2">
      <c r="A20" s="2" t="s">
        <v>112</v>
      </c>
      <c r="B20" s="1">
        <v>0.29923580905911534</v>
      </c>
      <c r="C20" s="1">
        <v>0.2042271895243539</v>
      </c>
      <c r="D20" s="3"/>
      <c r="E20" s="1">
        <v>0.32175015128394863</v>
      </c>
      <c r="F20" s="1">
        <v>4.2175949849386413E-2</v>
      </c>
      <c r="H20" s="2" t="s">
        <v>112</v>
      </c>
      <c r="I20" s="1">
        <v>3.6959846503732785</v>
      </c>
      <c r="J20" s="1">
        <v>30.697732444640316</v>
      </c>
      <c r="L20" s="1">
        <v>5.8549422259541073</v>
      </c>
      <c r="M20" s="1">
        <v>0.79768548479294832</v>
      </c>
      <c r="O20" s="2" t="s">
        <v>112</v>
      </c>
      <c r="P20" s="1">
        <v>18.369384044052364</v>
      </c>
      <c r="Q20" s="1">
        <v>95.64001115197577</v>
      </c>
      <c r="S20" s="1">
        <v>40.233859831653454</v>
      </c>
      <c r="T20" s="1">
        <v>18.07462993603831</v>
      </c>
      <c r="V20" s="2" t="s">
        <v>112</v>
      </c>
      <c r="W20" s="1">
        <v>0.34446437953683001</v>
      </c>
      <c r="X20" s="1">
        <v>1.582195062313752</v>
      </c>
      <c r="Z20" s="1">
        <v>1.0301672153552566</v>
      </c>
      <c r="AA20" s="1">
        <v>0.71273114347346589</v>
      </c>
    </row>
    <row r="21" spans="1:27" x14ac:dyDescent="0.2">
      <c r="A21" s="2" t="s">
        <v>113</v>
      </c>
      <c r="B21" s="1">
        <v>0.40008362981975321</v>
      </c>
      <c r="C21" s="1">
        <v>0.24902198638053774</v>
      </c>
      <c r="D21" s="3"/>
      <c r="E21" s="1">
        <v>0.29419800519265243</v>
      </c>
      <c r="F21" s="1">
        <v>4.9504807717246045E-2</v>
      </c>
      <c r="H21" s="2" t="s">
        <v>113</v>
      </c>
      <c r="I21" s="1">
        <v>9.5866681676774093</v>
      </c>
      <c r="J21" s="1">
        <v>14.398023955511484</v>
      </c>
      <c r="L21" s="1">
        <v>3.4815160589810876</v>
      </c>
      <c r="M21" s="1">
        <v>2.2581103227801189</v>
      </c>
      <c r="O21" s="2" t="s">
        <v>113</v>
      </c>
      <c r="P21" s="1">
        <v>135.99818265805325</v>
      </c>
      <c r="Q21" s="1">
        <v>31.874571175764096</v>
      </c>
      <c r="S21" s="1">
        <v>24.952434234536604</v>
      </c>
      <c r="T21" s="1">
        <v>17.951650831330905</v>
      </c>
      <c r="V21" s="2" t="s">
        <v>113</v>
      </c>
      <c r="W21" s="1">
        <v>0.113317358947852</v>
      </c>
      <c r="X21" s="1">
        <v>1.0447118144651468</v>
      </c>
      <c r="Z21" s="1">
        <v>0.50144607743042358</v>
      </c>
      <c r="AA21" s="1">
        <v>0.90929282609990281</v>
      </c>
    </row>
    <row r="22" spans="1:27" x14ac:dyDescent="0.2">
      <c r="A22" s="2" t="s">
        <v>114</v>
      </c>
      <c r="B22" s="1">
        <v>0.417747095183715</v>
      </c>
      <c r="C22" s="1">
        <v>0.26489634101005211</v>
      </c>
      <c r="F22" s="1">
        <v>9.0110386946233925E-3</v>
      </c>
      <c r="H22" s="2" t="s">
        <v>114</v>
      </c>
      <c r="I22" s="1">
        <v>54.240443687000045</v>
      </c>
      <c r="J22" s="1">
        <v>4.4550694337514019</v>
      </c>
      <c r="M22" s="1">
        <v>4.41226696249299</v>
      </c>
      <c r="O22" s="2" t="s">
        <v>114</v>
      </c>
      <c r="P22" s="1">
        <v>97.344819352476691</v>
      </c>
      <c r="Q22" s="1">
        <v>60.92142961354002</v>
      </c>
      <c r="T22" s="1">
        <v>53.84845530525898</v>
      </c>
      <c r="V22" s="2" t="s">
        <v>114</v>
      </c>
      <c r="W22" s="1">
        <v>0.94965776158155779</v>
      </c>
      <c r="X22" s="1">
        <v>0.53209039735341246</v>
      </c>
      <c r="AA22" s="1">
        <v>0.79234825881587068</v>
      </c>
    </row>
    <row r="23" spans="1:27" x14ac:dyDescent="0.2">
      <c r="A23" s="2" t="s">
        <v>115</v>
      </c>
      <c r="B23" s="1">
        <v>0.48924741323278431</v>
      </c>
      <c r="C23" s="1">
        <v>0.32455809343305608</v>
      </c>
      <c r="F23" s="1">
        <v>2.4329044965339008E-2</v>
      </c>
      <c r="H23" s="2" t="s">
        <v>115</v>
      </c>
      <c r="I23" s="1">
        <v>18.769862663099268</v>
      </c>
      <c r="J23" s="1">
        <v>9.9047949566892246</v>
      </c>
      <c r="M23" s="1">
        <v>5.1136133178419998</v>
      </c>
      <c r="O23" s="2" t="s">
        <v>115</v>
      </c>
      <c r="P23" s="1">
        <v>144.22428119481381</v>
      </c>
      <c r="Q23" s="1">
        <v>30.180699417069594</v>
      </c>
      <c r="T23" s="1">
        <v>40.868491396210345</v>
      </c>
      <c r="V23" s="2" t="s">
        <v>115</v>
      </c>
      <c r="W23" s="1">
        <v>0.52720379052496291</v>
      </c>
      <c r="X23" s="1">
        <v>0.81338883249977467</v>
      </c>
      <c r="AA23" s="1">
        <v>0.72034489688989156</v>
      </c>
    </row>
    <row r="24" spans="1:27" x14ac:dyDescent="0.2">
      <c r="A24" s="2" t="s">
        <v>116</v>
      </c>
      <c r="B24" s="1">
        <v>0.49414917190886926</v>
      </c>
      <c r="C24" s="1">
        <v>0.32175015128394863</v>
      </c>
      <c r="H24" s="2" t="s">
        <v>116</v>
      </c>
      <c r="I24" s="1">
        <v>79.0837871277853</v>
      </c>
      <c r="J24" s="1">
        <v>5.8549422259541073</v>
      </c>
      <c r="O24" s="2" t="s">
        <v>116</v>
      </c>
      <c r="P24" s="1">
        <v>131.70648309510383</v>
      </c>
      <c r="Q24" s="1">
        <v>40.233859831653454</v>
      </c>
      <c r="V24" s="2" t="s">
        <v>116</v>
      </c>
      <c r="W24" s="1">
        <v>0.44618499415344492</v>
      </c>
      <c r="X24" s="1">
        <v>1.0301672153552566</v>
      </c>
    </row>
    <row r="25" spans="1:27" x14ac:dyDescent="0.2">
      <c r="A25" s="2" t="s">
        <v>117</v>
      </c>
      <c r="B25" s="1">
        <v>0.4814865233994734</v>
      </c>
      <c r="C25" s="1">
        <v>0.15779324355775878</v>
      </c>
      <c r="H25" s="2" t="s">
        <v>117</v>
      </c>
      <c r="I25" s="1">
        <v>7.1804202182851844</v>
      </c>
      <c r="J25" s="1">
        <v>9.3719520505755192</v>
      </c>
      <c r="O25" s="2" t="s">
        <v>117</v>
      </c>
      <c r="P25" s="1">
        <v>139.75105907496331</v>
      </c>
      <c r="Q25" s="1">
        <v>77.924615955587228</v>
      </c>
      <c r="V25" s="2" t="s">
        <v>117</v>
      </c>
      <c r="W25" s="1">
        <v>0.58918985403315183</v>
      </c>
      <c r="X25" s="1">
        <v>0.39563038232803444</v>
      </c>
    </row>
    <row r="26" spans="1:27" x14ac:dyDescent="0.2">
      <c r="A26" s="2" t="s">
        <v>118</v>
      </c>
      <c r="B26" s="1">
        <v>0.41819058815330701</v>
      </c>
      <c r="C26" s="1">
        <v>0.12991768527709685</v>
      </c>
      <c r="H26" s="2" t="s">
        <v>118</v>
      </c>
      <c r="I26" s="1">
        <v>49.168372529185397</v>
      </c>
      <c r="J26" s="1">
        <v>10.399769856864806</v>
      </c>
      <c r="O26" s="2" t="s">
        <v>118</v>
      </c>
      <c r="P26" s="1">
        <v>165.0214251448632</v>
      </c>
      <c r="Q26" s="1">
        <v>42.834585225474456</v>
      </c>
      <c r="V26" s="2" t="s">
        <v>118</v>
      </c>
      <c r="W26" s="1">
        <v>0.52024690680221808</v>
      </c>
      <c r="X26" s="1">
        <v>0.15987232436921389</v>
      </c>
    </row>
    <row r="27" spans="1:27" x14ac:dyDescent="0.2">
      <c r="A27" s="2" t="s">
        <v>119</v>
      </c>
      <c r="B27" s="1">
        <v>0.36712258738912551</v>
      </c>
      <c r="C27" s="1">
        <v>0.19849007997473331</v>
      </c>
      <c r="H27" s="2" t="s">
        <v>119</v>
      </c>
      <c r="I27" s="1">
        <v>29.966927631272316</v>
      </c>
      <c r="J27" s="1">
        <v>6.7391365266206611</v>
      </c>
      <c r="O27" s="2" t="s">
        <v>119</v>
      </c>
      <c r="P27" s="1">
        <v>93.178650023520802</v>
      </c>
      <c r="Q27" s="1">
        <v>57.725942523737203</v>
      </c>
      <c r="V27" s="2" t="s">
        <v>119</v>
      </c>
      <c r="W27" s="1">
        <v>0.52794561320877742</v>
      </c>
      <c r="X27" s="1">
        <v>0.40312944590875815</v>
      </c>
    </row>
    <row r="28" spans="1:27" x14ac:dyDescent="0.2">
      <c r="A28" s="2" t="s">
        <v>120</v>
      </c>
      <c r="B28" s="1">
        <v>0.38819194486571207</v>
      </c>
      <c r="C28" s="1">
        <v>0.12875104875226773</v>
      </c>
      <c r="H28" s="2" t="s">
        <v>120</v>
      </c>
      <c r="I28" s="1">
        <v>15.250401963040328</v>
      </c>
      <c r="J28" s="1">
        <v>35.358795105324475</v>
      </c>
      <c r="O28" s="2" t="s">
        <v>120</v>
      </c>
      <c r="P28" s="1">
        <v>139.73164843842699</v>
      </c>
      <c r="Q28" s="1">
        <v>79.753878256788994</v>
      </c>
      <c r="V28" s="2" t="s">
        <v>120</v>
      </c>
      <c r="W28" s="1">
        <v>0.96648929366893033</v>
      </c>
      <c r="X28" s="1">
        <v>0.50882308753950956</v>
      </c>
    </row>
    <row r="29" spans="1:27" x14ac:dyDescent="0.2">
      <c r="A29" s="2" t="s">
        <v>121</v>
      </c>
      <c r="B29" s="1">
        <v>0.28505165139022426</v>
      </c>
      <c r="C29" s="1">
        <v>0.15301765228292022</v>
      </c>
      <c r="H29" s="2" t="s">
        <v>121</v>
      </c>
      <c r="I29" s="1">
        <v>83.619817730008904</v>
      </c>
      <c r="J29" s="1">
        <v>11.248539216556731</v>
      </c>
      <c r="O29" s="2" t="s">
        <v>121</v>
      </c>
      <c r="P29" s="1">
        <v>141.83114791296362</v>
      </c>
      <c r="Q29" s="1">
        <v>91.627560859913444</v>
      </c>
      <c r="V29" s="2" t="s">
        <v>121</v>
      </c>
      <c r="W29" s="1">
        <v>0.60099059989866543</v>
      </c>
      <c r="X29" s="1">
        <v>0.39605931786539478</v>
      </c>
    </row>
    <row r="30" spans="1:27" x14ac:dyDescent="0.2">
      <c r="A30" s="2" t="s">
        <v>122</v>
      </c>
      <c r="B30" s="1">
        <v>0.38150713045386753</v>
      </c>
      <c r="C30" s="1">
        <v>5.3193283571598617E-2</v>
      </c>
      <c r="H30" s="2" t="s">
        <v>122</v>
      </c>
      <c r="I30" s="1">
        <v>5.7648549297867078</v>
      </c>
      <c r="J30" s="1">
        <v>29.409888763704998</v>
      </c>
      <c r="O30" s="2" t="s">
        <v>122</v>
      </c>
      <c r="P30" s="1">
        <v>129.39104386503408</v>
      </c>
      <c r="Q30" s="1">
        <v>64.100065829381123</v>
      </c>
      <c r="V30" s="2" t="s">
        <v>122</v>
      </c>
      <c r="W30" s="1">
        <v>0.40676215150346101</v>
      </c>
      <c r="X30" s="1">
        <v>0.26674955408061268</v>
      </c>
    </row>
    <row r="31" spans="1:27" x14ac:dyDescent="0.2">
      <c r="A31" s="2" t="s">
        <v>123</v>
      </c>
      <c r="B31" s="1">
        <v>0.22872394850456834</v>
      </c>
      <c r="C31" s="1">
        <v>0.14324178532009388</v>
      </c>
      <c r="H31" s="2" t="s">
        <v>123</v>
      </c>
      <c r="I31" s="1">
        <v>83.548685210940675</v>
      </c>
      <c r="J31" s="1">
        <v>4.9949950905364631</v>
      </c>
      <c r="O31" s="2" t="s">
        <v>123</v>
      </c>
      <c r="P31" s="1">
        <v>272.06071160398005</v>
      </c>
      <c r="Q31" s="1">
        <v>80.256299115676043</v>
      </c>
      <c r="V31" s="2" t="s">
        <v>123</v>
      </c>
      <c r="W31" s="1">
        <v>0.59354039628329724</v>
      </c>
      <c r="X31" s="1">
        <v>0.40247300186979784</v>
      </c>
    </row>
    <row r="32" spans="1:27" x14ac:dyDescent="0.2">
      <c r="A32" s="2" t="s">
        <v>124</v>
      </c>
      <c r="B32" s="1">
        <v>0.38368154483900979</v>
      </c>
      <c r="C32" s="1">
        <v>0.20338748840951229</v>
      </c>
      <c r="H32" s="2" t="s">
        <v>124</v>
      </c>
      <c r="I32" s="1">
        <v>62.614491833828218</v>
      </c>
      <c r="J32" s="1">
        <v>7.6866965038348667</v>
      </c>
      <c r="O32" s="2" t="s">
        <v>124</v>
      </c>
      <c r="P32" s="1">
        <v>179.69305269831403</v>
      </c>
      <c r="Q32" s="1">
        <v>63.857579007834268</v>
      </c>
      <c r="V32" s="2" t="s">
        <v>124</v>
      </c>
      <c r="W32" s="1">
        <v>0.30132486020060928</v>
      </c>
      <c r="X32" s="1">
        <v>0.25944475067244244</v>
      </c>
    </row>
    <row r="33" spans="1:24" x14ac:dyDescent="0.2">
      <c r="A33" s="2" t="s">
        <v>125</v>
      </c>
      <c r="B33" s="1">
        <v>0.26812640847727687</v>
      </c>
      <c r="C33" s="1">
        <v>0.20338748840951229</v>
      </c>
      <c r="H33" s="2" t="s">
        <v>125</v>
      </c>
      <c r="I33" s="1">
        <v>54.154650748126045</v>
      </c>
      <c r="J33" s="1">
        <v>7.6866965038348667</v>
      </c>
      <c r="O33" s="2" t="s">
        <v>125</v>
      </c>
      <c r="P33" s="1">
        <v>176.80530441702746</v>
      </c>
      <c r="Q33" s="1">
        <v>63.857579007834268</v>
      </c>
      <c r="V33" s="2" t="s">
        <v>125</v>
      </c>
      <c r="W33" s="1">
        <v>0.20393331851569196</v>
      </c>
      <c r="X33" s="1">
        <v>0.25944475067244244</v>
      </c>
    </row>
    <row r="34" spans="1:24" x14ac:dyDescent="0.2">
      <c r="A34" s="2" t="s">
        <v>126</v>
      </c>
      <c r="B34" s="1">
        <v>0.27008044280976595</v>
      </c>
      <c r="C34" s="1">
        <v>0.30518583745485889</v>
      </c>
      <c r="H34" s="2" t="s">
        <v>126</v>
      </c>
      <c r="I34" s="1">
        <v>29.063105010171217</v>
      </c>
      <c r="J34" s="1">
        <v>12.700634314799435</v>
      </c>
      <c r="O34" s="2" t="s">
        <v>126</v>
      </c>
      <c r="P34" s="1">
        <v>170.6656876934004</v>
      </c>
      <c r="Q34" s="1">
        <v>29.438048213819709</v>
      </c>
      <c r="V34" s="2" t="s">
        <v>126</v>
      </c>
      <c r="W34" s="1">
        <v>0.75936441364202589</v>
      </c>
      <c r="X34" s="1">
        <v>0.45292006132499707</v>
      </c>
    </row>
    <row r="35" spans="1:24" x14ac:dyDescent="0.2">
      <c r="A35" s="2" t="s">
        <v>127</v>
      </c>
      <c r="B35" s="1">
        <v>0.26502974392723605</v>
      </c>
      <c r="C35" s="1">
        <v>0.14541839590068933</v>
      </c>
      <c r="H35" s="2" t="s">
        <v>127</v>
      </c>
      <c r="I35" s="1">
        <v>8.2864617335183972</v>
      </c>
      <c r="J35" s="1">
        <v>17.49053683369975</v>
      </c>
      <c r="O35" s="2" t="s">
        <v>127</v>
      </c>
      <c r="P35" s="1">
        <v>138.92889988863047</v>
      </c>
      <c r="Q35" s="1">
        <v>61.475945591945759</v>
      </c>
      <c r="V35" s="2" t="s">
        <v>127</v>
      </c>
      <c r="W35" s="1">
        <v>0.60772587242334153</v>
      </c>
      <c r="X35" s="1">
        <v>0.56803460178294229</v>
      </c>
    </row>
    <row r="36" spans="1:24" x14ac:dyDescent="0.2">
      <c r="A36" s="2" t="s">
        <v>128</v>
      </c>
      <c r="B36" s="1">
        <v>0.27710970220133868</v>
      </c>
      <c r="C36" s="1">
        <v>0.16728590216796435</v>
      </c>
      <c r="H36" s="2" t="s">
        <v>128</v>
      </c>
      <c r="I36" s="1">
        <v>15.59443468201836</v>
      </c>
      <c r="J36" s="1">
        <v>27.873392310343103</v>
      </c>
      <c r="O36" s="2" t="s">
        <v>128</v>
      </c>
      <c r="P36" s="1">
        <v>115.24266520599591</v>
      </c>
      <c r="Q36" s="1">
        <v>116.26585960107894</v>
      </c>
      <c r="V36" s="2" t="s">
        <v>128</v>
      </c>
      <c r="W36" s="1">
        <v>0.65110401109509453</v>
      </c>
      <c r="X36" s="1">
        <v>0.47713319620495892</v>
      </c>
    </row>
    <row r="37" spans="1:24" x14ac:dyDescent="0.2">
      <c r="A37" s="2" t="s">
        <v>129</v>
      </c>
      <c r="B37" s="1">
        <v>0.28069934770035232</v>
      </c>
      <c r="H37" s="2" t="s">
        <v>129</v>
      </c>
      <c r="I37" s="1">
        <v>21.132984440132571</v>
      </c>
      <c r="O37" s="2" t="s">
        <v>129</v>
      </c>
      <c r="P37" s="1">
        <v>83.864582216417972</v>
      </c>
      <c r="V37" s="2" t="s">
        <v>129</v>
      </c>
      <c r="W37" s="1">
        <v>0.76813985195663503</v>
      </c>
    </row>
    <row r="38" spans="1:24" x14ac:dyDescent="0.2">
      <c r="A38" s="2" t="s">
        <v>130</v>
      </c>
      <c r="B38" s="1">
        <v>0.1311441683226536</v>
      </c>
      <c r="H38" s="2" t="s">
        <v>130</v>
      </c>
      <c r="I38" s="1">
        <v>85.674462560189966</v>
      </c>
      <c r="O38" s="2" t="s">
        <v>130</v>
      </c>
      <c r="P38" s="1">
        <v>227.42558358078901</v>
      </c>
      <c r="V38" s="2" t="s">
        <v>130</v>
      </c>
      <c r="W38" s="1">
        <v>0.11057933836049003</v>
      </c>
    </row>
    <row r="39" spans="1:24" x14ac:dyDescent="0.2">
      <c r="A39" s="2" t="s">
        <v>131</v>
      </c>
      <c r="B39" s="1">
        <v>0.27996701254552703</v>
      </c>
      <c r="H39" s="2" t="s">
        <v>131</v>
      </c>
      <c r="I39" s="1">
        <v>5.6794644135003667</v>
      </c>
      <c r="O39" s="2" t="s">
        <v>131</v>
      </c>
      <c r="P39" s="1">
        <v>130.6401584011993</v>
      </c>
      <c r="V39" s="2" t="s">
        <v>131</v>
      </c>
      <c r="W39" s="1">
        <v>0.52592862597922707</v>
      </c>
    </row>
    <row r="40" spans="1:24" x14ac:dyDescent="0.2">
      <c r="A40" s="2" t="s">
        <v>132</v>
      </c>
      <c r="B40" s="1">
        <v>0.50368605033878056</v>
      </c>
      <c r="H40" s="2" t="s">
        <v>132</v>
      </c>
      <c r="I40" s="1">
        <v>87.818045695281512</v>
      </c>
      <c r="O40" s="2" t="s">
        <v>132</v>
      </c>
      <c r="P40" s="1">
        <v>147.9245947501604</v>
      </c>
      <c r="V40" s="2" t="s">
        <v>132</v>
      </c>
      <c r="W40" s="1">
        <v>0.57674777938036181</v>
      </c>
    </row>
    <row r="41" spans="1:24" x14ac:dyDescent="0.2">
      <c r="A41" s="2" t="s">
        <v>133</v>
      </c>
      <c r="B41" s="1">
        <v>0.52687639595513158</v>
      </c>
      <c r="H41" s="2" t="s">
        <v>133</v>
      </c>
      <c r="I41" s="1">
        <v>4.5473427220667091</v>
      </c>
      <c r="O41" s="2" t="s">
        <v>133</v>
      </c>
      <c r="P41" s="1">
        <v>144.75764961857698</v>
      </c>
      <c r="V41" s="2" t="s">
        <v>133</v>
      </c>
      <c r="W41" s="1">
        <v>0.39938703493134831</v>
      </c>
    </row>
    <row r="42" spans="1:24" x14ac:dyDescent="0.2">
      <c r="A42" s="2" t="s">
        <v>134</v>
      </c>
      <c r="B42" s="1">
        <v>0.49258079548194056</v>
      </c>
      <c r="H42" s="2" t="s">
        <v>134</v>
      </c>
      <c r="I42" s="1">
        <v>92.177063107793998</v>
      </c>
      <c r="O42" s="2" t="s">
        <v>134</v>
      </c>
      <c r="P42" s="1">
        <v>156.59744950627504</v>
      </c>
      <c r="V42" s="2" t="s">
        <v>134</v>
      </c>
      <c r="W42" s="1">
        <v>0.53611404439099997</v>
      </c>
    </row>
    <row r="43" spans="1:24" x14ac:dyDescent="0.2">
      <c r="A43" s="2" t="s">
        <v>135</v>
      </c>
      <c r="B43" s="1">
        <v>0.45060818292037913</v>
      </c>
      <c r="H43" s="2" t="s">
        <v>135</v>
      </c>
      <c r="I43" s="1">
        <v>96.510609974513841</v>
      </c>
      <c r="O43" s="2" t="s">
        <v>135</v>
      </c>
      <c r="P43" s="1">
        <v>178.98839035355519</v>
      </c>
      <c r="V43" s="2" t="s">
        <v>135</v>
      </c>
      <c r="W43" s="1">
        <v>1.2308778913919434</v>
      </c>
    </row>
    <row r="44" spans="1:24" x14ac:dyDescent="0.2">
      <c r="A44" s="2" t="s">
        <v>136</v>
      </c>
      <c r="B44" s="1">
        <v>0.50407247687388912</v>
      </c>
      <c r="H44" s="2" t="s">
        <v>136</v>
      </c>
      <c r="I44" s="1">
        <v>11.062018115833508</v>
      </c>
      <c r="O44" s="2" t="s">
        <v>136</v>
      </c>
      <c r="P44" s="1">
        <v>125.96479633810858</v>
      </c>
      <c r="V44" s="2" t="s">
        <v>136</v>
      </c>
      <c r="W44" s="1">
        <v>0.31498842637639218</v>
      </c>
    </row>
    <row r="45" spans="1:24" x14ac:dyDescent="0.2">
      <c r="A45" s="2" t="s">
        <v>137</v>
      </c>
      <c r="B45" s="1">
        <v>9.1778794823916099E-2</v>
      </c>
      <c r="H45" s="2" t="s">
        <v>137</v>
      </c>
      <c r="I45" s="1">
        <v>53.554898284898897</v>
      </c>
      <c r="O45" s="2" t="s">
        <v>137</v>
      </c>
      <c r="P45" s="1">
        <v>278.70317171081791</v>
      </c>
      <c r="V45" s="2" t="s">
        <v>137</v>
      </c>
      <c r="W45" s="1">
        <v>0.4225905149607373</v>
      </c>
    </row>
    <row r="46" spans="1:24" x14ac:dyDescent="0.2">
      <c r="A46" s="2" t="s">
        <v>138</v>
      </c>
      <c r="B46" s="1">
        <v>0.34750730333354429</v>
      </c>
      <c r="H46" s="2" t="s">
        <v>138</v>
      </c>
      <c r="I46" s="1">
        <v>6.456845546096484</v>
      </c>
      <c r="O46" s="2" t="s">
        <v>138</v>
      </c>
      <c r="P46" s="1">
        <v>58.389532700885887</v>
      </c>
      <c r="V46" s="2" t="s">
        <v>138</v>
      </c>
      <c r="W46" s="1">
        <v>0.1506165338257775</v>
      </c>
    </row>
    <row r="47" spans="1:24" x14ac:dyDescent="0.2">
      <c r="A47" s="2" t="s">
        <v>139</v>
      </c>
      <c r="B47" s="1">
        <v>0.39971623681943935</v>
      </c>
      <c r="H47" s="2" t="s">
        <v>139</v>
      </c>
      <c r="I47" s="1">
        <v>21.992231730903228</v>
      </c>
      <c r="O47" s="2" t="s">
        <v>139</v>
      </c>
      <c r="P47" s="1">
        <v>70.628220927398999</v>
      </c>
      <c r="V47" s="2" t="s">
        <v>139</v>
      </c>
      <c r="W47" s="1">
        <v>0.3424473140191</v>
      </c>
    </row>
    <row r="48" spans="1:24" x14ac:dyDescent="0.2">
      <c r="A48" s="2" t="s">
        <v>140</v>
      </c>
      <c r="B48" s="1">
        <v>0.13392432491645478</v>
      </c>
      <c r="H48" s="2" t="s">
        <v>140</v>
      </c>
      <c r="I48" s="1">
        <v>79.678855132590002</v>
      </c>
      <c r="O48" s="2" t="s">
        <v>140</v>
      </c>
      <c r="P48" s="1">
        <v>129.62872273383132</v>
      </c>
      <c r="V48" s="2" t="s">
        <v>140</v>
      </c>
      <c r="W48" s="1">
        <v>0.53421673665048997</v>
      </c>
    </row>
    <row r="49" spans="1:23" x14ac:dyDescent="0.2">
      <c r="A49" s="2" t="s">
        <v>141</v>
      </c>
      <c r="B49" s="1">
        <v>0.33899956332981324</v>
      </c>
      <c r="H49" s="2" t="s">
        <v>141</v>
      </c>
      <c r="I49" s="1">
        <v>42.492276077487269</v>
      </c>
      <c r="O49" s="2" t="s">
        <v>141</v>
      </c>
      <c r="P49" s="1">
        <v>61.710701023186871</v>
      </c>
      <c r="V49" s="2" t="s">
        <v>141</v>
      </c>
      <c r="W49" s="1">
        <v>0.92616256395371777</v>
      </c>
    </row>
    <row r="50" spans="1:23" x14ac:dyDescent="0.2">
      <c r="A50" s="2" t="s">
        <v>142</v>
      </c>
      <c r="B50" s="1">
        <v>0.34900441494413581</v>
      </c>
      <c r="H50" s="2" t="s">
        <v>142</v>
      </c>
      <c r="I50" s="1">
        <v>19.363015039928641</v>
      </c>
      <c r="O50" s="2" t="s">
        <v>142</v>
      </c>
      <c r="P50" s="1">
        <v>83.777508940437045</v>
      </c>
      <c r="V50" s="2" t="s">
        <v>142</v>
      </c>
      <c r="W50" s="1">
        <v>0.20736247916386344</v>
      </c>
    </row>
    <row r="51" spans="1:23" x14ac:dyDescent="0.2">
      <c r="A51" s="2" t="s">
        <v>143</v>
      </c>
      <c r="B51" s="1">
        <v>0.22226611453303188</v>
      </c>
      <c r="H51" s="2" t="s">
        <v>143</v>
      </c>
      <c r="I51" s="1">
        <v>6.0472288511373815</v>
      </c>
      <c r="O51" s="2" t="s">
        <v>143</v>
      </c>
      <c r="P51" s="1">
        <v>47.08395395407463</v>
      </c>
      <c r="V51" s="2" t="s">
        <v>143</v>
      </c>
      <c r="W51" s="1">
        <v>0.52741010061820215</v>
      </c>
    </row>
    <row r="52" spans="1:23" x14ac:dyDescent="0.2">
      <c r="A52" s="2" t="s">
        <v>144</v>
      </c>
      <c r="B52" s="1">
        <v>7.77959854596198E-4</v>
      </c>
      <c r="H52" s="2" t="s">
        <v>144</v>
      </c>
      <c r="I52" s="1">
        <v>54.836959318601998</v>
      </c>
      <c r="O52" s="2" t="s">
        <v>144</v>
      </c>
      <c r="P52" s="1">
        <v>74.303808123261902</v>
      </c>
      <c r="V52" s="2" t="s">
        <v>144</v>
      </c>
      <c r="W52" s="1">
        <v>0.66212489544297071</v>
      </c>
    </row>
    <row r="53" spans="1:23" x14ac:dyDescent="0.2">
      <c r="A53" s="2" t="s">
        <v>145</v>
      </c>
      <c r="B53" s="1">
        <v>0.21796247544508085</v>
      </c>
      <c r="H53" s="2" t="s">
        <v>145</v>
      </c>
      <c r="I53" s="1">
        <v>9.9361842081748701</v>
      </c>
      <c r="O53" s="2" t="s">
        <v>145</v>
      </c>
      <c r="P53" s="1">
        <v>20.156660058943949</v>
      </c>
      <c r="V53" s="2" t="s">
        <v>145</v>
      </c>
      <c r="W53" s="1">
        <v>0.20482468960279235</v>
      </c>
    </row>
    <row r="54" spans="1:23" x14ac:dyDescent="0.2">
      <c r="A54" s="2" t="s">
        <v>146</v>
      </c>
      <c r="B54" s="1">
        <v>0.22307805393011301</v>
      </c>
      <c r="H54" s="2" t="s">
        <v>146</v>
      </c>
      <c r="I54" s="1">
        <v>1.2554132674984577</v>
      </c>
      <c r="O54" s="2" t="s">
        <v>146</v>
      </c>
      <c r="P54" s="1">
        <v>11.927963792043645</v>
      </c>
      <c r="V54" s="2" t="s">
        <v>146</v>
      </c>
      <c r="W54" s="1">
        <v>0.4311768267068366</v>
      </c>
    </row>
    <row r="55" spans="1:23" x14ac:dyDescent="0.2">
      <c r="A55" s="2" t="s">
        <v>147</v>
      </c>
      <c r="B55" s="1">
        <v>0.18815570008371069</v>
      </c>
      <c r="H55" s="2" t="s">
        <v>147</v>
      </c>
      <c r="I55" s="1">
        <v>12.92686818019523</v>
      </c>
      <c r="O55" s="2" t="s">
        <v>147</v>
      </c>
      <c r="P55" s="1">
        <v>60.366126666674965</v>
      </c>
      <c r="V55" s="2" t="s">
        <v>147</v>
      </c>
      <c r="W55" s="1">
        <v>0.5873309200964143</v>
      </c>
    </row>
    <row r="56" spans="1:23" x14ac:dyDescent="0.2">
      <c r="A56" s="2" t="s">
        <v>148</v>
      </c>
      <c r="B56" s="1">
        <v>0.21812288636593552</v>
      </c>
      <c r="H56" s="2" t="s">
        <v>148</v>
      </c>
      <c r="I56" s="1">
        <v>6.8033290375318707</v>
      </c>
      <c r="O56" s="2" t="s">
        <v>148</v>
      </c>
      <c r="P56" s="1">
        <v>23.073912798122581</v>
      </c>
      <c r="V56" s="2" t="s">
        <v>148</v>
      </c>
      <c r="W56" s="1">
        <v>0.55628536617326341</v>
      </c>
    </row>
    <row r="57" spans="1:23" x14ac:dyDescent="0.2">
      <c r="A57" s="2" t="s">
        <v>149</v>
      </c>
      <c r="B57" s="1">
        <v>0.21122224961796007</v>
      </c>
      <c r="H57" s="2" t="s">
        <v>149</v>
      </c>
      <c r="I57" s="1">
        <v>20.990353987297457</v>
      </c>
      <c r="O57" s="2" t="s">
        <v>149</v>
      </c>
      <c r="P57" s="1">
        <v>47.496394565546041</v>
      </c>
      <c r="V57" s="2" t="s">
        <v>149</v>
      </c>
      <c r="W57" s="1">
        <v>0.19672165781970652</v>
      </c>
    </row>
    <row r="58" spans="1:23" x14ac:dyDescent="0.2">
      <c r="A58" s="2" t="s">
        <v>150</v>
      </c>
      <c r="B58" s="1">
        <v>0.14494203157843713</v>
      </c>
      <c r="H58" s="2" t="s">
        <v>150</v>
      </c>
      <c r="I58" s="1">
        <v>16.716951496504013</v>
      </c>
      <c r="O58" s="2" t="s">
        <v>150</v>
      </c>
      <c r="P58" s="1">
        <v>80.730522974861799</v>
      </c>
      <c r="V58" s="2" t="s">
        <v>150</v>
      </c>
      <c r="W58" s="1">
        <v>0.44884573444192732</v>
      </c>
    </row>
    <row r="59" spans="1:23" x14ac:dyDescent="0.2">
      <c r="A59" s="2" t="s">
        <v>151</v>
      </c>
      <c r="B59" s="1">
        <v>0.25443526088458446</v>
      </c>
      <c r="H59" s="2" t="s">
        <v>151</v>
      </c>
      <c r="I59" s="1">
        <v>8.7724300094645127</v>
      </c>
      <c r="O59" s="2" t="s">
        <v>151</v>
      </c>
      <c r="P59" s="1">
        <v>67.066386167874654</v>
      </c>
      <c r="V59" s="2" t="s">
        <v>151</v>
      </c>
      <c r="W59" s="1">
        <v>1.0538640020152137E-2</v>
      </c>
    </row>
    <row r="60" spans="1:23" x14ac:dyDescent="0.2">
      <c r="A60" s="2" t="s">
        <v>152</v>
      </c>
      <c r="B60" s="1">
        <v>0.17712893595284426</v>
      </c>
      <c r="H60" s="2" t="s">
        <v>152</v>
      </c>
      <c r="I60" s="1">
        <v>14.073961661398236</v>
      </c>
      <c r="O60" s="2" t="s">
        <v>152</v>
      </c>
      <c r="P60" s="1">
        <v>77.758418793356427</v>
      </c>
      <c r="V60" s="2" t="s">
        <v>152</v>
      </c>
      <c r="W60" s="1">
        <v>0.8995998194432101</v>
      </c>
    </row>
    <row r="61" spans="1:23" x14ac:dyDescent="0.2">
      <c r="A61" s="2" t="s">
        <v>153</v>
      </c>
      <c r="B61" s="1">
        <v>0.23269485897134387</v>
      </c>
      <c r="H61" s="2" t="s">
        <v>153</v>
      </c>
      <c r="I61" s="1">
        <v>3.1236919339207394</v>
      </c>
      <c r="O61" s="2" t="s">
        <v>153</v>
      </c>
      <c r="P61" s="1">
        <v>34.092231773612035</v>
      </c>
      <c r="V61" s="2" t="s">
        <v>153</v>
      </c>
      <c r="W61" s="1">
        <v>0.2089354635668153</v>
      </c>
    </row>
    <row r="62" spans="1:23" x14ac:dyDescent="0.2">
      <c r="A62" s="2" t="s">
        <v>154</v>
      </c>
      <c r="B62" s="1">
        <v>0.25031404816492198</v>
      </c>
      <c r="H62" s="2" t="s">
        <v>154</v>
      </c>
      <c r="I62" s="1">
        <v>3.2876261087891887</v>
      </c>
      <c r="O62" s="2" t="s">
        <v>154</v>
      </c>
      <c r="P62" s="1">
        <v>36.337288233969403</v>
      </c>
      <c r="V62" s="2" t="s">
        <v>154</v>
      </c>
      <c r="W62" s="1">
        <v>0.16019437687933277</v>
      </c>
    </row>
    <row r="63" spans="1:23" x14ac:dyDescent="0.2">
      <c r="A63" s="2" t="s">
        <v>155</v>
      </c>
      <c r="B63" s="1">
        <v>0.61405693696895569</v>
      </c>
      <c r="H63" s="2" t="s">
        <v>155</v>
      </c>
      <c r="I63" s="1">
        <v>6.7496408427612131</v>
      </c>
      <c r="O63" s="2" t="s">
        <v>155</v>
      </c>
      <c r="P63" s="1">
        <v>166.2542940499892</v>
      </c>
      <c r="V63" s="2" t="s">
        <v>155</v>
      </c>
      <c r="W63" s="6">
        <v>0.17313647745203703</v>
      </c>
    </row>
    <row r="64" spans="1:23" x14ac:dyDescent="0.2">
      <c r="A64" s="2" t="s">
        <v>156</v>
      </c>
      <c r="B64" s="1">
        <v>0.60372358264277548</v>
      </c>
      <c r="H64" s="2" t="s">
        <v>156</v>
      </c>
      <c r="I64" s="1">
        <v>4.9238046615370443</v>
      </c>
      <c r="O64" s="2" t="s">
        <v>156</v>
      </c>
      <c r="P64" s="1">
        <v>8.6217465387299104</v>
      </c>
      <c r="V64" s="2" t="s">
        <v>156</v>
      </c>
      <c r="W64" s="1">
        <v>0.37265076418445042</v>
      </c>
    </row>
    <row r="66" spans="1:27" x14ac:dyDescent="0.2">
      <c r="A66" t="s">
        <v>244</v>
      </c>
      <c r="B66" s="2" t="s">
        <v>167</v>
      </c>
      <c r="C66" s="2" t="s">
        <v>168</v>
      </c>
      <c r="D66" s="2" t="s">
        <v>169</v>
      </c>
      <c r="E66" s="2" t="s">
        <v>170</v>
      </c>
      <c r="F66" s="2" t="s">
        <v>171</v>
      </c>
      <c r="H66" t="s">
        <v>240</v>
      </c>
      <c r="I66" s="2" t="s">
        <v>167</v>
      </c>
      <c r="J66" s="2" t="s">
        <v>168</v>
      </c>
      <c r="K66" s="2" t="s">
        <v>169</v>
      </c>
      <c r="L66" s="2" t="s">
        <v>170</v>
      </c>
      <c r="M66" s="2" t="s">
        <v>171</v>
      </c>
      <c r="O66" t="s">
        <v>242</v>
      </c>
      <c r="P66" s="2" t="s">
        <v>167</v>
      </c>
      <c r="Q66" s="2" t="s">
        <v>168</v>
      </c>
      <c r="R66" s="2" t="s">
        <v>169</v>
      </c>
      <c r="S66" s="2" t="s">
        <v>170</v>
      </c>
      <c r="T66" s="2" t="s">
        <v>171</v>
      </c>
      <c r="V66" s="5" t="s">
        <v>243</v>
      </c>
      <c r="W66" s="2" t="s">
        <v>167</v>
      </c>
      <c r="X66" s="2" t="s">
        <v>168</v>
      </c>
      <c r="Y66" s="2" t="s">
        <v>169</v>
      </c>
      <c r="Z66" s="2" t="s">
        <v>170</v>
      </c>
      <c r="AA66" s="2" t="s">
        <v>171</v>
      </c>
    </row>
    <row r="67" spans="1:27" x14ac:dyDescent="0.2">
      <c r="A67" s="2" t="s">
        <v>1</v>
      </c>
      <c r="B67" s="2">
        <f>AVERAGE(B7:B64)</f>
        <v>0.32314629932003675</v>
      </c>
      <c r="C67" s="2">
        <f t="shared" ref="C67:F67" si="0">AVERAGE(C7:C64)</f>
        <v>0.21530308952410962</v>
      </c>
      <c r="D67" s="2">
        <f t="shared" si="0"/>
        <v>0.20469604687211265</v>
      </c>
      <c r="E67" s="2">
        <f t="shared" si="0"/>
        <v>0.25234210652681049</v>
      </c>
      <c r="F67" s="2">
        <f t="shared" si="0"/>
        <v>0.17734827760845057</v>
      </c>
      <c r="H67" s="2" t="s">
        <v>165</v>
      </c>
      <c r="I67" s="2">
        <f>AVERAGE(I7:I64)</f>
        <v>28.007619135110243</v>
      </c>
      <c r="J67" s="2">
        <f t="shared" ref="J67:M67" si="1">AVERAGE(J7:J64)</f>
        <v>18.789330126977884</v>
      </c>
      <c r="K67" s="2">
        <f t="shared" si="1"/>
        <v>10.126163911289792</v>
      </c>
      <c r="L67" s="2">
        <f t="shared" si="1"/>
        <v>7.2154433393992088</v>
      </c>
      <c r="M67" s="2">
        <f t="shared" si="1"/>
        <v>3.8849778905003687</v>
      </c>
      <c r="O67" s="2" t="s">
        <v>165</v>
      </c>
      <c r="P67" s="2">
        <f>AVERAGE(P7:P64)</f>
        <v>106.1548467485915</v>
      </c>
      <c r="Q67" s="2">
        <f t="shared" ref="Q67:T67" si="2">AVERAGE(Q7:Q64)</f>
        <v>63.908792020619643</v>
      </c>
      <c r="R67" s="2">
        <f t="shared" si="2"/>
        <v>24.06222462800595</v>
      </c>
      <c r="S67" s="2">
        <f t="shared" si="2"/>
        <v>45.595205824873844</v>
      </c>
      <c r="T67" s="2">
        <f t="shared" si="2"/>
        <v>28.172371832975923</v>
      </c>
      <c r="V67" s="2" t="s">
        <v>165</v>
      </c>
      <c r="W67" s="2">
        <f>AVERAGE(W7:W64)</f>
        <v>0.45966760997351452</v>
      </c>
      <c r="X67" s="2">
        <f t="shared" ref="X67:AA67" si="3">AVERAGE(X7:X64)</f>
        <v>0.61130246991678472</v>
      </c>
      <c r="Y67" s="2">
        <f t="shared" si="3"/>
        <v>0.56492755633984837</v>
      </c>
      <c r="Z67" s="2">
        <f t="shared" si="3"/>
        <v>0.52704439257834756</v>
      </c>
      <c r="AA67" s="2">
        <f t="shared" si="3"/>
        <v>0.47543913868191495</v>
      </c>
    </row>
    <row r="68" spans="1:27" x14ac:dyDescent="0.2">
      <c r="A68" s="2" t="s">
        <v>2</v>
      </c>
      <c r="B68" s="2">
        <f>_xlfn.STDEV.S(B7:B64)</f>
        <v>0.13239249739336789</v>
      </c>
      <c r="C68" s="2">
        <f t="shared" ref="C68:F68" si="4">_xlfn.STDEV.S(C7:C64)</f>
        <v>7.4476803624572221E-2</v>
      </c>
      <c r="D68" s="2">
        <f t="shared" si="4"/>
        <v>6.5284809998180343E-2</v>
      </c>
      <c r="E68" s="2">
        <f t="shared" si="4"/>
        <v>8.9570685759439841E-2</v>
      </c>
      <c r="F68" s="2">
        <f t="shared" si="4"/>
        <v>0.13000697162731639</v>
      </c>
      <c r="H68" s="2" t="s">
        <v>166</v>
      </c>
      <c r="I68" s="2">
        <f>_xlfn.STDEV.S(I7:I64)</f>
        <v>28.734765338715171</v>
      </c>
      <c r="J68" s="2">
        <f t="shared" ref="J68:M68" si="5">_xlfn.STDEV.S(J7:J64)</f>
        <v>15.698202043669333</v>
      </c>
      <c r="K68" s="2">
        <f t="shared" si="5"/>
        <v>8.5874064344549996</v>
      </c>
      <c r="L68" s="2">
        <f t="shared" si="5"/>
        <v>4.7360152189686957</v>
      </c>
      <c r="M68" s="2">
        <f t="shared" si="5"/>
        <v>2.8301308670171497</v>
      </c>
      <c r="O68" s="2" t="s">
        <v>166</v>
      </c>
      <c r="P68" s="2">
        <f>_xlfn.STDEV.S(P7:P64)</f>
        <v>65.088016256400465</v>
      </c>
      <c r="Q68" s="2">
        <f t="shared" ref="Q68:T68" si="6">_xlfn.STDEV.S(Q7:Q64)</f>
        <v>24.677307111886478</v>
      </c>
      <c r="R68" s="2">
        <f t="shared" si="6"/>
        <v>16.886674688683794</v>
      </c>
      <c r="S68" s="2">
        <f t="shared" si="6"/>
        <v>21.648834736031485</v>
      </c>
      <c r="T68" s="2">
        <f t="shared" si="6"/>
        <v>14.052594306068599</v>
      </c>
      <c r="V68" s="2" t="s">
        <v>166</v>
      </c>
      <c r="W68" s="2">
        <f>_xlfn.STDEV.S(W7:W64)</f>
        <v>0.27113150847699569</v>
      </c>
      <c r="X68" s="2">
        <f t="shared" ref="X68:AA68" si="7">_xlfn.STDEV.S(X7:X64)</f>
        <v>0.41799166438769098</v>
      </c>
      <c r="Y68" s="2">
        <f t="shared" si="7"/>
        <v>0.30969302797296372</v>
      </c>
      <c r="Z68" s="2">
        <f t="shared" si="7"/>
        <v>0.20897946331962491</v>
      </c>
      <c r="AA68" s="2">
        <f t="shared" si="7"/>
        <v>0.29276505118226714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5"/>
  <sheetViews>
    <sheetView topLeftCell="W10" workbookViewId="0">
      <selection activeCell="AJ30" sqref="AJ30"/>
    </sheetView>
  </sheetViews>
  <sheetFormatPr defaultRowHeight="14.25" x14ac:dyDescent="0.2"/>
  <cols>
    <col min="1" max="6" width="9" style="2"/>
    <col min="7" max="8" width="9" style="2" customWidth="1"/>
    <col min="9" max="9" width="9" style="2"/>
    <col min="10" max="10" width="12.875" style="2" customWidth="1"/>
    <col min="11" max="17" width="9" style="2"/>
    <col min="18" max="18" width="11.125" style="2" customWidth="1"/>
    <col min="19" max="32" width="9" style="2"/>
    <col min="33" max="33" width="10.375" style="2" customWidth="1"/>
    <col min="34" max="16384" width="9" style="2"/>
  </cols>
  <sheetData>
    <row r="1" spans="1:38" x14ac:dyDescent="0.2">
      <c r="B1" s="2" t="s">
        <v>172</v>
      </c>
      <c r="C1" t="s">
        <v>240</v>
      </c>
      <c r="D1" t="s">
        <v>242</v>
      </c>
      <c r="E1" s="5" t="s">
        <v>243</v>
      </c>
      <c r="F1" t="s">
        <v>244</v>
      </c>
      <c r="J1" s="2" t="s">
        <v>173</v>
      </c>
      <c r="K1" t="s">
        <v>245</v>
      </c>
      <c r="L1" t="s">
        <v>241</v>
      </c>
      <c r="M1" s="5" t="s">
        <v>243</v>
      </c>
      <c r="N1" t="s">
        <v>246</v>
      </c>
      <c r="O1"/>
      <c r="R1" s="2" t="s">
        <v>174</v>
      </c>
      <c r="S1" t="s">
        <v>247</v>
      </c>
      <c r="T1" t="s">
        <v>248</v>
      </c>
      <c r="U1" s="5" t="s">
        <v>249</v>
      </c>
      <c r="V1" t="s">
        <v>244</v>
      </c>
      <c r="W1"/>
      <c r="Z1" s="2" t="s">
        <v>175</v>
      </c>
      <c r="AA1" t="s">
        <v>250</v>
      </c>
      <c r="AB1" t="s">
        <v>241</v>
      </c>
      <c r="AC1" s="5" t="s">
        <v>251</v>
      </c>
      <c r="AD1" t="s">
        <v>252</v>
      </c>
      <c r="AE1"/>
      <c r="AH1" s="2" t="s">
        <v>0</v>
      </c>
      <c r="AI1" t="s">
        <v>250</v>
      </c>
      <c r="AJ1" t="s">
        <v>241</v>
      </c>
      <c r="AK1" s="5" t="s">
        <v>251</v>
      </c>
      <c r="AL1" t="s">
        <v>252</v>
      </c>
    </row>
    <row r="2" spans="1:38" x14ac:dyDescent="0.2">
      <c r="A2" s="2" t="s">
        <v>158</v>
      </c>
      <c r="B2" s="3" t="s">
        <v>56</v>
      </c>
      <c r="C2" s="1">
        <v>12.57667183627593</v>
      </c>
      <c r="D2" s="1">
        <v>39.014005647434445</v>
      </c>
      <c r="E2" s="1">
        <v>0.12371529180617422</v>
      </c>
      <c r="F2" s="1">
        <v>0.5415870344897411</v>
      </c>
      <c r="I2" s="3" t="s">
        <v>157</v>
      </c>
      <c r="J2" s="3" t="s">
        <v>72</v>
      </c>
      <c r="K2" s="1">
        <v>5.4115672184526149</v>
      </c>
      <c r="L2" s="1">
        <v>45.050374901192384</v>
      </c>
      <c r="M2" s="1">
        <v>0.30671489951922959</v>
      </c>
      <c r="N2" s="1">
        <v>0.28344085940098979</v>
      </c>
      <c r="O2" s="1"/>
      <c r="Q2" s="3" t="s">
        <v>160</v>
      </c>
      <c r="R2" s="3" t="s">
        <v>176</v>
      </c>
      <c r="S2" s="1">
        <v>9.5658480785775701</v>
      </c>
      <c r="T2" s="1">
        <v>17.260806386151952</v>
      </c>
      <c r="U2" s="1">
        <v>0.42228380621160466</v>
      </c>
      <c r="V2" s="1">
        <v>0.10302784054205927</v>
      </c>
      <c r="W2" s="1"/>
      <c r="Y2" s="3" t="s">
        <v>177</v>
      </c>
      <c r="Z2" s="3" t="s">
        <v>178</v>
      </c>
      <c r="AA2" s="1">
        <v>1.7141891467442729</v>
      </c>
      <c r="AB2" s="1">
        <v>28.867469397296635</v>
      </c>
      <c r="AC2" s="1">
        <v>0.303125427803555</v>
      </c>
      <c r="AD2" s="1">
        <v>0.16695111578125238</v>
      </c>
      <c r="AE2" s="1"/>
      <c r="AG2" s="3" t="s">
        <v>179</v>
      </c>
      <c r="AH2" s="3" t="s">
        <v>180</v>
      </c>
      <c r="AI2" s="1">
        <v>2.0541251529420723</v>
      </c>
      <c r="AJ2" s="1">
        <v>27.374559152092782</v>
      </c>
      <c r="AK2" s="1">
        <v>0.65147220364139502</v>
      </c>
      <c r="AL2" s="1">
        <v>0.34293433678955443</v>
      </c>
    </row>
    <row r="3" spans="1:38" x14ac:dyDescent="0.2">
      <c r="A3" s="2" t="s">
        <v>181</v>
      </c>
      <c r="B3" s="3" t="s">
        <v>57</v>
      </c>
      <c r="C3" s="1">
        <v>4.5741030470084603</v>
      </c>
      <c r="D3" s="1">
        <v>118.06736833562807</v>
      </c>
      <c r="E3" s="1">
        <v>0.26559604138924636</v>
      </c>
      <c r="F3" s="1">
        <v>0.35142944711896046</v>
      </c>
      <c r="I3" s="3" t="s">
        <v>157</v>
      </c>
      <c r="J3" s="3" t="s">
        <v>73</v>
      </c>
      <c r="K3" s="1">
        <v>42.199036210411002</v>
      </c>
      <c r="L3" s="1">
        <v>80.825000323275106</v>
      </c>
      <c r="M3" s="1">
        <v>1.9282091626544997</v>
      </c>
      <c r="N3" s="1">
        <v>9.5226334430748794E-2</v>
      </c>
      <c r="O3" s="1"/>
      <c r="Q3" s="3" t="s">
        <v>160</v>
      </c>
      <c r="R3" s="3" t="s">
        <v>182</v>
      </c>
      <c r="S3" s="1">
        <v>17.678719281907416</v>
      </c>
      <c r="T3" s="1">
        <v>39.888128704358252</v>
      </c>
      <c r="U3" s="1">
        <v>0.64796580932154679</v>
      </c>
      <c r="V3" s="1">
        <v>3.8945349091186916E-2</v>
      </c>
      <c r="W3" s="1"/>
      <c r="Y3" s="3" t="s">
        <v>177</v>
      </c>
      <c r="Z3" s="3" t="s">
        <v>183</v>
      </c>
      <c r="AA3" s="1">
        <v>4.9838108073084815</v>
      </c>
      <c r="AB3" s="1">
        <v>41.984736181543369</v>
      </c>
      <c r="AC3" s="1">
        <v>0.63927629797973051</v>
      </c>
      <c r="AD3" s="1">
        <v>0.16561551033637945</v>
      </c>
      <c r="AE3" s="1"/>
      <c r="AG3" s="3" t="s">
        <v>179</v>
      </c>
      <c r="AH3" s="3" t="s">
        <v>184</v>
      </c>
      <c r="AI3" s="1">
        <v>4.1708975501344634</v>
      </c>
      <c r="AJ3" s="1">
        <v>30.180104269196917</v>
      </c>
      <c r="AK3" s="1">
        <v>0.37565975011154717</v>
      </c>
      <c r="AL3" s="1">
        <v>0.32737991831554036</v>
      </c>
    </row>
    <row r="4" spans="1:38" x14ac:dyDescent="0.2">
      <c r="A4" s="2" t="s">
        <v>157</v>
      </c>
      <c r="B4" s="3" t="s">
        <v>58</v>
      </c>
      <c r="C4" s="1">
        <v>14.597722911579796</v>
      </c>
      <c r="D4" s="1">
        <v>100.80317209092871</v>
      </c>
      <c r="E4" s="1">
        <v>0.60032901818605289</v>
      </c>
      <c r="F4" s="1">
        <v>0.37123425222393841</v>
      </c>
      <c r="I4" s="3" t="s">
        <v>157</v>
      </c>
      <c r="J4" s="3" t="s">
        <v>74</v>
      </c>
      <c r="K4" s="1">
        <v>9.4297463058401494</v>
      </c>
      <c r="L4" s="1">
        <v>42.087556300531737</v>
      </c>
      <c r="M4" s="1">
        <v>0.47376145758082516</v>
      </c>
      <c r="N4" s="1">
        <v>0.30560394960853088</v>
      </c>
      <c r="O4" s="1"/>
      <c r="Q4" s="3" t="s">
        <v>160</v>
      </c>
      <c r="R4" s="3" t="s">
        <v>185</v>
      </c>
      <c r="S4" s="1">
        <v>5.7259894347920302</v>
      </c>
      <c r="T4" s="1">
        <v>10.489109214447781</v>
      </c>
      <c r="U4" s="1">
        <v>0.60398261288647348</v>
      </c>
      <c r="V4" s="1">
        <v>0.20493148018199026</v>
      </c>
      <c r="W4" s="1"/>
      <c r="Y4" s="3" t="s">
        <v>177</v>
      </c>
      <c r="Z4" s="3" t="s">
        <v>186</v>
      </c>
      <c r="AA4" s="1">
        <v>6.5019337566320425</v>
      </c>
      <c r="AB4" s="1">
        <v>42.795853226329392</v>
      </c>
      <c r="AC4" s="1">
        <v>0.46045261477048527</v>
      </c>
      <c r="AD4" s="1">
        <v>0.15652825923711297</v>
      </c>
      <c r="AE4" s="1"/>
      <c r="AG4" s="3" t="s">
        <v>179</v>
      </c>
      <c r="AH4" s="3" t="s">
        <v>187</v>
      </c>
      <c r="AI4" s="1">
        <v>3.5846672147077236</v>
      </c>
      <c r="AJ4" s="1">
        <v>26.33322723923709</v>
      </c>
      <c r="AK4" s="1">
        <v>0.59578405878119023</v>
      </c>
      <c r="AL4" s="1">
        <v>0.33464313474765367</v>
      </c>
    </row>
    <row r="5" spans="1:38" x14ac:dyDescent="0.2">
      <c r="A5" s="2" t="s">
        <v>157</v>
      </c>
      <c r="B5" s="3" t="s">
        <v>59</v>
      </c>
      <c r="C5" s="1">
        <v>34.864815263325092</v>
      </c>
      <c r="D5" s="1">
        <v>165.2193729187249</v>
      </c>
      <c r="E5" s="1">
        <v>0.64366821735565616</v>
      </c>
      <c r="F5" s="1">
        <v>0.37224965394641635</v>
      </c>
      <c r="I5" s="3" t="s">
        <v>157</v>
      </c>
      <c r="J5" s="3" t="s">
        <v>75</v>
      </c>
      <c r="K5" s="1">
        <v>44.111251556209048</v>
      </c>
      <c r="L5" s="1">
        <v>28.784711546870515</v>
      </c>
      <c r="M5" s="1">
        <v>0.97153664652747518</v>
      </c>
      <c r="N5" s="1">
        <v>0.28317158104659268</v>
      </c>
      <c r="O5" s="1"/>
      <c r="Q5" s="3" t="s">
        <v>160</v>
      </c>
      <c r="R5" s="3" t="s">
        <v>188</v>
      </c>
      <c r="S5" s="1">
        <v>4.4453512324920492</v>
      </c>
      <c r="T5" s="1">
        <v>8.8227424348774992</v>
      </c>
      <c r="U5" s="1">
        <v>0.99058977536264436</v>
      </c>
      <c r="V5" s="1">
        <v>0.20770507835595836</v>
      </c>
      <c r="W5" s="1"/>
      <c r="Y5" s="3" t="s">
        <v>177</v>
      </c>
      <c r="Z5" s="3" t="s">
        <v>189</v>
      </c>
      <c r="AA5" s="1">
        <v>3.8190083408178697</v>
      </c>
      <c r="AB5" s="1">
        <v>33.842998529983262</v>
      </c>
      <c r="AC5" s="1">
        <v>0.19927961785119708</v>
      </c>
      <c r="AD5" s="1">
        <v>0.15333733371665587</v>
      </c>
      <c r="AE5" s="1"/>
      <c r="AG5" s="3" t="s">
        <v>179</v>
      </c>
      <c r="AH5" s="3" t="s">
        <v>190</v>
      </c>
      <c r="AI5" s="1">
        <v>3.8654924946132891</v>
      </c>
      <c r="AJ5" s="1">
        <v>43.385694197158386</v>
      </c>
      <c r="AK5" s="1">
        <v>0.29830276199291994</v>
      </c>
      <c r="AL5" s="1">
        <v>0.33590959684157534</v>
      </c>
    </row>
    <row r="6" spans="1:38" x14ac:dyDescent="0.2">
      <c r="A6" s="2" t="s">
        <v>157</v>
      </c>
      <c r="B6" s="3" t="s">
        <v>60</v>
      </c>
      <c r="C6" s="1">
        <v>26.060991367377795</v>
      </c>
      <c r="D6" s="1">
        <v>193.97097989046247</v>
      </c>
      <c r="E6" s="1">
        <v>0.85168368016963303</v>
      </c>
      <c r="F6" s="1">
        <v>0.36941998732141162</v>
      </c>
      <c r="I6" s="3" t="s">
        <v>157</v>
      </c>
      <c r="J6" s="3" t="s">
        <v>76</v>
      </c>
      <c r="K6" s="1">
        <v>30.407395024116767</v>
      </c>
      <c r="L6" s="1">
        <v>52.605584163234852</v>
      </c>
      <c r="M6" s="1">
        <v>0.2030937424687066</v>
      </c>
      <c r="N6" s="1">
        <v>0.3233152541800135</v>
      </c>
      <c r="O6" s="1"/>
      <c r="Q6" s="3" t="s">
        <v>160</v>
      </c>
      <c r="R6" s="3" t="s">
        <v>191</v>
      </c>
      <c r="S6" s="1">
        <v>5.8019312115946571</v>
      </c>
      <c r="T6" s="1">
        <v>16.804889721577077</v>
      </c>
      <c r="U6" s="1">
        <v>0.51874876090765998</v>
      </c>
      <c r="V6" s="1">
        <v>0.23421849346590323</v>
      </c>
      <c r="W6" s="1"/>
      <c r="Y6" s="3" t="s">
        <v>177</v>
      </c>
      <c r="Z6" s="3" t="s">
        <v>192</v>
      </c>
      <c r="AA6" s="1">
        <v>7.9645807047102455</v>
      </c>
      <c r="AB6" s="1">
        <v>44.716662214884145</v>
      </c>
      <c r="AC6" s="1">
        <v>0.388253829256897</v>
      </c>
      <c r="AD6" s="1">
        <v>0.14043583778564686</v>
      </c>
      <c r="AE6" s="1"/>
      <c r="AG6" s="3" t="s">
        <v>179</v>
      </c>
      <c r="AH6" s="3" t="s">
        <v>193</v>
      </c>
      <c r="AI6" s="1">
        <v>2.1945032834311542</v>
      </c>
      <c r="AJ6" s="1">
        <v>17.423209255226652</v>
      </c>
      <c r="AK6" s="1">
        <v>0.29675382521471488</v>
      </c>
      <c r="AL6" s="1">
        <v>0.3246073958865251</v>
      </c>
    </row>
    <row r="7" spans="1:38" x14ac:dyDescent="0.2">
      <c r="A7" s="2" t="s">
        <v>157</v>
      </c>
      <c r="B7" s="3" t="s">
        <v>61</v>
      </c>
      <c r="C7" s="1">
        <v>57.697724428449284</v>
      </c>
      <c r="D7" s="1">
        <v>200.21158114587035</v>
      </c>
      <c r="E7" s="1">
        <v>0.24718750015520211</v>
      </c>
      <c r="F7" s="1">
        <v>0.37713509922410987</v>
      </c>
      <c r="I7" s="3" t="s">
        <v>157</v>
      </c>
      <c r="J7" s="3" t="s">
        <v>77</v>
      </c>
      <c r="K7" s="1">
        <v>32.902860294053333</v>
      </c>
      <c r="L7" s="1">
        <v>99.486700448483049</v>
      </c>
      <c r="M7" s="1">
        <v>0.63327835468783211</v>
      </c>
      <c r="N7" s="1">
        <v>0.19592765418367472</v>
      </c>
      <c r="O7" s="1"/>
      <c r="Q7" s="3" t="s">
        <v>160</v>
      </c>
      <c r="R7" s="3" t="s">
        <v>194</v>
      </c>
      <c r="S7">
        <v>34.463677265710075</v>
      </c>
      <c r="T7">
        <v>39.128903623009577</v>
      </c>
      <c r="U7">
        <v>0.72280824009549305</v>
      </c>
      <c r="V7">
        <v>0.25814296204017778</v>
      </c>
      <c r="W7" s="1"/>
      <c r="Y7" s="3" t="s">
        <v>177</v>
      </c>
      <c r="Z7" s="3" t="s">
        <v>195</v>
      </c>
      <c r="AA7" s="1">
        <v>4.7923877478263064</v>
      </c>
      <c r="AB7" s="1">
        <v>36.428655266919343</v>
      </c>
      <c r="AC7" s="1">
        <v>0.30287298416280262</v>
      </c>
      <c r="AD7" s="1">
        <v>0.13212505144361217</v>
      </c>
      <c r="AE7" s="1"/>
      <c r="AG7" s="3" t="s">
        <v>179</v>
      </c>
      <c r="AH7" s="3" t="s">
        <v>196</v>
      </c>
      <c r="AI7" s="1">
        <v>2.7868458884851228</v>
      </c>
      <c r="AJ7" s="1">
        <v>27.16233728156141</v>
      </c>
      <c r="AK7" s="1">
        <v>0.69021589757788882</v>
      </c>
      <c r="AL7" s="1">
        <v>0.30066542556521031</v>
      </c>
    </row>
    <row r="8" spans="1:38" x14ac:dyDescent="0.2">
      <c r="A8" s="2" t="s">
        <v>157</v>
      </c>
      <c r="B8" s="3" t="s">
        <v>62</v>
      </c>
      <c r="C8" s="1">
        <v>4.4840850758898094</v>
      </c>
      <c r="D8" s="1">
        <v>65.334490742272507</v>
      </c>
      <c r="E8" s="1">
        <v>0.26786396534719875</v>
      </c>
      <c r="F8" s="1">
        <v>0.39915897758362717</v>
      </c>
      <c r="I8" s="3" t="s">
        <v>157</v>
      </c>
      <c r="J8" s="3" t="s">
        <v>78</v>
      </c>
      <c r="K8" s="1">
        <v>18.720859757183192</v>
      </c>
      <c r="L8" s="1">
        <v>88.615859746336611</v>
      </c>
      <c r="M8" s="1">
        <v>0.62388828988542266</v>
      </c>
      <c r="N8" s="1">
        <v>0.22551056490457849</v>
      </c>
      <c r="O8" s="1"/>
      <c r="Q8" s="3" t="s">
        <v>160</v>
      </c>
      <c r="R8" s="3" t="s">
        <v>197</v>
      </c>
      <c r="S8">
        <v>3.7184900157264087</v>
      </c>
      <c r="T8">
        <v>53.954053018205599</v>
      </c>
      <c r="U8">
        <v>0.120803495080021</v>
      </c>
      <c r="V8">
        <v>0.28030191245418806</v>
      </c>
      <c r="W8" s="1"/>
      <c r="Y8" s="3" t="s">
        <v>198</v>
      </c>
      <c r="Z8" s="3" t="s">
        <v>199</v>
      </c>
      <c r="AA8" s="1">
        <v>20.833773893275122</v>
      </c>
      <c r="AB8" s="1">
        <v>10.580005519922301</v>
      </c>
      <c r="AC8" s="1">
        <v>0.61265037544244527</v>
      </c>
      <c r="AD8" s="1">
        <v>0.32365333653285244</v>
      </c>
      <c r="AE8" s="1"/>
      <c r="AG8" s="3" t="s">
        <v>179</v>
      </c>
      <c r="AH8" s="3" t="s">
        <v>200</v>
      </c>
      <c r="AI8" s="1">
        <v>2.9989808365382293</v>
      </c>
      <c r="AJ8" s="1">
        <v>19.027529832506534</v>
      </c>
      <c r="AK8" s="1">
        <v>0.30103557908925038</v>
      </c>
      <c r="AL8" s="1">
        <v>0.12941827021078692</v>
      </c>
    </row>
    <row r="9" spans="1:38" x14ac:dyDescent="0.2">
      <c r="A9" s="2" t="s">
        <v>157</v>
      </c>
      <c r="B9" s="3" t="s">
        <v>63</v>
      </c>
      <c r="C9" s="1">
        <v>2.6405047636328898</v>
      </c>
      <c r="D9" s="1">
        <v>81.246168473212791</v>
      </c>
      <c r="E9" s="1">
        <v>0.77044773012086187</v>
      </c>
      <c r="F9" s="1">
        <v>0.30708942338310702</v>
      </c>
      <c r="I9" s="3" t="s">
        <v>157</v>
      </c>
      <c r="J9" s="3" t="s">
        <v>79</v>
      </c>
      <c r="K9" s="1">
        <v>7.4982585903910541</v>
      </c>
      <c r="L9" s="1">
        <v>59.693908499638255</v>
      </c>
      <c r="M9" s="1">
        <v>0.26887314017656</v>
      </c>
      <c r="N9" s="1">
        <v>0.22535993437855875</v>
      </c>
      <c r="O9" s="1"/>
      <c r="Q9" s="3" t="s">
        <v>160</v>
      </c>
      <c r="R9" s="3" t="s">
        <v>201</v>
      </c>
      <c r="S9">
        <v>5.736594062831049</v>
      </c>
      <c r="T9">
        <v>55.366598847690504</v>
      </c>
      <c r="U9">
        <v>0.216672083736939</v>
      </c>
      <c r="V9">
        <v>0.25764621905317953</v>
      </c>
      <c r="W9" s="1"/>
      <c r="Y9" s="3" t="s">
        <v>198</v>
      </c>
      <c r="Z9" s="3" t="s">
        <v>202</v>
      </c>
      <c r="AA9" s="1">
        <v>4.0911576815139998</v>
      </c>
      <c r="AB9" s="1">
        <v>85.05184210832374</v>
      </c>
      <c r="AC9" s="1">
        <v>0.48181982330323958</v>
      </c>
      <c r="AD9" s="1">
        <v>0.28533316757858973</v>
      </c>
      <c r="AE9" s="1"/>
      <c r="AG9" s="3" t="s">
        <v>179</v>
      </c>
      <c r="AH9" s="3" t="s">
        <v>203</v>
      </c>
      <c r="AI9" s="1">
        <v>0.62781681403007716</v>
      </c>
      <c r="AJ9" s="1">
        <v>9.1274582706976641</v>
      </c>
      <c r="AK9" s="1">
        <v>0.24995250628194077</v>
      </c>
      <c r="AL9" s="1">
        <v>0.11989142271295579</v>
      </c>
    </row>
    <row r="10" spans="1:38" x14ac:dyDescent="0.2">
      <c r="A10" s="2" t="s">
        <v>157</v>
      </c>
      <c r="B10" s="3" t="s">
        <v>64</v>
      </c>
      <c r="C10" s="1">
        <v>40.658067507711003</v>
      </c>
      <c r="D10" s="1">
        <v>55.046145886833948</v>
      </c>
      <c r="E10" s="1">
        <v>0.10635550490770132</v>
      </c>
      <c r="F10" s="1">
        <v>3.9484478601786208E-2</v>
      </c>
      <c r="I10" s="3" t="s">
        <v>157</v>
      </c>
      <c r="J10" s="3" t="s">
        <v>80</v>
      </c>
      <c r="K10" s="1">
        <v>8.8508627042508579</v>
      </c>
      <c r="L10" s="1">
        <v>77.833889805409072</v>
      </c>
      <c r="M10" s="1">
        <v>0.89740548217933758</v>
      </c>
      <c r="N10" s="1">
        <v>0.21893844155793363</v>
      </c>
      <c r="O10" s="1"/>
      <c r="Q10" s="3" t="s">
        <v>160</v>
      </c>
      <c r="R10" s="3" t="s">
        <v>204</v>
      </c>
      <c r="S10" s="1">
        <v>8.8393596409537079</v>
      </c>
      <c r="T10" s="1">
        <v>19.944064352179126</v>
      </c>
      <c r="U10" s="1">
        <v>0.3239829046607734</v>
      </c>
      <c r="V10" s="1">
        <v>1.9472674545593458E-2</v>
      </c>
      <c r="W10" s="1"/>
      <c r="Y10" s="3" t="s">
        <v>198</v>
      </c>
      <c r="Z10" s="3" t="s">
        <v>205</v>
      </c>
      <c r="AA10" s="1">
        <v>8.7220726333348999</v>
      </c>
      <c r="AB10" s="1">
        <v>85.572210003467191</v>
      </c>
      <c r="AC10" s="1">
        <v>0.4470208951705591</v>
      </c>
      <c r="AD10" s="1">
        <v>0.30409677860409579</v>
      </c>
      <c r="AE10" s="1"/>
      <c r="AG10" s="3" t="s">
        <v>179</v>
      </c>
      <c r="AH10" s="3" t="s">
        <v>206</v>
      </c>
      <c r="AI10" s="1">
        <v>10.962345308261254</v>
      </c>
      <c r="AJ10" s="1">
        <v>8.5497910492852398</v>
      </c>
      <c r="AK10" s="1">
        <v>1.640593347374562E-2</v>
      </c>
      <c r="AL10" s="1">
        <v>0.21236126703825209</v>
      </c>
    </row>
    <row r="11" spans="1:38" x14ac:dyDescent="0.2">
      <c r="A11" s="2" t="s">
        <v>157</v>
      </c>
      <c r="B11" s="3" t="s">
        <v>65</v>
      </c>
      <c r="C11" s="1">
        <v>4.1233869083005246</v>
      </c>
      <c r="D11" s="1">
        <v>73.503216539160988</v>
      </c>
      <c r="E11" s="1">
        <v>0.82724623117854701</v>
      </c>
      <c r="F11" s="1">
        <v>0.31915389816588258</v>
      </c>
      <c r="I11" s="3" t="s">
        <v>157</v>
      </c>
      <c r="J11" s="3" t="s">
        <v>81</v>
      </c>
      <c r="K11" s="1">
        <v>63.194959205733625</v>
      </c>
      <c r="L11" s="1">
        <v>102.12587670670906</v>
      </c>
      <c r="M11" s="1">
        <v>0.61042713136451476</v>
      </c>
      <c r="N11" s="1">
        <v>0.15687013009779283</v>
      </c>
      <c r="O11" s="1"/>
      <c r="Q11" s="3" t="s">
        <v>161</v>
      </c>
      <c r="R11" s="3" t="s">
        <v>207</v>
      </c>
      <c r="S11" s="1">
        <v>14.26512919212867</v>
      </c>
      <c r="T11" s="1">
        <v>17.488473421428349</v>
      </c>
      <c r="U11" s="1">
        <v>0.24344124982943399</v>
      </c>
      <c r="V11" s="1">
        <v>0.21463711107448466</v>
      </c>
      <c r="W11" s="1"/>
      <c r="Y11" s="3" t="s">
        <v>198</v>
      </c>
      <c r="Z11" s="3" t="s">
        <v>208</v>
      </c>
      <c r="AA11" s="1">
        <v>4.4550694337514019</v>
      </c>
      <c r="AB11" s="1">
        <v>60.92142961354002</v>
      </c>
      <c r="AC11" s="1">
        <v>0.53209039735341246</v>
      </c>
      <c r="AD11" s="1">
        <v>0.26489634101005211</v>
      </c>
      <c r="AE11" s="1"/>
      <c r="AG11" s="3" t="s">
        <v>179</v>
      </c>
      <c r="AH11" s="3" t="s">
        <v>209</v>
      </c>
      <c r="AI11" s="1">
        <v>3.8465780031526746</v>
      </c>
      <c r="AJ11" s="1">
        <v>58.288914547447071</v>
      </c>
      <c r="AK11" s="1">
        <v>0.32832679897444816</v>
      </c>
      <c r="AL11" s="1">
        <v>0.20288133737604763</v>
      </c>
    </row>
    <row r="12" spans="1:38" x14ac:dyDescent="0.2">
      <c r="A12" s="2" t="s">
        <v>210</v>
      </c>
      <c r="B12" s="3" t="s">
        <v>66</v>
      </c>
      <c r="C12" s="1">
        <v>0.56401302257846275</v>
      </c>
      <c r="D12" s="1">
        <v>5.4153591191964088</v>
      </c>
      <c r="E12" s="1">
        <v>0.13287229672433348</v>
      </c>
      <c r="F12" s="1">
        <v>0.24522628363808321</v>
      </c>
      <c r="I12" s="3" t="s">
        <v>157</v>
      </c>
      <c r="J12" s="3" t="s">
        <v>82</v>
      </c>
      <c r="K12" s="1">
        <v>5.3718557706090975</v>
      </c>
      <c r="L12" s="1">
        <v>81.720565474264816</v>
      </c>
      <c r="M12" s="1">
        <v>0.51698205116367479</v>
      </c>
      <c r="N12" s="1">
        <v>0.18325945236964417</v>
      </c>
      <c r="O12" s="1"/>
      <c r="Q12" s="3" t="s">
        <v>211</v>
      </c>
      <c r="R12" s="3" t="s">
        <v>212</v>
      </c>
      <c r="S12" s="1">
        <v>5.7259894347920302</v>
      </c>
      <c r="T12" s="1">
        <v>10.489109214447781</v>
      </c>
      <c r="U12" s="1">
        <v>0.60398261288647348</v>
      </c>
      <c r="V12" s="1">
        <v>0.20493148018199026</v>
      </c>
      <c r="W12" s="1"/>
      <c r="Y12" s="3" t="s">
        <v>198</v>
      </c>
      <c r="Z12" s="3" t="s">
        <v>213</v>
      </c>
      <c r="AA12" s="1">
        <v>8.3381394373951263</v>
      </c>
      <c r="AB12" s="1">
        <v>72.599499645903776</v>
      </c>
      <c r="AC12" s="1">
        <v>0.54235895039570869</v>
      </c>
      <c r="AD12" s="1">
        <v>0.38720828398211204</v>
      </c>
      <c r="AE12" s="1"/>
      <c r="AG12" s="3" t="s">
        <v>179</v>
      </c>
      <c r="AH12" s="3" t="s">
        <v>214</v>
      </c>
      <c r="AI12" s="1">
        <v>3.3117168287319054</v>
      </c>
      <c r="AJ12" s="1">
        <v>26.327772156516332</v>
      </c>
      <c r="AK12" s="1">
        <v>4.8179879232307229E-3</v>
      </c>
      <c r="AL12" s="1">
        <v>0.18651037033358828</v>
      </c>
    </row>
    <row r="13" spans="1:38" x14ac:dyDescent="0.2">
      <c r="A13" s="2" t="s">
        <v>210</v>
      </c>
      <c r="B13" s="3" t="s">
        <v>67</v>
      </c>
      <c r="C13" s="1">
        <v>2.391214175254313</v>
      </c>
      <c r="D13" s="1">
        <v>8.1924276156816376</v>
      </c>
      <c r="E13" s="1">
        <v>5.3636835463580501E-2</v>
      </c>
      <c r="F13" s="1">
        <v>0.2487185884824348</v>
      </c>
      <c r="I13" s="3" t="s">
        <v>157</v>
      </c>
      <c r="J13" s="3" t="s">
        <v>83</v>
      </c>
      <c r="K13" s="1">
        <v>2.4031443328495925</v>
      </c>
      <c r="L13" s="1">
        <v>39.065050853271778</v>
      </c>
      <c r="M13" s="1">
        <v>0.15241429233035231</v>
      </c>
      <c r="N13" s="1">
        <v>0.31364590104158074</v>
      </c>
      <c r="O13" s="1"/>
      <c r="Q13" s="3" t="s">
        <v>211</v>
      </c>
      <c r="R13" s="3" t="s">
        <v>215</v>
      </c>
      <c r="S13" s="1">
        <v>4.4453512324920492</v>
      </c>
      <c r="T13" s="1">
        <v>8.8227424348774992</v>
      </c>
      <c r="U13" s="1">
        <v>0.99058977536264436</v>
      </c>
      <c r="V13" s="1">
        <v>0.20770507835595836</v>
      </c>
      <c r="W13" s="1"/>
      <c r="Y13" s="3" t="s">
        <v>198</v>
      </c>
      <c r="Z13" s="3" t="s">
        <v>216</v>
      </c>
      <c r="AA13" s="1">
        <v>12.774273266053939</v>
      </c>
      <c r="AB13" s="1">
        <v>45.199732181734824</v>
      </c>
      <c r="AC13" s="1">
        <v>0.6514625498997263</v>
      </c>
      <c r="AD13" s="1">
        <v>0.364444331984139</v>
      </c>
      <c r="AE13" s="1"/>
      <c r="AG13" s="3" t="s">
        <v>179</v>
      </c>
      <c r="AH13" s="3" t="s">
        <v>217</v>
      </c>
      <c r="AI13" s="1">
        <v>10.453802083314153</v>
      </c>
      <c r="AJ13" s="1">
        <v>31.625127830931415</v>
      </c>
      <c r="AK13" s="1">
        <v>0.21682323639326676</v>
      </c>
      <c r="AL13" s="1">
        <v>3.2160286526664299E-2</v>
      </c>
    </row>
    <row r="14" spans="1:38" x14ac:dyDescent="0.2">
      <c r="A14" s="2" t="s">
        <v>160</v>
      </c>
      <c r="B14" s="3" t="s">
        <v>68</v>
      </c>
      <c r="C14" s="1">
        <v>11.034682606864415</v>
      </c>
      <c r="D14" s="1">
        <v>26.741605408580163</v>
      </c>
      <c r="E14" s="1">
        <v>0.17473862185056446</v>
      </c>
      <c r="F14" s="1">
        <v>0.2963867374672402</v>
      </c>
      <c r="I14" s="3" t="s">
        <v>157</v>
      </c>
      <c r="J14" s="3" t="s">
        <v>84</v>
      </c>
      <c r="K14" s="1">
        <v>46.906510745994126</v>
      </c>
      <c r="L14" s="1">
        <v>31.400151470297516</v>
      </c>
      <c r="M14" s="1">
        <v>1.2002216503586607</v>
      </c>
      <c r="N14" s="1">
        <v>0.29529897581169612</v>
      </c>
      <c r="O14" s="1"/>
      <c r="Q14" s="3" t="s">
        <v>211</v>
      </c>
      <c r="R14" s="3" t="s">
        <v>218</v>
      </c>
      <c r="S14" s="1">
        <v>5.8019312115946571</v>
      </c>
      <c r="T14" s="1">
        <v>16.804889721577077</v>
      </c>
      <c r="U14" s="1">
        <v>1.0187487609076598</v>
      </c>
      <c r="V14" s="1">
        <v>0.23421849346590323</v>
      </c>
      <c r="W14" s="1"/>
      <c r="Y14" s="3" t="s">
        <v>198</v>
      </c>
      <c r="Z14" s="3" t="s">
        <v>219</v>
      </c>
      <c r="AA14" s="1">
        <v>9.9047949566892246</v>
      </c>
      <c r="AB14" s="1">
        <v>30.180699417069594</v>
      </c>
      <c r="AC14" s="1">
        <v>0.81338883249977467</v>
      </c>
      <c r="AD14" s="1">
        <v>0.32455809343305608</v>
      </c>
      <c r="AE14" s="1"/>
      <c r="AG14" s="3" t="s">
        <v>179</v>
      </c>
      <c r="AH14" s="3" t="s">
        <v>220</v>
      </c>
      <c r="AI14" s="1">
        <v>2.6051765922560857</v>
      </c>
      <c r="AJ14" s="1">
        <v>23.381368609894597</v>
      </c>
      <c r="AK14" s="1">
        <v>0.92219769285788422</v>
      </c>
      <c r="AL14" s="1">
        <v>4.0537115772710144E-2</v>
      </c>
    </row>
    <row r="15" spans="1:38" x14ac:dyDescent="0.2">
      <c r="A15" s="2" t="s">
        <v>160</v>
      </c>
      <c r="B15" s="3" t="s">
        <v>69</v>
      </c>
      <c r="C15" s="1">
        <v>3.6959846503732785</v>
      </c>
      <c r="D15" s="1">
        <v>18.369384044052364</v>
      </c>
      <c r="E15" s="1">
        <v>0.34446437953683001</v>
      </c>
      <c r="F15" s="1">
        <v>0.29923580905911534</v>
      </c>
      <c r="I15" s="3" t="s">
        <v>157</v>
      </c>
      <c r="J15" s="3" t="s">
        <v>85</v>
      </c>
      <c r="K15" s="1">
        <v>30.697732444640316</v>
      </c>
      <c r="L15" s="1">
        <v>95.64001115197577</v>
      </c>
      <c r="M15" s="1">
        <v>1.582195062313752</v>
      </c>
      <c r="N15" s="1">
        <v>0.2042271895243539</v>
      </c>
      <c r="O15" s="1"/>
      <c r="W15" s="3"/>
      <c r="Y15" s="3" t="s">
        <v>198</v>
      </c>
      <c r="Z15" s="3" t="s">
        <v>221</v>
      </c>
      <c r="AA15" s="1">
        <v>5.8549422259541073</v>
      </c>
      <c r="AB15" s="1">
        <v>40.233859831653454</v>
      </c>
      <c r="AC15" s="1">
        <v>1.0301672153552566</v>
      </c>
      <c r="AD15" s="1">
        <v>0.32175015128394863</v>
      </c>
      <c r="AE15" s="1"/>
      <c r="AG15" s="3" t="s">
        <v>179</v>
      </c>
      <c r="AH15" s="3" t="s">
        <v>222</v>
      </c>
      <c r="AI15" s="1">
        <v>0.79768548479294832</v>
      </c>
      <c r="AJ15" s="1">
        <v>18.07462993603831</v>
      </c>
      <c r="AK15" s="1">
        <v>0.71273114347346589</v>
      </c>
      <c r="AL15" s="1">
        <v>4.2175949849386413E-2</v>
      </c>
    </row>
    <row r="16" spans="1:38" x14ac:dyDescent="0.2">
      <c r="A16" s="2" t="s">
        <v>223</v>
      </c>
      <c r="B16" s="3" t="s">
        <v>12</v>
      </c>
      <c r="C16" s="1">
        <v>9.5866681676774093</v>
      </c>
      <c r="D16" s="1">
        <v>135.99818265805325</v>
      </c>
      <c r="E16" s="1">
        <v>0.113317358947852</v>
      </c>
      <c r="F16" s="1">
        <v>0.40008362981975321</v>
      </c>
      <c r="I16" s="3" t="s">
        <v>157</v>
      </c>
      <c r="J16" s="3" t="s">
        <v>86</v>
      </c>
      <c r="K16" s="1">
        <v>14.398023955511484</v>
      </c>
      <c r="L16" s="1">
        <v>31.874571175764096</v>
      </c>
      <c r="M16" s="1">
        <v>1.0447118144651468</v>
      </c>
      <c r="N16" s="1">
        <v>0.24902198638053774</v>
      </c>
      <c r="O16" s="1"/>
      <c r="Q16" s="2" t="s">
        <v>210</v>
      </c>
      <c r="R16" s="3" t="s">
        <v>224</v>
      </c>
      <c r="S16" s="2">
        <f>AVERAGE(S2:S10)</f>
        <v>10.66399558050944</v>
      </c>
      <c r="T16" s="2">
        <f t="shared" ref="T16:U16" si="0">AVERAGE(T2:T10)</f>
        <v>29.073255144721934</v>
      </c>
      <c r="U16" s="2">
        <f t="shared" si="0"/>
        <v>0.50753749869590614</v>
      </c>
      <c r="V16" s="2">
        <f t="shared" ref="V16" si="1">AVERAGE(V2:V10)</f>
        <v>0.1782657788589152</v>
      </c>
      <c r="Y16" s="3" t="s">
        <v>198</v>
      </c>
      <c r="Z16" s="3" t="s">
        <v>225</v>
      </c>
      <c r="AA16" s="1">
        <v>3.4815160589810876</v>
      </c>
      <c r="AB16" s="1">
        <v>24.952434234536604</v>
      </c>
      <c r="AC16" s="1">
        <v>0.50144607743042358</v>
      </c>
      <c r="AD16" s="1">
        <v>0.29419800519265243</v>
      </c>
      <c r="AE16" s="1"/>
      <c r="AG16" s="3" t="s">
        <v>179</v>
      </c>
      <c r="AH16" s="3" t="s">
        <v>226</v>
      </c>
      <c r="AI16" s="1">
        <v>2.2581103227801189</v>
      </c>
      <c r="AJ16" s="1">
        <v>17.951650831330905</v>
      </c>
      <c r="AK16" s="1">
        <v>0.90929282609990281</v>
      </c>
      <c r="AL16" s="1">
        <v>4.9504807717246045E-2</v>
      </c>
    </row>
    <row r="17" spans="1:38" x14ac:dyDescent="0.2">
      <c r="A17" s="2" t="s">
        <v>163</v>
      </c>
      <c r="B17" s="3" t="s">
        <v>13</v>
      </c>
      <c r="C17" s="1">
        <v>54.240443687000045</v>
      </c>
      <c r="D17" s="1">
        <v>97.344819352476691</v>
      </c>
      <c r="E17" s="1">
        <v>0.94965776158155779</v>
      </c>
      <c r="F17" s="1">
        <v>0.417747095183715</v>
      </c>
      <c r="I17" s="3" t="s">
        <v>159</v>
      </c>
      <c r="J17" s="3" t="s">
        <v>87</v>
      </c>
      <c r="K17" s="1">
        <v>4.4550694337514019</v>
      </c>
      <c r="L17" s="1">
        <v>60.92142961354002</v>
      </c>
      <c r="M17" s="1">
        <v>0.53209039735341246</v>
      </c>
      <c r="N17" s="1">
        <v>0.26489634101005211</v>
      </c>
      <c r="O17" s="1"/>
      <c r="R17" s="3" t="s">
        <v>162</v>
      </c>
      <c r="S17" s="2">
        <f>_xlfn.STDEV.S(S2:S10)</f>
        <v>9.870289171222014</v>
      </c>
      <c r="T17" s="2">
        <f t="shared" ref="T17:U17" si="2">_xlfn.STDEV.S(T2:T10)</f>
        <v>18.225374439428517</v>
      </c>
      <c r="U17" s="2">
        <f t="shared" si="2"/>
        <v>0.270174669708798</v>
      </c>
      <c r="V17" s="2">
        <f t="shared" ref="V17" si="3">_xlfn.STDEV.S(V2:V10)</f>
        <v>9.879752589361529E-2</v>
      </c>
      <c r="AG17" s="3" t="s">
        <v>179</v>
      </c>
      <c r="AH17" s="3" t="s">
        <v>227</v>
      </c>
      <c r="AI17" s="1">
        <v>4.41226696249299</v>
      </c>
      <c r="AJ17" s="1">
        <v>53.84845530525898</v>
      </c>
      <c r="AK17" s="1">
        <v>0.79234825881587068</v>
      </c>
      <c r="AL17" s="1">
        <v>9.0110386946233925E-3</v>
      </c>
    </row>
    <row r="18" spans="1:38" x14ac:dyDescent="0.2">
      <c r="A18" s="2" t="s">
        <v>161</v>
      </c>
      <c r="B18" s="3" t="s">
        <v>14</v>
      </c>
      <c r="C18" s="1">
        <v>18.769862663099268</v>
      </c>
      <c r="D18" s="1">
        <v>144.22428119481381</v>
      </c>
      <c r="E18" s="1">
        <v>0.52720379052496291</v>
      </c>
      <c r="F18" s="1">
        <v>0.48924741323278431</v>
      </c>
      <c r="I18" s="3" t="s">
        <v>159</v>
      </c>
      <c r="J18" s="3" t="s">
        <v>88</v>
      </c>
      <c r="K18" s="1">
        <v>9.9047949566892246</v>
      </c>
      <c r="L18" s="1">
        <v>30.180699417069594</v>
      </c>
      <c r="M18" s="1">
        <v>0.81338883249977467</v>
      </c>
      <c r="N18" s="1">
        <v>0.32455809343305608</v>
      </c>
      <c r="O18" s="1"/>
      <c r="Y18" s="2" t="s">
        <v>228</v>
      </c>
      <c r="Z18" s="3" t="s">
        <v>224</v>
      </c>
      <c r="AA18" s="2">
        <f>AVERAGE(AA2:AA7)</f>
        <v>4.9626517506732037</v>
      </c>
      <c r="AB18" s="2">
        <f t="shared" ref="AB18:AC18" si="4">AVERAGE(AB2:AB7)</f>
        <v>38.106062469492691</v>
      </c>
      <c r="AC18" s="2">
        <f t="shared" si="4"/>
        <v>0.38221012863744458</v>
      </c>
      <c r="AD18" s="2">
        <f t="shared" ref="AD18" si="5">AVERAGE(AD2:AD7)</f>
        <v>0.1524988513834433</v>
      </c>
      <c r="AG18" s="3" t="s">
        <v>179</v>
      </c>
      <c r="AH18" s="3" t="s">
        <v>229</v>
      </c>
      <c r="AI18" s="1">
        <v>5.1136133178419998</v>
      </c>
      <c r="AJ18" s="1">
        <v>40.868491396210345</v>
      </c>
      <c r="AK18" s="1">
        <v>0.72034489688989156</v>
      </c>
      <c r="AL18" s="1">
        <v>2.4329044965339008E-2</v>
      </c>
    </row>
    <row r="19" spans="1:38" x14ac:dyDescent="0.2">
      <c r="A19" s="2" t="s">
        <v>161</v>
      </c>
      <c r="B19" s="3" t="s">
        <v>15</v>
      </c>
      <c r="C19" s="1">
        <v>79.0837871277853</v>
      </c>
      <c r="D19" s="1">
        <v>131.70648309510383</v>
      </c>
      <c r="E19" s="1">
        <v>0.44618499415344492</v>
      </c>
      <c r="F19" s="1">
        <v>0.49414917190886926</v>
      </c>
      <c r="I19" s="3" t="s">
        <v>159</v>
      </c>
      <c r="J19" s="3" t="s">
        <v>89</v>
      </c>
      <c r="K19" s="1">
        <v>5.8549422259541073</v>
      </c>
      <c r="L19" s="1">
        <v>40.233859831653454</v>
      </c>
      <c r="M19" s="1">
        <v>1.0301672153552566</v>
      </c>
      <c r="N19" s="1">
        <v>0.32175015128394863</v>
      </c>
      <c r="O19" s="1"/>
      <c r="Q19" s="2" t="s">
        <v>223</v>
      </c>
      <c r="R19" s="3" t="s">
        <v>224</v>
      </c>
      <c r="S19" s="2">
        <f>AVERAGE(S11:S11)</f>
        <v>14.26512919212867</v>
      </c>
      <c r="T19" s="2">
        <f t="shared" ref="T19:U19" si="6">AVERAGE(T11:T11)</f>
        <v>17.488473421428349</v>
      </c>
      <c r="U19" s="2">
        <f t="shared" si="6"/>
        <v>0.24344124982943399</v>
      </c>
      <c r="V19" s="2">
        <f t="shared" ref="V19" si="7">AVERAGE(V11:V11)</f>
        <v>0.21463711107448466</v>
      </c>
      <c r="Z19" s="3" t="s">
        <v>230</v>
      </c>
      <c r="AA19" s="2">
        <f>_xlfn.STDEV.S(AA2:AA7)</f>
        <v>2.1573517846344852</v>
      </c>
      <c r="AB19" s="2">
        <f t="shared" ref="AB19:AC19" si="8">_xlfn.STDEV.S(AB2:AB7)</f>
        <v>6.1168175897348895</v>
      </c>
      <c r="AC19" s="2">
        <f t="shared" si="8"/>
        <v>0.15378801809612286</v>
      </c>
      <c r="AD19" s="2">
        <f t="shared" ref="AD19" si="9">_xlfn.STDEV.S(AD2:AD7)</f>
        <v>1.3845301655327187E-2</v>
      </c>
    </row>
    <row r="20" spans="1:38" x14ac:dyDescent="0.2">
      <c r="A20" s="2" t="s">
        <v>161</v>
      </c>
      <c r="B20" s="3" t="s">
        <v>16</v>
      </c>
      <c r="C20" s="1">
        <v>7.1804202182851844</v>
      </c>
      <c r="D20" s="1">
        <v>139.75105907496331</v>
      </c>
      <c r="E20" s="1">
        <v>0.58918985403315183</v>
      </c>
      <c r="F20" s="1">
        <v>0.4814865233994734</v>
      </c>
      <c r="I20" s="3" t="s">
        <v>159</v>
      </c>
      <c r="J20" s="3" t="s">
        <v>90</v>
      </c>
      <c r="K20" s="1">
        <v>9.3719520505755192</v>
      </c>
      <c r="L20" s="1">
        <v>77.924615955587228</v>
      </c>
      <c r="M20" s="1">
        <v>0.39563038232803444</v>
      </c>
      <c r="N20" s="1">
        <v>0.15779324355775878</v>
      </c>
      <c r="O20" s="1"/>
      <c r="R20" s="3" t="s">
        <v>230</v>
      </c>
      <c r="S20" s="2" t="e">
        <f>_xlfn.STDEV.S(S11:S11)</f>
        <v>#DIV/0!</v>
      </c>
      <c r="T20" s="2" t="e">
        <f t="shared" ref="T20:U20" si="10">_xlfn.STDEV.S(T11:T11)</f>
        <v>#DIV/0!</v>
      </c>
      <c r="U20" s="2" t="e">
        <f t="shared" si="10"/>
        <v>#DIV/0!</v>
      </c>
      <c r="V20" s="2" t="e">
        <f t="shared" ref="V20" si="11">_xlfn.STDEV.S(V11:V11)</f>
        <v>#DIV/0!</v>
      </c>
      <c r="AG20" s="2" t="s">
        <v>231</v>
      </c>
      <c r="AH20" s="3" t="s">
        <v>224</v>
      </c>
      <c r="AI20" s="2">
        <f>AVERAGE(AI2:AI18)</f>
        <v>3.8849778905003687</v>
      </c>
      <c r="AJ20" s="2">
        <f t="shared" ref="AJ20:AK20" si="12">AVERAGE(AJ2:AJ18)</f>
        <v>28.172371832975923</v>
      </c>
      <c r="AK20" s="2">
        <f t="shared" si="12"/>
        <v>0.47543913868191495</v>
      </c>
      <c r="AL20" s="2">
        <f t="shared" ref="AL20" si="13">AVERAGE(AL2:AL18)</f>
        <v>0.17734827760845057</v>
      </c>
    </row>
    <row r="21" spans="1:38" x14ac:dyDescent="0.2">
      <c r="A21" s="2" t="s">
        <v>161</v>
      </c>
      <c r="B21" s="3" t="s">
        <v>17</v>
      </c>
      <c r="C21" s="1">
        <v>49.168372529185397</v>
      </c>
      <c r="D21" s="1">
        <v>165.0214251448632</v>
      </c>
      <c r="E21" s="1">
        <v>0.52024690680221808</v>
      </c>
      <c r="F21" s="1">
        <v>0.41819058815330701</v>
      </c>
      <c r="I21" s="3" t="s">
        <v>159</v>
      </c>
      <c r="J21" s="3" t="s">
        <v>91</v>
      </c>
      <c r="K21" s="1">
        <v>10.399769856864806</v>
      </c>
      <c r="L21" s="1">
        <v>42.834585225474456</v>
      </c>
      <c r="M21" s="1">
        <v>0.15987232436921389</v>
      </c>
      <c r="N21" s="1">
        <v>0.12991768527709685</v>
      </c>
      <c r="O21" s="1"/>
      <c r="Y21" s="2" t="s">
        <v>231</v>
      </c>
      <c r="Z21" s="3" t="s">
        <v>224</v>
      </c>
      <c r="AA21" s="2">
        <f>AVERAGE(AA8:AA16)</f>
        <v>8.7173043985498779</v>
      </c>
      <c r="AB21" s="2">
        <f t="shared" ref="AB21:AC21" si="14">AVERAGE(AB8:AB16)</f>
        <v>50.587968061794612</v>
      </c>
      <c r="AC21" s="2">
        <f t="shared" si="14"/>
        <v>0.62360056853894952</v>
      </c>
      <c r="AD21" s="2">
        <f t="shared" ref="AD21" si="15">AVERAGE(AD8:AD16)</f>
        <v>0.31890427662238863</v>
      </c>
      <c r="AH21" s="3" t="s">
        <v>230</v>
      </c>
      <c r="AI21" s="2">
        <f>_xlfn.STDEV.S(AI2:AI18)</f>
        <v>2.8301308670171497</v>
      </c>
      <c r="AJ21" s="2">
        <f t="shared" ref="AJ21:AK21" si="16">_xlfn.STDEV.S(AJ2:AJ18)</f>
        <v>14.052594306068599</v>
      </c>
      <c r="AK21" s="2">
        <f t="shared" si="16"/>
        <v>0.29276505118226714</v>
      </c>
      <c r="AL21" s="2">
        <f t="shared" ref="AL21" si="17">_xlfn.STDEV.S(AL2:AL18)</f>
        <v>0.13000697162731639</v>
      </c>
    </row>
    <row r="22" spans="1:38" x14ac:dyDescent="0.2">
      <c r="A22" s="2" t="s">
        <v>161</v>
      </c>
      <c r="B22" s="3" t="s">
        <v>18</v>
      </c>
      <c r="C22" s="1">
        <v>29.966927631272316</v>
      </c>
      <c r="D22" s="1">
        <v>93.178650023520802</v>
      </c>
      <c r="E22" s="1">
        <v>0.52794561320877742</v>
      </c>
      <c r="F22" s="1">
        <v>0.36712258738912551</v>
      </c>
      <c r="I22" s="3" t="s">
        <v>159</v>
      </c>
      <c r="J22" s="3" t="s">
        <v>92</v>
      </c>
      <c r="K22" s="1">
        <v>6.7391365266206611</v>
      </c>
      <c r="L22" s="1">
        <v>57.725942523737203</v>
      </c>
      <c r="M22" s="1">
        <v>0.40312944590875815</v>
      </c>
      <c r="N22" s="1">
        <v>0.19849007997473331</v>
      </c>
      <c r="O22" s="1"/>
      <c r="Q22" s="2" t="s">
        <v>232</v>
      </c>
      <c r="R22" s="3" t="s">
        <v>224</v>
      </c>
      <c r="S22" s="2">
        <f>AVERAGE(S13:S14)</f>
        <v>5.1236412220433536</v>
      </c>
      <c r="T22" s="2">
        <f t="shared" ref="T22:U22" si="18">AVERAGE(T13:T14)</f>
        <v>12.813816078227287</v>
      </c>
      <c r="U22" s="2">
        <f t="shared" si="18"/>
        <v>1.0046692681351521</v>
      </c>
      <c r="V22" s="2">
        <f t="shared" ref="V22" si="19">AVERAGE(V13:V14)</f>
        <v>0.2209617859109308</v>
      </c>
      <c r="Z22" s="3" t="s">
        <v>230</v>
      </c>
      <c r="AA22" s="2">
        <f>_xlfn.STDEV.S(AA8:AA16)</f>
        <v>5.4771825458506633</v>
      </c>
      <c r="AB22" s="2">
        <f t="shared" ref="AB22:AC22" si="20">_xlfn.STDEV.S(AB8:AB16)</f>
        <v>26.957046080030516</v>
      </c>
      <c r="AC22" s="2">
        <f t="shared" si="20"/>
        <v>0.18821211856185069</v>
      </c>
      <c r="AD22" s="2">
        <f t="shared" ref="AD22" si="21">_xlfn.STDEV.S(AD8:AD16)</f>
        <v>3.820256960918704E-2</v>
      </c>
    </row>
    <row r="23" spans="1:38" x14ac:dyDescent="0.2">
      <c r="A23" s="2" t="s">
        <v>161</v>
      </c>
      <c r="B23" s="3" t="s">
        <v>19</v>
      </c>
      <c r="C23" s="1">
        <v>15.250401963040328</v>
      </c>
      <c r="D23" s="1">
        <v>139.73164843842699</v>
      </c>
      <c r="E23" s="1">
        <v>0.96648929366893033</v>
      </c>
      <c r="F23" s="1">
        <v>0.38819194486571207</v>
      </c>
      <c r="I23" s="3" t="s">
        <v>159</v>
      </c>
      <c r="J23" s="3" t="s">
        <v>93</v>
      </c>
      <c r="K23" s="1">
        <v>35.358795105324475</v>
      </c>
      <c r="L23" s="1">
        <v>79.753878256788994</v>
      </c>
      <c r="M23" s="1">
        <v>0.50882308753950956</v>
      </c>
      <c r="N23" s="1">
        <v>0.12875104875226773</v>
      </c>
      <c r="O23" s="1"/>
      <c r="R23" s="3" t="s">
        <v>230</v>
      </c>
      <c r="S23" s="2">
        <f>_xlfn.STDEV.S(S13:S14)</f>
        <v>0.9592469024453566</v>
      </c>
      <c r="T23" s="2">
        <f t="shared" ref="T23:U23" si="22">_xlfn.STDEV.S(T13:T14)</f>
        <v>5.6442304748550693</v>
      </c>
      <c r="U23" s="2">
        <f t="shared" si="22"/>
        <v>1.9911409630214351E-2</v>
      </c>
      <c r="V23" s="2">
        <f t="shared" ref="V23" si="23">_xlfn.STDEV.S(V13:V14)</f>
        <v>1.8747815616655891E-2</v>
      </c>
      <c r="AG23" s="4" t="s">
        <v>273</v>
      </c>
      <c r="AH23" s="2">
        <v>0.46550000000000002</v>
      </c>
    </row>
    <row r="24" spans="1:38" x14ac:dyDescent="0.2">
      <c r="A24" s="2" t="s">
        <v>161</v>
      </c>
      <c r="B24" s="3" t="s">
        <v>20</v>
      </c>
      <c r="C24" s="1">
        <v>83.619817730008904</v>
      </c>
      <c r="D24" s="1">
        <v>141.83114791296362</v>
      </c>
      <c r="E24" s="1">
        <v>0.60099059989866543</v>
      </c>
      <c r="F24" s="1">
        <v>0.28505165139022426</v>
      </c>
      <c r="I24" s="3" t="s">
        <v>159</v>
      </c>
      <c r="J24" s="3" t="s">
        <v>94</v>
      </c>
      <c r="K24" s="1">
        <v>11.248539216556731</v>
      </c>
      <c r="L24" s="1">
        <v>91.627560859913444</v>
      </c>
      <c r="M24" s="1">
        <v>0.39605931786539478</v>
      </c>
      <c r="N24" s="1">
        <v>0.15301765228292022</v>
      </c>
      <c r="O24" s="1"/>
      <c r="Y24" s="4" t="s">
        <v>271</v>
      </c>
      <c r="Z24" s="3">
        <v>0.55259999999999998</v>
      </c>
      <c r="AH24" s="3"/>
    </row>
    <row r="25" spans="1:38" x14ac:dyDescent="0.2">
      <c r="A25" s="2" t="s">
        <v>161</v>
      </c>
      <c r="B25" s="3" t="s">
        <v>21</v>
      </c>
      <c r="C25" s="1">
        <v>5.7648549297867078</v>
      </c>
      <c r="D25" s="1">
        <v>129.39104386503408</v>
      </c>
      <c r="E25" s="1">
        <v>0.40676215150346101</v>
      </c>
      <c r="F25" s="1">
        <v>0.38150713045386753</v>
      </c>
      <c r="I25" s="3" t="s">
        <v>159</v>
      </c>
      <c r="J25" s="3" t="s">
        <v>95</v>
      </c>
      <c r="K25" s="1">
        <v>29.409888763704998</v>
      </c>
      <c r="L25" s="1">
        <v>64.100065829381123</v>
      </c>
      <c r="M25" s="1">
        <v>0.26674955408061268</v>
      </c>
      <c r="N25" s="1">
        <v>5.3193283571598617E-2</v>
      </c>
      <c r="O25" s="1"/>
      <c r="Q25" s="4" t="s">
        <v>267</v>
      </c>
      <c r="R25" s="2">
        <v>1.0629999999999999</v>
      </c>
      <c r="Z25" s="3"/>
    </row>
    <row r="26" spans="1:38" x14ac:dyDescent="0.2">
      <c r="A26" s="2" t="s">
        <v>161</v>
      </c>
      <c r="B26" s="3" t="s">
        <v>22</v>
      </c>
      <c r="C26" s="1">
        <v>83.548685210940675</v>
      </c>
      <c r="D26" s="1">
        <v>272.06071160398005</v>
      </c>
      <c r="E26" s="1">
        <v>0.59354039628329724</v>
      </c>
      <c r="F26" s="1">
        <v>0.22872394850456834</v>
      </c>
      <c r="I26" s="3" t="s">
        <v>159</v>
      </c>
      <c r="J26" s="3" t="s">
        <v>96</v>
      </c>
      <c r="K26" s="1">
        <v>4.9949950905364631</v>
      </c>
      <c r="L26" s="1">
        <v>80.256299115676043</v>
      </c>
      <c r="M26" s="1">
        <v>0.40247300186979784</v>
      </c>
      <c r="N26" s="1">
        <v>0.14324178532009388</v>
      </c>
      <c r="O26" s="1"/>
      <c r="Y26" s="4" t="s">
        <v>265</v>
      </c>
      <c r="Z26" s="2">
        <v>2.8822000000000001</v>
      </c>
    </row>
    <row r="27" spans="1:38" x14ac:dyDescent="0.2">
      <c r="A27" s="2" t="s">
        <v>161</v>
      </c>
      <c r="B27" s="3" t="s">
        <v>23</v>
      </c>
      <c r="C27" s="1">
        <v>62.614491833828218</v>
      </c>
      <c r="D27" s="1">
        <v>179.69305269831403</v>
      </c>
      <c r="E27" s="1">
        <v>0.30132486020060928</v>
      </c>
      <c r="F27" s="1">
        <v>0.38368154483900979</v>
      </c>
      <c r="I27" s="3" t="s">
        <v>159</v>
      </c>
      <c r="J27" s="3" t="s">
        <v>97</v>
      </c>
      <c r="K27" s="1">
        <v>7.6866965038348667</v>
      </c>
      <c r="L27" s="1">
        <v>63.857579007834268</v>
      </c>
      <c r="M27" s="1">
        <v>0.25944475067244244</v>
      </c>
      <c r="N27" s="1">
        <v>0.20338748840951229</v>
      </c>
      <c r="O27" s="1"/>
      <c r="Q27" s="4" t="s">
        <v>268</v>
      </c>
      <c r="R27" s="2">
        <v>0.9103</v>
      </c>
      <c r="Y27" s="4" t="s">
        <v>272</v>
      </c>
      <c r="Z27" s="2">
        <v>0.49490000000000001</v>
      </c>
    </row>
    <row r="28" spans="1:38" x14ac:dyDescent="0.2">
      <c r="A28" s="2" t="s">
        <v>161</v>
      </c>
      <c r="B28" s="3" t="s">
        <v>24</v>
      </c>
      <c r="C28" s="1">
        <v>54.154650748126045</v>
      </c>
      <c r="D28" s="1">
        <v>176.80530441702746</v>
      </c>
      <c r="E28" s="1">
        <v>0.20393331851569196</v>
      </c>
      <c r="F28" s="1">
        <v>0.26812640847727687</v>
      </c>
      <c r="I28" s="3" t="s">
        <v>159</v>
      </c>
      <c r="J28" s="3" t="s">
        <v>98</v>
      </c>
      <c r="K28" s="1">
        <v>7.6866965038348667</v>
      </c>
      <c r="L28" s="1">
        <v>63.857579007834268</v>
      </c>
      <c r="M28" s="1">
        <v>0.25944475067244244</v>
      </c>
      <c r="N28" s="1">
        <v>0.20338748840951229</v>
      </c>
      <c r="O28" s="1"/>
      <c r="Q28" s="4" t="s">
        <v>269</v>
      </c>
      <c r="R28" s="2">
        <v>0.29844916018500184</v>
      </c>
    </row>
    <row r="29" spans="1:38" x14ac:dyDescent="0.2">
      <c r="A29" s="2" t="s">
        <v>161</v>
      </c>
      <c r="B29" s="3" t="s">
        <v>25</v>
      </c>
      <c r="C29" s="1">
        <v>29.063105010171217</v>
      </c>
      <c r="D29" s="1">
        <v>170.6656876934004</v>
      </c>
      <c r="E29" s="1">
        <v>0.75936441364202589</v>
      </c>
      <c r="F29" s="1">
        <v>0.27008044280976595</v>
      </c>
      <c r="I29" s="3" t="s">
        <v>159</v>
      </c>
      <c r="J29" s="3" t="s">
        <v>99</v>
      </c>
      <c r="K29" s="1">
        <v>12.700634314799435</v>
      </c>
      <c r="L29" s="1">
        <v>29.438048213819709</v>
      </c>
      <c r="M29" s="1">
        <v>0.45292006132499707</v>
      </c>
      <c r="N29" s="1">
        <v>0.30518583745485889</v>
      </c>
      <c r="O29" s="1"/>
      <c r="Q29" s="4" t="s">
        <v>270</v>
      </c>
      <c r="R29" s="2">
        <v>1.7592000000000001</v>
      </c>
      <c r="Z29" s="2" t="s">
        <v>286</v>
      </c>
      <c r="AA29" s="2">
        <f>AVERAGE(AA2:AA16)</f>
        <v>7.2154433393992088</v>
      </c>
      <c r="AB29" s="2">
        <f t="shared" ref="AB29:AD29" si="24">AVERAGE(AB2:AB16)</f>
        <v>45.595205824873844</v>
      </c>
      <c r="AC29" s="2">
        <f t="shared" si="24"/>
        <v>0.52704439257834756</v>
      </c>
      <c r="AD29" s="2">
        <f t="shared" si="24"/>
        <v>0.25234210652681049</v>
      </c>
    </row>
    <row r="30" spans="1:38" x14ac:dyDescent="0.2">
      <c r="A30" s="2" t="s">
        <v>161</v>
      </c>
      <c r="B30" s="3" t="s">
        <v>26</v>
      </c>
      <c r="C30" s="1">
        <v>8.2864617335183972</v>
      </c>
      <c r="D30" s="1">
        <v>138.92889988863047</v>
      </c>
      <c r="E30" s="1">
        <v>0.60772587242334153</v>
      </c>
      <c r="F30" s="1">
        <v>0.26502974392723605</v>
      </c>
      <c r="I30" s="2" t="s">
        <v>160</v>
      </c>
      <c r="J30" s="3" t="s">
        <v>70</v>
      </c>
      <c r="K30" s="1">
        <v>17.49053683369975</v>
      </c>
      <c r="L30" s="1">
        <v>61.475945591945759</v>
      </c>
      <c r="M30" s="1">
        <v>0.56803460178294229</v>
      </c>
      <c r="N30" s="1">
        <v>0.14541839590068933</v>
      </c>
      <c r="O30" s="1"/>
      <c r="Z30" s="2" t="s">
        <v>285</v>
      </c>
      <c r="AA30" s="2">
        <f>_xlfn.STDEV.S(AA2:AA16)</f>
        <v>4.7360152189686957</v>
      </c>
      <c r="AB30" s="2">
        <f t="shared" ref="AB30:AD30" si="25">_xlfn.STDEV.S(AB2:AB16)</f>
        <v>21.648834736031485</v>
      </c>
      <c r="AC30" s="2">
        <f t="shared" si="25"/>
        <v>0.20897946331962491</v>
      </c>
      <c r="AD30" s="2">
        <f t="shared" si="25"/>
        <v>8.9570685759439841E-2</v>
      </c>
    </row>
    <row r="31" spans="1:38" x14ac:dyDescent="0.2">
      <c r="A31" s="2" t="s">
        <v>161</v>
      </c>
      <c r="B31" s="3" t="s">
        <v>27</v>
      </c>
      <c r="C31" s="1">
        <v>15.59443468201836</v>
      </c>
      <c r="D31" s="1">
        <v>115.24266520599591</v>
      </c>
      <c r="E31" s="1">
        <v>0.65110401109509453</v>
      </c>
      <c r="F31" s="1">
        <v>0.27710970220133868</v>
      </c>
      <c r="I31" s="2" t="s">
        <v>160</v>
      </c>
      <c r="J31" s="3" t="s">
        <v>71</v>
      </c>
      <c r="K31" s="1">
        <v>27.873392310343103</v>
      </c>
      <c r="L31" s="1">
        <v>116.26585960107894</v>
      </c>
      <c r="M31" s="1">
        <v>0.47713319620495892</v>
      </c>
      <c r="N31" s="1">
        <v>0.16728590216796435</v>
      </c>
      <c r="O31" s="1"/>
      <c r="R31" s="2" t="s">
        <v>284</v>
      </c>
      <c r="S31" s="2">
        <f>AVERAGE(S2:S14)</f>
        <v>9.7087970227378726</v>
      </c>
      <c r="T31" s="2">
        <f t="shared" ref="T31:V31" si="26">AVERAGE(T2:T14)</f>
        <v>24.251116238063705</v>
      </c>
      <c r="U31" s="2">
        <f t="shared" si="26"/>
        <v>0.57112306824995129</v>
      </c>
      <c r="V31" s="2">
        <f t="shared" si="26"/>
        <v>0.18968339790835179</v>
      </c>
    </row>
    <row r="32" spans="1:38" x14ac:dyDescent="0.2">
      <c r="A32" s="2" t="s">
        <v>161</v>
      </c>
      <c r="B32" s="3" t="s">
        <v>28</v>
      </c>
      <c r="C32" s="1">
        <v>21.132984440132571</v>
      </c>
      <c r="D32" s="1">
        <v>83.864582216417972</v>
      </c>
      <c r="E32" s="1">
        <v>0.76813985195663503</v>
      </c>
      <c r="F32" s="1">
        <v>0.28069934770035232</v>
      </c>
      <c r="R32" s="2" t="s">
        <v>285</v>
      </c>
      <c r="S32" s="2">
        <f>_xlfn.STDEV.S(S2:S14)</f>
        <v>8.5008964543198875</v>
      </c>
      <c r="T32" s="2">
        <f t="shared" ref="T32:V32" si="27">_xlfn.STDEV.S(T2:T14)</f>
        <v>16.820618753740082</v>
      </c>
      <c r="U32" s="2">
        <f t="shared" si="27"/>
        <v>0.30346871640226103</v>
      </c>
      <c r="V32" s="2">
        <f t="shared" si="27"/>
        <v>8.2877527473121618E-2</v>
      </c>
    </row>
    <row r="33" spans="1:14" x14ac:dyDescent="0.2">
      <c r="A33" s="2" t="s">
        <v>161</v>
      </c>
      <c r="B33" s="3" t="s">
        <v>29</v>
      </c>
      <c r="C33" s="1">
        <v>85.674462560189966</v>
      </c>
      <c r="D33" s="1">
        <v>227.42558358078901</v>
      </c>
      <c r="E33" s="1">
        <v>0.11057933836049003</v>
      </c>
      <c r="F33" s="1">
        <v>0.1311441683226536</v>
      </c>
      <c r="I33" s="2" t="s">
        <v>181</v>
      </c>
      <c r="J33" s="3" t="s">
        <v>224</v>
      </c>
      <c r="K33" s="2">
        <f>AVERAGE(K2:K16)</f>
        <v>24.166937607749748</v>
      </c>
      <c r="L33" s="2">
        <f t="shared" ref="L33:M33" si="28">AVERAGE(L2:L16)</f>
        <v>63.787320837816978</v>
      </c>
      <c r="M33" s="2">
        <f t="shared" si="28"/>
        <v>0.76091421184506591</v>
      </c>
      <c r="N33" s="2">
        <f t="shared" ref="N33" si="29">AVERAGE(N2:N16)</f>
        <v>0.23725454726114845</v>
      </c>
    </row>
    <row r="34" spans="1:14" x14ac:dyDescent="0.2">
      <c r="A34" s="2" t="s">
        <v>161</v>
      </c>
      <c r="B34" s="3" t="s">
        <v>30</v>
      </c>
      <c r="C34" s="1">
        <v>5.6794644135003667</v>
      </c>
      <c r="D34" s="1">
        <v>130.6401584011993</v>
      </c>
      <c r="E34" s="1">
        <v>0.52592862597922707</v>
      </c>
      <c r="F34" s="1">
        <v>0.27996701254552703</v>
      </c>
      <c r="J34" s="3" t="s">
        <v>230</v>
      </c>
      <c r="K34" s="2">
        <f>_xlfn.STDEV.S(K2:K16)</f>
        <v>18.812045540443414</v>
      </c>
      <c r="L34" s="2">
        <f t="shared" ref="L34:M34" si="30">_xlfn.STDEV.S(L2:L16)</f>
        <v>26.795517329148399</v>
      </c>
      <c r="M34" s="2">
        <f t="shared" si="30"/>
        <v>0.51430353453041089</v>
      </c>
      <c r="N34" s="2">
        <f t="shared" ref="N34" si="31">_xlfn.STDEV.S(N2:N16)</f>
        <v>6.4711249789043593E-2</v>
      </c>
    </row>
    <row r="35" spans="1:14" x14ac:dyDescent="0.2">
      <c r="A35" s="2" t="s">
        <v>161</v>
      </c>
      <c r="B35" s="3" t="s">
        <v>31</v>
      </c>
      <c r="C35" s="1">
        <v>87.818045695281512</v>
      </c>
      <c r="D35" s="1">
        <v>147.9245947501604</v>
      </c>
      <c r="E35" s="1">
        <v>0.57674777938036181</v>
      </c>
      <c r="F35" s="1">
        <v>0.50368605033878056</v>
      </c>
    </row>
    <row r="36" spans="1:14" x14ac:dyDescent="0.2">
      <c r="A36" s="2" t="s">
        <v>161</v>
      </c>
      <c r="B36" s="3" t="s">
        <v>32</v>
      </c>
      <c r="C36" s="1">
        <v>4.5473427220667091</v>
      </c>
      <c r="D36" s="1">
        <v>144.75764961857698</v>
      </c>
      <c r="E36" s="1">
        <v>0.39938703493134831</v>
      </c>
      <c r="F36" s="1">
        <v>0.52687639595513158</v>
      </c>
      <c r="I36" s="2" t="s">
        <v>233</v>
      </c>
      <c r="J36" s="3" t="s">
        <v>224</v>
      </c>
      <c r="K36" s="2">
        <f>AVERAGE(K17:K29)</f>
        <v>11.985531580695966</v>
      </c>
      <c r="L36" s="2">
        <f t="shared" ref="L36:M36" si="32">AVERAGE(L17:L29)</f>
        <v>60.208626373716136</v>
      </c>
      <c r="M36" s="2">
        <f t="shared" si="32"/>
        <v>0.45232254783381909</v>
      </c>
      <c r="N36" s="2">
        <f t="shared" ref="N36" si="33">AVERAGE(N17:N29)</f>
        <v>0.19904385990287768</v>
      </c>
    </row>
    <row r="37" spans="1:14" x14ac:dyDescent="0.2">
      <c r="A37" s="2" t="s">
        <v>161</v>
      </c>
      <c r="B37" s="3" t="s">
        <v>33</v>
      </c>
      <c r="C37" s="1">
        <v>92.177063107793998</v>
      </c>
      <c r="D37" s="1">
        <v>156.59744950627504</v>
      </c>
      <c r="E37" s="1">
        <v>0.53611404439099997</v>
      </c>
      <c r="F37" s="1">
        <v>0.49258079548194056</v>
      </c>
      <c r="J37" s="3" t="s">
        <v>230</v>
      </c>
      <c r="K37" s="2">
        <f>_xlfn.STDEV.S(K17:K29)</f>
        <v>9.4529154114143736</v>
      </c>
      <c r="L37" s="2">
        <f t="shared" ref="L37:M37" si="34">_xlfn.STDEV.S(L17:L29)</f>
        <v>19.754176954380938</v>
      </c>
      <c r="M37" s="2">
        <f t="shared" si="34"/>
        <v>0.23795684994142374</v>
      </c>
      <c r="N37" s="2">
        <f t="shared" ref="N37" si="35">_xlfn.STDEV.S(N17:N29)</f>
        <v>8.3853622917996432E-2</v>
      </c>
    </row>
    <row r="38" spans="1:14" x14ac:dyDescent="0.2">
      <c r="A38" s="2" t="s">
        <v>161</v>
      </c>
      <c r="B38" s="3" t="s">
        <v>34</v>
      </c>
      <c r="C38" s="1">
        <v>96.510609974513841</v>
      </c>
      <c r="D38" s="1">
        <v>178.98839035355519</v>
      </c>
      <c r="E38" s="1">
        <v>1.2308778913919434</v>
      </c>
      <c r="F38" s="1">
        <v>0.45060818292037913</v>
      </c>
    </row>
    <row r="39" spans="1:14" x14ac:dyDescent="0.2">
      <c r="A39" s="2" t="s">
        <v>161</v>
      </c>
      <c r="B39" s="3" t="s">
        <v>35</v>
      </c>
      <c r="C39" s="1">
        <v>11.062018115833508</v>
      </c>
      <c r="D39" s="1">
        <v>125.96479633810858</v>
      </c>
      <c r="E39" s="1">
        <v>0.31498842637639218</v>
      </c>
      <c r="F39" s="1">
        <v>0.50407247687388912</v>
      </c>
      <c r="I39" s="2" t="s">
        <v>210</v>
      </c>
      <c r="J39" s="3" t="s">
        <v>224</v>
      </c>
      <c r="K39" s="2">
        <f>AVERAGE(K30:K31)</f>
        <v>22.681964572021428</v>
      </c>
      <c r="L39" s="2">
        <f t="shared" ref="L39:M39" si="36">AVERAGE(L30:L31)</f>
        <v>88.870902596512352</v>
      </c>
      <c r="M39" s="2">
        <f t="shared" si="36"/>
        <v>0.52258389899395064</v>
      </c>
      <c r="N39" s="2">
        <f t="shared" ref="N39" si="37">AVERAGE(N30:N31)</f>
        <v>0.15635214903432684</v>
      </c>
    </row>
    <row r="40" spans="1:14" x14ac:dyDescent="0.2">
      <c r="A40" s="2" t="s">
        <v>161</v>
      </c>
      <c r="B40" s="3" t="s">
        <v>36</v>
      </c>
      <c r="C40" s="1">
        <v>53.554898284898897</v>
      </c>
      <c r="D40" s="1">
        <v>278.70317171081791</v>
      </c>
      <c r="E40" s="1">
        <v>0.4225905149607373</v>
      </c>
      <c r="F40" s="1">
        <v>9.1778794823916099E-2</v>
      </c>
      <c r="J40" s="3" t="s">
        <v>230</v>
      </c>
      <c r="K40" s="2">
        <f>_xlfn.STDEV.S(K30:K31)</f>
        <v>7.3417875156143975</v>
      </c>
      <c r="L40" s="2">
        <f t="shared" ref="L40:M40" si="38">_xlfn.STDEV.S(L30:L31)</f>
        <v>38.742319736485882</v>
      </c>
      <c r="M40" s="2">
        <f t="shared" si="38"/>
        <v>6.4277000303580703E-2</v>
      </c>
      <c r="N40" s="2">
        <f t="shared" ref="N40" si="39">_xlfn.STDEV.S(N30:N31)</f>
        <v>1.5462661969229493E-2</v>
      </c>
    </row>
    <row r="41" spans="1:14" x14ac:dyDescent="0.2">
      <c r="A41" s="2" t="s">
        <v>161</v>
      </c>
      <c r="B41" s="3" t="s">
        <v>37</v>
      </c>
      <c r="C41" s="1">
        <v>6.456845546096484</v>
      </c>
      <c r="D41" s="1">
        <v>58.389532700885887</v>
      </c>
      <c r="E41" s="1">
        <v>0.1506165338257775</v>
      </c>
      <c r="F41" s="1">
        <v>0.34750730333354429</v>
      </c>
    </row>
    <row r="42" spans="1:14" x14ac:dyDescent="0.2">
      <c r="A42" s="2" t="s">
        <v>161</v>
      </c>
      <c r="B42" s="3" t="s">
        <v>38</v>
      </c>
      <c r="C42" s="1">
        <v>21.992231730903228</v>
      </c>
      <c r="D42" s="1">
        <v>70.628220927398999</v>
      </c>
      <c r="E42" s="1">
        <v>0.3424473140191</v>
      </c>
      <c r="F42" s="1">
        <v>0.39971623681943935</v>
      </c>
      <c r="I42" s="4" t="s">
        <v>264</v>
      </c>
      <c r="J42" s="2">
        <v>1.1175999999999999</v>
      </c>
    </row>
    <row r="43" spans="1:14" x14ac:dyDescent="0.2">
      <c r="A43" s="2" t="s">
        <v>161</v>
      </c>
      <c r="B43" s="3" t="s">
        <v>39</v>
      </c>
      <c r="C43" s="1">
        <v>79.678855132590002</v>
      </c>
      <c r="D43" s="1">
        <v>129.62872273383132</v>
      </c>
      <c r="E43" s="1">
        <v>0.53421673665048997</v>
      </c>
      <c r="F43" s="1">
        <v>0.13392432491645478</v>
      </c>
    </row>
    <row r="44" spans="1:14" x14ac:dyDescent="0.2">
      <c r="A44" s="2" t="s">
        <v>161</v>
      </c>
      <c r="B44" s="3" t="s">
        <v>40</v>
      </c>
      <c r="C44" s="1">
        <v>42.492276077487269</v>
      </c>
      <c r="D44" s="1">
        <v>61.710701023186871</v>
      </c>
      <c r="E44" s="1">
        <v>0.92616256395371777</v>
      </c>
      <c r="F44" s="1">
        <v>0.33899956332981324</v>
      </c>
      <c r="I44" s="4" t="s">
        <v>265</v>
      </c>
      <c r="J44" s="2">
        <v>1.0481</v>
      </c>
    </row>
    <row r="45" spans="1:14" x14ac:dyDescent="0.2">
      <c r="A45" s="2" t="s">
        <v>234</v>
      </c>
      <c r="B45" s="3" t="s">
        <v>41</v>
      </c>
      <c r="C45" s="1">
        <v>19.363015039928641</v>
      </c>
      <c r="D45" s="1">
        <v>83.777508940437045</v>
      </c>
      <c r="E45" s="1">
        <v>0.20736247916386344</v>
      </c>
      <c r="F45" s="1">
        <v>0.34900441494413581</v>
      </c>
      <c r="I45" s="4" t="s">
        <v>266</v>
      </c>
      <c r="J45" s="2">
        <v>1.4712000000000001</v>
      </c>
    </row>
    <row r="46" spans="1:14" x14ac:dyDescent="0.2">
      <c r="A46" s="2" t="s">
        <v>235</v>
      </c>
      <c r="B46" s="3" t="s">
        <v>42</v>
      </c>
      <c r="C46" s="1">
        <v>6.0472288511373815</v>
      </c>
      <c r="D46" s="1">
        <v>47.08395395407463</v>
      </c>
      <c r="E46" s="1">
        <v>0.52741010061820215</v>
      </c>
      <c r="F46" s="1">
        <v>0.22226611453303188</v>
      </c>
      <c r="I46" s="4" t="s">
        <v>259</v>
      </c>
      <c r="J46" s="2">
        <v>0.84050000000000002</v>
      </c>
    </row>
    <row r="47" spans="1:14" x14ac:dyDescent="0.2">
      <c r="A47" s="2" t="s">
        <v>236</v>
      </c>
      <c r="B47" s="3" t="s">
        <v>43</v>
      </c>
      <c r="C47" s="1">
        <v>54.836959318601998</v>
      </c>
      <c r="D47" s="1">
        <v>74.303808123261902</v>
      </c>
      <c r="E47" s="1">
        <v>0.66212489544297071</v>
      </c>
      <c r="F47" s="1">
        <v>7.77959854596198E-4</v>
      </c>
    </row>
    <row r="48" spans="1:14" x14ac:dyDescent="0.2">
      <c r="A48" s="2" t="s">
        <v>236</v>
      </c>
      <c r="B48" s="3" t="s">
        <v>44</v>
      </c>
      <c r="C48" s="1">
        <v>9.9361842081748701</v>
      </c>
      <c r="D48" s="1">
        <v>20.156660058943949</v>
      </c>
      <c r="E48" s="1">
        <v>0.20482468960279235</v>
      </c>
      <c r="F48" s="1">
        <v>0.21796247544508085</v>
      </c>
      <c r="J48" s="2" t="s">
        <v>282</v>
      </c>
      <c r="K48" s="2">
        <f>AVERAGE(K2:K31)</f>
        <v>18.789330126977884</v>
      </c>
      <c r="L48" s="2">
        <f t="shared" ref="L48:M48" si="40">AVERAGE(L2:L31)</f>
        <v>63.908792020619643</v>
      </c>
      <c r="M48" s="2">
        <f t="shared" si="40"/>
        <v>0.61130246991678472</v>
      </c>
    </row>
    <row r="49" spans="1:13" x14ac:dyDescent="0.2">
      <c r="A49" s="2" t="s">
        <v>236</v>
      </c>
      <c r="B49" s="3" t="s">
        <v>45</v>
      </c>
      <c r="C49" s="1">
        <v>1.2554132674984577</v>
      </c>
      <c r="D49" s="1">
        <v>11.927963792043645</v>
      </c>
      <c r="E49" s="1">
        <v>0.4311768267068366</v>
      </c>
      <c r="F49" s="1">
        <v>0.22307805393011301</v>
      </c>
      <c r="J49" s="2" t="s">
        <v>283</v>
      </c>
      <c r="K49" s="2">
        <f>_xlfn.STDEV.S(K2:K31)</f>
        <v>15.698202043669333</v>
      </c>
      <c r="L49" s="2">
        <f t="shared" ref="L49:M49" si="41">_xlfn.STDEV.S(L2:L31)</f>
        <v>24.677307111886478</v>
      </c>
      <c r="M49" s="2">
        <f t="shared" si="41"/>
        <v>0.41799166438769098</v>
      </c>
    </row>
    <row r="50" spans="1:13" x14ac:dyDescent="0.2">
      <c r="A50" s="2" t="s">
        <v>236</v>
      </c>
      <c r="B50" s="3" t="s">
        <v>46</v>
      </c>
      <c r="C50" s="1">
        <v>12.92686818019523</v>
      </c>
      <c r="D50" s="1">
        <v>60.366126666674965</v>
      </c>
      <c r="E50" s="1">
        <v>0.5873309200964143</v>
      </c>
      <c r="F50" s="1">
        <v>0.18815570008371069</v>
      </c>
    </row>
    <row r="51" spans="1:13" x14ac:dyDescent="0.2">
      <c r="A51" s="2" t="s">
        <v>236</v>
      </c>
      <c r="B51" s="3" t="s">
        <v>47</v>
      </c>
      <c r="C51" s="1">
        <v>6.8033290375318707</v>
      </c>
      <c r="D51" s="1">
        <v>23.073912798122581</v>
      </c>
      <c r="E51" s="1">
        <v>0.55628536617326341</v>
      </c>
      <c r="F51" s="1">
        <v>0.21812288636593552</v>
      </c>
    </row>
    <row r="52" spans="1:13" x14ac:dyDescent="0.2">
      <c r="A52" s="2" t="s">
        <v>236</v>
      </c>
      <c r="B52" s="3" t="s">
        <v>48</v>
      </c>
      <c r="C52" s="1">
        <v>20.990353987297457</v>
      </c>
      <c r="D52" s="1">
        <v>47.496394565546041</v>
      </c>
      <c r="E52" s="1">
        <v>0.19672165781970652</v>
      </c>
      <c r="F52" s="1">
        <v>0.21122224961796007</v>
      </c>
    </row>
    <row r="53" spans="1:13" x14ac:dyDescent="0.2">
      <c r="A53" s="2" t="s">
        <v>236</v>
      </c>
      <c r="B53" s="3" t="s">
        <v>49</v>
      </c>
      <c r="C53" s="1">
        <v>16.716951496504013</v>
      </c>
      <c r="D53" s="1">
        <v>80.730522974861799</v>
      </c>
      <c r="E53" s="1">
        <v>0.44884573444192732</v>
      </c>
      <c r="F53" s="1">
        <v>0.14494203157843713</v>
      </c>
    </row>
    <row r="54" spans="1:13" x14ac:dyDescent="0.2">
      <c r="A54" s="2" t="s">
        <v>236</v>
      </c>
      <c r="B54" s="3" t="s">
        <v>50</v>
      </c>
      <c r="C54" s="1">
        <v>8.7724300094645127</v>
      </c>
      <c r="D54" s="1">
        <v>67.066386167874654</v>
      </c>
      <c r="E54" s="1">
        <v>1.0538640020152137E-2</v>
      </c>
      <c r="F54" s="1">
        <v>0.25443526088458446</v>
      </c>
    </row>
    <row r="55" spans="1:13" x14ac:dyDescent="0.2">
      <c r="A55" s="2" t="s">
        <v>236</v>
      </c>
      <c r="B55" s="3" t="s">
        <v>51</v>
      </c>
      <c r="C55" s="1">
        <v>14.073961661398236</v>
      </c>
      <c r="D55" s="1">
        <v>77.758418793356427</v>
      </c>
      <c r="E55" s="1">
        <v>0.8995998194432101</v>
      </c>
      <c r="F55" s="1">
        <v>0.17712893595284426</v>
      </c>
    </row>
    <row r="56" spans="1:13" x14ac:dyDescent="0.2">
      <c r="A56" s="2" t="s">
        <v>236</v>
      </c>
      <c r="B56" s="3" t="s">
        <v>52</v>
      </c>
      <c r="C56" s="1">
        <v>3.1236919339207394</v>
      </c>
      <c r="D56" s="1">
        <v>34.092231773612035</v>
      </c>
      <c r="E56" s="1">
        <v>0.2089354635668153</v>
      </c>
      <c r="F56" s="1">
        <v>0.23269485897134387</v>
      </c>
    </row>
    <row r="57" spans="1:13" x14ac:dyDescent="0.2">
      <c r="A57" s="2" t="s">
        <v>236</v>
      </c>
      <c r="B57" s="3" t="s">
        <v>53</v>
      </c>
      <c r="C57" s="1">
        <v>3.2876261087891887</v>
      </c>
      <c r="D57" s="1">
        <v>36.337288233969403</v>
      </c>
      <c r="E57" s="1">
        <v>0.16019437687933277</v>
      </c>
      <c r="F57" s="1">
        <v>0.25031404816492198</v>
      </c>
    </row>
    <row r="58" spans="1:13" x14ac:dyDescent="0.2">
      <c r="A58" s="2" t="s">
        <v>232</v>
      </c>
      <c r="B58" s="3" t="s">
        <v>54</v>
      </c>
      <c r="C58" s="1">
        <v>6.7496408427612131</v>
      </c>
      <c r="D58" s="1">
        <v>166.2542940499892</v>
      </c>
      <c r="E58" s="6">
        <v>0.17313647745203703</v>
      </c>
      <c r="F58" s="1">
        <v>0.61405693696895569</v>
      </c>
    </row>
    <row r="59" spans="1:13" x14ac:dyDescent="0.2">
      <c r="A59" s="2" t="s">
        <v>232</v>
      </c>
      <c r="B59" s="3" t="s">
        <v>55</v>
      </c>
      <c r="C59" s="1">
        <v>4.9238046615370443</v>
      </c>
      <c r="D59" s="1">
        <v>8.6217465387299104</v>
      </c>
      <c r="E59" s="1">
        <v>0.37265076418445042</v>
      </c>
      <c r="F59" s="1">
        <v>0.60372358264277548</v>
      </c>
    </row>
    <row r="61" spans="1:13" x14ac:dyDescent="0.2">
      <c r="A61" s="2" t="s">
        <v>237</v>
      </c>
      <c r="B61" s="3" t="s">
        <v>224</v>
      </c>
      <c r="C61" s="2">
        <f>AVERAGE(C2:C11)</f>
        <v>20.227807310955058</v>
      </c>
      <c r="D61" s="2">
        <f t="shared" ref="D61:E61" si="42">AVERAGE(D2:D11)</f>
        <v>109.24165016705292</v>
      </c>
      <c r="E61" s="2">
        <f t="shared" si="42"/>
        <v>0.47040931806162734</v>
      </c>
      <c r="F61" s="2">
        <f t="shared" ref="F61" si="43">AVERAGE(F2:F11)</f>
        <v>0.34479422520589809</v>
      </c>
    </row>
    <row r="62" spans="1:13" x14ac:dyDescent="0.2">
      <c r="B62" s="3" t="s">
        <v>230</v>
      </c>
      <c r="C62" s="2">
        <f>_xlfn.STDEV.S(C2:C11)</f>
        <v>18.919316399804888</v>
      </c>
      <c r="D62" s="2">
        <f t="shared" ref="D62:E62" si="44">_xlfn.STDEV.S(D2:D11)</f>
        <v>58.3048409813304</v>
      </c>
      <c r="E62" s="2">
        <f t="shared" si="44"/>
        <v>0.29723850319786693</v>
      </c>
      <c r="F62" s="2">
        <f t="shared" ref="F62" si="45">_xlfn.STDEV.S(F2:F11)</f>
        <v>0.12477772146568292</v>
      </c>
    </row>
    <row r="64" spans="1:13" x14ac:dyDescent="0.2">
      <c r="A64" s="2" t="s">
        <v>210</v>
      </c>
      <c r="B64" s="3" t="s">
        <v>224</v>
      </c>
      <c r="C64" s="2">
        <f>AVERAGE(C12:C15)</f>
        <v>4.4214736137676178</v>
      </c>
      <c r="D64" s="2">
        <f t="shared" ref="D64:E64" si="46">AVERAGE(D12:D15)</f>
        <v>14.679694046877643</v>
      </c>
      <c r="E64" s="2">
        <f t="shared" si="46"/>
        <v>0.17642803339382712</v>
      </c>
      <c r="F64" s="2">
        <f t="shared" ref="F64" si="47">AVERAGE(F12:F15)</f>
        <v>0.27239185466171839</v>
      </c>
    </row>
    <row r="65" spans="1:6" x14ac:dyDescent="0.2">
      <c r="B65" s="3" t="s">
        <v>230</v>
      </c>
      <c r="C65" s="2">
        <f>_xlfn.STDEV.S(C12:C15)</f>
        <v>4.5921245272979068</v>
      </c>
      <c r="D65" s="2">
        <f t="shared" ref="D65:E65" si="48">_xlfn.STDEV.S(D12:D15)</f>
        <v>9.7812072427077688</v>
      </c>
      <c r="E65" s="2">
        <f t="shared" si="48"/>
        <v>0.12276515279511102</v>
      </c>
      <c r="F65" s="2">
        <f t="shared" ref="F65" si="49">_xlfn.STDEV.S(F12:F15)</f>
        <v>2.940943198576285E-2</v>
      </c>
    </row>
    <row r="67" spans="1:6" x14ac:dyDescent="0.2">
      <c r="A67" s="2" t="s">
        <v>223</v>
      </c>
      <c r="B67" s="3" t="s">
        <v>224</v>
      </c>
      <c r="C67" s="2">
        <f>AVERAGE(C16:C44)</f>
        <v>41.885189091966623</v>
      </c>
      <c r="D67" s="2">
        <f t="shared" ref="D67:E67" si="50">AVERAGE(D16:D44)</f>
        <v>143.68271090099211</v>
      </c>
      <c r="E67" s="2">
        <f t="shared" si="50"/>
        <v>0.5380613052641483</v>
      </c>
      <c r="F67" s="2">
        <f t="shared" ref="F67" si="51">AVERAGE(F16:F44)</f>
        <v>0.355072075169581</v>
      </c>
    </row>
    <row r="68" spans="1:6" x14ac:dyDescent="0.2">
      <c r="B68" s="3" t="s">
        <v>238</v>
      </c>
      <c r="C68" s="2">
        <f>_xlfn.STDEV.S(C16:C44)</f>
        <v>32.410256905373053</v>
      </c>
      <c r="D68" s="2">
        <f t="shared" ref="D68:E68" si="52">_xlfn.STDEV.S(D16:D44)</f>
        <v>52.200122529451583</v>
      </c>
      <c r="E68" s="2">
        <f t="shared" si="52"/>
        <v>0.26337054437218832</v>
      </c>
      <c r="F68" s="2">
        <f t="shared" ref="F68" si="53">_xlfn.STDEV.S(F16:F44)</f>
        <v>0.11945607780401582</v>
      </c>
    </row>
    <row r="70" spans="1:6" x14ac:dyDescent="0.2">
      <c r="A70" s="2" t="s">
        <v>235</v>
      </c>
      <c r="B70" s="3" t="s">
        <v>224</v>
      </c>
      <c r="C70" s="2">
        <f>AVERAGE(C45:C57)</f>
        <v>13.702616392341737</v>
      </c>
      <c r="D70" s="2">
        <f t="shared" ref="D70:E70" si="54">AVERAGE(D45:D57)</f>
        <v>51.090090526367625</v>
      </c>
      <c r="E70" s="2">
        <f t="shared" si="54"/>
        <v>0.39241161307503752</v>
      </c>
      <c r="F70" s="2">
        <f t="shared" ref="F70" si="55">AVERAGE(F45:F57)</f>
        <v>0.20693115310205348</v>
      </c>
    </row>
    <row r="71" spans="1:6" x14ac:dyDescent="0.2">
      <c r="B71" s="3" t="s">
        <v>230</v>
      </c>
      <c r="C71" s="2">
        <f>_xlfn.STDEV.S(C45:C57)</f>
        <v>13.865507874182127</v>
      </c>
      <c r="D71" s="2">
        <f t="shared" ref="D71:E71" si="56">_xlfn.STDEV.S(D45:D57)</f>
        <v>24.747689300091317</v>
      </c>
      <c r="E71" s="2">
        <f t="shared" si="56"/>
        <v>0.25147685815192444</v>
      </c>
      <c r="F71" s="2">
        <f t="shared" ref="F71" si="57">_xlfn.STDEV.S(F45:F57)</f>
        <v>7.8172361959060147E-2</v>
      </c>
    </row>
    <row r="73" spans="1:6" x14ac:dyDescent="0.2">
      <c r="A73" s="2" t="s">
        <v>232</v>
      </c>
      <c r="B73" s="3" t="s">
        <v>224</v>
      </c>
      <c r="C73" s="2">
        <f>AVERAGE(C58:C59)</f>
        <v>5.8367227521491287</v>
      </c>
      <c r="D73" s="2">
        <f t="shared" ref="D73:E73" si="58">AVERAGE(D58:D59)</f>
        <v>87.438020294359561</v>
      </c>
      <c r="E73" s="2">
        <f t="shared" si="58"/>
        <v>0.27289362081824375</v>
      </c>
      <c r="F73" s="2">
        <f t="shared" ref="F73" si="59">AVERAGE(F58:F59)</f>
        <v>0.60889025980586564</v>
      </c>
    </row>
    <row r="74" spans="1:6" x14ac:dyDescent="0.2">
      <c r="B74" s="3" t="s">
        <v>230</v>
      </c>
      <c r="C74" s="2">
        <f>_xlfn.STDEV.S(C58:C59)</f>
        <v>1.2910611450793545</v>
      </c>
      <c r="D74" s="2">
        <f t="shared" ref="D74:E74" si="60">_xlfn.STDEV.S(D58:D59)</f>
        <v>111.46304328092205</v>
      </c>
      <c r="E74" s="2">
        <f t="shared" si="60"/>
        <v>0.1410779050920867</v>
      </c>
      <c r="F74" s="2">
        <f t="shared" ref="F74" si="61">_xlfn.STDEV.S(F58:F59)</f>
        <v>7.3067849164453746E-3</v>
      </c>
    </row>
    <row r="76" spans="1:6" x14ac:dyDescent="0.2">
      <c r="A76" s="4" t="s">
        <v>257</v>
      </c>
      <c r="B76" s="2">
        <v>1.1453</v>
      </c>
    </row>
    <row r="78" spans="1:6" x14ac:dyDescent="0.2">
      <c r="A78" s="4" t="s">
        <v>258</v>
      </c>
      <c r="B78" s="2">
        <v>0.75860000000000005</v>
      </c>
    </row>
    <row r="79" spans="1:6" x14ac:dyDescent="0.2">
      <c r="A79" s="4" t="s">
        <v>260</v>
      </c>
      <c r="B79" s="2">
        <v>0.55710000000000004</v>
      </c>
    </row>
    <row r="80" spans="1:6" x14ac:dyDescent="0.2">
      <c r="A80" s="4" t="s">
        <v>261</v>
      </c>
      <c r="B80" s="2">
        <v>1.3375999999999999</v>
      </c>
    </row>
    <row r="81" spans="1:6" x14ac:dyDescent="0.2">
      <c r="A81" s="4" t="s">
        <v>262</v>
      </c>
      <c r="B81" s="2">
        <v>1.0858000000000001</v>
      </c>
    </row>
    <row r="82" spans="1:6" x14ac:dyDescent="0.2">
      <c r="A82" s="4" t="s">
        <v>263</v>
      </c>
      <c r="B82" s="2">
        <v>2.7732999999999999</v>
      </c>
    </row>
    <row r="84" spans="1:6" x14ac:dyDescent="0.2">
      <c r="B84" s="2" t="s">
        <v>280</v>
      </c>
      <c r="C84" s="2">
        <f>AVERAGE(C2:C59)</f>
        <v>28.007619135110243</v>
      </c>
      <c r="D84" s="2">
        <f t="shared" ref="D84:F84" si="62">AVERAGE(D2:D59)</f>
        <v>106.1548467485915</v>
      </c>
      <c r="E84" s="2">
        <f t="shared" si="62"/>
        <v>0.45966760997351452</v>
      </c>
      <c r="F84" s="2">
        <f t="shared" si="62"/>
        <v>0.32314629932003675</v>
      </c>
    </row>
    <row r="85" spans="1:6" x14ac:dyDescent="0.2">
      <c r="B85" s="2" t="s">
        <v>281</v>
      </c>
      <c r="C85" s="2">
        <f>_xlfn.STDEV.S(C2:C59)</f>
        <v>28.734765338715171</v>
      </c>
      <c r="D85" s="2">
        <f t="shared" ref="D85:F85" si="63">_xlfn.STDEV.S(D2:D59)</f>
        <v>65.088016256400465</v>
      </c>
      <c r="E85" s="2">
        <f t="shared" si="63"/>
        <v>0.27113150847699569</v>
      </c>
      <c r="F85" s="2">
        <f t="shared" si="63"/>
        <v>0.13239249739336789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D8" sqref="D8"/>
    </sheetView>
  </sheetViews>
  <sheetFormatPr defaultRowHeight="14.25" x14ac:dyDescent="0.2"/>
  <cols>
    <col min="2" max="2" width="15" customWidth="1"/>
    <col min="3" max="3" width="15.75" customWidth="1"/>
    <col min="4" max="4" width="16.375" customWidth="1"/>
    <col min="5" max="5" width="23.625" customWidth="1"/>
    <col min="25" max="25" width="9" customWidth="1"/>
  </cols>
  <sheetData>
    <row r="1" spans="1:6" x14ac:dyDescent="0.2">
      <c r="A1" t="s">
        <v>3</v>
      </c>
    </row>
    <row r="2" spans="1:6" x14ac:dyDescent="0.2">
      <c r="B2" t="s">
        <v>240</v>
      </c>
      <c r="C2" t="s">
        <v>241</v>
      </c>
      <c r="D2" s="5" t="s">
        <v>243</v>
      </c>
      <c r="E2" t="s">
        <v>244</v>
      </c>
      <c r="F2" t="s">
        <v>274</v>
      </c>
    </row>
    <row r="3" spans="1:6" x14ac:dyDescent="0.2">
      <c r="A3" t="s">
        <v>4</v>
      </c>
      <c r="B3" s="2">
        <v>20.227807310955058</v>
      </c>
      <c r="C3" s="2">
        <v>109.24165016705292</v>
      </c>
      <c r="D3" s="2">
        <v>0.47040931806162734</v>
      </c>
      <c r="E3" s="2">
        <v>0.34479422520589809</v>
      </c>
      <c r="F3" s="2">
        <v>0.75860000000000005</v>
      </c>
    </row>
    <row r="4" spans="1:6" x14ac:dyDescent="0.2">
      <c r="A4" t="s">
        <v>275</v>
      </c>
      <c r="B4" s="2">
        <v>4.4214736137676178</v>
      </c>
      <c r="C4" s="2">
        <v>14.679694046877643</v>
      </c>
      <c r="D4" s="2">
        <v>0.17642803339382712</v>
      </c>
      <c r="E4" s="2">
        <v>0.27239185466171839</v>
      </c>
      <c r="F4" s="2">
        <v>0.55710000000000004</v>
      </c>
    </row>
    <row r="5" spans="1:6" x14ac:dyDescent="0.2">
      <c r="A5" t="s">
        <v>5</v>
      </c>
      <c r="B5" s="2">
        <v>41.885189091966623</v>
      </c>
      <c r="C5" s="2">
        <v>143.68271090099211</v>
      </c>
      <c r="D5" s="2">
        <v>0.5380613052641483</v>
      </c>
      <c r="E5" s="2">
        <v>0.355072075169581</v>
      </c>
      <c r="F5" s="2">
        <v>1.3375999999999999</v>
      </c>
    </row>
    <row r="6" spans="1:6" x14ac:dyDescent="0.2">
      <c r="A6" t="s">
        <v>6</v>
      </c>
      <c r="B6" s="2">
        <v>13.702616392341737</v>
      </c>
      <c r="C6" s="2">
        <v>51.090090526367625</v>
      </c>
      <c r="D6" s="2">
        <v>0.39241161307503752</v>
      </c>
      <c r="E6" s="2">
        <v>0.20693115310205348</v>
      </c>
      <c r="F6" s="2">
        <v>1.0858000000000001</v>
      </c>
    </row>
    <row r="7" spans="1:6" x14ac:dyDescent="0.2">
      <c r="A7" t="s">
        <v>276</v>
      </c>
      <c r="B7" s="2">
        <v>5.8367227521491287</v>
      </c>
      <c r="C7" s="2">
        <v>87.438020294359561</v>
      </c>
      <c r="D7" s="2">
        <v>0.27289362081824375</v>
      </c>
      <c r="E7" s="2">
        <v>0.60889025980586564</v>
      </c>
      <c r="F7" s="2">
        <v>2.7732999999999999</v>
      </c>
    </row>
    <row r="8" spans="1:6" x14ac:dyDescent="0.2">
      <c r="A8" t="s">
        <v>7</v>
      </c>
      <c r="B8" s="1">
        <v>24.166937607749748</v>
      </c>
      <c r="C8" s="1">
        <v>63.787320837816978</v>
      </c>
      <c r="D8" s="1">
        <v>0.76091421184506591</v>
      </c>
      <c r="E8">
        <v>0.23725454726114845</v>
      </c>
      <c r="F8" s="2">
        <v>1.0481</v>
      </c>
    </row>
    <row r="9" spans="1:6" x14ac:dyDescent="0.2">
      <c r="A9" t="s">
        <v>8</v>
      </c>
      <c r="B9" s="1">
        <v>11.985531580695966</v>
      </c>
      <c r="C9" s="1">
        <v>60.208626373716136</v>
      </c>
      <c r="D9" s="1">
        <v>0.45232254783381909</v>
      </c>
      <c r="E9">
        <v>0.19904385990287768</v>
      </c>
      <c r="F9" s="2">
        <v>1.4712000000000001</v>
      </c>
    </row>
    <row r="10" spans="1:6" x14ac:dyDescent="0.2">
      <c r="A10" t="s">
        <v>9</v>
      </c>
      <c r="B10" s="1">
        <v>22.681964572021428</v>
      </c>
      <c r="C10" s="1">
        <v>88.870902596512352</v>
      </c>
      <c r="D10" s="1">
        <v>0.52258389899395064</v>
      </c>
      <c r="E10">
        <v>0.15635214903432684</v>
      </c>
      <c r="F10" s="2">
        <v>0.84050000000000002</v>
      </c>
    </row>
    <row r="11" spans="1:6" x14ac:dyDescent="0.2">
      <c r="A11" t="s">
        <v>277</v>
      </c>
      <c r="B11">
        <v>10.66399558050944</v>
      </c>
      <c r="C11">
        <v>29.073255144721934</v>
      </c>
      <c r="D11">
        <v>0.50753749869590614</v>
      </c>
      <c r="E11">
        <v>0.1782657788589152</v>
      </c>
      <c r="F11" s="2">
        <v>0.9103</v>
      </c>
    </row>
    <row r="12" spans="1:6" x14ac:dyDescent="0.2">
      <c r="A12" t="s">
        <v>278</v>
      </c>
      <c r="B12">
        <v>14.26512919212867</v>
      </c>
      <c r="C12">
        <v>17.488473421428349</v>
      </c>
      <c r="D12">
        <v>0.24344124982943399</v>
      </c>
      <c r="E12">
        <v>0.21463711107448466</v>
      </c>
      <c r="F12" s="2">
        <v>0.29844916018500184</v>
      </c>
    </row>
    <row r="13" spans="1:6" x14ac:dyDescent="0.2">
      <c r="A13" t="s">
        <v>279</v>
      </c>
      <c r="B13">
        <v>5.1236412220433536</v>
      </c>
      <c r="C13">
        <v>12.813816078227287</v>
      </c>
      <c r="D13">
        <v>1.0046692681351521</v>
      </c>
      <c r="E13">
        <v>0.2209617859109308</v>
      </c>
      <c r="F13" s="2">
        <v>1.7592000000000001</v>
      </c>
    </row>
    <row r="14" spans="1:6" x14ac:dyDescent="0.2">
      <c r="A14" t="s">
        <v>10</v>
      </c>
      <c r="B14">
        <v>4.9626517506732037</v>
      </c>
      <c r="C14">
        <v>38.106062469492691</v>
      </c>
      <c r="D14">
        <v>0.38221012863744458</v>
      </c>
      <c r="E14">
        <v>0.1524988513834433</v>
      </c>
      <c r="F14" s="2">
        <v>2.8822000000000001</v>
      </c>
    </row>
    <row r="15" spans="1:6" x14ac:dyDescent="0.2">
      <c r="A15" t="s">
        <v>11</v>
      </c>
      <c r="B15">
        <v>8.7173043985498779</v>
      </c>
      <c r="C15">
        <v>50.587968061794612</v>
      </c>
      <c r="D15">
        <v>0.62360056853894952</v>
      </c>
      <c r="E15">
        <v>0.31890427662238863</v>
      </c>
      <c r="F15" s="2">
        <v>0.49490000000000001</v>
      </c>
    </row>
    <row r="16" spans="1:6" x14ac:dyDescent="0.2">
      <c r="A16" t="s">
        <v>239</v>
      </c>
      <c r="B16">
        <v>3.8849778905003687</v>
      </c>
      <c r="C16">
        <v>28.172371832975923</v>
      </c>
      <c r="D16">
        <v>0.47543913868191495</v>
      </c>
      <c r="E16">
        <v>0.17734827760845057</v>
      </c>
      <c r="F16" s="2">
        <v>0.46550000000000002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Figure S21 a</vt:lpstr>
      <vt:lpstr>Figure S21b</vt:lpstr>
      <vt:lpstr>Figure S21 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2021-12-20T06:00:22Z</dcterms:modified>
</cp:coreProperties>
</file>