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Figure S13a" sheetId="1" r:id="rId1"/>
    <sheet name="Figure S13b" sheetId="2" r:id="rId2"/>
    <sheet name="Figure S13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0" i="1" l="1"/>
  <c r="O50" i="1"/>
  <c r="P50" i="1"/>
  <c r="N51" i="1"/>
  <c r="O51" i="1"/>
  <c r="P51" i="1"/>
  <c r="H50" i="1"/>
  <c r="I50" i="1"/>
  <c r="J50" i="1"/>
  <c r="H51" i="1"/>
  <c r="I51" i="1"/>
  <c r="J51" i="1"/>
  <c r="B50" i="1"/>
  <c r="C50" i="1"/>
  <c r="D50" i="1"/>
  <c r="B51" i="1"/>
  <c r="C51" i="1"/>
  <c r="D51" i="1"/>
</calcChain>
</file>

<file path=xl/sharedStrings.xml><?xml version="1.0" encoding="utf-8"?>
<sst xmlns="http://schemas.openxmlformats.org/spreadsheetml/2006/main" count="232" uniqueCount="82">
  <si>
    <t>Skeleton modulus</t>
    <phoneticPr fontId="1" type="noConversion"/>
  </si>
  <si>
    <t>MEAN</t>
  </si>
  <si>
    <t>SD</t>
  </si>
  <si>
    <t>Apparent viscosity</t>
    <phoneticPr fontId="1" type="noConversion"/>
  </si>
  <si>
    <t>Diffusion coefficient</t>
    <phoneticPr fontId="1" type="noConversion"/>
  </si>
  <si>
    <t>HUC-BC</t>
    <phoneticPr fontId="1" type="noConversion"/>
  </si>
  <si>
    <t>HUC-PC</t>
    <phoneticPr fontId="1" type="noConversion"/>
  </si>
  <si>
    <t>MCT11</t>
    <phoneticPr fontId="1" type="noConversion"/>
  </si>
  <si>
    <t>cell1-curve1</t>
    <phoneticPr fontId="1" type="noConversion"/>
  </si>
  <si>
    <t>cell1-curve2</t>
  </si>
  <si>
    <t>cell1-curve3</t>
  </si>
  <si>
    <t>cell2-curve1</t>
    <phoneticPr fontId="1" type="noConversion"/>
  </si>
  <si>
    <t>cell2-curve2</t>
  </si>
  <si>
    <t>cell2-curve3</t>
  </si>
  <si>
    <t>cell3-curve1</t>
    <phoneticPr fontId="1" type="noConversion"/>
  </si>
  <si>
    <t>cell3-curve2</t>
  </si>
  <si>
    <t>cell3-curve3</t>
  </si>
  <si>
    <t>cell4-curve1</t>
    <phoneticPr fontId="1" type="noConversion"/>
  </si>
  <si>
    <t>cell4-curve2</t>
  </si>
  <si>
    <t>cell4-curve3</t>
  </si>
  <si>
    <t>cell5-curve1</t>
    <phoneticPr fontId="1" type="noConversion"/>
  </si>
  <si>
    <t>cell5-curve2</t>
  </si>
  <si>
    <t>cell5-curve3</t>
  </si>
  <si>
    <t>cell6-curve1</t>
    <phoneticPr fontId="1" type="noConversion"/>
  </si>
  <si>
    <t>cell6-curve2</t>
  </si>
  <si>
    <t>cell6-curve3</t>
  </si>
  <si>
    <t>cell7-curve1</t>
    <phoneticPr fontId="1" type="noConversion"/>
  </si>
  <si>
    <t>cell7-curve2</t>
  </si>
  <si>
    <t>cell7-curve3</t>
  </si>
  <si>
    <t>cell8-curve1</t>
    <phoneticPr fontId="1" type="noConversion"/>
  </si>
  <si>
    <t>cell8-curve2</t>
  </si>
  <si>
    <t>cell8-curve3</t>
  </si>
  <si>
    <t>cell9-curve1</t>
    <phoneticPr fontId="1" type="noConversion"/>
  </si>
  <si>
    <t>cell9-curve2</t>
  </si>
  <si>
    <t>cell9-curve3</t>
  </si>
  <si>
    <t>cell10-curve1</t>
    <phoneticPr fontId="1" type="noConversion"/>
  </si>
  <si>
    <t>cell10-curve2</t>
  </si>
  <si>
    <t>cell10-curve3</t>
  </si>
  <si>
    <t>Skeleton modulus</t>
    <phoneticPr fontId="1" type="noConversion"/>
  </si>
  <si>
    <t>curve1</t>
    <phoneticPr fontId="1" type="noConversion"/>
  </si>
  <si>
    <t>curve2</t>
  </si>
  <si>
    <t>curve3</t>
  </si>
  <si>
    <t>curve4</t>
  </si>
  <si>
    <t>curve5</t>
  </si>
  <si>
    <t>curve6</t>
  </si>
  <si>
    <t>curve7</t>
  </si>
  <si>
    <t>curve8</t>
  </si>
  <si>
    <t>curve9</t>
  </si>
  <si>
    <t>curve10</t>
  </si>
  <si>
    <t>curve11</t>
  </si>
  <si>
    <t>curve12</t>
  </si>
  <si>
    <t>curve13</t>
  </si>
  <si>
    <t>curve14</t>
  </si>
  <si>
    <t>curve15</t>
  </si>
  <si>
    <t>curve16</t>
  </si>
  <si>
    <t>curve17</t>
  </si>
  <si>
    <t>curve18</t>
  </si>
  <si>
    <t>curve19</t>
  </si>
  <si>
    <t>curve20</t>
  </si>
  <si>
    <t>curve21</t>
  </si>
  <si>
    <t>curve22</t>
  </si>
  <si>
    <t>curve23</t>
  </si>
  <si>
    <t>curve24</t>
  </si>
  <si>
    <t>curve25</t>
  </si>
  <si>
    <t>curve26</t>
  </si>
  <si>
    <t>curve27</t>
  </si>
  <si>
    <t>curve28</t>
  </si>
  <si>
    <t>curve29</t>
  </si>
  <si>
    <t>curve30</t>
  </si>
  <si>
    <t>MEAN</t>
    <phoneticPr fontId="1" type="noConversion"/>
  </si>
  <si>
    <t>SD</t>
    <phoneticPr fontId="1" type="noConversion"/>
  </si>
  <si>
    <t>SD</t>
    <phoneticPr fontId="1" type="noConversion"/>
  </si>
  <si>
    <t>MEAN</t>
    <phoneticPr fontId="1" type="noConversion"/>
  </si>
  <si>
    <t>SD</t>
    <phoneticPr fontId="1" type="noConversion"/>
  </si>
  <si>
    <t>MCT11</t>
    <phoneticPr fontId="1" type="noConversion"/>
  </si>
  <si>
    <t>Data used for clustering analysis</t>
    <phoneticPr fontId="1" type="noConversion"/>
  </si>
  <si>
    <t>Skeleton modulus</t>
    <phoneticPr fontId="1" type="noConversion"/>
  </si>
  <si>
    <t>Apparent viscosity</t>
    <phoneticPr fontId="1" type="noConversion"/>
  </si>
  <si>
    <t>Diffusion coefficient</t>
  </si>
  <si>
    <t>HUC-PC</t>
    <phoneticPr fontId="1" type="noConversion"/>
  </si>
  <si>
    <t>MCT11</t>
    <phoneticPr fontId="1" type="noConversion"/>
  </si>
  <si>
    <t>Structure-related coefficient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</si>
</sst>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workbookViewId="0">
      <selection activeCell="C15" sqref="C15"/>
    </sheetView>
  </sheetViews>
  <sheetFormatPr defaultRowHeight="14.25" x14ac:dyDescent="0.2"/>
  <cols>
    <col min="1" max="1" width="16.875" style="1" customWidth="1"/>
  </cols>
  <sheetData>
    <row r="1" spans="1:4" x14ac:dyDescent="0.2">
      <c r="A1" s="1" t="s">
        <v>0</v>
      </c>
      <c r="B1" t="s">
        <v>5</v>
      </c>
      <c r="C1" t="s">
        <v>6</v>
      </c>
      <c r="D1" t="s">
        <v>74</v>
      </c>
    </row>
    <row r="2" spans="1:4" x14ac:dyDescent="0.2">
      <c r="A2" s="1" t="s">
        <v>1</v>
      </c>
      <c r="B2">
        <v>1452.1509574712024</v>
      </c>
      <c r="C2">
        <v>1222.3053299849273</v>
      </c>
      <c r="D2">
        <v>1087.5368054425617</v>
      </c>
    </row>
    <row r="3" spans="1:4" x14ac:dyDescent="0.2">
      <c r="A3" s="1" t="s">
        <v>2</v>
      </c>
      <c r="B3">
        <v>388.19670590222808</v>
      </c>
      <c r="C3">
        <v>418.34754501388011</v>
      </c>
      <c r="D3">
        <v>282.89762361607865</v>
      </c>
    </row>
    <row r="6" spans="1:4" x14ac:dyDescent="0.2">
      <c r="A6" s="1" t="s">
        <v>3</v>
      </c>
      <c r="B6" t="s">
        <v>5</v>
      </c>
      <c r="C6" t="s">
        <v>6</v>
      </c>
      <c r="D6" t="s">
        <v>74</v>
      </c>
    </row>
    <row r="7" spans="1:4" x14ac:dyDescent="0.2">
      <c r="A7" s="1" t="s">
        <v>1</v>
      </c>
      <c r="B7">
        <v>318.98768367768832</v>
      </c>
      <c r="C7">
        <v>270.49416394332576</v>
      </c>
      <c r="D7">
        <v>168.36475484241782</v>
      </c>
    </row>
    <row r="8" spans="1:4" x14ac:dyDescent="0.2">
      <c r="A8" s="1" t="s">
        <v>2</v>
      </c>
      <c r="B8">
        <v>42.899643223018906</v>
      </c>
      <c r="C8">
        <v>31.874378128895916</v>
      </c>
      <c r="D8">
        <v>57.107400540891419</v>
      </c>
    </row>
    <row r="11" spans="1:4" x14ac:dyDescent="0.2">
      <c r="A11" s="1" t="s">
        <v>4</v>
      </c>
      <c r="B11" t="s">
        <v>5</v>
      </c>
      <c r="C11" t="s">
        <v>6</v>
      </c>
      <c r="D11" t="s">
        <v>74</v>
      </c>
    </row>
    <row r="12" spans="1:4" x14ac:dyDescent="0.2">
      <c r="A12" s="1" t="s">
        <v>1</v>
      </c>
      <c r="B12">
        <v>0.45455209790700024</v>
      </c>
      <c r="C12">
        <v>0.54154592823154823</v>
      </c>
      <c r="D12">
        <v>0.86975917745710851</v>
      </c>
    </row>
    <row r="13" spans="1:4" x14ac:dyDescent="0.2">
      <c r="A13" s="1" t="s">
        <v>2</v>
      </c>
      <c r="B13">
        <v>7.9177022821282084E-2</v>
      </c>
      <c r="C13">
        <v>0.11385029348760595</v>
      </c>
      <c r="D13">
        <v>0.23032983431727719</v>
      </c>
    </row>
    <row r="18" spans="1:16" s="1" customFormat="1" x14ac:dyDescent="0.2">
      <c r="A18" s="1" t="s">
        <v>38</v>
      </c>
      <c r="B18" s="1" t="s">
        <v>5</v>
      </c>
      <c r="C18" s="1" t="s">
        <v>6</v>
      </c>
      <c r="D18" s="1" t="s">
        <v>74</v>
      </c>
      <c r="G18" s="1" t="s">
        <v>3</v>
      </c>
      <c r="H18" s="1" t="s">
        <v>5</v>
      </c>
      <c r="I18" s="1" t="s">
        <v>6</v>
      </c>
      <c r="J18" s="1" t="s">
        <v>74</v>
      </c>
      <c r="M18" s="1" t="s">
        <v>4</v>
      </c>
      <c r="N18" s="1" t="s">
        <v>5</v>
      </c>
      <c r="O18" s="1" t="s">
        <v>6</v>
      </c>
      <c r="P18" s="1" t="s">
        <v>74</v>
      </c>
    </row>
    <row r="19" spans="1:16" x14ac:dyDescent="0.2">
      <c r="A19" s="1" t="s">
        <v>39</v>
      </c>
      <c r="B19">
        <v>1434.9527091000259</v>
      </c>
      <c r="C19">
        <v>1440.9889342967342</v>
      </c>
      <c r="D19">
        <v>1181.88059833446</v>
      </c>
      <c r="G19" t="s">
        <v>39</v>
      </c>
      <c r="H19">
        <v>306.60555453389856</v>
      </c>
      <c r="I19">
        <v>305.71255951982982</v>
      </c>
      <c r="J19">
        <v>184.06367783191348</v>
      </c>
      <c r="M19" t="s">
        <v>39</v>
      </c>
      <c r="N19">
        <v>0.39793222810984125</v>
      </c>
      <c r="O19">
        <v>0.39632660770092965</v>
      </c>
      <c r="P19">
        <v>0.65036257557287247</v>
      </c>
    </row>
    <row r="20" spans="1:16" x14ac:dyDescent="0.2">
      <c r="A20" s="1" t="s">
        <v>40</v>
      </c>
      <c r="B20">
        <v>1133.2031046207985</v>
      </c>
      <c r="C20">
        <v>1457.2442244378831</v>
      </c>
      <c r="D20">
        <v>1108.0368982161835</v>
      </c>
      <c r="G20" t="s">
        <v>40</v>
      </c>
      <c r="H20">
        <v>350.22819571734112</v>
      </c>
      <c r="I20">
        <v>297.56545761420597</v>
      </c>
      <c r="J20">
        <v>186.65183094295497</v>
      </c>
      <c r="M20" t="s">
        <v>40</v>
      </c>
      <c r="N20">
        <v>0.41017437656229755</v>
      </c>
      <c r="O20">
        <v>0.40393963262324728</v>
      </c>
      <c r="P20">
        <v>0.65101196155891983</v>
      </c>
    </row>
    <row r="21" spans="1:16" x14ac:dyDescent="0.2">
      <c r="A21" s="1" t="s">
        <v>41</v>
      </c>
      <c r="B21">
        <v>1398.1332177038178</v>
      </c>
      <c r="C21">
        <v>1460.1694701877705</v>
      </c>
      <c r="D21">
        <v>1101.4039002282175</v>
      </c>
      <c r="G21" t="s">
        <v>41</v>
      </c>
      <c r="H21">
        <v>313.1067832007912</v>
      </c>
      <c r="I21">
        <v>297.55992850323344</v>
      </c>
      <c r="J21">
        <v>187.69400973590109</v>
      </c>
      <c r="M21" t="s">
        <v>41</v>
      </c>
      <c r="N21">
        <v>0.45329978061139653</v>
      </c>
      <c r="O21">
        <v>0.40316079320399895</v>
      </c>
      <c r="P21">
        <v>0.64867547137496506</v>
      </c>
    </row>
    <row r="22" spans="1:16" x14ac:dyDescent="0.2">
      <c r="A22" s="1" t="s">
        <v>42</v>
      </c>
      <c r="B22">
        <v>1966.6519845721145</v>
      </c>
      <c r="C22">
        <v>1486.2650706977131</v>
      </c>
      <c r="D22">
        <v>1089.3783619252947</v>
      </c>
      <c r="G22" t="s">
        <v>42</v>
      </c>
      <c r="H22">
        <v>385.85170889755261</v>
      </c>
      <c r="I22">
        <v>313.92043673771104</v>
      </c>
      <c r="J22">
        <v>187.30854508803273</v>
      </c>
      <c r="M22" t="s">
        <v>42</v>
      </c>
      <c r="N22">
        <v>0.36723270881008468</v>
      </c>
      <c r="O22">
        <v>0.45307801350583993</v>
      </c>
      <c r="P22">
        <v>0.6514037071354507</v>
      </c>
    </row>
    <row r="23" spans="1:16" x14ac:dyDescent="0.2">
      <c r="A23" s="1" t="s">
        <v>43</v>
      </c>
      <c r="B23">
        <v>2017.2121974173028</v>
      </c>
      <c r="C23">
        <v>1345.99620526288</v>
      </c>
      <c r="D23">
        <v>1158.4616344374301</v>
      </c>
      <c r="G23" t="s">
        <v>43</v>
      </c>
      <c r="H23">
        <v>344.60052674141377</v>
      </c>
      <c r="I23">
        <v>317.06269295963432</v>
      </c>
      <c r="J23">
        <v>184.97897909290725</v>
      </c>
      <c r="M23" t="s">
        <v>43</v>
      </c>
      <c r="N23">
        <v>0.40706631043475244</v>
      </c>
      <c r="O23">
        <v>0.45302816912638205</v>
      </c>
      <c r="P23">
        <v>0.6483959365418881</v>
      </c>
    </row>
    <row r="24" spans="1:16" x14ac:dyDescent="0.2">
      <c r="A24" s="1" t="s">
        <v>44</v>
      </c>
      <c r="B24">
        <v>1799.170773175234</v>
      </c>
      <c r="C24">
        <v>1406.2549695760767</v>
      </c>
      <c r="D24">
        <v>1525.9795133020809</v>
      </c>
      <c r="G24" t="s">
        <v>44</v>
      </c>
      <c r="H24">
        <v>356.26224185138358</v>
      </c>
      <c r="I24">
        <v>309.70426189212185</v>
      </c>
      <c r="J24">
        <v>301.15590132757467</v>
      </c>
      <c r="M24" t="s">
        <v>44</v>
      </c>
      <c r="N24">
        <v>0.4013104276374248</v>
      </c>
      <c r="O24">
        <v>0.45598882591395268</v>
      </c>
      <c r="P24">
        <v>0.4011054857105934</v>
      </c>
    </row>
    <row r="25" spans="1:16" x14ac:dyDescent="0.2">
      <c r="A25" s="1" t="s">
        <v>45</v>
      </c>
      <c r="B25">
        <v>2070.5774091237472</v>
      </c>
      <c r="C25">
        <v>914.11431955439218</v>
      </c>
      <c r="D25">
        <v>1434.080502165813</v>
      </c>
      <c r="G25" t="s">
        <v>45</v>
      </c>
      <c r="H25">
        <v>386.86855844788187</v>
      </c>
      <c r="I25">
        <v>280.86257089372441</v>
      </c>
      <c r="J25">
        <v>152.80355378132109</v>
      </c>
      <c r="M25" t="s">
        <v>45</v>
      </c>
      <c r="N25">
        <v>0.36591722717525244</v>
      </c>
      <c r="O25">
        <v>0.54433145296329977</v>
      </c>
      <c r="P25">
        <v>0.93166422889935618</v>
      </c>
    </row>
    <row r="26" spans="1:16" x14ac:dyDescent="0.2">
      <c r="A26" s="1" t="s">
        <v>46</v>
      </c>
      <c r="B26">
        <v>1842.7017079470204</v>
      </c>
      <c r="C26">
        <v>925.73175567380076</v>
      </c>
      <c r="D26">
        <v>1476.6721592802419</v>
      </c>
      <c r="G26" t="s">
        <v>46</v>
      </c>
      <c r="H26">
        <v>309.80029382169948</v>
      </c>
      <c r="I26">
        <v>276.03116871533467</v>
      </c>
      <c r="J26">
        <v>150.98672631170831</v>
      </c>
      <c r="M26" t="s">
        <v>46</v>
      </c>
      <c r="N26">
        <v>0.46151799646669406</v>
      </c>
      <c r="O26">
        <v>0.54942988139819426</v>
      </c>
      <c r="P26">
        <v>0.93345741504108937</v>
      </c>
    </row>
    <row r="27" spans="1:16" x14ac:dyDescent="0.2">
      <c r="A27" s="1" t="s">
        <v>47</v>
      </c>
      <c r="B27">
        <v>1846.1575709855117</v>
      </c>
      <c r="C27">
        <v>1791.8494174508426</v>
      </c>
      <c r="D27">
        <v>800.5859749763506</v>
      </c>
      <c r="G27" t="s">
        <v>47</v>
      </c>
      <c r="H27">
        <v>302.89443489785128</v>
      </c>
      <c r="I27">
        <v>242.38735142861205</v>
      </c>
      <c r="J27">
        <v>101.87150744832195</v>
      </c>
      <c r="M27" t="s">
        <v>47</v>
      </c>
      <c r="N27">
        <v>0.46499801545239594</v>
      </c>
      <c r="O27">
        <v>0.55372939106570496</v>
      </c>
      <c r="P27">
        <v>1.4462461103445918</v>
      </c>
    </row>
    <row r="28" spans="1:16" x14ac:dyDescent="0.2">
      <c r="A28" s="1" t="s">
        <v>48</v>
      </c>
      <c r="B28">
        <v>953.10775324457927</v>
      </c>
      <c r="C28">
        <v>1793.974911862972</v>
      </c>
      <c r="D28">
        <v>599.64472697974634</v>
      </c>
      <c r="G28" t="s">
        <v>48</v>
      </c>
      <c r="H28">
        <v>275.45903744052691</v>
      </c>
      <c r="I28">
        <v>243.90145917266796</v>
      </c>
      <c r="J28">
        <v>163.44862656001612</v>
      </c>
      <c r="M28" t="s">
        <v>48</v>
      </c>
      <c r="N28">
        <v>0.55168108242222791</v>
      </c>
      <c r="O28">
        <v>0.55142215195811428</v>
      </c>
      <c r="P28">
        <v>0.89870959561870933</v>
      </c>
    </row>
    <row r="29" spans="1:16" x14ac:dyDescent="0.2">
      <c r="A29" s="1" t="s">
        <v>49</v>
      </c>
      <c r="B29">
        <v>906.13155210919854</v>
      </c>
      <c r="C29">
        <v>1814.7162186645387</v>
      </c>
      <c r="D29">
        <v>601.28124847505956</v>
      </c>
      <c r="G29" t="s">
        <v>49</v>
      </c>
      <c r="H29">
        <v>285.73331082778788</v>
      </c>
      <c r="I29">
        <v>243.28646639723914</v>
      </c>
      <c r="J29">
        <v>161.78512071582156</v>
      </c>
      <c r="M29" t="s">
        <v>49</v>
      </c>
      <c r="N29">
        <v>0.52966263538392966</v>
      </c>
      <c r="O29">
        <v>0.55450128663735365</v>
      </c>
      <c r="P29">
        <v>0.90611936180598518</v>
      </c>
    </row>
    <row r="30" spans="1:16" x14ac:dyDescent="0.2">
      <c r="A30" s="1" t="s">
        <v>50</v>
      </c>
      <c r="B30">
        <v>900.14102424045143</v>
      </c>
      <c r="C30">
        <v>1413.2871966368157</v>
      </c>
      <c r="D30">
        <v>1013.1501361983971</v>
      </c>
      <c r="G30" t="s">
        <v>50</v>
      </c>
      <c r="H30">
        <v>283.28628101540949</v>
      </c>
      <c r="I30">
        <v>295.6454265271567</v>
      </c>
      <c r="J30">
        <v>13.372244290504879</v>
      </c>
      <c r="M30" t="s">
        <v>50</v>
      </c>
      <c r="N30">
        <v>0.54237189587290635</v>
      </c>
      <c r="O30">
        <v>0.42223160313269015</v>
      </c>
      <c r="P30">
        <v>1.1308359599621598</v>
      </c>
    </row>
    <row r="31" spans="1:16" x14ac:dyDescent="0.2">
      <c r="A31" s="1" t="s">
        <v>51</v>
      </c>
      <c r="B31">
        <v>912.28971929127397</v>
      </c>
      <c r="C31">
        <v>1415.4608096718753</v>
      </c>
      <c r="D31">
        <v>1045.8166136614188</v>
      </c>
      <c r="G31" t="s">
        <v>51</v>
      </c>
      <c r="H31">
        <v>280.86208881548794</v>
      </c>
      <c r="I31">
        <v>298.15422649489204</v>
      </c>
      <c r="J31">
        <v>131.74346349802627</v>
      </c>
      <c r="M31" t="s">
        <v>51</v>
      </c>
      <c r="N31">
        <v>0.54542021029027621</v>
      </c>
      <c r="O31">
        <v>0.41951440957749636</v>
      </c>
      <c r="P31">
        <v>1.1373920798043855</v>
      </c>
    </row>
    <row r="32" spans="1:16" x14ac:dyDescent="0.2">
      <c r="A32" s="1" t="s">
        <v>52</v>
      </c>
      <c r="B32">
        <v>1664.6149634413316</v>
      </c>
      <c r="C32">
        <v>1516.2398477877639</v>
      </c>
      <c r="D32">
        <v>1049.9074493215264</v>
      </c>
      <c r="G32" t="s">
        <v>52</v>
      </c>
      <c r="H32">
        <v>420.06371936723986</v>
      </c>
      <c r="I32">
        <v>299.52830043412922</v>
      </c>
      <c r="J32">
        <v>132.47756285123242</v>
      </c>
      <c r="M32" t="s">
        <v>52</v>
      </c>
      <c r="N32">
        <v>0.29420558749784947</v>
      </c>
      <c r="O32">
        <v>0.41629643316830123</v>
      </c>
      <c r="P32">
        <v>1.1333711598246552</v>
      </c>
    </row>
    <row r="33" spans="1:16" x14ac:dyDescent="0.2">
      <c r="A33" s="1" t="s">
        <v>53</v>
      </c>
      <c r="B33">
        <v>1501.7860884907232</v>
      </c>
      <c r="C33">
        <v>1425.0857837751753</v>
      </c>
      <c r="D33">
        <v>863.4234396590507</v>
      </c>
      <c r="G33" t="s">
        <v>53</v>
      </c>
      <c r="H33">
        <v>300.0767091400935</v>
      </c>
      <c r="I33">
        <v>289.61558379550655</v>
      </c>
      <c r="J33">
        <v>293.34761902932632</v>
      </c>
      <c r="M33" t="s">
        <v>53</v>
      </c>
      <c r="N33">
        <v>0.41475888738923833</v>
      </c>
      <c r="O33">
        <v>0.42671242177981172</v>
      </c>
      <c r="P33">
        <v>0.52585603421385629</v>
      </c>
    </row>
    <row r="34" spans="1:16" x14ac:dyDescent="0.2">
      <c r="A34" s="1" t="s">
        <v>54</v>
      </c>
      <c r="B34">
        <v>1449.6140894091786</v>
      </c>
      <c r="C34">
        <v>1430.975832985265</v>
      </c>
      <c r="D34">
        <v>919.75562896845304</v>
      </c>
      <c r="G34" t="s">
        <v>54</v>
      </c>
      <c r="H34">
        <v>305.26651254807274</v>
      </c>
      <c r="I34">
        <v>292.64617079010696</v>
      </c>
      <c r="J34">
        <v>288.37936986008685</v>
      </c>
      <c r="M34" t="s">
        <v>54</v>
      </c>
      <c r="N34">
        <v>0.41097106814510626</v>
      </c>
      <c r="O34">
        <v>0.42314650032830442</v>
      </c>
      <c r="P34">
        <v>0.52694064607275271</v>
      </c>
    </row>
    <row r="35" spans="1:16" x14ac:dyDescent="0.2">
      <c r="A35" s="1" t="s">
        <v>55</v>
      </c>
      <c r="B35">
        <v>1450.2747308331107</v>
      </c>
      <c r="C35">
        <v>1178.9976752053894</v>
      </c>
      <c r="D35">
        <v>1567.8984463995744</v>
      </c>
      <c r="G35" t="s">
        <v>55</v>
      </c>
      <c r="H35">
        <v>302.06808508696048</v>
      </c>
      <c r="I35">
        <v>224.93643125246962</v>
      </c>
      <c r="J35">
        <v>154.25001466616098</v>
      </c>
      <c r="M35" t="s">
        <v>55</v>
      </c>
      <c r="N35">
        <v>0.41408362347485672</v>
      </c>
      <c r="O35">
        <v>0.73165256514578092</v>
      </c>
      <c r="P35">
        <v>0.87720003689288839</v>
      </c>
    </row>
    <row r="36" spans="1:16" x14ac:dyDescent="0.2">
      <c r="A36" s="1" t="s">
        <v>56</v>
      </c>
      <c r="B36">
        <v>1492.0954218065992</v>
      </c>
      <c r="C36">
        <v>1215.0957732968475</v>
      </c>
      <c r="D36">
        <v>1611.7334037807989</v>
      </c>
      <c r="G36" t="s">
        <v>56</v>
      </c>
      <c r="H36">
        <v>425.25092421431634</v>
      </c>
      <c r="I36">
        <v>219.22148820533104</v>
      </c>
      <c r="J36">
        <v>152.92891696030742</v>
      </c>
      <c r="M36" t="s">
        <v>56</v>
      </c>
      <c r="N36">
        <v>0.29326021473438829</v>
      </c>
      <c r="O36">
        <v>0.74322973436567341</v>
      </c>
      <c r="P36">
        <v>0.87594433646675474</v>
      </c>
    </row>
    <row r="37" spans="1:16" x14ac:dyDescent="0.2">
      <c r="A37" s="1" t="s">
        <v>57</v>
      </c>
      <c r="B37">
        <v>1440.0786306350431</v>
      </c>
      <c r="C37">
        <v>1244.3590317370863</v>
      </c>
      <c r="D37">
        <v>1650.475086867669</v>
      </c>
      <c r="G37" t="s">
        <v>57</v>
      </c>
      <c r="H37">
        <v>298.84412183224714</v>
      </c>
      <c r="I37">
        <v>274.15675772428705</v>
      </c>
      <c r="J37">
        <v>245.72521400974958</v>
      </c>
      <c r="M37" t="s">
        <v>57</v>
      </c>
      <c r="N37">
        <v>0.41645908287685951</v>
      </c>
      <c r="O37">
        <v>0.58662971830892296</v>
      </c>
      <c r="P37">
        <v>0.55557226233931811</v>
      </c>
    </row>
    <row r="38" spans="1:16" x14ac:dyDescent="0.2">
      <c r="A38" s="1" t="s">
        <v>58</v>
      </c>
      <c r="B38">
        <v>1421.8182074539277</v>
      </c>
      <c r="C38">
        <v>1229.3118009170471</v>
      </c>
      <c r="D38">
        <v>1005.3734410671076</v>
      </c>
      <c r="G38" t="s">
        <v>58</v>
      </c>
      <c r="H38">
        <v>295.64404864447857</v>
      </c>
      <c r="I38">
        <v>274.47285896202641</v>
      </c>
      <c r="J38">
        <v>155.51526780230699</v>
      </c>
      <c r="M38" t="s">
        <v>58</v>
      </c>
      <c r="N38">
        <v>0.41969794120521264</v>
      </c>
      <c r="O38">
        <v>0.59119142638781974</v>
      </c>
      <c r="P38">
        <v>0.93930227758378948</v>
      </c>
    </row>
    <row r="39" spans="1:16" x14ac:dyDescent="0.2">
      <c r="A39" s="1" t="s">
        <v>59</v>
      </c>
      <c r="B39">
        <v>1374.7505345949603</v>
      </c>
      <c r="C39">
        <v>1237.455514611627</v>
      </c>
      <c r="D39">
        <v>1061.9419552466757</v>
      </c>
      <c r="G39" t="s">
        <v>59</v>
      </c>
      <c r="H39">
        <v>333.49945852569783</v>
      </c>
      <c r="I39">
        <v>271.32462072753265</v>
      </c>
      <c r="J39">
        <v>152.51258168926498</v>
      </c>
      <c r="M39" t="s">
        <v>59</v>
      </c>
      <c r="N39">
        <v>0.48254938021078908</v>
      </c>
      <c r="O39">
        <v>0.59097446127341091</v>
      </c>
      <c r="P39">
        <v>0.94818732952358631</v>
      </c>
    </row>
    <row r="40" spans="1:16" x14ac:dyDescent="0.2">
      <c r="A40" s="1" t="s">
        <v>60</v>
      </c>
      <c r="B40">
        <v>1314.4148471353726</v>
      </c>
      <c r="C40">
        <v>1147.6043480715657</v>
      </c>
      <c r="D40">
        <v>964.47400313133005</v>
      </c>
      <c r="G40" t="s">
        <v>60</v>
      </c>
      <c r="H40">
        <v>338.68415976682309</v>
      </c>
      <c r="I40">
        <v>213.95337449260643</v>
      </c>
      <c r="J40">
        <v>154.29680642206614</v>
      </c>
      <c r="M40" t="s">
        <v>60</v>
      </c>
      <c r="N40">
        <v>0.4789731014034353</v>
      </c>
      <c r="O40">
        <v>0.73169865027272052</v>
      </c>
      <c r="P40">
        <v>0.95326020125480071</v>
      </c>
    </row>
    <row r="41" spans="1:16" x14ac:dyDescent="0.2">
      <c r="A41" s="1" t="s">
        <v>61</v>
      </c>
      <c r="B41">
        <v>1225.1188804692276</v>
      </c>
      <c r="C41">
        <v>1184.7667554192919</v>
      </c>
      <c r="D41">
        <v>952.4287286584206</v>
      </c>
      <c r="G41" t="s">
        <v>61</v>
      </c>
      <c r="H41">
        <v>273.51038659277856</v>
      </c>
      <c r="I41">
        <v>212.40343354488363</v>
      </c>
      <c r="J41">
        <v>155.15904375212824</v>
      </c>
      <c r="M41" t="s">
        <v>61</v>
      </c>
      <c r="N41">
        <v>0.58915752732625959</v>
      </c>
      <c r="O41">
        <v>0.7333075253806951</v>
      </c>
      <c r="P41">
        <v>0.94990764867882671</v>
      </c>
    </row>
    <row r="42" spans="1:16" x14ac:dyDescent="0.2">
      <c r="A42" s="1" t="s">
        <v>62</v>
      </c>
      <c r="B42">
        <v>1296.1730215327943</v>
      </c>
      <c r="C42">
        <v>350.46894923359673</v>
      </c>
      <c r="D42">
        <v>1056.8822028461241</v>
      </c>
      <c r="G42" t="s">
        <v>62</v>
      </c>
      <c r="H42">
        <v>272.41908143304539</v>
      </c>
      <c r="I42">
        <v>255.45294922912956</v>
      </c>
      <c r="J42">
        <v>152.60458269003263</v>
      </c>
      <c r="M42" t="s">
        <v>62</v>
      </c>
      <c r="N42">
        <v>0.5885755857988002</v>
      </c>
      <c r="O42">
        <v>0.61824275466252099</v>
      </c>
      <c r="P42">
        <v>0.95430650586828103</v>
      </c>
    </row>
    <row r="43" spans="1:16" x14ac:dyDescent="0.2">
      <c r="A43" s="1" t="s">
        <v>63</v>
      </c>
      <c r="B43">
        <v>1321.5844005929976</v>
      </c>
      <c r="C43">
        <v>367.25544692907812</v>
      </c>
      <c r="D43">
        <v>1050.7595990882112</v>
      </c>
      <c r="G43" t="s">
        <v>63</v>
      </c>
      <c r="H43">
        <v>274.79134468962451</v>
      </c>
      <c r="I43">
        <v>250.32193915145285</v>
      </c>
      <c r="J43">
        <v>155.83134899478912</v>
      </c>
      <c r="M43" t="s">
        <v>63</v>
      </c>
      <c r="N43">
        <v>0.58465454697523145</v>
      </c>
      <c r="O43">
        <v>0.62460270501367077</v>
      </c>
      <c r="P43">
        <v>0.93645355208828207</v>
      </c>
    </row>
    <row r="44" spans="1:16" x14ac:dyDescent="0.2">
      <c r="A44" s="1" t="s">
        <v>64</v>
      </c>
      <c r="B44">
        <v>2349.2190008727939</v>
      </c>
      <c r="C44">
        <v>366.51499738435911</v>
      </c>
      <c r="D44">
        <v>1030.206608647155</v>
      </c>
      <c r="G44" t="s">
        <v>64</v>
      </c>
      <c r="H44">
        <v>302.15254287605075</v>
      </c>
      <c r="I44">
        <v>250.31956951682722</v>
      </c>
      <c r="J44">
        <v>152.02109378399936</v>
      </c>
      <c r="M44" t="s">
        <v>64</v>
      </c>
      <c r="N44">
        <v>0.3865279634906767</v>
      </c>
      <c r="O44">
        <v>0.62586462509975427</v>
      </c>
      <c r="P44">
        <v>0.95121557214265939</v>
      </c>
    </row>
    <row r="45" spans="1:16" x14ac:dyDescent="0.2">
      <c r="A45" s="1" t="s">
        <v>65</v>
      </c>
      <c r="B45">
        <v>1110.3197032136691</v>
      </c>
      <c r="C45">
        <v>442.05864826464784</v>
      </c>
      <c r="D45">
        <v>1000.3715398412015</v>
      </c>
      <c r="G45" t="s">
        <v>65</v>
      </c>
      <c r="H45">
        <v>330.64463452424678</v>
      </c>
      <c r="I45">
        <v>253.19494178714496</v>
      </c>
      <c r="J45">
        <v>155.49218548213003</v>
      </c>
      <c r="M45" t="s">
        <v>65</v>
      </c>
      <c r="N45">
        <v>0.4793045586898011</v>
      </c>
      <c r="O45">
        <v>0.61750832225720587</v>
      </c>
      <c r="P45">
        <v>0.94399945419782361</v>
      </c>
    </row>
    <row r="46" spans="1:16" x14ac:dyDescent="0.2">
      <c r="A46" s="1" t="s">
        <v>66</v>
      </c>
      <c r="B46">
        <v>1004.0466104742189</v>
      </c>
      <c r="D46">
        <v>1016.0121098552569</v>
      </c>
      <c r="G46" t="s">
        <v>66</v>
      </c>
      <c r="H46">
        <v>334.20285698036821</v>
      </c>
      <c r="J46">
        <v>150.82577528117341</v>
      </c>
      <c r="M46" t="s">
        <v>66</v>
      </c>
      <c r="N46">
        <v>0.4800055802300392</v>
      </c>
      <c r="P46">
        <v>0.96068773917469619</v>
      </c>
    </row>
    <row r="47" spans="1:16" x14ac:dyDescent="0.2">
      <c r="A47" s="1" t="s">
        <v>67</v>
      </c>
      <c r="B47">
        <v>1017.8922095100569</v>
      </c>
      <c r="D47">
        <v>600.55144627504035</v>
      </c>
      <c r="G47" t="s">
        <v>67</v>
      </c>
      <c r="H47">
        <v>326.90855541635096</v>
      </c>
      <c r="J47">
        <v>123.34632053035746</v>
      </c>
      <c r="M47" t="s">
        <v>67</v>
      </c>
      <c r="N47">
        <v>0.48682512212037071</v>
      </c>
      <c r="P47">
        <v>1.1554315005622116</v>
      </c>
    </row>
    <row r="48" spans="1:16" x14ac:dyDescent="0.2">
      <c r="A48" s="1" t="s">
        <v>68</v>
      </c>
      <c r="B48">
        <v>1950.2966601389933</v>
      </c>
      <c r="G48" t="s">
        <v>68</v>
      </c>
      <c r="H48">
        <v>254.04435248323003</v>
      </c>
      <c r="M48" t="s">
        <v>68</v>
      </c>
      <c r="N48">
        <v>0.51796827041161497</v>
      </c>
    </row>
    <row r="50" spans="1:16" x14ac:dyDescent="0.2">
      <c r="A50" s="1" t="s">
        <v>69</v>
      </c>
      <c r="B50">
        <f>AVERAGE(B19:B48)</f>
        <v>1452.1509574712024</v>
      </c>
      <c r="C50">
        <f>AVERAGE(C19:C48)</f>
        <v>1222.3053299849273</v>
      </c>
      <c r="D50">
        <f>AVERAGE(D19:D48)</f>
        <v>1087.5368054425617</v>
      </c>
      <c r="G50" t="s">
        <v>69</v>
      </c>
      <c r="H50">
        <f>AVERAGE(H19:H48)</f>
        <v>318.98768367768832</v>
      </c>
      <c r="I50">
        <f>AVERAGE(I19:I48)</f>
        <v>270.49416394332576</v>
      </c>
      <c r="J50">
        <f>AVERAGE(J19:J48)</f>
        <v>168.36475484241782</v>
      </c>
      <c r="M50" t="s">
        <v>72</v>
      </c>
      <c r="N50">
        <f>AVERAGE(N19:N48)</f>
        <v>0.45455209790700024</v>
      </c>
      <c r="O50">
        <f>AVERAGE(O19:O48)</f>
        <v>0.54154592823154823</v>
      </c>
      <c r="P50">
        <f>AVERAGE(P19:P48)</f>
        <v>0.86975917745710851</v>
      </c>
    </row>
    <row r="51" spans="1:16" x14ac:dyDescent="0.2">
      <c r="A51" s="1" t="s">
        <v>70</v>
      </c>
      <c r="B51">
        <f>_xlfn.STDEV.S(B19:B48)</f>
        <v>388.19670590222808</v>
      </c>
      <c r="C51">
        <f>_xlfn.STDEV.S(C19:C48)</f>
        <v>418.34754501388011</v>
      </c>
      <c r="D51">
        <f>_xlfn.STDEV.S(D19:D48)</f>
        <v>282.89762361607865</v>
      </c>
      <c r="G51" t="s">
        <v>71</v>
      </c>
      <c r="H51">
        <f>_xlfn.STDEV.S(H19:H48)</f>
        <v>42.899643223018906</v>
      </c>
      <c r="I51">
        <f>_xlfn.STDEV.S(I19:I48)</f>
        <v>31.874378128895916</v>
      </c>
      <c r="J51">
        <f>_xlfn.STDEV.S(J19:J48)</f>
        <v>57.107400540891419</v>
      </c>
      <c r="M51" t="s">
        <v>73</v>
      </c>
      <c r="N51">
        <f>_xlfn.STDEV.S(N19:N48)</f>
        <v>7.9177022821282084E-2</v>
      </c>
      <c r="O51">
        <f>_xlfn.STDEV.S(O19:O48)</f>
        <v>0.11385029348760595</v>
      </c>
      <c r="P51">
        <f>_xlfn.STDEV.S(P19:P48)</f>
        <v>0.23032983431727719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C15" sqref="C15"/>
    </sheetView>
  </sheetViews>
  <sheetFormatPr defaultRowHeight="14.25" x14ac:dyDescent="0.2"/>
  <cols>
    <col min="1" max="1" width="11.75" customWidth="1"/>
    <col min="2" max="2" width="15.5" customWidth="1"/>
    <col min="3" max="4" width="16.5" customWidth="1"/>
    <col min="7" max="7" width="11.375" customWidth="1"/>
    <col min="8" max="8" width="15.75" customWidth="1"/>
    <col min="9" max="9" width="15.625" customWidth="1"/>
    <col min="10" max="10" width="16.5" customWidth="1"/>
    <col min="13" max="13" width="12.5" customWidth="1"/>
    <col min="14" max="14" width="15.5" customWidth="1"/>
    <col min="15" max="15" width="15.875" customWidth="1"/>
    <col min="16" max="16" width="16.875" customWidth="1"/>
  </cols>
  <sheetData>
    <row r="1" spans="1:16" s="1" customFormat="1" x14ac:dyDescent="0.2">
      <c r="A1" s="1" t="s">
        <v>5</v>
      </c>
      <c r="B1" s="1" t="s">
        <v>0</v>
      </c>
      <c r="C1" s="1" t="s">
        <v>3</v>
      </c>
      <c r="D1" s="1" t="s">
        <v>4</v>
      </c>
      <c r="G1" s="1" t="s">
        <v>6</v>
      </c>
      <c r="H1" s="1" t="s">
        <v>0</v>
      </c>
      <c r="I1" s="1" t="s">
        <v>3</v>
      </c>
      <c r="J1" s="1" t="s">
        <v>4</v>
      </c>
      <c r="M1" s="1" t="s">
        <v>7</v>
      </c>
      <c r="N1" s="1" t="s">
        <v>0</v>
      </c>
      <c r="O1" s="1" t="s">
        <v>3</v>
      </c>
      <c r="P1" s="1" t="s">
        <v>4</v>
      </c>
    </row>
    <row r="2" spans="1:16" x14ac:dyDescent="0.2">
      <c r="A2" t="s">
        <v>8</v>
      </c>
      <c r="B2">
        <v>1434.9527091000259</v>
      </c>
      <c r="C2">
        <v>306.60555453389856</v>
      </c>
      <c r="D2">
        <v>0.39793222810984125</v>
      </c>
      <c r="G2" t="s">
        <v>8</v>
      </c>
      <c r="H2">
        <v>1440.9889342967342</v>
      </c>
      <c r="I2">
        <v>305.71255951982982</v>
      </c>
      <c r="J2">
        <v>0.39632660770092965</v>
      </c>
      <c r="M2" t="s">
        <v>8</v>
      </c>
      <c r="N2">
        <v>1181.88059833446</v>
      </c>
      <c r="O2">
        <v>184.06367783191348</v>
      </c>
      <c r="P2">
        <v>0.65036257557287247</v>
      </c>
    </row>
    <row r="3" spans="1:16" x14ac:dyDescent="0.2">
      <c r="A3" t="s">
        <v>9</v>
      </c>
      <c r="B3">
        <v>1133.2031046207985</v>
      </c>
      <c r="C3">
        <v>350.22819571734112</v>
      </c>
      <c r="D3">
        <v>0.41017437656229755</v>
      </c>
      <c r="G3" t="s">
        <v>9</v>
      </c>
      <c r="H3">
        <v>1457.2442244378831</v>
      </c>
      <c r="I3">
        <v>297.56545761420597</v>
      </c>
      <c r="J3">
        <v>0.40393963262324728</v>
      </c>
      <c r="M3" t="s">
        <v>9</v>
      </c>
      <c r="N3">
        <v>1108.0368982161835</v>
      </c>
      <c r="O3">
        <v>186.65183094295497</v>
      </c>
      <c r="P3">
        <v>0.65101196155891983</v>
      </c>
    </row>
    <row r="4" spans="1:16" x14ac:dyDescent="0.2">
      <c r="A4" t="s">
        <v>10</v>
      </c>
      <c r="B4">
        <v>1398.1332177038178</v>
      </c>
      <c r="C4">
        <v>313.1067832007912</v>
      </c>
      <c r="D4">
        <v>0.45329978061139653</v>
      </c>
      <c r="G4" t="s">
        <v>10</v>
      </c>
      <c r="H4">
        <v>1460.1694701877705</v>
      </c>
      <c r="I4">
        <v>297.55992850323344</v>
      </c>
      <c r="J4">
        <v>0.40316079320399895</v>
      </c>
      <c r="M4" t="s">
        <v>10</v>
      </c>
      <c r="N4">
        <v>1101.4039002282175</v>
      </c>
      <c r="O4">
        <v>187.69400973590109</v>
      </c>
      <c r="P4">
        <v>0.64867547137496506</v>
      </c>
    </row>
    <row r="5" spans="1:16" x14ac:dyDescent="0.2">
      <c r="A5" t="s">
        <v>11</v>
      </c>
      <c r="B5">
        <v>1966.6519845721145</v>
      </c>
      <c r="C5">
        <v>385.85170889755261</v>
      </c>
      <c r="D5">
        <v>0.36723270881008468</v>
      </c>
      <c r="G5" t="s">
        <v>11</v>
      </c>
      <c r="H5">
        <v>1486.2650706977131</v>
      </c>
      <c r="I5">
        <v>313.92043673771104</v>
      </c>
      <c r="J5">
        <v>0.45307801350583993</v>
      </c>
      <c r="M5" t="s">
        <v>11</v>
      </c>
      <c r="N5">
        <v>1089.3783619252947</v>
      </c>
      <c r="O5">
        <v>187.30854508803273</v>
      </c>
      <c r="P5">
        <v>0.6514037071354507</v>
      </c>
    </row>
    <row r="6" spans="1:16" x14ac:dyDescent="0.2">
      <c r="A6" t="s">
        <v>12</v>
      </c>
      <c r="B6">
        <v>2017.2121974173028</v>
      </c>
      <c r="C6">
        <v>344.60052674141377</v>
      </c>
      <c r="D6">
        <v>0.40706631043475244</v>
      </c>
      <c r="G6" t="s">
        <v>12</v>
      </c>
      <c r="H6">
        <v>1345.99620526288</v>
      </c>
      <c r="I6">
        <v>317.06269295963432</v>
      </c>
      <c r="J6">
        <v>0.45302816912638205</v>
      </c>
      <c r="M6" t="s">
        <v>12</v>
      </c>
      <c r="N6">
        <v>1158.4616344374301</v>
      </c>
      <c r="O6">
        <v>184.97897909290725</v>
      </c>
      <c r="P6">
        <v>0.6483959365418881</v>
      </c>
    </row>
    <row r="7" spans="1:16" x14ac:dyDescent="0.2">
      <c r="A7" t="s">
        <v>13</v>
      </c>
      <c r="B7">
        <v>1799.170773175234</v>
      </c>
      <c r="C7">
        <v>356.26224185138358</v>
      </c>
      <c r="D7">
        <v>0.4013104276374248</v>
      </c>
      <c r="G7" t="s">
        <v>13</v>
      </c>
      <c r="H7">
        <v>1406.2549695760767</v>
      </c>
      <c r="I7">
        <v>309.70426189212185</v>
      </c>
      <c r="J7">
        <v>0.45598882591395268</v>
      </c>
      <c r="M7" t="s">
        <v>13</v>
      </c>
      <c r="N7">
        <v>1525.9795133020809</v>
      </c>
      <c r="O7">
        <v>301.15590132757467</v>
      </c>
      <c r="P7">
        <v>0.4011054857105934</v>
      </c>
    </row>
    <row r="8" spans="1:16" x14ac:dyDescent="0.2">
      <c r="A8" t="s">
        <v>14</v>
      </c>
      <c r="B8">
        <v>2070.5774091237472</v>
      </c>
      <c r="C8">
        <v>386.86855844788187</v>
      </c>
      <c r="D8">
        <v>0.36591722717525244</v>
      </c>
      <c r="G8" t="s">
        <v>14</v>
      </c>
      <c r="H8">
        <v>914.11431955439218</v>
      </c>
      <c r="I8">
        <v>280.86257089372441</v>
      </c>
      <c r="J8">
        <v>0.54433145296329977</v>
      </c>
      <c r="M8" t="s">
        <v>14</v>
      </c>
      <c r="N8">
        <v>1434.080502165813</v>
      </c>
      <c r="O8">
        <v>152.80355378132109</v>
      </c>
      <c r="P8">
        <v>0.93166422889935618</v>
      </c>
    </row>
    <row r="9" spans="1:16" x14ac:dyDescent="0.2">
      <c r="A9" t="s">
        <v>15</v>
      </c>
      <c r="B9">
        <v>1842.7017079470204</v>
      </c>
      <c r="C9">
        <v>309.80029382169948</v>
      </c>
      <c r="D9">
        <v>0.46151799646669406</v>
      </c>
      <c r="G9" t="s">
        <v>15</v>
      </c>
      <c r="H9">
        <v>925.73175567380076</v>
      </c>
      <c r="I9">
        <v>276.03116871533467</v>
      </c>
      <c r="J9">
        <v>0.54942988139819426</v>
      </c>
      <c r="M9" t="s">
        <v>15</v>
      </c>
      <c r="N9">
        <v>1476.6721592802419</v>
      </c>
      <c r="O9">
        <v>150.98672631170831</v>
      </c>
      <c r="P9">
        <v>0.93345741504108937</v>
      </c>
    </row>
    <row r="10" spans="1:16" x14ac:dyDescent="0.2">
      <c r="A10" t="s">
        <v>16</v>
      </c>
      <c r="B10">
        <v>1846.1575709855117</v>
      </c>
      <c r="C10">
        <v>302.89443489785128</v>
      </c>
      <c r="D10">
        <v>0.46499801545239594</v>
      </c>
      <c r="G10" t="s">
        <v>16</v>
      </c>
      <c r="H10">
        <v>1791.8494174508426</v>
      </c>
      <c r="I10">
        <v>242.38735142861205</v>
      </c>
      <c r="J10">
        <v>0.55372939106570496</v>
      </c>
      <c r="M10" t="s">
        <v>16</v>
      </c>
      <c r="N10">
        <v>800.5859749763506</v>
      </c>
      <c r="O10">
        <v>101.87150744832195</v>
      </c>
      <c r="P10">
        <v>1.4462461103445918</v>
      </c>
    </row>
    <row r="11" spans="1:16" x14ac:dyDescent="0.2">
      <c r="A11" t="s">
        <v>17</v>
      </c>
      <c r="B11">
        <v>953.10775324457927</v>
      </c>
      <c r="C11">
        <v>275.45903744052691</v>
      </c>
      <c r="D11">
        <v>0.55168108242222791</v>
      </c>
      <c r="G11" t="s">
        <v>17</v>
      </c>
      <c r="H11">
        <v>1793.974911862972</v>
      </c>
      <c r="I11">
        <v>243.90145917266796</v>
      </c>
      <c r="J11">
        <v>0.55142215195811428</v>
      </c>
      <c r="M11" t="s">
        <v>17</v>
      </c>
      <c r="N11">
        <v>599.64472697974634</v>
      </c>
      <c r="O11">
        <v>163.44862656001612</v>
      </c>
      <c r="P11">
        <v>0.89870959561870933</v>
      </c>
    </row>
    <row r="12" spans="1:16" x14ac:dyDescent="0.2">
      <c r="A12" t="s">
        <v>18</v>
      </c>
      <c r="B12">
        <v>906.13155210919854</v>
      </c>
      <c r="C12">
        <v>285.73331082778788</v>
      </c>
      <c r="D12">
        <v>0.52966263538392966</v>
      </c>
      <c r="G12" t="s">
        <v>18</v>
      </c>
      <c r="H12">
        <v>1814.7162186645387</v>
      </c>
      <c r="I12">
        <v>243.28646639723914</v>
      </c>
      <c r="J12">
        <v>0.55450128663735365</v>
      </c>
      <c r="M12" t="s">
        <v>18</v>
      </c>
      <c r="N12">
        <v>601.28124847505956</v>
      </c>
      <c r="O12">
        <v>161.78512071582156</v>
      </c>
      <c r="P12">
        <v>0.90611936180598518</v>
      </c>
    </row>
    <row r="13" spans="1:16" x14ac:dyDescent="0.2">
      <c r="A13" t="s">
        <v>19</v>
      </c>
      <c r="B13">
        <v>900.14102424045143</v>
      </c>
      <c r="C13">
        <v>283.28628101540949</v>
      </c>
      <c r="D13">
        <v>0.54237189587290635</v>
      </c>
      <c r="G13" t="s">
        <v>19</v>
      </c>
      <c r="H13">
        <v>1413.2871966368157</v>
      </c>
      <c r="I13">
        <v>295.6454265271567</v>
      </c>
      <c r="J13">
        <v>0.42223160313269015</v>
      </c>
      <c r="M13" t="s">
        <v>20</v>
      </c>
      <c r="N13">
        <v>1013.1501361983971</v>
      </c>
      <c r="O13">
        <v>13.372244290504879</v>
      </c>
      <c r="P13">
        <v>1.1308359599621598</v>
      </c>
    </row>
    <row r="14" spans="1:16" x14ac:dyDescent="0.2">
      <c r="A14" t="s">
        <v>20</v>
      </c>
      <c r="B14">
        <v>912.28971929127397</v>
      </c>
      <c r="C14">
        <v>280.86208881548794</v>
      </c>
      <c r="D14">
        <v>0.54542021029027621</v>
      </c>
      <c r="G14" t="s">
        <v>20</v>
      </c>
      <c r="H14">
        <v>1415.4608096718753</v>
      </c>
      <c r="I14">
        <v>298.15422649489204</v>
      </c>
      <c r="J14">
        <v>0.41951440957749636</v>
      </c>
      <c r="M14" t="s">
        <v>21</v>
      </c>
      <c r="N14">
        <v>1045.8166136614188</v>
      </c>
      <c r="O14">
        <v>131.74346349802627</v>
      </c>
      <c r="P14">
        <v>1.1373920798043855</v>
      </c>
    </row>
    <row r="15" spans="1:16" x14ac:dyDescent="0.2">
      <c r="A15" t="s">
        <v>21</v>
      </c>
      <c r="B15">
        <v>1664.6149634413316</v>
      </c>
      <c r="C15">
        <v>420.06371936723986</v>
      </c>
      <c r="D15">
        <v>0.29420558749784947</v>
      </c>
      <c r="G15" t="s">
        <v>21</v>
      </c>
      <c r="H15">
        <v>1516.2398477877639</v>
      </c>
      <c r="I15">
        <v>299.52830043412922</v>
      </c>
      <c r="J15">
        <v>0.41629643316830123</v>
      </c>
      <c r="M15" t="s">
        <v>22</v>
      </c>
      <c r="N15">
        <v>1049.9074493215264</v>
      </c>
      <c r="O15">
        <v>132.47756285123242</v>
      </c>
      <c r="P15">
        <v>1.1333711598246552</v>
      </c>
    </row>
    <row r="16" spans="1:16" x14ac:dyDescent="0.2">
      <c r="A16" t="s">
        <v>22</v>
      </c>
      <c r="B16">
        <v>1501.7860884907232</v>
      </c>
      <c r="C16">
        <v>300.0767091400935</v>
      </c>
      <c r="D16">
        <v>0.41475888738923833</v>
      </c>
      <c r="G16" t="s">
        <v>22</v>
      </c>
      <c r="H16">
        <v>1425.0857837751753</v>
      </c>
      <c r="I16">
        <v>289.61558379550655</v>
      </c>
      <c r="J16">
        <v>0.42671242177981172</v>
      </c>
      <c r="M16" t="s">
        <v>23</v>
      </c>
      <c r="N16">
        <v>863.4234396590507</v>
      </c>
      <c r="O16">
        <v>293.34761902932632</v>
      </c>
      <c r="P16">
        <v>0.52585603421385629</v>
      </c>
    </row>
    <row r="17" spans="1:16" x14ac:dyDescent="0.2">
      <c r="A17" t="s">
        <v>23</v>
      </c>
      <c r="B17">
        <v>1449.6140894091786</v>
      </c>
      <c r="C17">
        <v>305.26651254807274</v>
      </c>
      <c r="D17">
        <v>0.41097106814510626</v>
      </c>
      <c r="G17" t="s">
        <v>23</v>
      </c>
      <c r="H17">
        <v>1430.975832985265</v>
      </c>
      <c r="I17">
        <v>292.64617079010696</v>
      </c>
      <c r="J17">
        <v>0.42314650032830442</v>
      </c>
      <c r="M17" t="s">
        <v>24</v>
      </c>
      <c r="N17">
        <v>919.75562896845304</v>
      </c>
      <c r="O17">
        <v>288.37936986008685</v>
      </c>
      <c r="P17">
        <v>0.52694064607275271</v>
      </c>
    </row>
    <row r="18" spans="1:16" x14ac:dyDescent="0.2">
      <c r="A18" t="s">
        <v>24</v>
      </c>
      <c r="B18">
        <v>1450.2747308331107</v>
      </c>
      <c r="C18">
        <v>302.06808508696048</v>
      </c>
      <c r="D18">
        <v>0.41408362347485672</v>
      </c>
      <c r="G18" t="s">
        <v>24</v>
      </c>
      <c r="H18">
        <v>1178.9976752053894</v>
      </c>
      <c r="I18">
        <v>224.93643125246962</v>
      </c>
      <c r="J18">
        <v>0.73165256514578092</v>
      </c>
      <c r="M18" t="s">
        <v>25</v>
      </c>
      <c r="N18">
        <v>1567.8984463995744</v>
      </c>
      <c r="O18">
        <v>154.25001466616098</v>
      </c>
      <c r="P18">
        <v>0.87720003689288839</v>
      </c>
    </row>
    <row r="19" spans="1:16" x14ac:dyDescent="0.2">
      <c r="A19" t="s">
        <v>25</v>
      </c>
      <c r="B19">
        <v>1492.0954218065992</v>
      </c>
      <c r="C19">
        <v>425.25092421431634</v>
      </c>
      <c r="D19">
        <v>0.29326021473438829</v>
      </c>
      <c r="G19" t="s">
        <v>25</v>
      </c>
      <c r="H19">
        <v>1215.0957732968475</v>
      </c>
      <c r="I19">
        <v>219.22148820533104</v>
      </c>
      <c r="J19">
        <v>0.74322973436567341</v>
      </c>
      <c r="M19" t="s">
        <v>26</v>
      </c>
      <c r="N19">
        <v>1611.7334037807989</v>
      </c>
      <c r="O19">
        <v>152.92891696030742</v>
      </c>
      <c r="P19">
        <v>0.87594433646675474</v>
      </c>
    </row>
    <row r="20" spans="1:16" x14ac:dyDescent="0.2">
      <c r="A20" t="s">
        <v>26</v>
      </c>
      <c r="B20">
        <v>1440.0786306350431</v>
      </c>
      <c r="C20">
        <v>298.84412183224714</v>
      </c>
      <c r="D20">
        <v>0.41645908287685951</v>
      </c>
      <c r="G20" t="s">
        <v>26</v>
      </c>
      <c r="H20">
        <v>1244.3590317370863</v>
      </c>
      <c r="I20">
        <v>274.15675772428705</v>
      </c>
      <c r="J20">
        <v>0.58662971830892296</v>
      </c>
      <c r="M20" t="s">
        <v>27</v>
      </c>
      <c r="N20">
        <v>1650.475086867669</v>
      </c>
      <c r="O20">
        <v>245.72521400974958</v>
      </c>
      <c r="P20">
        <v>0.55557226233931811</v>
      </c>
    </row>
    <row r="21" spans="1:16" x14ac:dyDescent="0.2">
      <c r="A21" t="s">
        <v>27</v>
      </c>
      <c r="B21">
        <v>1421.8182074539277</v>
      </c>
      <c r="C21">
        <v>295.64404864447857</v>
      </c>
      <c r="D21">
        <v>0.41969794120521264</v>
      </c>
      <c r="G21" t="s">
        <v>27</v>
      </c>
      <c r="H21">
        <v>1229.3118009170471</v>
      </c>
      <c r="I21">
        <v>274.47285896202641</v>
      </c>
      <c r="J21">
        <v>0.59119142638781974</v>
      </c>
      <c r="M21" t="s">
        <v>28</v>
      </c>
      <c r="N21">
        <v>1005.3734410671076</v>
      </c>
      <c r="O21">
        <v>155.51526780230699</v>
      </c>
      <c r="P21">
        <v>0.93930227758378948</v>
      </c>
    </row>
    <row r="22" spans="1:16" x14ac:dyDescent="0.2">
      <c r="A22" t="s">
        <v>28</v>
      </c>
      <c r="B22">
        <v>1374.7505345949603</v>
      </c>
      <c r="C22">
        <v>333.49945852569783</v>
      </c>
      <c r="D22">
        <v>0.48254938021078908</v>
      </c>
      <c r="G22" t="s">
        <v>28</v>
      </c>
      <c r="H22">
        <v>1237.455514611627</v>
      </c>
      <c r="I22">
        <v>271.32462072753265</v>
      </c>
      <c r="J22">
        <v>0.59097446127341091</v>
      </c>
      <c r="M22" t="s">
        <v>29</v>
      </c>
      <c r="N22">
        <v>1061.9419552466757</v>
      </c>
      <c r="O22">
        <v>152.51258168926498</v>
      </c>
      <c r="P22">
        <v>0.94818732952358631</v>
      </c>
    </row>
    <row r="23" spans="1:16" x14ac:dyDescent="0.2">
      <c r="A23" t="s">
        <v>29</v>
      </c>
      <c r="B23">
        <v>1314.4148471353726</v>
      </c>
      <c r="C23">
        <v>338.68415976682309</v>
      </c>
      <c r="D23">
        <v>0.4789731014034353</v>
      </c>
      <c r="G23" t="s">
        <v>29</v>
      </c>
      <c r="H23">
        <v>1147.6043480715657</v>
      </c>
      <c r="I23">
        <v>213.95337449260643</v>
      </c>
      <c r="J23">
        <v>0.73169865027272052</v>
      </c>
      <c r="M23" t="s">
        <v>30</v>
      </c>
      <c r="N23">
        <v>964.47400313133005</v>
      </c>
      <c r="O23">
        <v>154.29680642206614</v>
      </c>
      <c r="P23">
        <v>0.95326020125480071</v>
      </c>
    </row>
    <row r="24" spans="1:16" x14ac:dyDescent="0.2">
      <c r="A24" t="s">
        <v>30</v>
      </c>
      <c r="B24">
        <v>1225.1188804692276</v>
      </c>
      <c r="C24">
        <v>273.51038659277856</v>
      </c>
      <c r="D24">
        <v>0.58915752732625959</v>
      </c>
      <c r="G24" t="s">
        <v>30</v>
      </c>
      <c r="H24">
        <v>1184.7667554192919</v>
      </c>
      <c r="I24">
        <v>212.40343354488363</v>
      </c>
      <c r="J24">
        <v>0.7333075253806951</v>
      </c>
      <c r="M24" t="s">
        <v>31</v>
      </c>
      <c r="N24">
        <v>952.4287286584206</v>
      </c>
      <c r="O24">
        <v>155.15904375212824</v>
      </c>
      <c r="P24">
        <v>0.94990764867882671</v>
      </c>
    </row>
    <row r="25" spans="1:16" x14ac:dyDescent="0.2">
      <c r="A25" t="s">
        <v>31</v>
      </c>
      <c r="B25">
        <v>1296.1730215327943</v>
      </c>
      <c r="C25">
        <v>272.41908143304539</v>
      </c>
      <c r="D25">
        <v>0.5885755857988002</v>
      </c>
      <c r="G25" t="s">
        <v>31</v>
      </c>
      <c r="H25">
        <v>350.46894923359673</v>
      </c>
      <c r="I25">
        <v>255.45294922912956</v>
      </c>
      <c r="J25">
        <v>0.61824275466252099</v>
      </c>
      <c r="M25" t="s">
        <v>32</v>
      </c>
      <c r="N25">
        <v>1056.8822028461241</v>
      </c>
      <c r="O25">
        <v>152.60458269003263</v>
      </c>
      <c r="P25">
        <v>0.95430650586828103</v>
      </c>
    </row>
    <row r="26" spans="1:16" x14ac:dyDescent="0.2">
      <c r="A26" t="s">
        <v>32</v>
      </c>
      <c r="B26">
        <v>1321.5844005929976</v>
      </c>
      <c r="C26">
        <v>274.79134468962451</v>
      </c>
      <c r="D26">
        <v>0.58465454697523145</v>
      </c>
      <c r="G26" t="s">
        <v>32</v>
      </c>
      <c r="H26">
        <v>367.25544692907812</v>
      </c>
      <c r="I26">
        <v>250.32193915145285</v>
      </c>
      <c r="J26">
        <v>0.62460270501367077</v>
      </c>
      <c r="M26" t="s">
        <v>33</v>
      </c>
      <c r="N26">
        <v>1050.7595990882112</v>
      </c>
      <c r="O26">
        <v>155.83134899478912</v>
      </c>
      <c r="P26">
        <v>0.93645355208828207</v>
      </c>
    </row>
    <row r="27" spans="1:16" x14ac:dyDescent="0.2">
      <c r="A27" t="s">
        <v>33</v>
      </c>
      <c r="B27">
        <v>2349.2190008727939</v>
      </c>
      <c r="C27">
        <v>302.15254287605075</v>
      </c>
      <c r="D27">
        <v>0.3865279634906767</v>
      </c>
      <c r="G27" t="s">
        <v>33</v>
      </c>
      <c r="H27">
        <v>366.51499738435911</v>
      </c>
      <c r="I27">
        <v>250.31956951682722</v>
      </c>
      <c r="J27">
        <v>0.62586462509975427</v>
      </c>
      <c r="M27" t="s">
        <v>34</v>
      </c>
      <c r="N27">
        <v>1030.206608647155</v>
      </c>
      <c r="O27">
        <v>152.02109378399936</v>
      </c>
      <c r="P27">
        <v>0.95121557214265939</v>
      </c>
    </row>
    <row r="28" spans="1:16" x14ac:dyDescent="0.2">
      <c r="A28" t="s">
        <v>34</v>
      </c>
      <c r="B28">
        <v>1110.3197032136691</v>
      </c>
      <c r="C28">
        <v>330.64463452424678</v>
      </c>
      <c r="D28">
        <v>0.4793045586898011</v>
      </c>
      <c r="G28" t="s">
        <v>34</v>
      </c>
      <c r="H28">
        <v>442.05864826464784</v>
      </c>
      <c r="I28">
        <v>253.19494178714496</v>
      </c>
      <c r="J28">
        <v>0.61750832225720587</v>
      </c>
      <c r="M28" t="s">
        <v>35</v>
      </c>
      <c r="N28">
        <v>1000.3715398412015</v>
      </c>
      <c r="O28">
        <v>155.49218548213003</v>
      </c>
      <c r="P28">
        <v>0.94399945419782361</v>
      </c>
    </row>
    <row r="29" spans="1:16" x14ac:dyDescent="0.2">
      <c r="A29" t="s">
        <v>35</v>
      </c>
      <c r="B29">
        <v>1004.0466104742189</v>
      </c>
      <c r="C29">
        <v>334.20285698036821</v>
      </c>
      <c r="D29">
        <v>0.4800055802300392</v>
      </c>
      <c r="M29" t="s">
        <v>36</v>
      </c>
      <c r="N29">
        <v>1016.0121098552569</v>
      </c>
      <c r="O29">
        <v>150.82577528117341</v>
      </c>
      <c r="P29">
        <v>0.96068773917469619</v>
      </c>
    </row>
    <row r="30" spans="1:16" x14ac:dyDescent="0.2">
      <c r="A30" t="s">
        <v>36</v>
      </c>
      <c r="B30">
        <v>1017.8922095100569</v>
      </c>
      <c r="C30">
        <v>326.90855541635096</v>
      </c>
      <c r="D30">
        <v>0.48682512212037071</v>
      </c>
      <c r="M30" t="s">
        <v>37</v>
      </c>
      <c r="N30">
        <v>600.55144627504035</v>
      </c>
      <c r="O30">
        <v>123.34632053035746</v>
      </c>
      <c r="P30">
        <v>1.1554315005622116</v>
      </c>
    </row>
    <row r="31" spans="1:16" x14ac:dyDescent="0.2">
      <c r="A31" t="s">
        <v>37</v>
      </c>
      <c r="B31">
        <v>1950.2966601389933</v>
      </c>
      <c r="C31">
        <v>254.04435248323003</v>
      </c>
      <c r="D31">
        <v>0.51796827041161497</v>
      </c>
    </row>
  </sheetData>
  <sortState ref="G2:J28">
    <sortCondition ref="G28"/>
  </sortState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D13" sqref="D13"/>
    </sheetView>
  </sheetViews>
  <sheetFormatPr defaultRowHeight="14.25" x14ac:dyDescent="0.2"/>
  <cols>
    <col min="2" max="2" width="15.375" customWidth="1"/>
    <col min="3" max="3" width="15.5" customWidth="1"/>
    <col min="4" max="4" width="16.875" customWidth="1"/>
    <col min="5" max="5" width="23.75" customWidth="1"/>
  </cols>
  <sheetData>
    <row r="1" spans="1:5" x14ac:dyDescent="0.2">
      <c r="A1" t="s">
        <v>75</v>
      </c>
    </row>
    <row r="2" spans="1:5" x14ac:dyDescent="0.2">
      <c r="B2" s="1" t="s">
        <v>76</v>
      </c>
      <c r="C2" s="1" t="s">
        <v>77</v>
      </c>
      <c r="D2" s="1" t="s">
        <v>78</v>
      </c>
      <c r="E2" s="1" t="s">
        <v>81</v>
      </c>
    </row>
    <row r="3" spans="1:5" x14ac:dyDescent="0.2">
      <c r="A3" t="s">
        <v>5</v>
      </c>
      <c r="B3">
        <v>1452.1509574712024</v>
      </c>
      <c r="C3">
        <v>318.98768367768832</v>
      </c>
      <c r="D3">
        <v>0.45455209790700024</v>
      </c>
      <c r="E3">
        <v>9.1999999999999998E-2</v>
      </c>
    </row>
    <row r="4" spans="1:5" x14ac:dyDescent="0.2">
      <c r="A4" t="s">
        <v>79</v>
      </c>
      <c r="B4">
        <v>1222.3053299849273</v>
      </c>
      <c r="C4">
        <v>270.49416394332576</v>
      </c>
      <c r="D4">
        <v>0.54154592823154823</v>
      </c>
      <c r="E4">
        <v>0.1053</v>
      </c>
    </row>
    <row r="5" spans="1:5" x14ac:dyDescent="0.2">
      <c r="A5" t="s">
        <v>80</v>
      </c>
      <c r="B5">
        <v>1087.5368054425617</v>
      </c>
      <c r="C5">
        <v>168.36475484241782</v>
      </c>
      <c r="D5">
        <v>0.86975917745710851</v>
      </c>
      <c r="E5">
        <v>0.1249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S13a</vt:lpstr>
      <vt:lpstr>Figure S13b</vt:lpstr>
      <vt:lpstr>Figure S13c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2021-11-14T13:27:46Z</dcterms:modified>
</cp:coreProperties>
</file>