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nba\Dropbox\SANS Beamtime Sept 2018\DLS_Sans2d\"/>
    </mc:Choice>
  </mc:AlternateContent>
  <xr:revisionPtr revIDLastSave="0" documentId="13_ncr:1_{FADD45F1-53CB-4E2C-878A-61DA4871E04D}" xr6:coauthVersionLast="47" xr6:coauthVersionMax="47" xr10:uidLastSave="{00000000-0000-0000-0000-000000000000}"/>
  <bookViews>
    <workbookView xWindow="-120" yWindow="-120" windowWidth="29040" windowHeight="15840" xr2:uid="{6482980F-FFFD-453D-835B-869FDEE41897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1" l="1"/>
  <c r="D2" i="1"/>
  <c r="D4" i="1"/>
  <c r="D9" i="1"/>
  <c r="C9" i="1"/>
  <c r="D8" i="1"/>
  <c r="C8" i="1"/>
  <c r="D7" i="1"/>
  <c r="C7" i="1"/>
  <c r="D6" i="1"/>
  <c r="C6" i="1"/>
  <c r="D5" i="1"/>
  <c r="C5" i="1"/>
  <c r="C4" i="1"/>
  <c r="D3" i="1"/>
  <c r="C3" i="1"/>
  <c r="I55" i="1" l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C11" i="1" l="1"/>
  <c r="D11" i="1"/>
  <c r="C13" i="1"/>
  <c r="D13" i="1"/>
  <c r="D12" i="1"/>
  <c r="C12" i="1"/>
  <c r="D10" i="1"/>
  <c r="C10" i="1"/>
</calcChain>
</file>

<file path=xl/sharedStrings.xml><?xml version="1.0" encoding="utf-8"?>
<sst xmlns="http://schemas.openxmlformats.org/spreadsheetml/2006/main" count="247" uniqueCount="125">
  <si>
    <t>Sample</t>
  </si>
  <si>
    <t>NaCl</t>
  </si>
  <si>
    <t>Z-Ave</t>
  </si>
  <si>
    <t>stdev</t>
  </si>
  <si>
    <t>Type</t>
  </si>
  <si>
    <t>Sample Name</t>
  </si>
  <si>
    <t>S/W Version</t>
  </si>
  <si>
    <t>Serial Number</t>
  </si>
  <si>
    <t>Measurement Date and Time</t>
  </si>
  <si>
    <t>Attenuation Factor</t>
  </si>
  <si>
    <t>Attenuator</t>
  </si>
  <si>
    <t>PdI</t>
  </si>
  <si>
    <t>Z-Average (d.nm)</t>
  </si>
  <si>
    <t>Size</t>
  </si>
  <si>
    <t>Sample 28 500mM NaCl (D2O) 10min equil 1</t>
  </si>
  <si>
    <t>MAL1059744</t>
  </si>
  <si>
    <t>den 20 september 2018 02:53:59</t>
  </si>
  <si>
    <t>0,0440</t>
  </si>
  <si>
    <t>0,102</t>
  </si>
  <si>
    <t>Sample 28 500mM NaCl (D2O) 10min equil 2</t>
  </si>
  <si>
    <t>den 20 september 2018 02:56:22</t>
  </si>
  <si>
    <t>0,077</t>
  </si>
  <si>
    <t>Sample 28 500mM NaCl (D2O) 10min equil 3</t>
  </si>
  <si>
    <t>den 20 september 2018 02:58:44</t>
  </si>
  <si>
    <t>0,147</t>
  </si>
  <si>
    <t>Sample 4 500mM NaCl (D2O) 10min equil 1</t>
  </si>
  <si>
    <t>den 20 september 2018 03:11:41</t>
  </si>
  <si>
    <t>0,097</t>
  </si>
  <si>
    <t>Sample 4 500mM NaCl (D2O) 10min equil 2</t>
  </si>
  <si>
    <t>den 20 september 2018 03:13:43</t>
  </si>
  <si>
    <t>0,099</t>
  </si>
  <si>
    <t>Sample 4 500mM NaCl (D2O) 10min equil 3</t>
  </si>
  <si>
    <t>den 20 september 2018 03:15:45</t>
  </si>
  <si>
    <t>0,092</t>
  </si>
  <si>
    <t>Sample 28 200mM NaCl (D2O) 10min equil 1</t>
  </si>
  <si>
    <t>den 20 september 2018 03:28:43</t>
  </si>
  <si>
    <t>0,118</t>
  </si>
  <si>
    <t>Sample 28 200mM NaCl (D2O) 10min equil 2</t>
  </si>
  <si>
    <t>den 20 september 2018 03:30:55</t>
  </si>
  <si>
    <t>Sample 28 200mM NaCl (D2O) 10min equil 3</t>
  </si>
  <si>
    <t>den 20 september 2018 03:33:11</t>
  </si>
  <si>
    <t>0,122</t>
  </si>
  <si>
    <t>Sample 4 200mM NaCl (D2O) 10min equil 1</t>
  </si>
  <si>
    <t>den 20 september 2018 04:18:44</t>
  </si>
  <si>
    <t>0,199</t>
  </si>
  <si>
    <t>Sample 4 200mM NaCl (D2O) 10min equil 2</t>
  </si>
  <si>
    <t>den 20 september 2018 04:20:56</t>
  </si>
  <si>
    <t>0,208</t>
  </si>
  <si>
    <t>Sample 4 200mM NaCl (D2O) 10min equil 3</t>
  </si>
  <si>
    <t>den 20 september 2018 04:23:08</t>
  </si>
  <si>
    <t>0,228</t>
  </si>
  <si>
    <t>Sample 28 50mM NaCl (D2O) 10min equil 1</t>
  </si>
  <si>
    <t>den 20 september 2018 04:36:49</t>
  </si>
  <si>
    <t>0,171</t>
  </si>
  <si>
    <t>Sample 28 50mM NaCl (D2O) 10min equil 2</t>
  </si>
  <si>
    <t>den 20 september 2018 04:39:21</t>
  </si>
  <si>
    <t>0,159</t>
  </si>
  <si>
    <t>Sample 28 50mM NaCl (D2O) 10min equil 3</t>
  </si>
  <si>
    <t>den 20 september 2018 04:41:54</t>
  </si>
  <si>
    <t>0,201</t>
  </si>
  <si>
    <t>Sample 4 50mM NaCl (D2O) 10min equil 1</t>
  </si>
  <si>
    <t>den 20 september 2018 04:54:56</t>
  </si>
  <si>
    <t>0,111</t>
  </si>
  <si>
    <t>0,339</t>
  </si>
  <si>
    <t>Sample 4 50mM NaCl (D2O) 10min equil 2</t>
  </si>
  <si>
    <t>den 20 september 2018 04:56:58</t>
  </si>
  <si>
    <t>0,325</t>
  </si>
  <si>
    <t>Sample 4 50mM NaCl (D2O) 10min equil 3</t>
  </si>
  <si>
    <t>den 20 september 2018 04:59:00</t>
  </si>
  <si>
    <t>0,332</t>
  </si>
  <si>
    <t>Sample 28 138mM NaCl (D2O) 10min equil 1</t>
  </si>
  <si>
    <t>den 20 september 2018 05:12:28</t>
  </si>
  <si>
    <t>0,114</t>
  </si>
  <si>
    <t>Sample 28 138mM NaCl (D2O) 10min equil 2</t>
  </si>
  <si>
    <t>den 20 september 2018 05:14:40</t>
  </si>
  <si>
    <t>0,143</t>
  </si>
  <si>
    <t>Sample 28 138mM NaCl (D2O) 10min equil 3</t>
  </si>
  <si>
    <t>den 20 september 2018 05:16:53</t>
  </si>
  <si>
    <t>0,150</t>
  </si>
  <si>
    <t>Sample 4 138mM NaCl (D2O) 10min equil 1</t>
  </si>
  <si>
    <t>den 20 september 2018 05:30:08</t>
  </si>
  <si>
    <t>Sample 4 138mM NaCl (D2O) 10min equil 2</t>
  </si>
  <si>
    <t>den 20 september 2018 05:32:21</t>
  </si>
  <si>
    <t>0,189</t>
  </si>
  <si>
    <t>Sample 4 138mM NaCl (D2O) 10min equil 3</t>
  </si>
  <si>
    <t>den 20 september 2018 05:34:34</t>
  </si>
  <si>
    <t>0,156</t>
  </si>
  <si>
    <t>34_200mM_NaCl-dilGibco 1</t>
  </si>
  <si>
    <t>den 21 september 2018 11:44:41</t>
  </si>
  <si>
    <t>0,125</t>
  </si>
  <si>
    <t>34_200mM_NaCl-dilGibco 2</t>
  </si>
  <si>
    <t>den 21 september 2018 11:46:53</t>
  </si>
  <si>
    <t>0,131</t>
  </si>
  <si>
    <t>34_200mM_NaCl-dilGibco 3</t>
  </si>
  <si>
    <t>den 21 september 2018 11:49:06</t>
  </si>
  <si>
    <t>0,126</t>
  </si>
  <si>
    <t>34_138mM_NaCl-dilGibco 1</t>
  </si>
  <si>
    <t>den 21 september 2018 11:51:48</t>
  </si>
  <si>
    <t>0,133</t>
  </si>
  <si>
    <t>34_138mM_NaCl-dilGibco 2</t>
  </si>
  <si>
    <t>den 21 september 2018 11:54:00</t>
  </si>
  <si>
    <t>34_138mM_NaCl-dilGibco 3</t>
  </si>
  <si>
    <t>den 21 september 2018 11:56:13</t>
  </si>
  <si>
    <t>0,138</t>
  </si>
  <si>
    <t>34_50mM_NaCl 1</t>
  </si>
  <si>
    <t>den 21 september 2018 11:59:08</t>
  </si>
  <si>
    <t>0,123</t>
  </si>
  <si>
    <t>34_50mM_NaCl 2</t>
  </si>
  <si>
    <t>den 21 september 2018 12:01:21</t>
  </si>
  <si>
    <t>0,139</t>
  </si>
  <si>
    <t>34_50mM_NaCl 3</t>
  </si>
  <si>
    <t>den 21 september 2018 12:03:33</t>
  </si>
  <si>
    <t>0,101</t>
  </si>
  <si>
    <t>34_200mM_NaCl 1</t>
  </si>
  <si>
    <t>34_200mM_NaCl 2</t>
  </si>
  <si>
    <t>34_200mM_NaCl 3</t>
  </si>
  <si>
    <t>34_500mM_NaCl 1</t>
  </si>
  <si>
    <t>den 21 september 2018 12:17:50</t>
  </si>
  <si>
    <t>0,130</t>
  </si>
  <si>
    <t>34_500mM_NaCl 2</t>
  </si>
  <si>
    <t>den 21 september 2018 12:20:13</t>
  </si>
  <si>
    <t>0,136</t>
  </si>
  <si>
    <t>34_500mM_NaCl 3</t>
  </si>
  <si>
    <t>den 21 september 2018 12:22:35</t>
  </si>
  <si>
    <t>0,128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</si>
</sst>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6A67B-4CD7-4BCC-9625-88FB6FF68B53}">
  <dimension ref="A1:N55"/>
  <sheetViews>
    <sheetView tabSelected="1" workbookViewId="0">
      <selection activeCell="D16" sqref="D16"/>
    </sheetView>
  </sheetViews>
  <sheetFormatPr defaultRowHeight="15"/>
  <cols>
    <col min="2" max="2" width="24.85546875" customWidth="1"/>
  </cols>
  <sheetData>
    <row r="1" spans="1:14">
      <c r="A1" s="3" t="s">
        <v>0</v>
      </c>
      <c r="B1" s="3" t="s">
        <v>1</v>
      </c>
      <c r="C1" s="3" t="s">
        <v>2</v>
      </c>
      <c r="D1" s="3" t="s">
        <v>3</v>
      </c>
    </row>
    <row r="2" spans="1:14">
      <c r="A2">
        <v>4</v>
      </c>
      <c r="B2">
        <v>50</v>
      </c>
      <c r="C2">
        <f>AVERAGE(I32:I34)</f>
        <v>286.34666666666664</v>
      </c>
      <c r="D2">
        <f>STDEV(I32:I34)</f>
        <v>10.846517106119027</v>
      </c>
      <c r="L2" s="2"/>
      <c r="M2" s="1"/>
      <c r="N2" s="1"/>
    </row>
    <row r="3" spans="1:14">
      <c r="A3">
        <v>4</v>
      </c>
      <c r="B3">
        <v>138</v>
      </c>
      <c r="C3">
        <f>AVERAGE(I38:I40)</f>
        <v>207.38666666666668</v>
      </c>
      <c r="D3">
        <f>STDEV(I38:I40)</f>
        <v>2.2941083961603219</v>
      </c>
      <c r="L3" s="2"/>
      <c r="M3" s="1"/>
      <c r="N3" s="1"/>
    </row>
    <row r="4" spans="1:14">
      <c r="A4">
        <v>4</v>
      </c>
      <c r="B4">
        <v>200</v>
      </c>
      <c r="C4">
        <f>AVERAGE(I26:I28)</f>
        <v>210.64000000000001</v>
      </c>
      <c r="D4">
        <f>STDEV(I26:I28)</f>
        <v>0.71105555338524473</v>
      </c>
      <c r="L4" s="2"/>
      <c r="M4" s="1"/>
      <c r="N4" s="1"/>
    </row>
    <row r="5" spans="1:14">
      <c r="A5">
        <v>4</v>
      </c>
      <c r="B5">
        <v>500</v>
      </c>
      <c r="C5">
        <f>AVERAGE(I20:I22)</f>
        <v>176.88000000000002</v>
      </c>
      <c r="D5">
        <f>STDEV(I20:I22)</f>
        <v>1.2496399481450544</v>
      </c>
      <c r="L5" s="2"/>
      <c r="M5" s="1"/>
      <c r="N5" s="1"/>
    </row>
    <row r="6" spans="1:14">
      <c r="A6">
        <v>28</v>
      </c>
      <c r="B6">
        <v>50</v>
      </c>
      <c r="C6">
        <f>AVERAGE(I29:I31)</f>
        <v>214.4</v>
      </c>
      <c r="D6">
        <f>STDEV(I29:I31)</f>
        <v>1.8914544668058986</v>
      </c>
      <c r="L6" s="2"/>
      <c r="M6" s="1"/>
      <c r="N6" s="1"/>
    </row>
    <row r="7" spans="1:14">
      <c r="A7">
        <v>28</v>
      </c>
      <c r="B7">
        <v>138</v>
      </c>
      <c r="C7">
        <f>AVERAGE(I35:I37)</f>
        <v>183.09333333333333</v>
      </c>
      <c r="D7">
        <f>STDEV(I35:I37)</f>
        <v>1.8835427612171085</v>
      </c>
      <c r="L7" s="2"/>
      <c r="M7" s="1"/>
      <c r="N7" s="1"/>
    </row>
    <row r="8" spans="1:14">
      <c r="A8">
        <v>28</v>
      </c>
      <c r="B8">
        <v>200</v>
      </c>
      <c r="C8">
        <f>AVERAGE(I23:I25)</f>
        <v>170.82666666666668</v>
      </c>
      <c r="D8">
        <f>STDEV(I23:I25)</f>
        <v>1.0743059775191253</v>
      </c>
      <c r="E8" s="1"/>
      <c r="F8" s="1"/>
      <c r="M8" s="1"/>
      <c r="N8" s="1"/>
    </row>
    <row r="9" spans="1:14">
      <c r="A9">
        <v>28</v>
      </c>
      <c r="B9">
        <v>500</v>
      </c>
      <c r="C9">
        <f>AVERAGE(I17:I19)</f>
        <v>168.72</v>
      </c>
      <c r="D9">
        <f>STDEV(I17:I19)</f>
        <v>1.9464840096954215</v>
      </c>
      <c r="L9" s="2"/>
      <c r="M9" s="1"/>
      <c r="N9" s="1"/>
    </row>
    <row r="10" spans="1:14">
      <c r="A10">
        <v>34</v>
      </c>
      <c r="B10">
        <v>50</v>
      </c>
      <c r="C10">
        <f>AVERAGE(I47:I49)</f>
        <v>191.89999999999998</v>
      </c>
      <c r="D10">
        <f>STDEV(I47:I49)</f>
        <v>3.8587562763149412</v>
      </c>
    </row>
    <row r="11" spans="1:14">
      <c r="A11">
        <v>34</v>
      </c>
      <c r="B11">
        <v>138</v>
      </c>
      <c r="C11">
        <f>AVERAGE(I44:I46)</f>
        <v>156.13333333333335</v>
      </c>
      <c r="D11">
        <f>STDEV(I44:I46)</f>
        <v>3.9929103838344835</v>
      </c>
    </row>
    <row r="12" spans="1:14">
      <c r="A12">
        <v>34</v>
      </c>
      <c r="B12">
        <v>200</v>
      </c>
      <c r="C12">
        <f>AVERAGE(I50:I52)</f>
        <v>193.16666666666666</v>
      </c>
      <c r="D12">
        <f>STDEV(I50:I52)</f>
        <v>4.3015501081974348</v>
      </c>
    </row>
    <row r="13" spans="1:14">
      <c r="A13">
        <v>34</v>
      </c>
      <c r="B13">
        <v>500</v>
      </c>
      <c r="C13">
        <f>AVERAGE(I53:I55)</f>
        <v>195.1</v>
      </c>
      <c r="D13">
        <f>STDEV(I53:I55)</f>
        <v>1.1135528725660127</v>
      </c>
    </row>
    <row r="14" spans="1:14">
      <c r="B14" s="1"/>
    </row>
    <row r="16" spans="1:14">
      <c r="A16" t="s">
        <v>4</v>
      </c>
      <c r="B16" t="s">
        <v>5</v>
      </c>
      <c r="C16" t="s">
        <v>6</v>
      </c>
      <c r="D16" t="s">
        <v>7</v>
      </c>
      <c r="E16" t="s">
        <v>8</v>
      </c>
      <c r="F16" t="s">
        <v>9</v>
      </c>
      <c r="G16" t="s">
        <v>10</v>
      </c>
      <c r="H16" t="s">
        <v>11</v>
      </c>
      <c r="I16" t="s">
        <v>12</v>
      </c>
    </row>
    <row r="17" spans="1:9">
      <c r="A17" t="s">
        <v>13</v>
      </c>
      <c r="B17" t="s">
        <v>14</v>
      </c>
      <c r="C17">
        <v>7.11</v>
      </c>
      <c r="D17" t="s">
        <v>15</v>
      </c>
      <c r="E17" t="s">
        <v>16</v>
      </c>
      <c r="F17" t="s">
        <v>17</v>
      </c>
      <c r="G17">
        <v>8</v>
      </c>
      <c r="H17" t="s">
        <v>18</v>
      </c>
      <c r="I17">
        <v>166.48000000000002</v>
      </c>
    </row>
    <row r="18" spans="1:9">
      <c r="A18" t="s">
        <v>13</v>
      </c>
      <c r="B18" t="s">
        <v>19</v>
      </c>
      <c r="C18">
        <v>7.11</v>
      </c>
      <c r="D18" t="s">
        <v>15</v>
      </c>
      <c r="E18" t="s">
        <v>20</v>
      </c>
      <c r="F18" t="s">
        <v>17</v>
      </c>
      <c r="G18">
        <v>8</v>
      </c>
      <c r="H18" t="s">
        <v>21</v>
      </c>
      <c r="I18">
        <v>169.68</v>
      </c>
    </row>
    <row r="19" spans="1:9">
      <c r="A19" t="s">
        <v>13</v>
      </c>
      <c r="B19" t="s">
        <v>22</v>
      </c>
      <c r="C19">
        <v>7.11</v>
      </c>
      <c r="D19" t="s">
        <v>15</v>
      </c>
      <c r="E19" t="s">
        <v>23</v>
      </c>
      <c r="F19" t="s">
        <v>17</v>
      </c>
      <c r="G19">
        <v>8</v>
      </c>
      <c r="H19" t="s">
        <v>24</v>
      </c>
      <c r="I19">
        <v>170</v>
      </c>
    </row>
    <row r="20" spans="1:9">
      <c r="A20" t="s">
        <v>13</v>
      </c>
      <c r="B20" t="s">
        <v>25</v>
      </c>
      <c r="C20">
        <v>7.11</v>
      </c>
      <c r="D20" t="s">
        <v>15</v>
      </c>
      <c r="E20" t="s">
        <v>26</v>
      </c>
      <c r="F20" t="s">
        <v>17</v>
      </c>
      <c r="G20">
        <v>8</v>
      </c>
      <c r="H20" t="s">
        <v>27</v>
      </c>
      <c r="I20">
        <v>177.52</v>
      </c>
    </row>
    <row r="21" spans="1:9">
      <c r="A21" t="s">
        <v>13</v>
      </c>
      <c r="B21" t="s">
        <v>28</v>
      </c>
      <c r="C21">
        <v>7.11</v>
      </c>
      <c r="D21" t="s">
        <v>15</v>
      </c>
      <c r="E21" t="s">
        <v>29</v>
      </c>
      <c r="F21" t="s">
        <v>17</v>
      </c>
      <c r="G21">
        <v>8</v>
      </c>
      <c r="H21" t="s">
        <v>30</v>
      </c>
      <c r="I21">
        <v>175.44000000000003</v>
      </c>
    </row>
    <row r="22" spans="1:9">
      <c r="A22" t="s">
        <v>13</v>
      </c>
      <c r="B22" t="s">
        <v>31</v>
      </c>
      <c r="C22">
        <v>7.11</v>
      </c>
      <c r="D22" t="s">
        <v>15</v>
      </c>
      <c r="E22" t="s">
        <v>32</v>
      </c>
      <c r="F22" t="s">
        <v>17</v>
      </c>
      <c r="G22">
        <v>8</v>
      </c>
      <c r="H22" t="s">
        <v>33</v>
      </c>
      <c r="I22">
        <v>177.68</v>
      </c>
    </row>
    <row r="23" spans="1:9">
      <c r="A23" t="s">
        <v>13</v>
      </c>
      <c r="B23" t="s">
        <v>34</v>
      </c>
      <c r="C23">
        <v>7.11</v>
      </c>
      <c r="D23" t="s">
        <v>15</v>
      </c>
      <c r="E23" t="s">
        <v>35</v>
      </c>
      <c r="F23" t="s">
        <v>17</v>
      </c>
      <c r="G23">
        <v>8</v>
      </c>
      <c r="H23" t="s">
        <v>36</v>
      </c>
      <c r="I23">
        <v>171.28</v>
      </c>
    </row>
    <row r="24" spans="1:9">
      <c r="A24" t="s">
        <v>13</v>
      </c>
      <c r="B24" t="s">
        <v>37</v>
      </c>
      <c r="C24">
        <v>7.11</v>
      </c>
      <c r="D24" t="s">
        <v>15</v>
      </c>
      <c r="E24" t="s">
        <v>38</v>
      </c>
      <c r="F24" t="s">
        <v>17</v>
      </c>
      <c r="G24">
        <v>8</v>
      </c>
      <c r="H24" t="s">
        <v>18</v>
      </c>
      <c r="I24">
        <v>171.60000000000002</v>
      </c>
    </row>
    <row r="25" spans="1:9">
      <c r="A25" t="s">
        <v>13</v>
      </c>
      <c r="B25" t="s">
        <v>39</v>
      </c>
      <c r="C25">
        <v>7.11</v>
      </c>
      <c r="D25" t="s">
        <v>15</v>
      </c>
      <c r="E25" t="s">
        <v>40</v>
      </c>
      <c r="F25" t="s">
        <v>17</v>
      </c>
      <c r="G25">
        <v>8</v>
      </c>
      <c r="H25" t="s">
        <v>41</v>
      </c>
      <c r="I25">
        <v>169.60000000000002</v>
      </c>
    </row>
    <row r="26" spans="1:9">
      <c r="A26" t="s">
        <v>13</v>
      </c>
      <c r="B26" t="s">
        <v>42</v>
      </c>
      <c r="C26">
        <v>7.11</v>
      </c>
      <c r="D26" t="s">
        <v>15</v>
      </c>
      <c r="E26" t="s">
        <v>43</v>
      </c>
      <c r="F26" t="s">
        <v>17</v>
      </c>
      <c r="G26">
        <v>8</v>
      </c>
      <c r="H26" t="s">
        <v>44</v>
      </c>
      <c r="I26">
        <v>211.44000000000003</v>
      </c>
    </row>
    <row r="27" spans="1:9">
      <c r="A27" t="s">
        <v>13</v>
      </c>
      <c r="B27" t="s">
        <v>45</v>
      </c>
      <c r="C27">
        <v>7.11</v>
      </c>
      <c r="D27" t="s">
        <v>15</v>
      </c>
      <c r="E27" t="s">
        <v>46</v>
      </c>
      <c r="F27" t="s">
        <v>17</v>
      </c>
      <c r="G27">
        <v>8</v>
      </c>
      <c r="H27" t="s">
        <v>47</v>
      </c>
      <c r="I27">
        <v>210.08000000000004</v>
      </c>
    </row>
    <row r="28" spans="1:9">
      <c r="A28" t="s">
        <v>13</v>
      </c>
      <c r="B28" t="s">
        <v>48</v>
      </c>
      <c r="C28">
        <v>7.11</v>
      </c>
      <c r="D28" t="s">
        <v>15</v>
      </c>
      <c r="E28" t="s">
        <v>49</v>
      </c>
      <c r="F28" t="s">
        <v>17</v>
      </c>
      <c r="G28">
        <v>8</v>
      </c>
      <c r="H28" t="s">
        <v>50</v>
      </c>
      <c r="I28">
        <v>210.4</v>
      </c>
    </row>
    <row r="29" spans="1:9">
      <c r="A29" t="s">
        <v>13</v>
      </c>
      <c r="B29" t="s">
        <v>51</v>
      </c>
      <c r="C29">
        <v>7.11</v>
      </c>
      <c r="D29" t="s">
        <v>15</v>
      </c>
      <c r="E29" t="s">
        <v>52</v>
      </c>
      <c r="F29" t="s">
        <v>17</v>
      </c>
      <c r="G29">
        <v>8</v>
      </c>
      <c r="H29" t="s">
        <v>53</v>
      </c>
      <c r="I29">
        <v>212.4</v>
      </c>
    </row>
    <row r="30" spans="1:9">
      <c r="A30" t="s">
        <v>13</v>
      </c>
      <c r="B30" t="s">
        <v>54</v>
      </c>
      <c r="C30">
        <v>7.11</v>
      </c>
      <c r="D30" t="s">
        <v>15</v>
      </c>
      <c r="E30" t="s">
        <v>55</v>
      </c>
      <c r="F30" t="s">
        <v>17</v>
      </c>
      <c r="G30">
        <v>8</v>
      </c>
      <c r="H30" t="s">
        <v>56</v>
      </c>
      <c r="I30">
        <v>214.64000000000001</v>
      </c>
    </row>
    <row r="31" spans="1:9">
      <c r="A31" t="s">
        <v>13</v>
      </c>
      <c r="B31" t="s">
        <v>57</v>
      </c>
      <c r="C31">
        <v>7.11</v>
      </c>
      <c r="D31" t="s">
        <v>15</v>
      </c>
      <c r="E31" t="s">
        <v>58</v>
      </c>
      <c r="F31" t="s">
        <v>17</v>
      </c>
      <c r="G31">
        <v>8</v>
      </c>
      <c r="H31" t="s">
        <v>59</v>
      </c>
      <c r="I31">
        <v>216.16</v>
      </c>
    </row>
    <row r="32" spans="1:9">
      <c r="A32" t="s">
        <v>13</v>
      </c>
      <c r="B32" t="s">
        <v>60</v>
      </c>
      <c r="C32">
        <v>7.11</v>
      </c>
      <c r="D32" t="s">
        <v>15</v>
      </c>
      <c r="E32" t="s">
        <v>61</v>
      </c>
      <c r="F32" t="s">
        <v>62</v>
      </c>
      <c r="G32">
        <v>9</v>
      </c>
      <c r="H32" t="s">
        <v>63</v>
      </c>
      <c r="I32">
        <v>298.71999999999997</v>
      </c>
    </row>
    <row r="33" spans="1:9">
      <c r="A33" t="s">
        <v>13</v>
      </c>
      <c r="B33" t="s">
        <v>64</v>
      </c>
      <c r="C33">
        <v>7.11</v>
      </c>
      <c r="D33" t="s">
        <v>15</v>
      </c>
      <c r="E33" t="s">
        <v>65</v>
      </c>
      <c r="F33" t="s">
        <v>62</v>
      </c>
      <c r="G33">
        <v>9</v>
      </c>
      <c r="H33" t="s">
        <v>66</v>
      </c>
      <c r="I33">
        <v>281.84000000000003</v>
      </c>
    </row>
    <row r="34" spans="1:9">
      <c r="A34" t="s">
        <v>13</v>
      </c>
      <c r="B34" t="s">
        <v>67</v>
      </c>
      <c r="C34">
        <v>7.11</v>
      </c>
      <c r="D34" t="s">
        <v>15</v>
      </c>
      <c r="E34" t="s">
        <v>68</v>
      </c>
      <c r="F34" t="s">
        <v>62</v>
      </c>
      <c r="G34">
        <v>9</v>
      </c>
      <c r="H34" t="s">
        <v>69</v>
      </c>
      <c r="I34">
        <v>278.48</v>
      </c>
    </row>
    <row r="35" spans="1:9">
      <c r="A35" t="s">
        <v>13</v>
      </c>
      <c r="B35" t="s">
        <v>70</v>
      </c>
      <c r="C35">
        <v>7.11</v>
      </c>
      <c r="D35" t="s">
        <v>15</v>
      </c>
      <c r="E35" t="s">
        <v>71</v>
      </c>
      <c r="F35" t="s">
        <v>17</v>
      </c>
      <c r="G35">
        <v>8</v>
      </c>
      <c r="H35" t="s">
        <v>72</v>
      </c>
      <c r="I35">
        <v>185.04000000000002</v>
      </c>
    </row>
    <row r="36" spans="1:9">
      <c r="A36" t="s">
        <v>13</v>
      </c>
      <c r="B36" t="s">
        <v>73</v>
      </c>
      <c r="C36">
        <v>7.11</v>
      </c>
      <c r="D36" t="s">
        <v>15</v>
      </c>
      <c r="E36" t="s">
        <v>74</v>
      </c>
      <c r="F36" t="s">
        <v>17</v>
      </c>
      <c r="G36">
        <v>8</v>
      </c>
      <c r="H36" t="s">
        <v>75</v>
      </c>
      <c r="I36">
        <v>182.96</v>
      </c>
    </row>
    <row r="37" spans="1:9">
      <c r="A37" t="s">
        <v>13</v>
      </c>
      <c r="B37" t="s">
        <v>76</v>
      </c>
      <c r="C37">
        <v>7.11</v>
      </c>
      <c r="D37" t="s">
        <v>15</v>
      </c>
      <c r="E37" t="s">
        <v>77</v>
      </c>
      <c r="F37" t="s">
        <v>17</v>
      </c>
      <c r="G37">
        <v>8</v>
      </c>
      <c r="H37" t="s">
        <v>78</v>
      </c>
      <c r="I37">
        <v>181.28</v>
      </c>
    </row>
    <row r="38" spans="1:9">
      <c r="A38" t="s">
        <v>13</v>
      </c>
      <c r="B38" t="s">
        <v>79</v>
      </c>
      <c r="C38">
        <v>7.11</v>
      </c>
      <c r="D38" t="s">
        <v>15</v>
      </c>
      <c r="E38" t="s">
        <v>80</v>
      </c>
      <c r="F38" t="s">
        <v>17</v>
      </c>
      <c r="G38">
        <v>8</v>
      </c>
      <c r="H38" t="s">
        <v>75</v>
      </c>
      <c r="I38">
        <v>204.96</v>
      </c>
    </row>
    <row r="39" spans="1:9">
      <c r="A39" t="s">
        <v>13</v>
      </c>
      <c r="B39" t="s">
        <v>81</v>
      </c>
      <c r="C39">
        <v>7.11</v>
      </c>
      <c r="D39" t="s">
        <v>15</v>
      </c>
      <c r="E39" t="s">
        <v>82</v>
      </c>
      <c r="F39" t="s">
        <v>17</v>
      </c>
      <c r="G39">
        <v>8</v>
      </c>
      <c r="H39" t="s">
        <v>83</v>
      </c>
      <c r="I39">
        <v>209.51999999999998</v>
      </c>
    </row>
    <row r="40" spans="1:9">
      <c r="A40" t="s">
        <v>13</v>
      </c>
      <c r="B40" t="s">
        <v>84</v>
      </c>
      <c r="C40">
        <v>7.11</v>
      </c>
      <c r="D40" t="s">
        <v>15</v>
      </c>
      <c r="E40" t="s">
        <v>85</v>
      </c>
      <c r="F40" t="s">
        <v>17</v>
      </c>
      <c r="G40">
        <v>8</v>
      </c>
      <c r="H40" t="s">
        <v>86</v>
      </c>
      <c r="I40">
        <v>207.68000000000004</v>
      </c>
    </row>
    <row r="41" spans="1:9">
      <c r="A41" t="s">
        <v>13</v>
      </c>
      <c r="B41" t="s">
        <v>87</v>
      </c>
      <c r="C41">
        <v>7.11</v>
      </c>
      <c r="D41" t="s">
        <v>15</v>
      </c>
      <c r="E41" t="s">
        <v>88</v>
      </c>
      <c r="F41" t="s">
        <v>17</v>
      </c>
      <c r="G41">
        <v>8</v>
      </c>
      <c r="H41" t="s">
        <v>89</v>
      </c>
      <c r="I41">
        <f>198.1</f>
        <v>198.1</v>
      </c>
    </row>
    <row r="42" spans="1:9">
      <c r="A42" t="s">
        <v>13</v>
      </c>
      <c r="B42" t="s">
        <v>90</v>
      </c>
      <c r="C42">
        <v>7.11</v>
      </c>
      <c r="D42" t="s">
        <v>15</v>
      </c>
      <c r="E42" t="s">
        <v>91</v>
      </c>
      <c r="F42" t="s">
        <v>17</v>
      </c>
      <c r="G42">
        <v>8</v>
      </c>
      <c r="H42" t="s">
        <v>92</v>
      </c>
      <c r="I42">
        <f>190.2</f>
        <v>190.2</v>
      </c>
    </row>
    <row r="43" spans="1:9">
      <c r="A43" t="s">
        <v>13</v>
      </c>
      <c r="B43" t="s">
        <v>93</v>
      </c>
      <c r="C43">
        <v>7.11</v>
      </c>
      <c r="D43" t="s">
        <v>15</v>
      </c>
      <c r="E43" t="s">
        <v>94</v>
      </c>
      <c r="F43" t="s">
        <v>17</v>
      </c>
      <c r="G43">
        <v>8</v>
      </c>
      <c r="H43" t="s">
        <v>95</v>
      </c>
      <c r="I43">
        <f>191.2</f>
        <v>191.2</v>
      </c>
    </row>
    <row r="44" spans="1:9">
      <c r="A44" t="s">
        <v>13</v>
      </c>
      <c r="B44" t="s">
        <v>96</v>
      </c>
      <c r="C44">
        <v>7.11</v>
      </c>
      <c r="D44" t="s">
        <v>15</v>
      </c>
      <c r="E44" t="s">
        <v>97</v>
      </c>
      <c r="F44" t="s">
        <v>17</v>
      </c>
      <c r="G44">
        <v>8</v>
      </c>
      <c r="H44" t="s">
        <v>98</v>
      </c>
      <c r="I44">
        <f>160.7</f>
        <v>160.69999999999999</v>
      </c>
    </row>
    <row r="45" spans="1:9">
      <c r="A45" t="s">
        <v>13</v>
      </c>
      <c r="B45" t="s">
        <v>99</v>
      </c>
      <c r="C45">
        <v>7.11</v>
      </c>
      <c r="D45" t="s">
        <v>15</v>
      </c>
      <c r="E45" t="s">
        <v>100</v>
      </c>
      <c r="F45" t="s">
        <v>17</v>
      </c>
      <c r="G45">
        <v>8</v>
      </c>
      <c r="H45" t="s">
        <v>95</v>
      </c>
      <c r="I45">
        <f>154.4</f>
        <v>154.4</v>
      </c>
    </row>
    <row r="46" spans="1:9">
      <c r="A46" t="s">
        <v>13</v>
      </c>
      <c r="B46" t="s">
        <v>101</v>
      </c>
      <c r="C46">
        <v>7.11</v>
      </c>
      <c r="D46" t="s">
        <v>15</v>
      </c>
      <c r="E46" t="s">
        <v>102</v>
      </c>
      <c r="F46" t="s">
        <v>17</v>
      </c>
      <c r="G46">
        <v>8</v>
      </c>
      <c r="H46" t="s">
        <v>103</v>
      </c>
      <c r="I46">
        <f>153.3</f>
        <v>153.30000000000001</v>
      </c>
    </row>
    <row r="47" spans="1:9">
      <c r="A47" t="s">
        <v>13</v>
      </c>
      <c r="B47" t="s">
        <v>104</v>
      </c>
      <c r="C47">
        <v>7.11</v>
      </c>
      <c r="D47" t="s">
        <v>15</v>
      </c>
      <c r="E47" t="s">
        <v>105</v>
      </c>
      <c r="F47" t="s">
        <v>17</v>
      </c>
      <c r="G47">
        <v>8</v>
      </c>
      <c r="H47" t="s">
        <v>106</v>
      </c>
      <c r="I47">
        <f>195.6</f>
        <v>195.6</v>
      </c>
    </row>
    <row r="48" spans="1:9">
      <c r="A48" t="s">
        <v>13</v>
      </c>
      <c r="B48" t="s">
        <v>107</v>
      </c>
      <c r="C48">
        <v>7.11</v>
      </c>
      <c r="D48" t="s">
        <v>15</v>
      </c>
      <c r="E48" t="s">
        <v>108</v>
      </c>
      <c r="F48" t="s">
        <v>17</v>
      </c>
      <c r="G48">
        <v>8</v>
      </c>
      <c r="H48" t="s">
        <v>109</v>
      </c>
      <c r="I48">
        <f>192.2</f>
        <v>192.2</v>
      </c>
    </row>
    <row r="49" spans="1:9">
      <c r="A49" t="s">
        <v>13</v>
      </c>
      <c r="B49" t="s">
        <v>110</v>
      </c>
      <c r="C49">
        <v>7.11</v>
      </c>
      <c r="D49" t="s">
        <v>15</v>
      </c>
      <c r="E49" t="s">
        <v>111</v>
      </c>
      <c r="F49" t="s">
        <v>17</v>
      </c>
      <c r="G49">
        <v>8</v>
      </c>
      <c r="H49" t="s">
        <v>112</v>
      </c>
      <c r="I49">
        <f>187.9</f>
        <v>187.9</v>
      </c>
    </row>
    <row r="50" spans="1:9">
      <c r="A50" t="s">
        <v>13</v>
      </c>
      <c r="B50" t="s">
        <v>113</v>
      </c>
      <c r="C50">
        <v>7.11</v>
      </c>
      <c r="D50" t="s">
        <v>15</v>
      </c>
      <c r="E50" t="s">
        <v>88</v>
      </c>
      <c r="F50" t="s">
        <v>17</v>
      </c>
      <c r="G50">
        <v>8</v>
      </c>
      <c r="H50" t="s">
        <v>89</v>
      </c>
      <c r="I50">
        <f>198.1</f>
        <v>198.1</v>
      </c>
    </row>
    <row r="51" spans="1:9">
      <c r="A51" t="s">
        <v>13</v>
      </c>
      <c r="B51" t="s">
        <v>114</v>
      </c>
      <c r="C51">
        <v>7.11</v>
      </c>
      <c r="D51" t="s">
        <v>15</v>
      </c>
      <c r="E51" t="s">
        <v>91</v>
      </c>
      <c r="F51" t="s">
        <v>17</v>
      </c>
      <c r="G51">
        <v>8</v>
      </c>
      <c r="H51" t="s">
        <v>92</v>
      </c>
      <c r="I51">
        <f>190.2</f>
        <v>190.2</v>
      </c>
    </row>
    <row r="52" spans="1:9">
      <c r="A52" t="s">
        <v>13</v>
      </c>
      <c r="B52" t="s">
        <v>115</v>
      </c>
      <c r="C52">
        <v>7.11</v>
      </c>
      <c r="D52" t="s">
        <v>15</v>
      </c>
      <c r="E52" t="s">
        <v>94</v>
      </c>
      <c r="F52" t="s">
        <v>17</v>
      </c>
      <c r="G52">
        <v>8</v>
      </c>
      <c r="H52" t="s">
        <v>95</v>
      </c>
      <c r="I52">
        <f>191.2</f>
        <v>191.2</v>
      </c>
    </row>
    <row r="53" spans="1:9">
      <c r="A53" t="s">
        <v>13</v>
      </c>
      <c r="B53" t="s">
        <v>116</v>
      </c>
      <c r="C53">
        <v>7.11</v>
      </c>
      <c r="D53" t="s">
        <v>15</v>
      </c>
      <c r="E53" t="s">
        <v>117</v>
      </c>
      <c r="F53" t="s">
        <v>17</v>
      </c>
      <c r="G53">
        <v>8</v>
      </c>
      <c r="H53" t="s">
        <v>118</v>
      </c>
      <c r="I53">
        <f>194.1</f>
        <v>194.1</v>
      </c>
    </row>
    <row r="54" spans="1:9">
      <c r="A54" t="s">
        <v>13</v>
      </c>
      <c r="B54" t="s">
        <v>119</v>
      </c>
      <c r="C54">
        <v>7.11</v>
      </c>
      <c r="D54" t="s">
        <v>15</v>
      </c>
      <c r="E54" t="s">
        <v>120</v>
      </c>
      <c r="F54" t="s">
        <v>17</v>
      </c>
      <c r="G54">
        <v>8</v>
      </c>
      <c r="H54" t="s">
        <v>121</v>
      </c>
      <c r="I54">
        <f>196.3</f>
        <v>196.3</v>
      </c>
    </row>
    <row r="55" spans="1:9">
      <c r="A55" t="s">
        <v>13</v>
      </c>
      <c r="B55" t="s">
        <v>122</v>
      </c>
      <c r="C55">
        <v>7.11</v>
      </c>
      <c r="D55" t="s">
        <v>15</v>
      </c>
      <c r="E55" t="s">
        <v>123</v>
      </c>
      <c r="F55" t="s">
        <v>17</v>
      </c>
      <c r="G55">
        <v>8</v>
      </c>
      <c r="H55" t="s">
        <v>124</v>
      </c>
      <c r="I55">
        <f>194.9</f>
        <v>194.9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Hanna Barriga</dc:creator>
  <cp:keywords/>
  <dc:description/>
  <cp:lastModifiedBy>hannabarriga@gmail.com</cp:lastModifiedBy>
  <cp:revision/>
  <dcterms:created xsi:type="dcterms:W3CDTF">2020-06-23T19:19:22Z</dcterms:created>
  <dcterms:modified xsi:type="dcterms:W3CDTF">2022-04-27T18:34:29Z</dcterms:modified>
  <cp:category/>
  <cp:contentStatus/>
</cp:coreProperties>
</file>