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DLS\"/>
    </mc:Choice>
  </mc:AlternateContent>
  <xr:revisionPtr revIDLastSave="0" documentId="13_ncr:1_{E69B93C8-B05D-42AD-B4C7-031A1D006E22}" xr6:coauthVersionLast="47" xr6:coauthVersionMax="47" xr10:uidLastSave="{00000000-0000-0000-0000-000000000000}"/>
  <bookViews>
    <workbookView xWindow="-120" yWindow="-120" windowWidth="29040" windowHeight="15840" xr2:uid="{CA80213C-975D-4608-8552-5CCAFD7AD606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5" i="1" l="1"/>
  <c r="G5" i="1"/>
  <c r="G8" i="1"/>
  <c r="G11" i="1"/>
  <c r="G14" i="1"/>
  <c r="G17" i="1"/>
  <c r="G20" i="1"/>
  <c r="G23" i="1"/>
  <c r="G26" i="1"/>
  <c r="G29" i="1"/>
  <c r="G32" i="1"/>
  <c r="G35" i="1"/>
  <c r="G38" i="1"/>
  <c r="G41" i="1"/>
  <c r="G44" i="1"/>
  <c r="G47" i="1"/>
  <c r="G50" i="1"/>
  <c r="G53" i="1"/>
  <c r="G56" i="1"/>
  <c r="G59" i="1"/>
  <c r="G62" i="1"/>
  <c r="G65" i="1"/>
  <c r="G68" i="1"/>
  <c r="G71" i="1"/>
  <c r="G74" i="1"/>
  <c r="G77" i="1"/>
  <c r="G80" i="1"/>
  <c r="G83" i="1"/>
  <c r="G86" i="1"/>
  <c r="G89" i="1"/>
  <c r="G92" i="1"/>
  <c r="G95" i="1"/>
  <c r="G2" i="1"/>
  <c r="E5" i="1"/>
  <c r="E8" i="1"/>
  <c r="E11" i="1"/>
  <c r="E14" i="1"/>
  <c r="E17" i="1"/>
  <c r="E20" i="1"/>
  <c r="E23" i="1"/>
  <c r="E26" i="1"/>
  <c r="E29" i="1"/>
  <c r="E32" i="1"/>
  <c r="E35" i="1"/>
  <c r="E38" i="1"/>
  <c r="E41" i="1"/>
  <c r="E44" i="1"/>
  <c r="E47" i="1"/>
  <c r="E50" i="1"/>
  <c r="E53" i="1"/>
  <c r="E56" i="1"/>
  <c r="E59" i="1"/>
  <c r="E62" i="1"/>
  <c r="E65" i="1"/>
  <c r="E68" i="1"/>
  <c r="E71" i="1"/>
  <c r="S6" i="1" s="1"/>
  <c r="T6" i="1" s="1"/>
  <c r="E74" i="1"/>
  <c r="R3" i="1" s="1"/>
  <c r="E77" i="1"/>
  <c r="E80" i="1"/>
  <c r="L4" i="1" s="1"/>
  <c r="E83" i="1"/>
  <c r="S4" i="1" s="1"/>
  <c r="T4" i="1" s="1"/>
  <c r="E86" i="1"/>
  <c r="M5" i="1" s="1"/>
  <c r="N5" i="1" s="1"/>
  <c r="E89" i="1"/>
  <c r="S5" i="1" s="1"/>
  <c r="T5" i="1" s="1"/>
  <c r="E92" i="1"/>
  <c r="E2" i="1"/>
  <c r="O3" i="1" l="1"/>
  <c r="P5" i="1"/>
  <c r="Q5" i="1" s="1"/>
  <c r="P4" i="1"/>
  <c r="Q4" i="1" s="1"/>
  <c r="M6" i="1"/>
  <c r="N6" i="1" s="1"/>
  <c r="O6" i="1"/>
  <c r="U5" i="1"/>
  <c r="U3" i="1"/>
  <c r="P3" i="1"/>
  <c r="Q3" i="1" s="1"/>
  <c r="O5" i="1"/>
  <c r="S3" i="1"/>
  <c r="T3" i="1" s="1"/>
  <c r="P6" i="1"/>
  <c r="Q6" i="1" s="1"/>
  <c r="V6" i="1"/>
  <c r="W6" i="1" s="1"/>
  <c r="V4" i="1"/>
  <c r="W4" i="1" s="1"/>
  <c r="U4" i="1"/>
  <c r="O4" i="1"/>
  <c r="L3" i="1"/>
  <c r="V3" i="1"/>
  <c r="W3" i="1" s="1"/>
  <c r="M4" i="1"/>
  <c r="N4" i="1" s="1"/>
  <c r="L5" i="1"/>
  <c r="R5" i="1"/>
  <c r="L6" i="1"/>
  <c r="U6" i="1"/>
  <c r="M3" i="1"/>
  <c r="N3" i="1" s="1"/>
  <c r="R4" i="1"/>
  <c r="V5" i="1"/>
  <c r="W5" i="1" s="1"/>
  <c r="R6" i="1"/>
</calcChain>
</file>

<file path=xl/sharedStrings.xml><?xml version="1.0" encoding="utf-8"?>
<sst xmlns="http://schemas.openxmlformats.org/spreadsheetml/2006/main" count="223" uniqueCount="192">
  <si>
    <t>Sample Name</t>
  </si>
  <si>
    <t>Measurement Date and Time</t>
  </si>
  <si>
    <t>T (ｰC)</t>
  </si>
  <si>
    <t>Z-Ave (d.nm)</t>
  </si>
  <si>
    <t>Mean</t>
  </si>
  <si>
    <t>PdI</t>
  </si>
  <si>
    <t xml:space="preserve"> - PLD</t>
  </si>
  <si>
    <t xml:space="preserve"> + PLD</t>
  </si>
  <si>
    <t>CubPC 1</t>
  </si>
  <si>
    <t>den 14 maj 2020 14:57:25</t>
  </si>
  <si>
    <t>Sample</t>
  </si>
  <si>
    <t>Composition (mol%)</t>
  </si>
  <si>
    <t>Mean Z-Ave mean</t>
  </si>
  <si>
    <t>Stdev</t>
  </si>
  <si>
    <t>SEM</t>
  </si>
  <si>
    <t>Mean PdI</t>
  </si>
  <si>
    <t>CubPC 2</t>
  </si>
  <si>
    <t>den 14 maj 2020 15:00:26</t>
  </si>
  <si>
    <t>Cub PC</t>
  </si>
  <si>
    <t>MO:CHOL:DOPC 55:30:15</t>
  </si>
  <si>
    <t>CubPC 3</t>
  </si>
  <si>
    <t>den 14 maj 2020 15:03:27</t>
  </si>
  <si>
    <t>Cub CHOL</t>
  </si>
  <si>
    <t>MO:CHOL 70:30</t>
  </si>
  <si>
    <t>CubPC_PLD 1</t>
  </si>
  <si>
    <t>den 14 maj 2020 15:06:13</t>
  </si>
  <si>
    <t>Ves100</t>
  </si>
  <si>
    <t>DOPC</t>
  </si>
  <si>
    <t>CubPC_PLD 2</t>
  </si>
  <si>
    <t>den 14 maj 2020 15:07:44</t>
  </si>
  <si>
    <t>Ves200</t>
  </si>
  <si>
    <t>CubPC_PLD 3</t>
  </si>
  <si>
    <t>den 14 maj 2020 15:09:15</t>
  </si>
  <si>
    <t>Cub_CHOL 1</t>
  </si>
  <si>
    <t>den 14 maj 2020 15:11:33</t>
  </si>
  <si>
    <t>Cub_CHOL 2</t>
  </si>
  <si>
    <t>den 14 maj 2020 15:13:04</t>
  </si>
  <si>
    <t>Cub_CHOL 3</t>
  </si>
  <si>
    <t>den 14 maj 2020 15:14:35</t>
  </si>
  <si>
    <t>Cub_CHOL_PLD 1</t>
  </si>
  <si>
    <t>den 14 maj 2020 15:16:56</t>
  </si>
  <si>
    <t>Cub_CHOL_PLD 2</t>
  </si>
  <si>
    <t>den 14 maj 2020 15:18:27</t>
  </si>
  <si>
    <t>Cub_CHOL_PLD 3</t>
  </si>
  <si>
    <t>den 14 maj 2020 15:19:58</t>
  </si>
  <si>
    <t>PCVes_100 1</t>
  </si>
  <si>
    <t>den 14 maj 2020 15:22:18</t>
  </si>
  <si>
    <t>PCVes_100 2</t>
  </si>
  <si>
    <t>den 14 maj 2020 15:23:49</t>
  </si>
  <si>
    <t>PCVes_100 3</t>
  </si>
  <si>
    <t>den 14 maj 2020 15:25:20</t>
  </si>
  <si>
    <t>PCVes_PLD 1</t>
  </si>
  <si>
    <t>den 14 maj 2020 15:27:42</t>
  </si>
  <si>
    <t>PCVes_PLD 2</t>
  </si>
  <si>
    <t>den 14 maj 2020 15:29:13</t>
  </si>
  <si>
    <t>PCVes_PLD 3</t>
  </si>
  <si>
    <t>den 14 maj 2020 15:30:44</t>
  </si>
  <si>
    <t>PCVes_200 1</t>
  </si>
  <si>
    <t>den 14 maj 2020 15:33:07</t>
  </si>
  <si>
    <t>PCVes_200 2</t>
  </si>
  <si>
    <t>den 14 maj 2020 15:34:38</t>
  </si>
  <si>
    <t>PCVes_200 3</t>
  </si>
  <si>
    <t>den 14 maj 2020 15:36:09</t>
  </si>
  <si>
    <t>PCVes_200_PLD 1</t>
  </si>
  <si>
    <t>den 14 maj 2020 15:38:32</t>
  </si>
  <si>
    <t>PCVes_200_PLD 2</t>
  </si>
  <si>
    <t>den 14 maj 2020 15:40:03</t>
  </si>
  <si>
    <t>PCVes_200_PLD 3</t>
  </si>
  <si>
    <t>den 14 maj 2020 15:41:34</t>
  </si>
  <si>
    <t>den 20 maj 2020 20:58:09</t>
  </si>
  <si>
    <t>den 20 maj 2020 20:59:40</t>
  </si>
  <si>
    <t>den 20 maj 2020 21:01:11</t>
  </si>
  <si>
    <t>den 20 maj 2020 21:03:33</t>
  </si>
  <si>
    <t>den 20 maj 2020 21:05:04</t>
  </si>
  <si>
    <t>den 20 maj 2020 21:06:35</t>
  </si>
  <si>
    <t>den 20 maj 2020 21:08:56</t>
  </si>
  <si>
    <t>den 20 maj 2020 21:10:27</t>
  </si>
  <si>
    <t>den 20 maj 2020 21:11:58</t>
  </si>
  <si>
    <t>den 20 maj 2020 21:14:23</t>
  </si>
  <si>
    <t>den 20 maj 2020 21:15:54</t>
  </si>
  <si>
    <t>den 20 maj 2020 21:17:25</t>
  </si>
  <si>
    <t>Ves100 1</t>
  </si>
  <si>
    <t>den 20 maj 2020 21:19:49</t>
  </si>
  <si>
    <t>Ves100 2</t>
  </si>
  <si>
    <t>den 20 maj 2020 21:21:20</t>
  </si>
  <si>
    <t>Ves100 3</t>
  </si>
  <si>
    <t>den 20 maj 2020 21:22:51</t>
  </si>
  <si>
    <t>Ves100_PLD 1</t>
  </si>
  <si>
    <t>den 20 maj 2020 21:25:19</t>
  </si>
  <si>
    <t>Ves100_PLD 2</t>
  </si>
  <si>
    <t>den 20 maj 2020 21:26:50</t>
  </si>
  <si>
    <t>Ves100_PLD 3</t>
  </si>
  <si>
    <t>den 20 maj 2020 21:28:21</t>
  </si>
  <si>
    <t>Ves200 1</t>
  </si>
  <si>
    <t>den 20 maj 2020 21:30:37</t>
  </si>
  <si>
    <t>Ves200 2</t>
  </si>
  <si>
    <t>den 20 maj 2020 21:32:08</t>
  </si>
  <si>
    <t>Ves200 3</t>
  </si>
  <si>
    <t>den 20 maj 2020 21:33:39</t>
  </si>
  <si>
    <t>Ves200_PLD 1</t>
  </si>
  <si>
    <t>den 20 maj 2020 21:35:54</t>
  </si>
  <si>
    <t>Ves200_PLD 2</t>
  </si>
  <si>
    <t>den 20 maj 2020 21:37:26</t>
  </si>
  <si>
    <t>Ves200_PLD 3</t>
  </si>
  <si>
    <t>den 20 maj 2020 21:38:57</t>
  </si>
  <si>
    <t>den 26 maj 2020 08:50:35</t>
  </si>
  <si>
    <t>den 26 maj 2020 08:52:06</t>
  </si>
  <si>
    <t>den 26 maj 2020 08:53:37</t>
  </si>
  <si>
    <t>CubPC PLD 1</t>
  </si>
  <si>
    <t>den 26 maj 2020 08:56:07</t>
  </si>
  <si>
    <t>CubPC PLD 2</t>
  </si>
  <si>
    <t>den 26 maj 2020 08:57:38</t>
  </si>
  <si>
    <t>CubPC PLD 3</t>
  </si>
  <si>
    <t>den 26 maj 2020 08:59:09</t>
  </si>
  <si>
    <t>CubCHOL 1</t>
  </si>
  <si>
    <t>den 26 maj 2020 09:01:26</t>
  </si>
  <si>
    <t>CubCHOL 2</t>
  </si>
  <si>
    <t>den 26 maj 2020 09:02:57</t>
  </si>
  <si>
    <t>CubCHOL 3</t>
  </si>
  <si>
    <t>den 26 maj 2020 09:04:28</t>
  </si>
  <si>
    <t>CubCHOL PLD 1</t>
  </si>
  <si>
    <t>den 26 maj 2020 09:06:47</t>
  </si>
  <si>
    <t>CubCHOL PLD 2</t>
  </si>
  <si>
    <t>den 26 maj 2020 09:08:18</t>
  </si>
  <si>
    <t>CubCHOL PLD 3</t>
  </si>
  <si>
    <t>den 26 maj 2020 09:09:49</t>
  </si>
  <si>
    <t>den 26 maj 2020 09:12:07</t>
  </si>
  <si>
    <t>den 26 maj 2020 09:13:38</t>
  </si>
  <si>
    <t>den 26 maj 2020 09:15:09</t>
  </si>
  <si>
    <t>Ves100 PLD 1</t>
  </si>
  <si>
    <t>den 26 maj 2020 09:17:23</t>
  </si>
  <si>
    <t>Ves100 PLD 2</t>
  </si>
  <si>
    <t>den 26 maj 2020 09:18:54</t>
  </si>
  <si>
    <t>Ves100 PLD 3</t>
  </si>
  <si>
    <t>den 26 maj 2020 09:20:25</t>
  </si>
  <si>
    <t>den 26 maj 2020 09:22:44</t>
  </si>
  <si>
    <t>den 26 maj 2020 09:24:15</t>
  </si>
  <si>
    <t>den 26 maj 2020 09:25:47</t>
  </si>
  <si>
    <t>Ves200 PLD 1</t>
  </si>
  <si>
    <t>den 26 maj 2020 09:28:07</t>
  </si>
  <si>
    <t>Ves200 PLD 2</t>
  </si>
  <si>
    <t>den 26 maj 2020 09:29:38</t>
  </si>
  <si>
    <t>Ves200 PLD 3</t>
  </si>
  <si>
    <t>den 26 maj 2020 09:31:09</t>
  </si>
  <si>
    <t>CubPC_A3 1</t>
  </si>
  <si>
    <t>den 11 juni 2020 10:06:34</t>
  </si>
  <si>
    <t>CubPC_A3 2</t>
  </si>
  <si>
    <t>den 11 juni 2020 10:08:05</t>
  </si>
  <si>
    <t>CubPC_A3 3</t>
  </si>
  <si>
    <t>den 11 juni 2020 10:09:36</t>
  </si>
  <si>
    <t>CubPC_PLD_E1 1</t>
  </si>
  <si>
    <t>den 11 juni 2020 10:12:15</t>
  </si>
  <si>
    <t>CubPC_PLD_E1 2</t>
  </si>
  <si>
    <t>den 11 juni 2020 10:13:46</t>
  </si>
  <si>
    <t>CubPC_PLD_E1 3</t>
  </si>
  <si>
    <t>den 11 juni 2020 10:15:17</t>
  </si>
  <si>
    <t>CubCHOL_A5 1</t>
  </si>
  <si>
    <t>den 11 juni 2020 10:17:39</t>
  </si>
  <si>
    <t>CubCHOL_A5 2</t>
  </si>
  <si>
    <t>den 11 juni 2020 10:19:10</t>
  </si>
  <si>
    <t>CubCHOL_A5 3</t>
  </si>
  <si>
    <t>den 11 juni 2020 10:20:40</t>
  </si>
  <si>
    <t>CubCHOL_PLD_E7 1</t>
  </si>
  <si>
    <t>den 11 juni 2020 10:23:08</t>
  </si>
  <si>
    <t>CubCHOL_PLD_E7 2</t>
  </si>
  <si>
    <t>den 11 juni 2020 10:24:39</t>
  </si>
  <si>
    <t>CubCHOL_PLD_E7 3</t>
  </si>
  <si>
    <t>den 11 juni 2020 10:26:10</t>
  </si>
  <si>
    <t>Ves100_A7 1</t>
  </si>
  <si>
    <t>den 11 juni 2020 10:28:42</t>
  </si>
  <si>
    <t>Ves100_A7 2</t>
  </si>
  <si>
    <t>den 11 juni 2020 10:30:13</t>
  </si>
  <si>
    <t>Ves100_A7 3</t>
  </si>
  <si>
    <t>den 11 juni 2020 10:31:44</t>
  </si>
  <si>
    <t>Ves100_PLD_E9 1</t>
  </si>
  <si>
    <t>den 11 juni 2020 10:34:13</t>
  </si>
  <si>
    <t>Ves100_PLD_E9 2</t>
  </si>
  <si>
    <t>den 11 juni 2020 10:35:44</t>
  </si>
  <si>
    <t>Ves100_PLD_E9 3</t>
  </si>
  <si>
    <t>den 11 juni 2020 10:37:15</t>
  </si>
  <si>
    <t>Ves200_A9 1</t>
  </si>
  <si>
    <t>den 11 juni 2020 10:39:34</t>
  </si>
  <si>
    <t>Ves200_A9 2</t>
  </si>
  <si>
    <t>den 11 juni 2020 10:41:05</t>
  </si>
  <si>
    <t>Ves200_A9 3</t>
  </si>
  <si>
    <t>den 11 juni 2020 10:42:36</t>
  </si>
  <si>
    <t>Ves200_PLD_E11 1</t>
  </si>
  <si>
    <t>den 11 juni 2020 10:44:59</t>
  </si>
  <si>
    <t>Ves200_PLD_E11 2</t>
  </si>
  <si>
    <t>den 11 juni 2020 10:46:30</t>
  </si>
  <si>
    <t>Ves200_PLD_E11 3</t>
  </si>
  <si>
    <t>den 11 juni 2020 10:48:01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</si>
</sst>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AB244-8E68-43F5-AC69-AD3E2779F22B}">
  <dimension ref="A1:W97"/>
  <sheetViews>
    <sheetView tabSelected="1" topLeftCell="B1" workbookViewId="0">
      <selection activeCell="K3" sqref="K3"/>
    </sheetView>
  </sheetViews>
  <sheetFormatPr defaultRowHeight="15"/>
  <cols>
    <col min="1" max="1" width="16.42578125" bestFit="1" customWidth="1"/>
    <col min="2" max="2" width="27.140625" bestFit="1" customWidth="1"/>
    <col min="3" max="3" width="6.140625" bestFit="1" customWidth="1"/>
    <col min="4" max="4" width="12.5703125" bestFit="1" customWidth="1"/>
    <col min="5" max="5" width="12.5703125" customWidth="1"/>
    <col min="6" max="6" width="6" bestFit="1" customWidth="1"/>
    <col min="10" max="10" width="9.5703125" bestFit="1" customWidth="1"/>
    <col min="11" max="11" width="23.140625" bestFit="1" customWidth="1"/>
    <col min="12" max="12" width="17.28515625" bestFit="1" customWidth="1"/>
    <col min="15" max="15" width="9.28515625" bestFit="1" customWidth="1"/>
    <col min="18" max="18" width="17.28515625" bestFit="1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4</v>
      </c>
      <c r="L1" s="1" t="s">
        <v>6</v>
      </c>
      <c r="M1" s="1"/>
      <c r="N1" s="1"/>
      <c r="O1" s="1"/>
      <c r="P1" s="1"/>
      <c r="Q1" s="1"/>
      <c r="R1" s="1" t="s">
        <v>7</v>
      </c>
      <c r="S1" s="1"/>
      <c r="T1" s="1"/>
      <c r="U1" s="1"/>
      <c r="V1" s="1"/>
    </row>
    <row r="2" spans="1:23">
      <c r="A2" t="s">
        <v>8</v>
      </c>
      <c r="B2" t="s">
        <v>9</v>
      </c>
      <c r="C2">
        <v>25.1</v>
      </c>
      <c r="D2">
        <v>226</v>
      </c>
      <c r="E2">
        <f>AVERAGE(D2:D4)</f>
        <v>225.43333333333331</v>
      </c>
      <c r="F2">
        <v>0.19500000000000001</v>
      </c>
      <c r="G2">
        <f>AVERAGE(F2:F4)</f>
        <v>0.20366666666666666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13</v>
      </c>
      <c r="Q2" t="s">
        <v>14</v>
      </c>
      <c r="R2" t="s">
        <v>12</v>
      </c>
      <c r="S2" t="s">
        <v>13</v>
      </c>
      <c r="T2" t="s">
        <v>14</v>
      </c>
      <c r="U2" t="s">
        <v>15</v>
      </c>
      <c r="V2" t="s">
        <v>13</v>
      </c>
      <c r="W2" t="s">
        <v>14</v>
      </c>
    </row>
    <row r="3" spans="1:23">
      <c r="A3" t="s">
        <v>16</v>
      </c>
      <c r="B3" t="s">
        <v>17</v>
      </c>
      <c r="C3">
        <v>25.1</v>
      </c>
      <c r="D3">
        <v>226.2</v>
      </c>
      <c r="F3">
        <v>0.19800000000000001</v>
      </c>
      <c r="J3" s="1" t="s">
        <v>18</v>
      </c>
      <c r="K3" s="1" t="s">
        <v>19</v>
      </c>
      <c r="L3">
        <f>AVERAGE(E2,E26,E50,E74)</f>
        <v>269.68333333333334</v>
      </c>
      <c r="M3">
        <f>STDEV(E2,E26,E50,E74)</f>
        <v>102.65889400591902</v>
      </c>
      <c r="N3">
        <f>M3/SQRT(4)</f>
        <v>51.329447002959512</v>
      </c>
      <c r="O3">
        <f>AVERAGE(G2,G26,G50,G74)</f>
        <v>0.31941666666666663</v>
      </c>
      <c r="P3">
        <f>STDEV(G2,G26,G50,G74)</f>
        <v>0.12111193934477266</v>
      </c>
      <c r="Q3">
        <f>P3/SQRT(4)</f>
        <v>6.0555969672386328E-2</v>
      </c>
      <c r="R3">
        <f>AVERAGE(E5,E29,E53,E74)</f>
        <v>226.29166666666666</v>
      </c>
      <c r="S3">
        <f>STDEV(E5,E29,E53,E74)</f>
        <v>47.018391791581692</v>
      </c>
      <c r="T3">
        <f>S3/SQRT(4)</f>
        <v>23.509195895790846</v>
      </c>
      <c r="U3">
        <f>AVERAGE(G5,G29,G53,G77)</f>
        <v>0.21983333333333333</v>
      </c>
      <c r="V3">
        <f>STDEV(G5,G29,G53,G77)</f>
        <v>7.5092288897408432E-2</v>
      </c>
      <c r="W3">
        <f>V3/SQRT(4)</f>
        <v>3.7546144448704216E-2</v>
      </c>
    </row>
    <row r="4" spans="1:23">
      <c r="A4" t="s">
        <v>20</v>
      </c>
      <c r="B4" t="s">
        <v>21</v>
      </c>
      <c r="C4">
        <v>25.1</v>
      </c>
      <c r="D4">
        <v>224.1</v>
      </c>
      <c r="F4">
        <v>0.218</v>
      </c>
      <c r="J4" s="1" t="s">
        <v>22</v>
      </c>
      <c r="K4" s="1" t="s">
        <v>23</v>
      </c>
      <c r="L4">
        <f>AVERAGE(E8,E32,E56,E80)</f>
        <v>252.05</v>
      </c>
      <c r="M4">
        <f>STDEV(E8,E32,E56,E80)</f>
        <v>57.111421313468</v>
      </c>
      <c r="N4">
        <f t="shared" ref="N4:N6" si="0">M4/SQRT(4)</f>
        <v>28.555710656734</v>
      </c>
      <c r="O4">
        <f>AVERAGE(G8,G32,G56,G80)</f>
        <v>0.18466666666666665</v>
      </c>
      <c r="P4">
        <f>STDEV(G8,G32,G56,G80)</f>
        <v>2.8807149318387258E-2</v>
      </c>
      <c r="Q4">
        <f t="shared" ref="Q4:Q6" si="1">P4/SQRT(4)</f>
        <v>1.4403574659193629E-2</v>
      </c>
      <c r="R4">
        <f>AVERAGE(E11,E35,E59,E83)</f>
        <v>222.30833333333334</v>
      </c>
      <c r="S4">
        <f>STDEV(E11,E35,E59,E83)</f>
        <v>24.118386639119826</v>
      </c>
      <c r="T4">
        <f t="shared" ref="T4:T6" si="2">S4/SQRT(4)</f>
        <v>12.059193319559913</v>
      </c>
      <c r="U4">
        <f>AVERAGE(G11,G35,G59,G83)</f>
        <v>0.22466666666666668</v>
      </c>
      <c r="V4">
        <f>STDEV(G11,G35,G59,G83)</f>
        <v>7.0852481072112533E-2</v>
      </c>
      <c r="W4">
        <f t="shared" ref="W4:W6" si="3">V4/SQRT(4)</f>
        <v>3.5426240536056267E-2</v>
      </c>
    </row>
    <row r="5" spans="1:23">
      <c r="A5" t="s">
        <v>24</v>
      </c>
      <c r="B5" t="s">
        <v>25</v>
      </c>
      <c r="C5">
        <v>25</v>
      </c>
      <c r="D5">
        <v>198.6</v>
      </c>
      <c r="E5">
        <f t="shared" ref="E5:E65" si="4">AVERAGE(D5:D7)</f>
        <v>198.43333333333331</v>
      </c>
      <c r="F5">
        <v>0.14499999999999999</v>
      </c>
      <c r="G5">
        <f t="shared" ref="G5:G65" si="5">AVERAGE(F5:F7)</f>
        <v>0.12466666666666666</v>
      </c>
      <c r="J5" s="1" t="s">
        <v>26</v>
      </c>
      <c r="K5" s="1" t="s">
        <v>27</v>
      </c>
      <c r="L5">
        <f>AVERAGE(E14,E38,E62,E86)</f>
        <v>130.05833333333334</v>
      </c>
      <c r="M5">
        <f>STDEV(E14,E38,E62,E86)</f>
        <v>6.2651520037130473</v>
      </c>
      <c r="N5">
        <f t="shared" si="0"/>
        <v>3.1325760018565236</v>
      </c>
      <c r="O5">
        <f>AVERAGE(G14,G38,G62,G86)</f>
        <v>7.325000000000001E-2</v>
      </c>
      <c r="P5">
        <f>STDEV(G14,G38,G62,G86)</f>
        <v>2.4941969686691736E-2</v>
      </c>
      <c r="Q5">
        <f t="shared" si="1"/>
        <v>1.2470984843345868E-2</v>
      </c>
      <c r="R5">
        <f>AVERAGE(E17,E41,E65,E89)</f>
        <v>132.79166666666669</v>
      </c>
      <c r="S5">
        <f>STDEV(E17,E41,E65,E89)</f>
        <v>13.902767510263716</v>
      </c>
      <c r="T5">
        <f t="shared" si="2"/>
        <v>6.9513837551318582</v>
      </c>
      <c r="U5">
        <f>AVERAGE(G17,G41,G65,G89)</f>
        <v>0.10191666666666667</v>
      </c>
      <c r="V5">
        <f>STDEV(G17,G41,G65,G89)</f>
        <v>3.0638120772078135E-2</v>
      </c>
      <c r="W5">
        <f t="shared" si="3"/>
        <v>1.5319060386039068E-2</v>
      </c>
    </row>
    <row r="6" spans="1:23">
      <c r="A6" t="s">
        <v>28</v>
      </c>
      <c r="B6" t="s">
        <v>29</v>
      </c>
      <c r="C6">
        <v>25</v>
      </c>
      <c r="D6">
        <v>201.8</v>
      </c>
      <c r="F6">
        <v>0.11799999999999999</v>
      </c>
      <c r="J6" s="1" t="s">
        <v>30</v>
      </c>
      <c r="K6" s="1" t="s">
        <v>27</v>
      </c>
      <c r="L6">
        <f>AVERAGE(E20,E44,E68,E92)</f>
        <v>186.81666666666666</v>
      </c>
      <c r="M6">
        <f>STDEV(E20,E44,E68,E92)</f>
        <v>13.462636910820713</v>
      </c>
      <c r="N6">
        <f t="shared" si="0"/>
        <v>6.7313184554103564</v>
      </c>
      <c r="O6">
        <f>AVERAGE(G20,G44,G68,G92)</f>
        <v>0.11425000000000002</v>
      </c>
      <c r="P6">
        <f>STDEV(G20,G44,G68,G92)</f>
        <v>1.1311662287378624E-2</v>
      </c>
      <c r="Q6">
        <f t="shared" si="1"/>
        <v>5.6558311436893122E-3</v>
      </c>
      <c r="R6">
        <f>AVERAGE(E23,E47,E71,E95)</f>
        <v>224.45</v>
      </c>
      <c r="S6">
        <f>STDEV(E23,E47,E71,E95)</f>
        <v>97.26963098064634</v>
      </c>
      <c r="T6">
        <f t="shared" si="2"/>
        <v>48.63481549032317</v>
      </c>
      <c r="U6">
        <f>AVERAGE(G23,G47,G71,G95)</f>
        <v>0.16166666666666665</v>
      </c>
      <c r="V6">
        <f>STDEV(G23,G47,G71,G95)</f>
        <v>3.1035224909531298E-2</v>
      </c>
      <c r="W6">
        <f t="shared" si="3"/>
        <v>1.5517612454765649E-2</v>
      </c>
    </row>
    <row r="7" spans="1:23">
      <c r="A7" t="s">
        <v>31</v>
      </c>
      <c r="B7" t="s">
        <v>32</v>
      </c>
      <c r="C7">
        <v>25</v>
      </c>
      <c r="D7">
        <v>194.9</v>
      </c>
      <c r="F7">
        <v>0.111</v>
      </c>
    </row>
    <row r="8" spans="1:23">
      <c r="A8" t="s">
        <v>33</v>
      </c>
      <c r="B8" t="s">
        <v>34</v>
      </c>
      <c r="C8">
        <v>24.9</v>
      </c>
      <c r="D8">
        <v>210</v>
      </c>
      <c r="E8">
        <f t="shared" si="4"/>
        <v>208.16666666666666</v>
      </c>
      <c r="F8">
        <v>0.17599999999999999</v>
      </c>
      <c r="G8">
        <f t="shared" si="5"/>
        <v>0.16266666666666665</v>
      </c>
    </row>
    <row r="9" spans="1:23">
      <c r="A9" t="s">
        <v>35</v>
      </c>
      <c r="B9" t="s">
        <v>36</v>
      </c>
      <c r="C9">
        <v>25.1</v>
      </c>
      <c r="D9">
        <v>206.6</v>
      </c>
      <c r="F9">
        <v>0.156</v>
      </c>
    </row>
    <row r="10" spans="1:23">
      <c r="A10" t="s">
        <v>37</v>
      </c>
      <c r="B10" t="s">
        <v>38</v>
      </c>
      <c r="C10">
        <v>24.9</v>
      </c>
      <c r="D10">
        <v>207.9</v>
      </c>
      <c r="F10">
        <v>0.156</v>
      </c>
    </row>
    <row r="11" spans="1:23">
      <c r="A11" t="s">
        <v>39</v>
      </c>
      <c r="B11" t="s">
        <v>40</v>
      </c>
      <c r="C11">
        <v>24.9</v>
      </c>
      <c r="D11">
        <v>212.1</v>
      </c>
      <c r="E11">
        <f t="shared" si="4"/>
        <v>210.80000000000004</v>
      </c>
      <c r="F11">
        <v>0.19500000000000001</v>
      </c>
      <c r="G11">
        <f t="shared" si="5"/>
        <v>0.20666666666666667</v>
      </c>
    </row>
    <row r="12" spans="1:23">
      <c r="A12" t="s">
        <v>41</v>
      </c>
      <c r="B12" t="s">
        <v>42</v>
      </c>
      <c r="C12">
        <v>25.1</v>
      </c>
      <c r="D12">
        <v>212.5</v>
      </c>
      <c r="F12">
        <v>0.20599999999999999</v>
      </c>
    </row>
    <row r="13" spans="1:23">
      <c r="A13" t="s">
        <v>43</v>
      </c>
      <c r="B13" t="s">
        <v>44</v>
      </c>
      <c r="C13">
        <v>24.9</v>
      </c>
      <c r="D13">
        <v>207.8</v>
      </c>
      <c r="F13">
        <v>0.219</v>
      </c>
    </row>
    <row r="14" spans="1:23">
      <c r="A14" t="s">
        <v>45</v>
      </c>
      <c r="B14" t="s">
        <v>46</v>
      </c>
      <c r="C14">
        <v>24.9</v>
      </c>
      <c r="D14">
        <v>124.5</v>
      </c>
      <c r="E14">
        <f t="shared" si="4"/>
        <v>122.60000000000001</v>
      </c>
      <c r="F14">
        <v>4.5999999999999999E-2</v>
      </c>
      <c r="G14">
        <f t="shared" si="5"/>
        <v>4.8666666666666664E-2</v>
      </c>
    </row>
    <row r="15" spans="1:23">
      <c r="A15" t="s">
        <v>47</v>
      </c>
      <c r="B15" t="s">
        <v>48</v>
      </c>
      <c r="C15">
        <v>25.1</v>
      </c>
      <c r="D15">
        <v>121.4</v>
      </c>
      <c r="F15">
        <v>4.9000000000000002E-2</v>
      </c>
    </row>
    <row r="16" spans="1:23">
      <c r="A16" t="s">
        <v>49</v>
      </c>
      <c r="B16" t="s">
        <v>50</v>
      </c>
      <c r="C16">
        <v>24.9</v>
      </c>
      <c r="D16">
        <v>121.9</v>
      </c>
      <c r="F16">
        <v>5.0999999999999997E-2</v>
      </c>
    </row>
    <row r="17" spans="1:7">
      <c r="A17" t="s">
        <v>51</v>
      </c>
      <c r="B17" t="s">
        <v>52</v>
      </c>
      <c r="C17">
        <v>24.9</v>
      </c>
      <c r="D17">
        <v>119.1</v>
      </c>
      <c r="E17">
        <f t="shared" si="4"/>
        <v>117.03333333333335</v>
      </c>
      <c r="F17">
        <v>5.8999999999999997E-2</v>
      </c>
      <c r="G17">
        <f t="shared" si="5"/>
        <v>6.933333333333333E-2</v>
      </c>
    </row>
    <row r="18" spans="1:7">
      <c r="A18" t="s">
        <v>53</v>
      </c>
      <c r="B18" t="s">
        <v>54</v>
      </c>
      <c r="C18">
        <v>25.1</v>
      </c>
      <c r="D18">
        <v>116.2</v>
      </c>
      <c r="F18">
        <v>6.2E-2</v>
      </c>
    </row>
    <row r="19" spans="1:7">
      <c r="A19" t="s">
        <v>55</v>
      </c>
      <c r="B19" t="s">
        <v>56</v>
      </c>
      <c r="C19">
        <v>24.9</v>
      </c>
      <c r="D19">
        <v>115.8</v>
      </c>
      <c r="F19">
        <v>8.6999999999999994E-2</v>
      </c>
    </row>
    <row r="20" spans="1:7">
      <c r="A20" t="s">
        <v>57</v>
      </c>
      <c r="B20" t="s">
        <v>58</v>
      </c>
      <c r="C20">
        <v>24.9</v>
      </c>
      <c r="D20">
        <v>171.5</v>
      </c>
      <c r="E20">
        <f t="shared" si="4"/>
        <v>169.70000000000002</v>
      </c>
      <c r="F20">
        <v>0.11899999999999999</v>
      </c>
      <c r="G20">
        <f t="shared" si="5"/>
        <v>9.8666666666666666E-2</v>
      </c>
    </row>
    <row r="21" spans="1:7">
      <c r="A21" t="s">
        <v>59</v>
      </c>
      <c r="B21" t="s">
        <v>60</v>
      </c>
      <c r="C21">
        <v>25.1</v>
      </c>
      <c r="D21">
        <v>170.1</v>
      </c>
      <c r="F21">
        <v>8.6999999999999994E-2</v>
      </c>
    </row>
    <row r="22" spans="1:7">
      <c r="A22" t="s">
        <v>61</v>
      </c>
      <c r="B22" t="s">
        <v>62</v>
      </c>
      <c r="C22">
        <v>24.9</v>
      </c>
      <c r="D22">
        <v>167.5</v>
      </c>
      <c r="F22">
        <v>0.09</v>
      </c>
    </row>
    <row r="23" spans="1:7">
      <c r="A23" t="s">
        <v>63</v>
      </c>
      <c r="B23" t="s">
        <v>64</v>
      </c>
      <c r="C23">
        <v>24.9</v>
      </c>
      <c r="D23">
        <v>161.5</v>
      </c>
      <c r="E23">
        <f t="shared" si="4"/>
        <v>161.1</v>
      </c>
      <c r="F23">
        <v>0.16700000000000001</v>
      </c>
      <c r="G23">
        <f t="shared" si="5"/>
        <v>0.13633333333333333</v>
      </c>
    </row>
    <row r="24" spans="1:7">
      <c r="A24" t="s">
        <v>65</v>
      </c>
      <c r="B24" t="s">
        <v>66</v>
      </c>
      <c r="C24">
        <v>25.1</v>
      </c>
      <c r="D24">
        <v>162.30000000000001</v>
      </c>
      <c r="F24">
        <v>0.122</v>
      </c>
    </row>
    <row r="25" spans="1:7">
      <c r="A25" t="s">
        <v>67</v>
      </c>
      <c r="B25" t="s">
        <v>68</v>
      </c>
      <c r="C25">
        <v>25</v>
      </c>
      <c r="D25">
        <v>159.5</v>
      </c>
      <c r="F25">
        <v>0.12</v>
      </c>
    </row>
    <row r="26" spans="1:7">
      <c r="A26" t="s">
        <v>8</v>
      </c>
      <c r="B26" t="s">
        <v>69</v>
      </c>
      <c r="C26">
        <v>25.1</v>
      </c>
      <c r="D26">
        <v>474.7</v>
      </c>
      <c r="E26">
        <f t="shared" si="4"/>
        <v>422.56666666666666</v>
      </c>
      <c r="F26">
        <v>0.44900000000000001</v>
      </c>
      <c r="G26">
        <f t="shared" si="5"/>
        <v>0.48833333333333334</v>
      </c>
    </row>
    <row r="27" spans="1:7">
      <c r="A27" t="s">
        <v>16</v>
      </c>
      <c r="B27" t="s">
        <v>70</v>
      </c>
      <c r="C27">
        <v>24.9</v>
      </c>
      <c r="D27">
        <v>399.5</v>
      </c>
      <c r="F27">
        <v>0.51400000000000001</v>
      </c>
    </row>
    <row r="28" spans="1:7">
      <c r="A28" t="s">
        <v>20</v>
      </c>
      <c r="B28" t="s">
        <v>71</v>
      </c>
      <c r="C28">
        <v>25.1</v>
      </c>
      <c r="D28">
        <v>393.5</v>
      </c>
      <c r="F28">
        <v>0.502</v>
      </c>
    </row>
    <row r="29" spans="1:7">
      <c r="A29" t="s">
        <v>24</v>
      </c>
      <c r="B29" t="s">
        <v>72</v>
      </c>
      <c r="C29">
        <v>25.1</v>
      </c>
      <c r="D29">
        <v>284.10000000000002</v>
      </c>
      <c r="E29">
        <f t="shared" si="4"/>
        <v>291.36666666666667</v>
      </c>
      <c r="F29">
        <v>0.32700000000000001</v>
      </c>
      <c r="G29">
        <f t="shared" si="5"/>
        <v>0.30733333333333329</v>
      </c>
    </row>
    <row r="30" spans="1:7">
      <c r="A30" t="s">
        <v>28</v>
      </c>
      <c r="B30" t="s">
        <v>73</v>
      </c>
      <c r="C30">
        <v>24.9</v>
      </c>
      <c r="D30">
        <v>292.60000000000002</v>
      </c>
      <c r="F30">
        <v>0.26200000000000001</v>
      </c>
    </row>
    <row r="31" spans="1:7">
      <c r="A31" t="s">
        <v>31</v>
      </c>
      <c r="B31" t="s">
        <v>74</v>
      </c>
      <c r="C31">
        <v>25.1</v>
      </c>
      <c r="D31">
        <v>297.39999999999998</v>
      </c>
      <c r="F31">
        <v>0.33300000000000002</v>
      </c>
    </row>
    <row r="32" spans="1:7">
      <c r="A32" t="s">
        <v>33</v>
      </c>
      <c r="B32" t="s">
        <v>75</v>
      </c>
      <c r="C32">
        <v>25.1</v>
      </c>
      <c r="D32">
        <v>197.7</v>
      </c>
      <c r="E32">
        <f t="shared" si="4"/>
        <v>198.46666666666667</v>
      </c>
      <c r="F32">
        <v>0.16200000000000001</v>
      </c>
      <c r="G32">
        <f t="shared" si="5"/>
        <v>0.15766666666666665</v>
      </c>
    </row>
    <row r="33" spans="1:7">
      <c r="A33" t="s">
        <v>35</v>
      </c>
      <c r="B33" t="s">
        <v>76</v>
      </c>
      <c r="C33">
        <v>24.9</v>
      </c>
      <c r="D33">
        <v>201</v>
      </c>
      <c r="F33">
        <v>0.16200000000000001</v>
      </c>
    </row>
    <row r="34" spans="1:7">
      <c r="A34" t="s">
        <v>37</v>
      </c>
      <c r="B34" t="s">
        <v>77</v>
      </c>
      <c r="C34">
        <v>25.1</v>
      </c>
      <c r="D34">
        <v>196.7</v>
      </c>
      <c r="F34">
        <v>0.14899999999999999</v>
      </c>
    </row>
    <row r="35" spans="1:7">
      <c r="A35" t="s">
        <v>39</v>
      </c>
      <c r="B35" t="s">
        <v>78</v>
      </c>
      <c r="C35">
        <v>25.1</v>
      </c>
      <c r="D35">
        <v>265.7</v>
      </c>
      <c r="E35">
        <f t="shared" si="4"/>
        <v>254.43333333333331</v>
      </c>
      <c r="F35">
        <v>0.32600000000000001</v>
      </c>
      <c r="G35">
        <f t="shared" si="5"/>
        <v>0.32033333333333336</v>
      </c>
    </row>
    <row r="36" spans="1:7">
      <c r="A36" t="s">
        <v>41</v>
      </c>
      <c r="B36" t="s">
        <v>79</v>
      </c>
      <c r="C36">
        <v>24.9</v>
      </c>
      <c r="D36">
        <v>247.8</v>
      </c>
      <c r="F36">
        <v>0.33400000000000002</v>
      </c>
    </row>
    <row r="37" spans="1:7">
      <c r="A37" t="s">
        <v>43</v>
      </c>
      <c r="B37" t="s">
        <v>80</v>
      </c>
      <c r="C37">
        <v>25.1</v>
      </c>
      <c r="D37">
        <v>249.8</v>
      </c>
      <c r="F37">
        <v>0.30099999999999999</v>
      </c>
    </row>
    <row r="38" spans="1:7">
      <c r="A38" t="s">
        <v>81</v>
      </c>
      <c r="B38" t="s">
        <v>82</v>
      </c>
      <c r="C38">
        <v>25</v>
      </c>
      <c r="D38">
        <v>131.6</v>
      </c>
      <c r="E38">
        <f t="shared" si="4"/>
        <v>132.06666666666666</v>
      </c>
      <c r="F38">
        <v>0.13200000000000001</v>
      </c>
      <c r="G38">
        <f t="shared" si="5"/>
        <v>0.106</v>
      </c>
    </row>
    <row r="39" spans="1:7">
      <c r="A39" t="s">
        <v>83</v>
      </c>
      <c r="B39" t="s">
        <v>84</v>
      </c>
      <c r="C39">
        <v>25</v>
      </c>
      <c r="D39">
        <v>132.30000000000001</v>
      </c>
      <c r="F39">
        <v>6.8000000000000005E-2</v>
      </c>
    </row>
    <row r="40" spans="1:7">
      <c r="A40" t="s">
        <v>85</v>
      </c>
      <c r="B40" t="s">
        <v>86</v>
      </c>
      <c r="C40">
        <v>25</v>
      </c>
      <c r="D40">
        <v>132.30000000000001</v>
      </c>
      <c r="F40">
        <v>0.11799999999999999</v>
      </c>
    </row>
    <row r="41" spans="1:7">
      <c r="A41" t="s">
        <v>87</v>
      </c>
      <c r="B41" t="s">
        <v>88</v>
      </c>
      <c r="C41">
        <v>24.9</v>
      </c>
      <c r="D41">
        <v>139.80000000000001</v>
      </c>
      <c r="E41">
        <f t="shared" si="4"/>
        <v>137.76666666666668</v>
      </c>
      <c r="F41">
        <v>7.2999999999999995E-2</v>
      </c>
      <c r="G41">
        <f t="shared" si="5"/>
        <v>8.433333333333333E-2</v>
      </c>
    </row>
    <row r="42" spans="1:7">
      <c r="A42" t="s">
        <v>89</v>
      </c>
      <c r="B42" t="s">
        <v>90</v>
      </c>
      <c r="C42">
        <v>25.1</v>
      </c>
      <c r="D42">
        <v>138.30000000000001</v>
      </c>
      <c r="F42">
        <v>7.5999999999999998E-2</v>
      </c>
    </row>
    <row r="43" spans="1:7">
      <c r="A43" t="s">
        <v>91</v>
      </c>
      <c r="B43" t="s">
        <v>92</v>
      </c>
      <c r="C43">
        <v>25</v>
      </c>
      <c r="D43">
        <v>135.19999999999999</v>
      </c>
      <c r="F43">
        <v>0.104</v>
      </c>
    </row>
    <row r="44" spans="1:7">
      <c r="A44" t="s">
        <v>93</v>
      </c>
      <c r="B44" t="s">
        <v>94</v>
      </c>
      <c r="C44">
        <v>25.1</v>
      </c>
      <c r="D44">
        <v>190</v>
      </c>
      <c r="E44">
        <f t="shared" si="4"/>
        <v>185.43333333333331</v>
      </c>
      <c r="F44">
        <v>0.16900000000000001</v>
      </c>
      <c r="G44">
        <f t="shared" si="5"/>
        <v>0.11733333333333335</v>
      </c>
    </row>
    <row r="45" spans="1:7">
      <c r="A45" t="s">
        <v>95</v>
      </c>
      <c r="B45" t="s">
        <v>96</v>
      </c>
      <c r="C45">
        <v>24.9</v>
      </c>
      <c r="D45">
        <v>183.1</v>
      </c>
      <c r="F45">
        <v>6.9000000000000006E-2</v>
      </c>
    </row>
    <row r="46" spans="1:7">
      <c r="A46" t="s">
        <v>97</v>
      </c>
      <c r="B46" t="s">
        <v>98</v>
      </c>
      <c r="C46">
        <v>25.1</v>
      </c>
      <c r="D46">
        <v>183.2</v>
      </c>
      <c r="F46">
        <v>0.114</v>
      </c>
    </row>
    <row r="47" spans="1:7">
      <c r="A47" t="s">
        <v>99</v>
      </c>
      <c r="B47" t="s">
        <v>100</v>
      </c>
      <c r="C47">
        <v>24.9</v>
      </c>
      <c r="D47">
        <v>192.8</v>
      </c>
      <c r="E47">
        <f t="shared" si="4"/>
        <v>190.06666666666669</v>
      </c>
      <c r="F47">
        <v>0.13600000000000001</v>
      </c>
      <c r="G47">
        <f t="shared" si="5"/>
        <v>0.14800000000000002</v>
      </c>
    </row>
    <row r="48" spans="1:7">
      <c r="A48" t="s">
        <v>101</v>
      </c>
      <c r="B48" t="s">
        <v>102</v>
      </c>
      <c r="C48">
        <v>25.1</v>
      </c>
      <c r="D48">
        <v>193.3</v>
      </c>
      <c r="F48">
        <v>0.153</v>
      </c>
    </row>
    <row r="49" spans="1:7">
      <c r="A49" t="s">
        <v>103</v>
      </c>
      <c r="B49" t="s">
        <v>104</v>
      </c>
      <c r="C49">
        <v>24.9</v>
      </c>
      <c r="D49">
        <v>184.1</v>
      </c>
      <c r="F49">
        <v>0.155</v>
      </c>
    </row>
    <row r="50" spans="1:7">
      <c r="A50" t="s">
        <v>8</v>
      </c>
      <c r="B50" t="s">
        <v>105</v>
      </c>
      <c r="C50">
        <v>24.9</v>
      </c>
      <c r="D50">
        <v>203.1</v>
      </c>
      <c r="E50">
        <f t="shared" si="4"/>
        <v>201.5</v>
      </c>
      <c r="F50">
        <v>0.27</v>
      </c>
      <c r="G50">
        <f t="shared" si="5"/>
        <v>0.27466666666666667</v>
      </c>
    </row>
    <row r="51" spans="1:7">
      <c r="A51" t="s">
        <v>16</v>
      </c>
      <c r="B51" t="s">
        <v>106</v>
      </c>
      <c r="C51">
        <v>25.1</v>
      </c>
      <c r="D51">
        <v>198.5</v>
      </c>
      <c r="F51">
        <v>0.30099999999999999</v>
      </c>
    </row>
    <row r="52" spans="1:7">
      <c r="A52" t="s">
        <v>20</v>
      </c>
      <c r="B52" t="s">
        <v>107</v>
      </c>
      <c r="C52">
        <v>24.9</v>
      </c>
      <c r="D52">
        <v>202.9</v>
      </c>
      <c r="F52">
        <v>0.253</v>
      </c>
    </row>
    <row r="53" spans="1:7">
      <c r="A53" t="s">
        <v>108</v>
      </c>
      <c r="B53" t="s">
        <v>109</v>
      </c>
      <c r="C53">
        <v>25.1</v>
      </c>
      <c r="D53">
        <v>192.7</v>
      </c>
      <c r="E53">
        <f t="shared" si="4"/>
        <v>186.13333333333333</v>
      </c>
      <c r="F53">
        <v>0.27100000000000002</v>
      </c>
      <c r="G53">
        <f t="shared" si="5"/>
        <v>0.23299999999999998</v>
      </c>
    </row>
    <row r="54" spans="1:7">
      <c r="A54" t="s">
        <v>110</v>
      </c>
      <c r="B54" t="s">
        <v>111</v>
      </c>
      <c r="C54">
        <v>24.9</v>
      </c>
      <c r="D54">
        <v>186.1</v>
      </c>
      <c r="F54">
        <v>0.224</v>
      </c>
    </row>
    <row r="55" spans="1:7">
      <c r="A55" t="s">
        <v>112</v>
      </c>
      <c r="B55" t="s">
        <v>113</v>
      </c>
      <c r="C55">
        <v>25.1</v>
      </c>
      <c r="D55">
        <v>179.6</v>
      </c>
      <c r="F55">
        <v>0.20399999999999999</v>
      </c>
    </row>
    <row r="56" spans="1:7">
      <c r="A56" t="s">
        <v>114</v>
      </c>
      <c r="B56" t="s">
        <v>115</v>
      </c>
      <c r="C56">
        <v>25</v>
      </c>
      <c r="D56">
        <v>288.10000000000002</v>
      </c>
      <c r="E56">
        <f t="shared" si="4"/>
        <v>289.86666666666667</v>
      </c>
      <c r="F56">
        <v>0.19</v>
      </c>
      <c r="G56">
        <f t="shared" si="5"/>
        <v>0.21533333333333335</v>
      </c>
    </row>
    <row r="57" spans="1:7">
      <c r="A57" t="s">
        <v>116</v>
      </c>
      <c r="B57" t="s">
        <v>117</v>
      </c>
      <c r="C57">
        <v>25</v>
      </c>
      <c r="D57">
        <v>292.10000000000002</v>
      </c>
      <c r="F57">
        <v>0.217</v>
      </c>
    </row>
    <row r="58" spans="1:7">
      <c r="A58" t="s">
        <v>118</v>
      </c>
      <c r="B58" t="s">
        <v>119</v>
      </c>
      <c r="C58">
        <v>25</v>
      </c>
      <c r="D58">
        <v>289.39999999999998</v>
      </c>
      <c r="F58">
        <v>0.23899999999999999</v>
      </c>
    </row>
    <row r="59" spans="1:7">
      <c r="A59" t="s">
        <v>120</v>
      </c>
      <c r="B59" t="s">
        <v>121</v>
      </c>
      <c r="C59">
        <v>24.9</v>
      </c>
      <c r="D59">
        <v>231.3</v>
      </c>
      <c r="E59">
        <f t="shared" si="4"/>
        <v>225.56666666666669</v>
      </c>
      <c r="F59">
        <v>0.2</v>
      </c>
      <c r="G59">
        <f t="shared" si="5"/>
        <v>0.22166666666666668</v>
      </c>
    </row>
    <row r="60" spans="1:7">
      <c r="A60" t="s">
        <v>122</v>
      </c>
      <c r="B60" t="s">
        <v>123</v>
      </c>
      <c r="C60">
        <v>25.1</v>
      </c>
      <c r="D60">
        <v>224.1</v>
      </c>
      <c r="F60">
        <v>0.20899999999999999</v>
      </c>
    </row>
    <row r="61" spans="1:7">
      <c r="A61" t="s">
        <v>124</v>
      </c>
      <c r="B61" t="s">
        <v>125</v>
      </c>
      <c r="C61">
        <v>24.9</v>
      </c>
      <c r="D61">
        <v>221.3</v>
      </c>
      <c r="F61">
        <v>0.25600000000000001</v>
      </c>
    </row>
    <row r="62" spans="1:7">
      <c r="A62" t="s">
        <v>81</v>
      </c>
      <c r="B62" t="s">
        <v>126</v>
      </c>
      <c r="C62">
        <v>24.9</v>
      </c>
      <c r="D62">
        <v>131.19999999999999</v>
      </c>
      <c r="E62">
        <f t="shared" si="4"/>
        <v>128.13333333333333</v>
      </c>
      <c r="F62">
        <v>7.5999999999999998E-2</v>
      </c>
      <c r="G62">
        <f t="shared" si="5"/>
        <v>7.8E-2</v>
      </c>
    </row>
    <row r="63" spans="1:7">
      <c r="A63" t="s">
        <v>83</v>
      </c>
      <c r="B63" t="s">
        <v>127</v>
      </c>
      <c r="C63">
        <v>25.1</v>
      </c>
      <c r="D63">
        <v>124.8</v>
      </c>
      <c r="F63">
        <v>0.111</v>
      </c>
    </row>
    <row r="64" spans="1:7">
      <c r="A64" t="s">
        <v>85</v>
      </c>
      <c r="B64" t="s">
        <v>128</v>
      </c>
      <c r="C64">
        <v>24.9</v>
      </c>
      <c r="D64">
        <v>128.4</v>
      </c>
      <c r="F64">
        <v>4.7E-2</v>
      </c>
    </row>
    <row r="65" spans="1:7">
      <c r="A65" t="s">
        <v>129</v>
      </c>
      <c r="B65" t="s">
        <v>130</v>
      </c>
      <c r="C65">
        <v>25.1</v>
      </c>
      <c r="D65">
        <v>127.5</v>
      </c>
      <c r="E65">
        <f t="shared" si="4"/>
        <v>127.03333333333335</v>
      </c>
      <c r="F65">
        <v>0.18</v>
      </c>
      <c r="G65">
        <f t="shared" si="5"/>
        <v>0.13666666666666669</v>
      </c>
    </row>
    <row r="66" spans="1:7">
      <c r="A66" t="s">
        <v>131</v>
      </c>
      <c r="B66" t="s">
        <v>132</v>
      </c>
      <c r="C66">
        <v>24.9</v>
      </c>
      <c r="D66">
        <v>127.6</v>
      </c>
      <c r="F66">
        <v>8.6999999999999994E-2</v>
      </c>
    </row>
    <row r="67" spans="1:7">
      <c r="A67" t="s">
        <v>133</v>
      </c>
      <c r="B67" t="s">
        <v>134</v>
      </c>
      <c r="C67">
        <v>25.1</v>
      </c>
      <c r="D67">
        <v>126</v>
      </c>
      <c r="F67">
        <v>0.14299999999999999</v>
      </c>
    </row>
    <row r="68" spans="1:7">
      <c r="A68" t="s">
        <v>93</v>
      </c>
      <c r="B68" t="s">
        <v>135</v>
      </c>
      <c r="C68">
        <v>25.1</v>
      </c>
      <c r="D68">
        <v>193.6</v>
      </c>
      <c r="E68">
        <f t="shared" ref="E68:E92" si="6">AVERAGE(D68:D70)</f>
        <v>189.83333333333334</v>
      </c>
      <c r="F68">
        <v>0.115</v>
      </c>
      <c r="G68">
        <f t="shared" ref="G68:G95" si="7">AVERAGE(F68:F70)</f>
        <v>0.11533333333333333</v>
      </c>
    </row>
    <row r="69" spans="1:7">
      <c r="A69" t="s">
        <v>95</v>
      </c>
      <c r="B69" t="s">
        <v>136</v>
      </c>
      <c r="C69">
        <v>24.9</v>
      </c>
      <c r="D69">
        <v>187.3</v>
      </c>
      <c r="F69">
        <v>0.121</v>
      </c>
    </row>
    <row r="70" spans="1:7">
      <c r="A70" t="s">
        <v>97</v>
      </c>
      <c r="B70" t="s">
        <v>137</v>
      </c>
      <c r="C70">
        <v>25.1</v>
      </c>
      <c r="D70">
        <v>188.6</v>
      </c>
      <c r="F70">
        <v>0.11</v>
      </c>
    </row>
    <row r="71" spans="1:7">
      <c r="A71" t="s">
        <v>138</v>
      </c>
      <c r="B71" t="s">
        <v>139</v>
      </c>
      <c r="C71">
        <v>25.1</v>
      </c>
      <c r="D71">
        <v>177.8</v>
      </c>
      <c r="E71">
        <f t="shared" si="6"/>
        <v>177.36666666666667</v>
      </c>
      <c r="F71">
        <v>0.17599999999999999</v>
      </c>
      <c r="G71">
        <f t="shared" si="7"/>
        <v>0.15566666666666665</v>
      </c>
    </row>
    <row r="72" spans="1:7">
      <c r="A72" t="s">
        <v>140</v>
      </c>
      <c r="B72" t="s">
        <v>141</v>
      </c>
      <c r="C72">
        <v>24.9</v>
      </c>
      <c r="D72">
        <v>179.3</v>
      </c>
      <c r="F72">
        <v>0.13400000000000001</v>
      </c>
    </row>
    <row r="73" spans="1:7">
      <c r="A73" t="s">
        <v>142</v>
      </c>
      <c r="B73" t="s">
        <v>143</v>
      </c>
      <c r="C73">
        <v>25.1</v>
      </c>
      <c r="D73">
        <v>175</v>
      </c>
      <c r="F73">
        <v>0.157</v>
      </c>
    </row>
    <row r="74" spans="1:7">
      <c r="A74" t="s">
        <v>144</v>
      </c>
      <c r="B74" t="s">
        <v>145</v>
      </c>
      <c r="C74">
        <v>25</v>
      </c>
      <c r="D74">
        <v>233.2</v>
      </c>
      <c r="E74">
        <f t="shared" si="6"/>
        <v>229.23333333333335</v>
      </c>
      <c r="F74">
        <v>0.28999999999999998</v>
      </c>
      <c r="G74">
        <f t="shared" si="7"/>
        <v>0.311</v>
      </c>
    </row>
    <row r="75" spans="1:7">
      <c r="A75" t="s">
        <v>146</v>
      </c>
      <c r="B75" t="s">
        <v>147</v>
      </c>
      <c r="C75">
        <v>25.1</v>
      </c>
      <c r="D75">
        <v>226.5</v>
      </c>
      <c r="F75">
        <v>0.3</v>
      </c>
    </row>
    <row r="76" spans="1:7">
      <c r="A76" t="s">
        <v>148</v>
      </c>
      <c r="B76" t="s">
        <v>149</v>
      </c>
      <c r="C76">
        <v>24.9</v>
      </c>
      <c r="D76">
        <v>228</v>
      </c>
      <c r="F76">
        <v>0.34300000000000003</v>
      </c>
    </row>
    <row r="77" spans="1:7">
      <c r="A77" t="s">
        <v>150</v>
      </c>
      <c r="B77" t="s">
        <v>151</v>
      </c>
      <c r="C77">
        <v>24.9</v>
      </c>
      <c r="D77">
        <v>212.5</v>
      </c>
      <c r="E77">
        <f t="shared" si="6"/>
        <v>209.4</v>
      </c>
      <c r="F77">
        <v>0.215</v>
      </c>
      <c r="G77">
        <f t="shared" si="7"/>
        <v>0.21433333333333335</v>
      </c>
    </row>
    <row r="78" spans="1:7">
      <c r="A78" t="s">
        <v>152</v>
      </c>
      <c r="B78" t="s">
        <v>153</v>
      </c>
      <c r="C78">
        <v>25.1</v>
      </c>
      <c r="D78">
        <v>208</v>
      </c>
      <c r="F78">
        <v>0.20699999999999999</v>
      </c>
    </row>
    <row r="79" spans="1:7">
      <c r="A79" t="s">
        <v>154</v>
      </c>
      <c r="B79" t="s">
        <v>155</v>
      </c>
      <c r="C79">
        <v>24.9</v>
      </c>
      <c r="D79">
        <v>207.7</v>
      </c>
      <c r="F79">
        <v>0.221</v>
      </c>
    </row>
    <row r="80" spans="1:7">
      <c r="A80" t="s">
        <v>156</v>
      </c>
      <c r="B80" t="s">
        <v>157</v>
      </c>
      <c r="C80">
        <v>24.9</v>
      </c>
      <c r="D80">
        <v>308.89999999999998</v>
      </c>
      <c r="E80">
        <f t="shared" si="6"/>
        <v>311.7</v>
      </c>
      <c r="F80">
        <v>0.186</v>
      </c>
      <c r="G80">
        <f t="shared" si="7"/>
        <v>0.20299999999999999</v>
      </c>
    </row>
    <row r="81" spans="1:7">
      <c r="A81" t="s">
        <v>158</v>
      </c>
      <c r="B81" t="s">
        <v>159</v>
      </c>
      <c r="C81">
        <v>25.1</v>
      </c>
      <c r="D81">
        <v>325.8</v>
      </c>
      <c r="F81">
        <v>0.21099999999999999</v>
      </c>
    </row>
    <row r="82" spans="1:7">
      <c r="A82" t="s">
        <v>160</v>
      </c>
      <c r="B82" t="s">
        <v>161</v>
      </c>
      <c r="C82">
        <v>24.9</v>
      </c>
      <c r="D82">
        <v>300.39999999999998</v>
      </c>
      <c r="F82">
        <v>0.21199999999999999</v>
      </c>
    </row>
    <row r="83" spans="1:7">
      <c r="A83" t="s">
        <v>162</v>
      </c>
      <c r="B83" t="s">
        <v>163</v>
      </c>
      <c r="C83">
        <v>25</v>
      </c>
      <c r="D83">
        <v>199.6</v>
      </c>
      <c r="E83">
        <f t="shared" si="6"/>
        <v>198.43333333333331</v>
      </c>
      <c r="F83">
        <v>0.17299999999999999</v>
      </c>
      <c r="G83">
        <f t="shared" si="7"/>
        <v>0.15</v>
      </c>
    </row>
    <row r="84" spans="1:7">
      <c r="A84" t="s">
        <v>164</v>
      </c>
      <c r="B84" t="s">
        <v>165</v>
      </c>
      <c r="C84">
        <v>25</v>
      </c>
      <c r="D84">
        <v>200.8</v>
      </c>
      <c r="F84">
        <v>0.14399999999999999</v>
      </c>
    </row>
    <row r="85" spans="1:7">
      <c r="A85" t="s">
        <v>166</v>
      </c>
      <c r="B85" t="s">
        <v>167</v>
      </c>
      <c r="C85">
        <v>25</v>
      </c>
      <c r="D85">
        <v>194.9</v>
      </c>
      <c r="F85">
        <v>0.13300000000000001</v>
      </c>
    </row>
    <row r="86" spans="1:7">
      <c r="A86" t="s">
        <v>168</v>
      </c>
      <c r="B86" t="s">
        <v>169</v>
      </c>
      <c r="C86">
        <v>25</v>
      </c>
      <c r="D86">
        <v>142.4</v>
      </c>
      <c r="E86">
        <f t="shared" si="6"/>
        <v>137.43333333333334</v>
      </c>
      <c r="F86">
        <v>9.8000000000000004E-2</v>
      </c>
      <c r="G86">
        <f t="shared" si="7"/>
        <v>6.0333333333333329E-2</v>
      </c>
    </row>
    <row r="87" spans="1:7">
      <c r="A87" t="s">
        <v>170</v>
      </c>
      <c r="B87" t="s">
        <v>171</v>
      </c>
      <c r="C87">
        <v>25</v>
      </c>
      <c r="D87">
        <v>135.6</v>
      </c>
      <c r="F87">
        <v>1.4E-2</v>
      </c>
    </row>
    <row r="88" spans="1:7">
      <c r="A88" t="s">
        <v>172</v>
      </c>
      <c r="B88" t="s">
        <v>173</v>
      </c>
      <c r="C88">
        <v>25</v>
      </c>
      <c r="D88">
        <v>134.30000000000001</v>
      </c>
      <c r="F88">
        <v>6.9000000000000006E-2</v>
      </c>
    </row>
    <row r="89" spans="1:7">
      <c r="A89" t="s">
        <v>174</v>
      </c>
      <c r="B89" t="s">
        <v>175</v>
      </c>
      <c r="C89">
        <v>24.9</v>
      </c>
      <c r="D89">
        <v>150.6</v>
      </c>
      <c r="E89">
        <f t="shared" si="6"/>
        <v>149.33333333333334</v>
      </c>
      <c r="F89">
        <v>8.4000000000000005E-2</v>
      </c>
      <c r="G89">
        <f t="shared" si="7"/>
        <v>0.11733333333333335</v>
      </c>
    </row>
    <row r="90" spans="1:7">
      <c r="A90" t="s">
        <v>176</v>
      </c>
      <c r="B90" t="s">
        <v>177</v>
      </c>
      <c r="C90">
        <v>25.1</v>
      </c>
      <c r="D90">
        <v>148.4</v>
      </c>
      <c r="F90">
        <v>0.13600000000000001</v>
      </c>
    </row>
    <row r="91" spans="1:7">
      <c r="A91" t="s">
        <v>178</v>
      </c>
      <c r="B91" t="s">
        <v>179</v>
      </c>
      <c r="C91">
        <v>24.9</v>
      </c>
      <c r="D91">
        <v>149</v>
      </c>
      <c r="F91">
        <v>0.13200000000000001</v>
      </c>
    </row>
    <row r="92" spans="1:7">
      <c r="A92" t="s">
        <v>180</v>
      </c>
      <c r="B92" t="s">
        <v>181</v>
      </c>
      <c r="C92">
        <v>24.9</v>
      </c>
      <c r="D92">
        <v>205.7</v>
      </c>
      <c r="E92">
        <f t="shared" si="6"/>
        <v>202.29999999999998</v>
      </c>
      <c r="F92">
        <v>0.14599999999999999</v>
      </c>
      <c r="G92">
        <f t="shared" si="7"/>
        <v>0.12566666666666668</v>
      </c>
    </row>
    <row r="93" spans="1:7">
      <c r="A93" t="s">
        <v>182</v>
      </c>
      <c r="B93" t="s">
        <v>183</v>
      </c>
      <c r="C93">
        <v>25.1</v>
      </c>
      <c r="D93">
        <v>203.5</v>
      </c>
      <c r="F93">
        <v>0.14099999999999999</v>
      </c>
    </row>
    <row r="94" spans="1:7">
      <c r="A94" t="s">
        <v>184</v>
      </c>
      <c r="B94" t="s">
        <v>185</v>
      </c>
      <c r="C94">
        <v>24.9</v>
      </c>
      <c r="D94">
        <v>197.7</v>
      </c>
      <c r="F94">
        <v>0.09</v>
      </c>
    </row>
    <row r="95" spans="1:7">
      <c r="A95" t="s">
        <v>186</v>
      </c>
      <c r="B95" t="s">
        <v>187</v>
      </c>
      <c r="C95">
        <v>24.9</v>
      </c>
      <c r="D95">
        <v>386.1</v>
      </c>
      <c r="E95">
        <f>AVERAGE(D95:D97)</f>
        <v>369.26666666666665</v>
      </c>
      <c r="F95">
        <v>0.22800000000000001</v>
      </c>
      <c r="G95">
        <f t="shared" si="7"/>
        <v>0.20666666666666669</v>
      </c>
    </row>
    <row r="96" spans="1:7">
      <c r="A96" t="s">
        <v>188</v>
      </c>
      <c r="B96" t="s">
        <v>189</v>
      </c>
      <c r="C96">
        <v>25.1</v>
      </c>
      <c r="D96">
        <v>368.2</v>
      </c>
      <c r="F96">
        <v>0.19500000000000001</v>
      </c>
    </row>
    <row r="97" spans="1:6">
      <c r="A97" t="s">
        <v>190</v>
      </c>
      <c r="B97" t="s">
        <v>191</v>
      </c>
      <c r="C97">
        <v>24.9</v>
      </c>
      <c r="D97">
        <v>353.5</v>
      </c>
      <c r="F97">
        <v>0.19700000000000001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2020-06-15T13:11:01Z</dcterms:created>
  <dcterms:modified xsi:type="dcterms:W3CDTF">2022-04-27T19:40:56Z</dcterms:modified>
  <cp:category/>
  <cp:contentStatus/>
</cp:coreProperties>
</file>