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dmin\Documents\2022 - статья Russian Economic Journal\27_Dec_new_after_review\"/>
    </mc:Choice>
  </mc:AlternateContent>
  <xr:revisionPtr revIDLastSave="0" documentId="13_ncr:1_{5CE01282-9729-4B44-8345-A8CC0427DB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inal_data" sheetId="1" r:id="rId1"/>
  </sheets>
  <definedNames>
    <definedName name="_xlnm._FilterDatabase" localSheetId="0" hidden="1">final_data!$A$3:$V$3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8" i="1" l="1"/>
  <c r="Q78" i="1"/>
  <c r="P78" i="1"/>
  <c r="O78" i="1"/>
  <c r="L78" i="1"/>
  <c r="K78" i="1"/>
  <c r="J78" i="1"/>
  <c r="I78" i="1"/>
  <c r="G78" i="1"/>
  <c r="F78" i="1"/>
  <c r="E78" i="1"/>
  <c r="D78" i="1"/>
</calcChain>
</file>

<file path=xl/sharedStrings.xml><?xml version="1.0" encoding="utf-8"?>
<sst xmlns="http://schemas.openxmlformats.org/spreadsheetml/2006/main" count="220" uniqueCount="207">
  <si>
    <t>No</t>
  </si>
  <si>
    <t>Region_name</t>
  </si>
  <si>
    <t>Belgorod</t>
  </si>
  <si>
    <t>Kursk</t>
  </si>
  <si>
    <t>Lipetsk &amp; Tula</t>
  </si>
  <si>
    <t>Tambov</t>
  </si>
  <si>
    <t>Voronezh</t>
  </si>
  <si>
    <t>Orel</t>
  </si>
  <si>
    <t>Kaluga</t>
  </si>
  <si>
    <t>Krasnodar &amp; Adygey</t>
  </si>
  <si>
    <t>Stavropol'</t>
  </si>
  <si>
    <t>Rostov</t>
  </si>
  <si>
    <t>Volgograd</t>
  </si>
  <si>
    <t>Bryansk</t>
  </si>
  <si>
    <t>Smolensk</t>
  </si>
  <si>
    <t>Moskovskaya oblast'</t>
  </si>
  <si>
    <t>Pskov</t>
  </si>
  <si>
    <t>Udmurtia</t>
  </si>
  <si>
    <t>Bashkortostan</t>
  </si>
  <si>
    <t>Mordovia &amp; Ul'yanovsk</t>
  </si>
  <si>
    <t>Mariy-El</t>
  </si>
  <si>
    <t>Tatarstan</t>
  </si>
  <si>
    <t>Perm'</t>
  </si>
  <si>
    <t>Saratov</t>
  </si>
  <si>
    <t>Samara</t>
  </si>
  <si>
    <t>Orenburg</t>
  </si>
  <si>
    <t>Sverdlovsk</t>
  </si>
  <si>
    <t>Chelyabinsk</t>
  </si>
  <si>
    <t>Tomsk</t>
  </si>
  <si>
    <t>Tyumen'</t>
  </si>
  <si>
    <t>Krasnoyarsk</t>
  </si>
  <si>
    <t>Kemerovo</t>
  </si>
  <si>
    <t>Novosibirsk</t>
  </si>
  <si>
    <t>Omsk</t>
  </si>
  <si>
    <t>Amur</t>
  </si>
  <si>
    <t>Irkutsk</t>
  </si>
  <si>
    <t>Zabaikail'ye</t>
  </si>
  <si>
    <t>Primoriye</t>
  </si>
  <si>
    <t>Yevreyskaya autonomous oblast'</t>
  </si>
  <si>
    <t>Dagestan</t>
  </si>
  <si>
    <t>North Caucasus Republics (Kabardino-Balkaria, Severnaya Osetyia, Chechnya, Karachaevo-Cherkessiya, Ingushetia)</t>
  </si>
  <si>
    <t>Kaliningrad</t>
  </si>
  <si>
    <t>Arkhangel'sk</t>
  </si>
  <si>
    <t>Astrakhan'</t>
  </si>
  <si>
    <t>Buryatia</t>
  </si>
  <si>
    <t>Chuvashia</t>
  </si>
  <si>
    <t>Ivanovo</t>
  </si>
  <si>
    <t>Kamchatka</t>
  </si>
  <si>
    <t>Karelia</t>
  </si>
  <si>
    <t>Khabarovsk</t>
  </si>
  <si>
    <t>Khakassia</t>
  </si>
  <si>
    <t>Khanty-Mansiisk</t>
  </si>
  <si>
    <t>Kirov</t>
  </si>
  <si>
    <t>Komi</t>
  </si>
  <si>
    <t>Kostroma</t>
  </si>
  <si>
    <t>Kurgan</t>
  </si>
  <si>
    <t>Magadan</t>
  </si>
  <si>
    <t>Murmansk</t>
  </si>
  <si>
    <t>Nizghegorod oblast'</t>
  </si>
  <si>
    <t>Novgorod</t>
  </si>
  <si>
    <t>Penza</t>
  </si>
  <si>
    <t>Yakutia</t>
  </si>
  <si>
    <t>Sakhalin</t>
  </si>
  <si>
    <t>Tuva</t>
  </si>
  <si>
    <t>Tver'</t>
  </si>
  <si>
    <t>Vologda</t>
  </si>
  <si>
    <t>Yamal-Nenetz</t>
  </si>
  <si>
    <t>Vladimir &amp; Ryazan'</t>
  </si>
  <si>
    <t>Yaroslavl'</t>
  </si>
  <si>
    <t>Crimea Republic</t>
  </si>
  <si>
    <t>Белгородская область</t>
  </si>
  <si>
    <t>Курская область</t>
  </si>
  <si>
    <t>Липецкая область</t>
  </si>
  <si>
    <t>Псковская область</t>
  </si>
  <si>
    <t>Тамбовская область</t>
  </si>
  <si>
    <t>Воронежская область</t>
  </si>
  <si>
    <t>Орловская область</t>
  </si>
  <si>
    <t>Томская область</t>
  </si>
  <si>
    <t>Свердловская область</t>
  </si>
  <si>
    <t>Ленинградская область</t>
  </si>
  <si>
    <t>Удмуртская Республика</t>
  </si>
  <si>
    <t>Калужская область</t>
  </si>
  <si>
    <t>Республика Башкортостан</t>
  </si>
  <si>
    <t>Амурская область</t>
  </si>
  <si>
    <t>Волгоградская область</t>
  </si>
  <si>
    <t>Ставропольский край</t>
  </si>
  <si>
    <t>Омская область</t>
  </si>
  <si>
    <t>Тюменская область (кроме Ханты-Мансийского автономного округа-Югры и Ямало-Ненецкого автономного округа)</t>
  </si>
  <si>
    <t>Республика Марий Эл</t>
  </si>
  <si>
    <t>Пермский край</t>
  </si>
  <si>
    <t>Московская область</t>
  </si>
  <si>
    <t>Нижегородская область</t>
  </si>
  <si>
    <t>Ярославская область</t>
  </si>
  <si>
    <t>Саратовская область</t>
  </si>
  <si>
    <t>Новосибирская область</t>
  </si>
  <si>
    <t>Пензенская область</t>
  </si>
  <si>
    <t>Алтайский край</t>
  </si>
  <si>
    <t>Смоленская область</t>
  </si>
  <si>
    <t>Красноярский край</t>
  </si>
  <si>
    <t>Кемеровская область - Кузбасс</t>
  </si>
  <si>
    <t>Брянская область</t>
  </si>
  <si>
    <t>Республика Татарстан (Татарстан)</t>
  </si>
  <si>
    <t>Вологодская область</t>
  </si>
  <si>
    <t>Ростовская область</t>
  </si>
  <si>
    <t>Челябинская область</t>
  </si>
  <si>
    <t>Новгородская область</t>
  </si>
  <si>
    <t>Оренбургская область</t>
  </si>
  <si>
    <t>Республика Крым</t>
  </si>
  <si>
    <t>Республика Бурятия</t>
  </si>
  <si>
    <t>Костромская область</t>
  </si>
  <si>
    <t>Тверская область</t>
  </si>
  <si>
    <t>Иркутская область</t>
  </si>
  <si>
    <t>Кировская область</t>
  </si>
  <si>
    <t>Камчатский край</t>
  </si>
  <si>
    <t>Курганская область</t>
  </si>
  <si>
    <t>Республика Коми</t>
  </si>
  <si>
    <t>Самарская область</t>
  </si>
  <si>
    <t>Сахалинская область</t>
  </si>
  <si>
    <t>Ивановская область</t>
  </si>
  <si>
    <t>Астраханская область</t>
  </si>
  <si>
    <t>Приморский край</t>
  </si>
  <si>
    <t>Хабаровский край</t>
  </si>
  <si>
    <t>Забайкальский край</t>
  </si>
  <si>
    <t>Чувашская Республика - Чувашия</t>
  </si>
  <si>
    <t>Республика Хакасия</t>
  </si>
  <si>
    <t>Калининградская область</t>
  </si>
  <si>
    <t>Республика Дагестан</t>
  </si>
  <si>
    <t>Еврейская автономная область</t>
  </si>
  <si>
    <t>Республика Алтай</t>
  </si>
  <si>
    <t>Республика Калмыкия</t>
  </si>
  <si>
    <t>Республика Карелия</t>
  </si>
  <si>
    <t>Kalmykia</t>
  </si>
  <si>
    <t>Северо-Кавказские Республики агрегированно (кроме Дагестана и Адыгеии)</t>
  </si>
  <si>
    <t>Архангельская область</t>
  </si>
  <si>
    <t>Чукотка</t>
  </si>
  <si>
    <t>Chukotka</t>
  </si>
  <si>
    <t>Ханты-Мансийский АО</t>
  </si>
  <si>
    <t>Магаданская область</t>
  </si>
  <si>
    <t>Мурманская область</t>
  </si>
  <si>
    <t>Ненецкий АО</t>
  </si>
  <si>
    <t>Владимирская область и Рязанская область (суммарно)</t>
  </si>
  <si>
    <t>Ямало-Ненецкий АО</t>
  </si>
  <si>
    <t>Республика Мордовия и Ульяновская область (суммарно)</t>
  </si>
  <si>
    <t>Краснодарский край и Республика Адыгея (суммарно)</t>
  </si>
  <si>
    <t>Leningradskaya oblast'</t>
  </si>
  <si>
    <t>Название региона на русском языке</t>
  </si>
  <si>
    <t>Республика Тыва</t>
  </si>
  <si>
    <t>Республика Якутия</t>
  </si>
  <si>
    <t>Nenetski okrug</t>
  </si>
  <si>
    <t>Value of agricultural production in agricultural organizations of Russia (CXO) in 2019, bln RUB</t>
  </si>
  <si>
    <t>Waste from agricultural production in 2019, thousand tons</t>
  </si>
  <si>
    <t>Nitrogen excretion from livestock manure, thousand tons of N</t>
  </si>
  <si>
    <t>Nitrogen concentration per hectare of cultivated cropland in 2019, kg N / hectare</t>
  </si>
  <si>
    <t>GHG emissions from LUC from cropland expansion in 2030 (in extensive scenario), million ton CO2</t>
  </si>
  <si>
    <t>Notes: empty boxes show etither absence of the data in the original database or that the model doesn't find sollution</t>
  </si>
  <si>
    <t>For any questions related with this database please contact Anton Strokov through e-mail: strokov-as@ranepa.ru</t>
  </si>
  <si>
    <t>Сrop GHG emission intensity (including LUC) in 2030 in land expansion scenario, ton CO2eq/ ton crop protein</t>
  </si>
  <si>
    <t>Crop GHG emission intensity (including LUC) in 2030 in intensive scenario, ton CO2eq / ton crop protein</t>
  </si>
  <si>
    <t>Livestock GHG emission intensity in 2030 in expansion scenario, ton CO2eq / ton livestock protein</t>
  </si>
  <si>
    <t>Livestock GHG emission intensity ratio in 2030 in intensive scenario, ton CO2eq / ton livestock protein</t>
  </si>
  <si>
    <t>Crop production in Russian regions in 2019, thousand tons of crude protein equivalent</t>
  </si>
  <si>
    <t>Livestock production in 2019, thousand tons of crude protein equivalent</t>
  </si>
  <si>
    <t>Cropland area change 2019 relative to 2011, thousand ha</t>
  </si>
  <si>
    <t>Land use change (LUC) greenhouse gas emissions only from cropland expansion in 2019, million tons of CO2</t>
  </si>
  <si>
    <t>Crop GHG emissions intensity (including LUC emissions) for crop protein production in 2019, ton CO2eq / ton protein</t>
  </si>
  <si>
    <t>Livestock GHG emissions intensity of livestock protein production in 2019, ton CO2eq / ton protein</t>
  </si>
  <si>
    <t>Crop protein production growth in 2030 relative to 2019 (extensive scenario), thousand tons</t>
  </si>
  <si>
    <t>Livestock protein production growth in 2030 relative to 2019, thousand tons</t>
  </si>
  <si>
    <t>Cropland growth in 2030 relative to 2019 (in extensive scenario), thousand ha</t>
  </si>
  <si>
    <t>Altai (Altaiskiy Krai)</t>
  </si>
  <si>
    <t>Republic of Altai (Gorno-Altay)</t>
  </si>
  <si>
    <t>Россия всего (по выбранным регионам</t>
  </si>
  <si>
    <t>n.a.</t>
  </si>
  <si>
    <t>Russia total (for selected regions)</t>
  </si>
  <si>
    <t>Fig_S1</t>
  </si>
  <si>
    <t>Fig_S2</t>
  </si>
  <si>
    <t>From Figure S1 to Figure S5 official data of Rosstat, Rosprirodnadzor, National GHG Inventories or authors calculations based on those sources</t>
  </si>
  <si>
    <t>Fig_S3</t>
  </si>
  <si>
    <t>Fig_S4</t>
  </si>
  <si>
    <t>Fig_S5</t>
  </si>
  <si>
    <t>data for maps in Supplementary materials 1</t>
  </si>
  <si>
    <t>Fig_S6</t>
  </si>
  <si>
    <t>Fig_S7</t>
  </si>
  <si>
    <t>Fig_S8</t>
  </si>
  <si>
    <t>Fig_S9</t>
  </si>
  <si>
    <t>Fig_S10</t>
  </si>
  <si>
    <t>Fig_S11</t>
  </si>
  <si>
    <t>Fig_S12</t>
  </si>
  <si>
    <t>Fig_S13</t>
  </si>
  <si>
    <t>Fig_S14</t>
  </si>
  <si>
    <t>Fig_S15</t>
  </si>
  <si>
    <t>Fig_S16</t>
  </si>
  <si>
    <t>Fig_S17</t>
  </si>
  <si>
    <t>Fig_S18</t>
  </si>
  <si>
    <t>Fig_S19</t>
  </si>
  <si>
    <t>Starting from Figure S12 - Projections for 2030 using GLOBIOM</t>
  </si>
  <si>
    <t>From Figure S6 to Figure S11 estimates using GLOBIOM, based on official Rosstat data for 2011 and 2019</t>
  </si>
  <si>
    <t>Source</t>
  </si>
  <si>
    <t>Rosstat</t>
  </si>
  <si>
    <t>Rosprirodnadzor</t>
  </si>
  <si>
    <t>Rosprirodnadzor/Rosstat</t>
  </si>
  <si>
    <t>Authors estimates using Rosstat data on livestock number and National GHG Inventories for nitrogen coefficients in manure for different animals</t>
  </si>
  <si>
    <t>National GHG Inventories/Rosstat</t>
  </si>
  <si>
    <t>GLOBIOM</t>
  </si>
  <si>
    <t>Name of the Figure</t>
  </si>
  <si>
    <t>Waste-agricultural value ratio, kg per thousand rubles</t>
  </si>
  <si>
    <t>Column "No" corresponds with the number of the region on the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</si>
</sst>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1" xfId="0" applyFont="1" applyFill="1" applyBorder="1"/>
    <xf numFmtId="3" fontId="6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/>
    <xf numFmtId="1" fontId="1" fillId="2" borderId="1" xfId="0" applyNumberFormat="1" applyFont="1" applyFill="1" applyBorder="1"/>
    <xf numFmtId="164" fontId="1" fillId="2" borderId="1" xfId="0" applyNumberFormat="1" applyFont="1" applyFill="1" applyBorder="1"/>
    <xf numFmtId="2" fontId="6" fillId="2" borderId="1" xfId="0" applyNumberFormat="1" applyFont="1" applyFill="1" applyBorder="1"/>
    <xf numFmtId="0" fontId="6" fillId="2" borderId="1" xfId="0" applyFont="1" applyFill="1" applyBorder="1"/>
    <xf numFmtId="0" fontId="1" fillId="2" borderId="0" xfId="0" applyFont="1" applyFill="1" applyBorder="1"/>
    <xf numFmtId="0" fontId="5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2" borderId="9" xfId="0" applyFont="1" applyFill="1" applyBorder="1"/>
    <xf numFmtId="0" fontId="8" fillId="0" borderId="0" xfId="0" applyFont="1"/>
    <xf numFmtId="3" fontId="8" fillId="0" borderId="0" xfId="0" applyNumberFormat="1" applyFont="1"/>
    <xf numFmtId="164" fontId="8" fillId="0" borderId="0" xfId="0" applyNumberFormat="1" applyFont="1"/>
    <xf numFmtId="1" fontId="8" fillId="0" borderId="0" xfId="0" applyNumberFormat="1" applyFont="1"/>
    <xf numFmtId="0" fontId="1" fillId="2" borderId="9" xfId="0" applyFont="1" applyFill="1" applyBorder="1"/>
    <xf numFmtId="0" fontId="9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O3" sqref="O3"/>
    </sheetView>
  </sheetViews>
  <sheetFormatPr defaultRowHeight="14.5" x14ac:dyDescent="0.35"/>
  <cols>
    <col min="18" max="18" width="15.26953125" customWidth="1"/>
    <col min="19" max="19" width="17.6328125" customWidth="1"/>
    <col min="20" max="20" width="12.81640625" customWidth="1"/>
  </cols>
  <sheetData>
    <row r="1" spans="1:37" s="16" customFormat="1" ht="21" customHeight="1" x14ac:dyDescent="0.35">
      <c r="A1" s="16" t="s">
        <v>180</v>
      </c>
      <c r="D1" s="27" t="s">
        <v>176</v>
      </c>
      <c r="E1" s="30"/>
      <c r="F1" s="30"/>
      <c r="G1" s="30"/>
      <c r="H1" s="31"/>
      <c r="I1" s="27" t="s">
        <v>196</v>
      </c>
      <c r="J1" s="28"/>
      <c r="K1" s="28"/>
      <c r="L1" s="28"/>
      <c r="M1" s="28"/>
      <c r="N1" s="29"/>
      <c r="O1" s="17" t="s">
        <v>195</v>
      </c>
      <c r="P1" s="18"/>
      <c r="Q1" s="18"/>
      <c r="R1" s="18"/>
      <c r="S1" s="18"/>
      <c r="T1" s="18"/>
      <c r="U1" s="18"/>
      <c r="V1" s="19"/>
    </row>
    <row r="2" spans="1:37" ht="15.5" customHeight="1" thickBot="1" x14ac:dyDescent="0.4">
      <c r="A2" t="s">
        <v>204</v>
      </c>
      <c r="D2" s="1" t="s">
        <v>174</v>
      </c>
      <c r="E2" s="2" t="s">
        <v>175</v>
      </c>
      <c r="F2" s="2" t="s">
        <v>177</v>
      </c>
      <c r="G2" s="2" t="s">
        <v>178</v>
      </c>
      <c r="H2" s="3" t="s">
        <v>179</v>
      </c>
      <c r="I2" s="1" t="s">
        <v>181</v>
      </c>
      <c r="J2" s="2" t="s">
        <v>182</v>
      </c>
      <c r="K2" s="2" t="s">
        <v>183</v>
      </c>
      <c r="L2" s="2" t="s">
        <v>184</v>
      </c>
      <c r="M2" s="2" t="s">
        <v>185</v>
      </c>
      <c r="N2" s="3" t="s">
        <v>186</v>
      </c>
      <c r="O2" s="1" t="s">
        <v>187</v>
      </c>
      <c r="P2" s="2" t="s">
        <v>188</v>
      </c>
      <c r="Q2" s="2" t="s">
        <v>189</v>
      </c>
      <c r="R2" s="2" t="s">
        <v>190</v>
      </c>
      <c r="S2" s="2" t="s">
        <v>191</v>
      </c>
      <c r="T2" s="2" t="s">
        <v>192</v>
      </c>
      <c r="U2" s="2" t="s">
        <v>193</v>
      </c>
      <c r="V2" s="3" t="s">
        <v>194</v>
      </c>
    </row>
    <row r="3" spans="1:37" ht="40.5" customHeight="1" x14ac:dyDescent="0.35">
      <c r="A3" t="s">
        <v>145</v>
      </c>
      <c r="B3" t="s">
        <v>0</v>
      </c>
      <c r="C3" t="s">
        <v>1</v>
      </c>
      <c r="D3" s="4" t="s">
        <v>149</v>
      </c>
      <c r="E3" s="4" t="s">
        <v>150</v>
      </c>
      <c r="F3" s="4" t="s">
        <v>205</v>
      </c>
      <c r="G3" s="4" t="s">
        <v>151</v>
      </c>
      <c r="H3" s="4" t="s">
        <v>152</v>
      </c>
      <c r="I3" s="4" t="s">
        <v>160</v>
      </c>
      <c r="J3" s="4" t="s">
        <v>161</v>
      </c>
      <c r="K3" s="4" t="s">
        <v>162</v>
      </c>
      <c r="L3" s="4" t="s">
        <v>163</v>
      </c>
      <c r="M3" s="4" t="s">
        <v>164</v>
      </c>
      <c r="N3" s="4" t="s">
        <v>165</v>
      </c>
      <c r="O3" s="4" t="s">
        <v>166</v>
      </c>
      <c r="P3" s="4" t="s">
        <v>167</v>
      </c>
      <c r="Q3" s="4" t="s">
        <v>168</v>
      </c>
      <c r="R3" s="4" t="s">
        <v>153</v>
      </c>
      <c r="S3" s="4" t="s">
        <v>156</v>
      </c>
      <c r="T3" s="4" t="s">
        <v>157</v>
      </c>
      <c r="U3" s="4" t="s">
        <v>158</v>
      </c>
      <c r="V3" s="4" t="s">
        <v>159</v>
      </c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s="6" customFormat="1" ht="11.5" x14ac:dyDescent="0.25">
      <c r="A4" s="6" t="s">
        <v>96</v>
      </c>
      <c r="B4" s="6">
        <v>30</v>
      </c>
      <c r="C4" s="6" t="s">
        <v>169</v>
      </c>
      <c r="D4" s="8">
        <v>81.739999999999995</v>
      </c>
      <c r="E4" s="8">
        <v>339.93895419999996</v>
      </c>
      <c r="F4" s="8">
        <v>4.1587833887937355</v>
      </c>
      <c r="G4" s="8">
        <v>55.691173180248754</v>
      </c>
      <c r="H4" s="8">
        <v>10.820312222333159</v>
      </c>
      <c r="I4" s="10">
        <v>778.67669198399506</v>
      </c>
      <c r="J4" s="10">
        <v>139.49969882943299</v>
      </c>
      <c r="K4" s="11">
        <v>75.929075778699826</v>
      </c>
      <c r="L4" s="12">
        <v>0</v>
      </c>
      <c r="M4" s="12">
        <v>0.6135961220478815</v>
      </c>
      <c r="N4" s="12">
        <v>14.407551477458981</v>
      </c>
      <c r="O4" s="7">
        <v>144.792074571375</v>
      </c>
      <c r="P4" s="7">
        <v>-50.411795518035191</v>
      </c>
      <c r="Q4" s="11">
        <v>137.17165818443982</v>
      </c>
      <c r="R4" s="12">
        <v>0.46467445451546402</v>
      </c>
      <c r="S4" s="13">
        <v>1.1224367343087089</v>
      </c>
      <c r="T4" s="9">
        <v>0.67391239633936362</v>
      </c>
      <c r="U4" s="9">
        <v>10.21765327851802</v>
      </c>
      <c r="V4" s="9">
        <v>10.886853880428271</v>
      </c>
    </row>
    <row r="5" spans="1:37" s="6" customFormat="1" ht="11.5" x14ac:dyDescent="0.25">
      <c r="A5" s="6" t="s">
        <v>83</v>
      </c>
      <c r="B5" s="6">
        <v>35</v>
      </c>
      <c r="C5" s="6" t="s">
        <v>34</v>
      </c>
      <c r="D5" s="8">
        <v>23.352700000000002</v>
      </c>
      <c r="E5" s="8">
        <v>686.02622580000002</v>
      </c>
      <c r="F5" s="8">
        <v>29.376741267605031</v>
      </c>
      <c r="G5" s="8">
        <v>6.3260903843853349</v>
      </c>
      <c r="H5" s="8">
        <v>5.3601850401502578</v>
      </c>
      <c r="I5" s="10">
        <v>537.43327466967901</v>
      </c>
      <c r="J5" s="10">
        <v>23.808206858191799</v>
      </c>
      <c r="K5" s="11">
        <v>349.31861615436992</v>
      </c>
      <c r="L5" s="12">
        <v>3.67802826740669</v>
      </c>
      <c r="M5" s="12">
        <v>6.9603133100065007</v>
      </c>
      <c r="N5" s="12">
        <v>16.687275082092341</v>
      </c>
      <c r="O5" s="7">
        <v>85.615078828256969</v>
      </c>
      <c r="P5" s="7">
        <v>-9.5548130784263989</v>
      </c>
      <c r="Q5" s="11">
        <v>53.778466060990013</v>
      </c>
      <c r="R5" s="12">
        <v>-1.67198495164278</v>
      </c>
      <c r="S5" s="13">
        <v>-2.5447297172147434</v>
      </c>
      <c r="T5" s="9">
        <v>-0.1954556971708869</v>
      </c>
      <c r="U5" s="9">
        <v>13.610636939388344</v>
      </c>
      <c r="V5" s="9">
        <v>13.629039488154866</v>
      </c>
    </row>
    <row r="6" spans="1:37" s="6" customFormat="1" ht="11.5" x14ac:dyDescent="0.25">
      <c r="A6" s="6" t="s">
        <v>133</v>
      </c>
      <c r="B6" s="6">
        <v>43</v>
      </c>
      <c r="C6" s="6" t="s">
        <v>42</v>
      </c>
      <c r="D6" s="8">
        <v>0</v>
      </c>
      <c r="E6" s="8">
        <v>0</v>
      </c>
      <c r="F6" s="8"/>
      <c r="G6" s="8">
        <v>0</v>
      </c>
      <c r="H6" s="8"/>
      <c r="I6" s="10">
        <v>1.47528332390171</v>
      </c>
      <c r="J6" s="10">
        <v>37.698887772267398</v>
      </c>
      <c r="K6" s="11">
        <v>-3.6494999999999997</v>
      </c>
      <c r="L6" s="12">
        <v>0</v>
      </c>
      <c r="M6" s="12">
        <v>1.162458835479427</v>
      </c>
      <c r="N6" s="12">
        <v>3.6208576434734718</v>
      </c>
      <c r="O6" s="7">
        <v>0.19379124151702998</v>
      </c>
      <c r="P6" s="7">
        <v>0.73167516232530261</v>
      </c>
      <c r="Q6" s="11">
        <v>0</v>
      </c>
      <c r="R6" s="12">
        <v>0</v>
      </c>
      <c r="S6" s="13">
        <v>1.1624588354794274</v>
      </c>
      <c r="T6" s="9">
        <v>1.1624588354794327</v>
      </c>
      <c r="U6" s="9">
        <v>3.7288476922254263</v>
      </c>
      <c r="V6" s="9">
        <v>3.6703961570587391</v>
      </c>
    </row>
    <row r="7" spans="1:37" s="6" customFormat="1" ht="11.5" x14ac:dyDescent="0.25">
      <c r="A7" s="6" t="s">
        <v>119</v>
      </c>
      <c r="B7" s="6">
        <v>44</v>
      </c>
      <c r="C7" s="6" t="s">
        <v>43</v>
      </c>
      <c r="D7" s="8">
        <v>5.9566999999999997</v>
      </c>
      <c r="E7" s="8">
        <v>29.516466900000001</v>
      </c>
      <c r="F7" s="8">
        <v>4.9551709671462385</v>
      </c>
      <c r="G7" s="8">
        <v>34.758456343191213</v>
      </c>
      <c r="H7" s="8">
        <v>420.85550724290118</v>
      </c>
      <c r="I7" s="10">
        <v>4.3226133194035796</v>
      </c>
      <c r="J7" s="10">
        <v>34.114805308152597</v>
      </c>
      <c r="K7" s="11">
        <v>-3.0035000000000007</v>
      </c>
      <c r="L7" s="12">
        <v>0</v>
      </c>
      <c r="M7" s="12">
        <v>2.9567879644277757</v>
      </c>
      <c r="N7" s="12">
        <v>16.892887096504435</v>
      </c>
      <c r="O7" s="7">
        <v>1.3492460522757606</v>
      </c>
      <c r="P7" s="7">
        <v>13.309891611355503</v>
      </c>
      <c r="Q7" s="11">
        <v>3.7673876001484992</v>
      </c>
      <c r="R7" s="12">
        <v>7.5119691786355196E-4</v>
      </c>
      <c r="S7" s="13">
        <v>5.6114846027814966</v>
      </c>
      <c r="T7" s="9">
        <v>5.1282127993582165</v>
      </c>
      <c r="U7" s="9">
        <v>21.528546199803312</v>
      </c>
      <c r="V7" s="9">
        <v>21.67845219605131</v>
      </c>
    </row>
    <row r="8" spans="1:37" s="6" customFormat="1" ht="11.5" x14ac:dyDescent="0.25">
      <c r="A8" s="6" t="s">
        <v>82</v>
      </c>
      <c r="B8" s="6">
        <v>18</v>
      </c>
      <c r="C8" s="6" t="s">
        <v>18</v>
      </c>
      <c r="D8" s="8">
        <v>67.906800000000004</v>
      </c>
      <c r="E8" s="8">
        <v>863.817273</v>
      </c>
      <c r="F8" s="8">
        <v>12.720629936913534</v>
      </c>
      <c r="G8" s="8">
        <v>75.290447415166838</v>
      </c>
      <c r="H8" s="8">
        <v>26.198005294257573</v>
      </c>
      <c r="I8" s="10">
        <v>539.82328288961901</v>
      </c>
      <c r="J8" s="10">
        <v>244.215880842666</v>
      </c>
      <c r="K8" s="11">
        <v>71.681762286430057</v>
      </c>
      <c r="L8" s="12">
        <v>0.122203884389009</v>
      </c>
      <c r="M8" s="12">
        <v>0.90835556624272951</v>
      </c>
      <c r="N8" s="12">
        <v>10.739716091848148</v>
      </c>
      <c r="O8" s="7">
        <v>96.173178954109972</v>
      </c>
      <c r="P8" s="7">
        <v>6.8395511824170114</v>
      </c>
      <c r="Q8" s="11">
        <v>80.22975251496996</v>
      </c>
      <c r="R8" s="12">
        <v>0.42430706333106899</v>
      </c>
      <c r="S8" s="13">
        <v>1.3627006923090612</v>
      </c>
      <c r="T8" s="9">
        <v>0.70033308603135191</v>
      </c>
      <c r="U8" s="9">
        <v>10.701604369670166</v>
      </c>
      <c r="V8" s="9">
        <v>11.481897272779229</v>
      </c>
    </row>
    <row r="9" spans="1:37" s="6" customFormat="1" ht="11.5" x14ac:dyDescent="0.25">
      <c r="A9" s="6" t="s">
        <v>70</v>
      </c>
      <c r="B9" s="6">
        <v>1</v>
      </c>
      <c r="C9" s="6" t="s">
        <v>2</v>
      </c>
      <c r="D9" s="8">
        <v>231.3347</v>
      </c>
      <c r="E9" s="8">
        <v>9164.7767807</v>
      </c>
      <c r="F9" s="8">
        <v>39.61695664636563</v>
      </c>
      <c r="G9" s="8">
        <v>145.15515786561676</v>
      </c>
      <c r="H9" s="8">
        <v>101.73048362531486</v>
      </c>
      <c r="I9" s="10">
        <v>1152.6782428159199</v>
      </c>
      <c r="J9" s="10">
        <v>496.33096065094003</v>
      </c>
      <c r="K9" s="11">
        <v>254.24512294294686</v>
      </c>
      <c r="L9" s="12">
        <v>1.71231591673832</v>
      </c>
      <c r="M9" s="12">
        <v>1.9246635527691609</v>
      </c>
      <c r="N9" s="12">
        <v>2.9961168195999455</v>
      </c>
      <c r="O9" s="7">
        <v>587.83882712639002</v>
      </c>
      <c r="P9" s="7">
        <v>405.18212450848898</v>
      </c>
      <c r="Q9" s="11">
        <v>196.84677634477021</v>
      </c>
      <c r="R9" s="12">
        <v>1.4413777119884901</v>
      </c>
      <c r="S9" s="13">
        <v>1.1757323626758536</v>
      </c>
      <c r="T9" s="9">
        <v>-0.62078830482719427</v>
      </c>
      <c r="U9" s="9">
        <v>1.3938859538900581</v>
      </c>
      <c r="V9" s="9">
        <v>2.2220833121699237</v>
      </c>
    </row>
    <row r="10" spans="1:37" s="6" customFormat="1" ht="11.5" x14ac:dyDescent="0.25">
      <c r="A10" s="6" t="s">
        <v>100</v>
      </c>
      <c r="B10" s="6">
        <v>12</v>
      </c>
      <c r="C10" s="6" t="s">
        <v>13</v>
      </c>
      <c r="D10" s="8">
        <v>68.373999999999995</v>
      </c>
      <c r="E10" s="8">
        <v>312.35611729999999</v>
      </c>
      <c r="F10" s="8">
        <v>4.5683464079913412</v>
      </c>
      <c r="G10" s="8">
        <v>42.212760375860228</v>
      </c>
      <c r="H10" s="8">
        <v>47.078302989862522</v>
      </c>
      <c r="I10" s="10">
        <v>230.495658444094</v>
      </c>
      <c r="J10" s="10">
        <v>131.71844144005601</v>
      </c>
      <c r="K10" s="11">
        <v>174.71229810834603</v>
      </c>
      <c r="L10" s="12">
        <v>1.9530881713244601</v>
      </c>
      <c r="M10" s="12">
        <v>9.1539176394394932</v>
      </c>
      <c r="N10" s="12">
        <v>17.414327254528775</v>
      </c>
      <c r="O10" s="7">
        <v>49.95621099080401</v>
      </c>
      <c r="P10" s="7">
        <v>-52.810622862127005</v>
      </c>
      <c r="Q10" s="11">
        <v>24.561472931617971</v>
      </c>
      <c r="R10" s="12">
        <v>-0.71232226086356998</v>
      </c>
      <c r="S10" s="13">
        <v>-1.8509540089934462</v>
      </c>
      <c r="T10" s="9">
        <v>-1.3055689716245573</v>
      </c>
      <c r="U10" s="9">
        <v>14.192769120191576</v>
      </c>
      <c r="V10" s="9">
        <v>14.655599370555327</v>
      </c>
    </row>
    <row r="11" spans="1:37" s="6" customFormat="1" ht="11.5" x14ac:dyDescent="0.25">
      <c r="A11" s="6" t="s">
        <v>108</v>
      </c>
      <c r="B11" s="6">
        <v>45</v>
      </c>
      <c r="C11" s="6" t="s">
        <v>44</v>
      </c>
      <c r="D11" s="8">
        <v>5.1292</v>
      </c>
      <c r="E11" s="8">
        <v>109.0488821</v>
      </c>
      <c r="F11" s="8">
        <v>21.260407490446855</v>
      </c>
      <c r="G11" s="8">
        <v>23.274244982971691</v>
      </c>
      <c r="H11" s="8">
        <v>196.78908415466043</v>
      </c>
      <c r="I11" s="10">
        <v>21.483921580155801</v>
      </c>
      <c r="J11" s="10">
        <v>31.4974990292936</v>
      </c>
      <c r="K11" s="11">
        <v>1.0767500000000041</v>
      </c>
      <c r="L11" s="12">
        <v>0</v>
      </c>
      <c r="M11" s="12">
        <v>0.78605549572470235</v>
      </c>
      <c r="N11" s="12">
        <v>32.136246009930936</v>
      </c>
      <c r="O11" s="7">
        <v>4.1463683669608002</v>
      </c>
      <c r="P11" s="7">
        <v>15.927261609491303</v>
      </c>
      <c r="Q11" s="11">
        <v>5.0155360269371982</v>
      </c>
      <c r="R11" s="12">
        <v>1.3970547000135501E-2</v>
      </c>
      <c r="S11" s="13">
        <v>1.3326437022070929</v>
      </c>
      <c r="T11" s="9">
        <v>0.78202569492404417</v>
      </c>
      <c r="U11" s="9">
        <v>39.147804073861082</v>
      </c>
      <c r="V11" s="9">
        <v>36.475091830303008</v>
      </c>
    </row>
    <row r="12" spans="1:37" s="6" customFormat="1" ht="11.5" x14ac:dyDescent="0.25">
      <c r="A12" s="6" t="s">
        <v>104</v>
      </c>
      <c r="B12" s="6">
        <v>27</v>
      </c>
      <c r="C12" s="6" t="s">
        <v>27</v>
      </c>
      <c r="D12" s="8">
        <v>74.263100000000009</v>
      </c>
      <c r="E12" s="8">
        <v>257.50534800000003</v>
      </c>
      <c r="F12" s="8">
        <v>3.4674737251744134</v>
      </c>
      <c r="G12" s="8">
        <v>52.890445249260388</v>
      </c>
      <c r="H12" s="8">
        <v>27.125809176878064</v>
      </c>
      <c r="I12" s="10">
        <v>371.16864715413601</v>
      </c>
      <c r="J12" s="10">
        <v>317.59756544000101</v>
      </c>
      <c r="K12" s="11">
        <v>69.338013222869904</v>
      </c>
      <c r="L12" s="12">
        <v>8.1712603271560894E-2</v>
      </c>
      <c r="M12" s="12">
        <v>0.96471531097990204</v>
      </c>
      <c r="N12" s="12">
        <v>3.3362425840586338</v>
      </c>
      <c r="O12" s="7">
        <v>71.316277675413971</v>
      </c>
      <c r="P12" s="7">
        <v>3.8486093360319842</v>
      </c>
      <c r="Q12" s="11">
        <v>92.300983690230169</v>
      </c>
      <c r="R12" s="12">
        <v>0.37128324113298999</v>
      </c>
      <c r="S12" s="13">
        <v>1.5946824833521338</v>
      </c>
      <c r="T12" s="9">
        <v>0.75089587284554871</v>
      </c>
      <c r="U12" s="9">
        <v>3.4011930450532968</v>
      </c>
      <c r="V12" s="9">
        <v>3.4986270008825429</v>
      </c>
    </row>
    <row r="13" spans="1:37" s="6" customFormat="1" ht="11.5" x14ac:dyDescent="0.25">
      <c r="A13" s="6" t="s">
        <v>134</v>
      </c>
      <c r="B13" s="6">
        <v>46</v>
      </c>
      <c r="C13" s="6" t="s">
        <v>135</v>
      </c>
      <c r="D13" s="8">
        <v>0</v>
      </c>
      <c r="E13" s="8">
        <v>0</v>
      </c>
      <c r="F13" s="8"/>
      <c r="G13" s="8">
        <v>0</v>
      </c>
      <c r="H13" s="8"/>
      <c r="I13" s="10">
        <v>0</v>
      </c>
      <c r="J13" s="10">
        <v>0.15166850463845</v>
      </c>
      <c r="K13" s="11">
        <v>0</v>
      </c>
      <c r="L13" s="12"/>
      <c r="M13" s="12"/>
      <c r="N13" s="12">
        <v>1.9397314310725153</v>
      </c>
      <c r="O13" s="7"/>
      <c r="P13" s="7">
        <v>9.0010981981300531E-4</v>
      </c>
      <c r="Q13" s="11"/>
      <c r="R13" s="12"/>
      <c r="S13" s="13"/>
      <c r="T13" s="9"/>
      <c r="U13" s="9">
        <v>1.9282875878213468</v>
      </c>
      <c r="V13" s="9">
        <v>1.9282875878213468</v>
      </c>
    </row>
    <row r="14" spans="1:37" s="6" customFormat="1" ht="11.5" x14ac:dyDescent="0.25">
      <c r="A14" s="6" t="s">
        <v>123</v>
      </c>
      <c r="B14" s="6">
        <v>47</v>
      </c>
      <c r="C14" s="6" t="s">
        <v>45</v>
      </c>
      <c r="D14" s="8">
        <v>19.922000000000001</v>
      </c>
      <c r="E14" s="8">
        <v>9.9445910000000008</v>
      </c>
      <c r="F14" s="8">
        <v>0.49917633771709669</v>
      </c>
      <c r="G14" s="8">
        <v>19.019980779561198</v>
      </c>
      <c r="H14" s="8">
        <v>35.127861814685012</v>
      </c>
      <c r="I14" s="10">
        <v>96.304221756314902</v>
      </c>
      <c r="J14" s="10">
        <v>62.807334133968098</v>
      </c>
      <c r="K14" s="11">
        <v>5.6127172891990256</v>
      </c>
      <c r="L14" s="12">
        <v>0</v>
      </c>
      <c r="M14" s="12">
        <v>0.79650063454944309</v>
      </c>
      <c r="N14" s="12">
        <v>8.9991335373230008</v>
      </c>
      <c r="O14" s="7">
        <v>15.774921258290092</v>
      </c>
      <c r="P14" s="7">
        <v>1.1946999683586057</v>
      </c>
      <c r="Q14" s="11">
        <v>12.407540632026951</v>
      </c>
      <c r="R14" s="12">
        <v>0.108685920089682</v>
      </c>
      <c r="S14" s="13">
        <v>1.7811600583339657</v>
      </c>
      <c r="T14" s="9">
        <v>0.80686835264103518</v>
      </c>
      <c r="U14" s="9">
        <v>8.8311503676770879</v>
      </c>
      <c r="V14" s="9">
        <v>9.6775091634334807</v>
      </c>
    </row>
    <row r="15" spans="1:37" s="6" customFormat="1" ht="11.5" x14ac:dyDescent="0.25">
      <c r="A15" s="6" t="s">
        <v>107</v>
      </c>
      <c r="B15" s="6">
        <v>74</v>
      </c>
      <c r="C15" s="6" t="s">
        <v>69</v>
      </c>
      <c r="D15" s="8">
        <v>30.105900000000002</v>
      </c>
      <c r="E15" s="8">
        <v>135.97225165</v>
      </c>
      <c r="F15" s="8">
        <v>4.5164652659445483</v>
      </c>
      <c r="G15" s="8">
        <v>14.801926752094882</v>
      </c>
      <c r="H15" s="8">
        <v>19.210557620400621</v>
      </c>
      <c r="I15" s="10"/>
      <c r="J15" s="10"/>
      <c r="L15" s="12"/>
      <c r="M15" s="12"/>
      <c r="N15" s="12"/>
      <c r="O15" s="14"/>
      <c r="P15" s="14"/>
      <c r="R15" s="12"/>
      <c r="S15" s="14"/>
      <c r="T15" s="14"/>
      <c r="U15" s="14"/>
      <c r="V15" s="14"/>
    </row>
    <row r="16" spans="1:37" s="6" customFormat="1" ht="11.5" x14ac:dyDescent="0.25">
      <c r="A16" s="6" t="s">
        <v>126</v>
      </c>
      <c r="B16" s="6">
        <v>40</v>
      </c>
      <c r="C16" s="6" t="s">
        <v>39</v>
      </c>
      <c r="D16" s="8">
        <v>17.334299999999999</v>
      </c>
      <c r="E16" s="8">
        <v>0.85148100000000004</v>
      </c>
      <c r="F16" s="8">
        <v>4.9121164396600962E-2</v>
      </c>
      <c r="G16" s="8">
        <v>109.19437991731408</v>
      </c>
      <c r="H16" s="8">
        <v>310.58188724419506</v>
      </c>
      <c r="I16" s="10">
        <v>24.925581597128499</v>
      </c>
      <c r="J16" s="10">
        <v>80.959805837218497</v>
      </c>
      <c r="K16" s="11">
        <v>-2.8763749999999959</v>
      </c>
      <c r="L16" s="12">
        <v>0</v>
      </c>
      <c r="M16" s="12">
        <v>2.6648953338210588</v>
      </c>
      <c r="N16" s="12">
        <v>44.412269091964049</v>
      </c>
      <c r="O16" s="7">
        <v>3.6897310935435002</v>
      </c>
      <c r="P16" s="7">
        <v>52.818098606423504</v>
      </c>
      <c r="Q16" s="11">
        <v>4.2643205185252953</v>
      </c>
      <c r="R16" s="12">
        <v>0</v>
      </c>
      <c r="S16" s="13">
        <v>2.5306574732849829</v>
      </c>
      <c r="T16" s="9">
        <v>2.1501889814793844</v>
      </c>
      <c r="U16" s="9">
        <v>48.542300327164021</v>
      </c>
      <c r="V16" s="9">
        <v>44.061873916202025</v>
      </c>
    </row>
    <row r="17" spans="1:22" s="6" customFormat="1" ht="11.5" x14ac:dyDescent="0.25">
      <c r="A17" s="6" t="s">
        <v>128</v>
      </c>
      <c r="B17" s="6">
        <v>48</v>
      </c>
      <c r="C17" s="6" t="s">
        <v>170</v>
      </c>
      <c r="D17" s="8">
        <v>2.3849999999999998</v>
      </c>
      <c r="E17" s="8">
        <v>0.18848119999999999</v>
      </c>
      <c r="F17" s="8">
        <v>7.9027756813417185E-2</v>
      </c>
      <c r="G17" s="8">
        <v>18.645860492282441</v>
      </c>
      <c r="H17" s="8">
        <v>174.43970897448256</v>
      </c>
      <c r="I17" s="10">
        <v>0.53917708821190402</v>
      </c>
      <c r="J17" s="10">
        <v>14.443202980655</v>
      </c>
      <c r="K17" s="11">
        <v>-1.4580000000000002</v>
      </c>
      <c r="L17" s="12">
        <v>0</v>
      </c>
      <c r="M17" s="12">
        <v>1.1624588354794303</v>
      </c>
      <c r="N17" s="12">
        <v>55.002390865017006</v>
      </c>
      <c r="O17" s="7">
        <v>7.0825580164345925E-2</v>
      </c>
      <c r="P17" s="7">
        <v>13.272267899254098</v>
      </c>
      <c r="Q17" s="11">
        <v>0</v>
      </c>
      <c r="R17" s="12">
        <v>0</v>
      </c>
      <c r="S17" s="13">
        <v>1.1624588354794292</v>
      </c>
      <c r="T17" s="9">
        <v>1.1624588354794303</v>
      </c>
      <c r="U17" s="9">
        <v>54.595887164279446</v>
      </c>
      <c r="V17" s="9">
        <v>53.174430539114518</v>
      </c>
    </row>
    <row r="18" spans="1:22" s="6" customFormat="1" ht="11.5" x14ac:dyDescent="0.25">
      <c r="A18" s="6" t="s">
        <v>132</v>
      </c>
      <c r="B18" s="6">
        <v>41</v>
      </c>
      <c r="C18" s="6" t="s">
        <v>40</v>
      </c>
      <c r="D18" s="8">
        <v>48.605399999999996</v>
      </c>
      <c r="E18" s="8">
        <v>72.068628399999994</v>
      </c>
      <c r="F18" s="8">
        <v>1.4827288408283856</v>
      </c>
      <c r="G18" s="8">
        <v>77.535510532860158</v>
      </c>
      <c r="H18" s="8">
        <v>84.018367791665042</v>
      </c>
      <c r="I18" s="10">
        <v>370.20822375878203</v>
      </c>
      <c r="J18" s="10">
        <v>157.04425149034</v>
      </c>
      <c r="K18" s="11">
        <v>120.54266975284202</v>
      </c>
      <c r="L18" s="12">
        <v>0.22551614953336999</v>
      </c>
      <c r="M18" s="12">
        <v>1.5128909647041726</v>
      </c>
      <c r="N18" s="12">
        <v>10.132871085342678</v>
      </c>
      <c r="O18" s="7">
        <v>91.878806480349965</v>
      </c>
      <c r="P18" s="7">
        <v>3.3196182797140068</v>
      </c>
      <c r="Q18" s="11">
        <v>67.913878623724941</v>
      </c>
      <c r="R18" s="12">
        <v>0.15376834018388399</v>
      </c>
      <c r="S18" s="13">
        <v>1.2499085187140393</v>
      </c>
      <c r="T18" s="9">
        <v>0.93022002022392214</v>
      </c>
      <c r="U18" s="9">
        <v>9.9231152087283174</v>
      </c>
      <c r="V18" s="9">
        <v>11.77491066796763</v>
      </c>
    </row>
    <row r="19" spans="1:22" s="6" customFormat="1" ht="11.5" x14ac:dyDescent="0.25">
      <c r="A19" s="6" t="s">
        <v>111</v>
      </c>
      <c r="B19" s="6">
        <v>36</v>
      </c>
      <c r="C19" s="6" t="s">
        <v>35</v>
      </c>
      <c r="D19" s="8">
        <v>28.2043</v>
      </c>
      <c r="E19" s="8">
        <v>83.751885000000001</v>
      </c>
      <c r="F19" s="8">
        <v>2.969472208138475</v>
      </c>
      <c r="G19" s="8">
        <v>26.408883114083086</v>
      </c>
      <c r="H19" s="8">
        <v>37.30226296888722</v>
      </c>
      <c r="I19" s="10">
        <v>95.545697315054497</v>
      </c>
      <c r="J19" s="10">
        <v>109.72857690546201</v>
      </c>
      <c r="K19" s="11">
        <v>7.8730500000000347</v>
      </c>
      <c r="L19" s="12">
        <v>0</v>
      </c>
      <c r="M19" s="12">
        <v>0.77392845085603768</v>
      </c>
      <c r="N19" s="12">
        <v>6.1212246934731445</v>
      </c>
      <c r="O19" s="7">
        <v>17.646533504335508</v>
      </c>
      <c r="P19" s="7">
        <v>19.975922402028999</v>
      </c>
      <c r="Q19" s="11">
        <v>22.634931379854947</v>
      </c>
      <c r="R19" s="12">
        <v>6.0619033524704498E-2</v>
      </c>
      <c r="S19" s="13">
        <v>1.3208308487433209</v>
      </c>
      <c r="T19" s="9">
        <v>0.77707784802923918</v>
      </c>
      <c r="U19" s="9">
        <v>7.406608255029524</v>
      </c>
      <c r="V19" s="9">
        <v>6.2292019729921142</v>
      </c>
    </row>
    <row r="20" spans="1:22" s="6" customFormat="1" ht="11.5" x14ac:dyDescent="0.25">
      <c r="A20" s="6" t="s">
        <v>118</v>
      </c>
      <c r="B20" s="6">
        <v>49</v>
      </c>
      <c r="C20" s="6" t="s">
        <v>46</v>
      </c>
      <c r="D20" s="8">
        <v>8.7407000000000004</v>
      </c>
      <c r="E20" s="8">
        <v>31.770579000000001</v>
      </c>
      <c r="F20" s="8">
        <v>3.634786573157756</v>
      </c>
      <c r="G20" s="8">
        <v>6.1981300830913302</v>
      </c>
      <c r="H20" s="8">
        <v>29.838870032213222</v>
      </c>
      <c r="I20" s="10">
        <v>11.325805537669</v>
      </c>
      <c r="J20" s="10">
        <v>43.199213893196799</v>
      </c>
      <c r="K20" s="11">
        <v>-1.2809999999999988</v>
      </c>
      <c r="L20" s="12">
        <v>0</v>
      </c>
      <c r="M20" s="12">
        <v>0.78862532326228563</v>
      </c>
      <c r="N20" s="12">
        <v>5.0005718294545609</v>
      </c>
      <c r="O20" s="7">
        <v>2.0621270553165996</v>
      </c>
      <c r="P20" s="7">
        <v>1.0347516244967991</v>
      </c>
      <c r="Q20" s="11">
        <v>2.6017206533866002</v>
      </c>
      <c r="R20" s="12">
        <v>6.0129320433953701E-3</v>
      </c>
      <c r="S20" s="13">
        <v>1.2564857669997804</v>
      </c>
      <c r="T20" s="9">
        <v>0.79785172890231815</v>
      </c>
      <c r="U20" s="9">
        <v>5.4452633944000945</v>
      </c>
      <c r="V20" s="9">
        <v>5.4452633944000945</v>
      </c>
    </row>
    <row r="21" spans="1:22" s="6" customFormat="1" ht="11.5" x14ac:dyDescent="0.25">
      <c r="A21" s="6" t="s">
        <v>125</v>
      </c>
      <c r="B21" s="6">
        <v>42</v>
      </c>
      <c r="C21" s="6" t="s">
        <v>41</v>
      </c>
      <c r="D21" s="8">
        <v>28.493200000000002</v>
      </c>
      <c r="E21" s="8">
        <v>5.3945829999999999</v>
      </c>
      <c r="F21" s="8">
        <v>0.18932878721940671</v>
      </c>
      <c r="G21" s="8">
        <v>17.425690596109995</v>
      </c>
      <c r="H21" s="8">
        <v>63.989756889358091</v>
      </c>
      <c r="I21" s="10">
        <v>73.128552982033298</v>
      </c>
      <c r="J21" s="10">
        <v>36.630584787620002</v>
      </c>
      <c r="K21" s="11">
        <v>16.802664661783993</v>
      </c>
      <c r="L21" s="12">
        <v>2.9914144658856499E-3</v>
      </c>
      <c r="M21" s="12">
        <v>0.659342518809238</v>
      </c>
      <c r="N21" s="12">
        <v>5.7252058166548858</v>
      </c>
      <c r="O21" s="7">
        <v>15.294311396079308</v>
      </c>
      <c r="P21" s="7">
        <v>0.81310441276869483</v>
      </c>
      <c r="Q21" s="11">
        <v>5.8011809024950054</v>
      </c>
      <c r="R21" s="12">
        <v>1.3413151971671099E-3</v>
      </c>
      <c r="S21" s="13">
        <v>0.63684411615490666</v>
      </c>
      <c r="T21" s="9">
        <v>0.60288747860183156</v>
      </c>
      <c r="U21" s="9">
        <v>6.0116342511594798</v>
      </c>
      <c r="V21" s="9">
        <v>6.7208969003256467</v>
      </c>
    </row>
    <row r="22" spans="1:22" s="6" customFormat="1" ht="11.5" x14ac:dyDescent="0.25">
      <c r="A22" s="6" t="s">
        <v>129</v>
      </c>
      <c r="B22" s="6">
        <v>50</v>
      </c>
      <c r="C22" s="6" t="s">
        <v>131</v>
      </c>
      <c r="D22" s="8">
        <v>3.7441999999999998</v>
      </c>
      <c r="E22" s="8">
        <v>9.1458999999999999E-2</v>
      </c>
      <c r="F22" s="8">
        <v>2.4426846856471344E-2</v>
      </c>
      <c r="G22" s="8">
        <v>56.134003400694034</v>
      </c>
      <c r="H22" s="8">
        <v>176.97838262404323</v>
      </c>
      <c r="I22" s="10">
        <v>70.162711905209804</v>
      </c>
      <c r="J22" s="10">
        <v>36.033584456448096</v>
      </c>
      <c r="K22" s="11">
        <v>11.078472669658993</v>
      </c>
      <c r="L22" s="12">
        <v>2.4727021579386398E-2</v>
      </c>
      <c r="M22" s="12">
        <v>1.3001654971423173</v>
      </c>
      <c r="N22" s="12">
        <v>54.584803521113813</v>
      </c>
      <c r="O22" s="7">
        <v>14.996770796358092</v>
      </c>
      <c r="P22" s="7">
        <v>29.83190663043051</v>
      </c>
      <c r="Q22" s="11">
        <v>18.176589859840021</v>
      </c>
      <c r="R22" s="12">
        <v>0.11625324874618199</v>
      </c>
      <c r="S22" s="13">
        <v>2.5149652578996196</v>
      </c>
      <c r="T22" s="9">
        <v>1.2196351170268289</v>
      </c>
      <c r="U22" s="9">
        <v>54.755294400720047</v>
      </c>
      <c r="V22" s="9">
        <v>51.397720357231925</v>
      </c>
    </row>
    <row r="23" spans="1:22" s="6" customFormat="1" ht="11.5" x14ac:dyDescent="0.25">
      <c r="A23" s="6" t="s">
        <v>81</v>
      </c>
      <c r="B23" s="6">
        <v>7</v>
      </c>
      <c r="C23" s="6" t="s">
        <v>8</v>
      </c>
      <c r="D23" s="8">
        <v>35.0715</v>
      </c>
      <c r="E23" s="8">
        <v>872.30712461999997</v>
      </c>
      <c r="F23" s="8">
        <v>24.872250249347761</v>
      </c>
      <c r="G23" s="8">
        <v>17.623611811693689</v>
      </c>
      <c r="H23" s="8">
        <v>49.949300829560102</v>
      </c>
      <c r="I23" s="10">
        <v>22.238504451330702</v>
      </c>
      <c r="J23" s="10">
        <v>60.561456722955803</v>
      </c>
      <c r="K23" s="11">
        <v>-2.3693000000000026</v>
      </c>
      <c r="L23" s="12">
        <v>0</v>
      </c>
      <c r="M23" s="12">
        <v>0.81477860014843639</v>
      </c>
      <c r="N23" s="12">
        <v>4.1848697008693643</v>
      </c>
      <c r="O23" s="7">
        <v>3.5795186653527971</v>
      </c>
      <c r="P23" s="7">
        <v>1.0576012186873953</v>
      </c>
      <c r="Q23" s="11">
        <v>2.8599016230363006</v>
      </c>
      <c r="R23" s="12">
        <v>0</v>
      </c>
      <c r="S23" s="13">
        <v>0.82125949491649941</v>
      </c>
      <c r="T23" s="9">
        <v>0.81095755425313254</v>
      </c>
      <c r="U23" s="9">
        <v>4.4010427159667511</v>
      </c>
      <c r="V23" s="9">
        <v>4.4010427159667511</v>
      </c>
    </row>
    <row r="24" spans="1:22" s="6" customFormat="1" ht="11.5" x14ac:dyDescent="0.25">
      <c r="A24" s="6" t="s">
        <v>113</v>
      </c>
      <c r="B24" s="6">
        <v>51</v>
      </c>
      <c r="C24" s="6" t="s">
        <v>47</v>
      </c>
      <c r="D24" s="8">
        <v>4.7119999999999997</v>
      </c>
      <c r="E24" s="8">
        <v>51.322055999999996</v>
      </c>
      <c r="F24" s="8">
        <v>10.891777589134126</v>
      </c>
      <c r="G24" s="8">
        <v>1.3629253928023237</v>
      </c>
      <c r="H24" s="8">
        <v>69.857785381974566</v>
      </c>
      <c r="I24" s="10">
        <v>0</v>
      </c>
      <c r="J24" s="10">
        <v>4.3984866392553004</v>
      </c>
      <c r="K24" s="11">
        <v>0</v>
      </c>
      <c r="L24" s="12">
        <v>0</v>
      </c>
      <c r="M24" s="12"/>
      <c r="N24" s="12">
        <v>5.1550889717822344</v>
      </c>
      <c r="O24" s="7">
        <v>0</v>
      </c>
      <c r="P24" s="7">
        <v>5.6373343218409921E-2</v>
      </c>
      <c r="Q24" s="11">
        <v>0</v>
      </c>
      <c r="R24" s="12">
        <v>0</v>
      </c>
      <c r="S24" s="13"/>
      <c r="T24" s="9"/>
      <c r="U24" s="9">
        <v>5.1047391149898393</v>
      </c>
      <c r="V24" s="9">
        <v>5.0930179559937452</v>
      </c>
    </row>
    <row r="25" spans="1:22" s="6" customFormat="1" ht="11.5" x14ac:dyDescent="0.25">
      <c r="A25" s="6" t="s">
        <v>130</v>
      </c>
      <c r="B25" s="6">
        <v>52</v>
      </c>
      <c r="C25" s="6" t="s">
        <v>48</v>
      </c>
      <c r="D25" s="8">
        <v>2.2317</v>
      </c>
      <c r="E25" s="8">
        <v>6.1052000000000002E-2</v>
      </c>
      <c r="F25" s="8">
        <v>2.7356723573957076E-2</v>
      </c>
      <c r="G25" s="8">
        <v>1.369157854466899</v>
      </c>
      <c r="H25" s="8">
        <v>44.038528609421</v>
      </c>
      <c r="I25" s="10">
        <v>0.78186038736172003</v>
      </c>
      <c r="J25" s="10">
        <v>10.2164800367418</v>
      </c>
      <c r="K25" s="11">
        <v>-1.6154999999999999</v>
      </c>
      <c r="L25" s="12">
        <v>0</v>
      </c>
      <c r="M25" s="12">
        <v>1.1624588354794299</v>
      </c>
      <c r="N25" s="12">
        <v>6.026296746923717</v>
      </c>
      <c r="O25" s="7">
        <v>0.10270413330443695</v>
      </c>
      <c r="P25" s="7">
        <v>0.20891661512960091</v>
      </c>
      <c r="Q25" s="11">
        <v>0</v>
      </c>
      <c r="R25" s="12">
        <v>0</v>
      </c>
      <c r="S25" s="13">
        <v>1.1624588354794287</v>
      </c>
      <c r="T25" s="9">
        <v>1.1624588354794256</v>
      </c>
      <c r="U25" s="9">
        <v>6.0821642534015661</v>
      </c>
      <c r="V25" s="9">
        <v>6.2411314056451896</v>
      </c>
    </row>
    <row r="26" spans="1:22" s="6" customFormat="1" ht="11.5" x14ac:dyDescent="0.25">
      <c r="A26" s="6" t="s">
        <v>99</v>
      </c>
      <c r="B26" s="6">
        <v>32</v>
      </c>
      <c r="C26" s="6" t="s">
        <v>31</v>
      </c>
      <c r="D26" s="8">
        <v>25.001900000000003</v>
      </c>
      <c r="E26" s="8">
        <v>312.57055880000001</v>
      </c>
      <c r="F26" s="8">
        <v>12.501872209712062</v>
      </c>
      <c r="G26" s="8">
        <v>17.973465598300997</v>
      </c>
      <c r="H26" s="8">
        <v>20.302806599456662</v>
      </c>
      <c r="I26" s="10">
        <v>188.32376170170701</v>
      </c>
      <c r="J26" s="10">
        <v>105.79103035868</v>
      </c>
      <c r="K26" s="11">
        <v>35.78816822742499</v>
      </c>
      <c r="L26" s="12">
        <v>8.6639592720866396E-2</v>
      </c>
      <c r="M26" s="12">
        <v>1.197671329853045</v>
      </c>
      <c r="N26" s="12">
        <v>4.868277706593064</v>
      </c>
      <c r="O26" s="7">
        <v>35.798812524569996</v>
      </c>
      <c r="P26" s="7">
        <v>1.5563491029169967</v>
      </c>
      <c r="Q26" s="11">
        <v>41.955557518215073</v>
      </c>
      <c r="R26" s="12">
        <v>0.29483219232284702</v>
      </c>
      <c r="S26" s="13">
        <v>2.0627134633050099</v>
      </c>
      <c r="T26" s="9">
        <v>0.73690102400296575</v>
      </c>
      <c r="U26" s="9">
        <v>4.9299494592013939</v>
      </c>
      <c r="V26" s="9">
        <v>5.0486287752530474</v>
      </c>
    </row>
    <row r="27" spans="1:22" s="6" customFormat="1" ht="11.5" x14ac:dyDescent="0.25">
      <c r="A27" s="6" t="s">
        <v>121</v>
      </c>
      <c r="B27" s="6">
        <v>53</v>
      </c>
      <c r="C27" s="6" t="s">
        <v>49</v>
      </c>
      <c r="D27" s="8">
        <v>3.4063000000000003</v>
      </c>
      <c r="E27" s="8">
        <v>21.280977999999998</v>
      </c>
      <c r="F27" s="8">
        <v>6.2475348618735866</v>
      </c>
      <c r="G27" s="8">
        <v>2.3637937261036468</v>
      </c>
      <c r="H27" s="8">
        <v>32.812239396219411</v>
      </c>
      <c r="I27" s="10">
        <v>13.5011821050573</v>
      </c>
      <c r="J27" s="10">
        <v>29.612322471023099</v>
      </c>
      <c r="K27" s="11">
        <v>-8.3895126364499362E-2</v>
      </c>
      <c r="L27" s="12">
        <v>5.8240222158237103E-3</v>
      </c>
      <c r="M27" s="12">
        <v>0.72871026560062513</v>
      </c>
      <c r="N27" s="12">
        <v>8.3732328333823993</v>
      </c>
      <c r="O27" s="7">
        <v>2.1158950118605002</v>
      </c>
      <c r="P27" s="7">
        <v>4.2539742148798041</v>
      </c>
      <c r="Q27" s="11">
        <v>0.56918820050630003</v>
      </c>
      <c r="R27" s="12">
        <v>3.8269789794561199E-3</v>
      </c>
      <c r="S27" s="13">
        <v>0.52858582486289141</v>
      </c>
      <c r="T27" s="9">
        <v>0.17135181222179402</v>
      </c>
      <c r="U27" s="9">
        <v>14.107765829622421</v>
      </c>
      <c r="V27" s="9">
        <v>11.104643179786949</v>
      </c>
    </row>
    <row r="28" spans="1:22" s="6" customFormat="1" ht="11.5" x14ac:dyDescent="0.25">
      <c r="A28" s="6" t="s">
        <v>124</v>
      </c>
      <c r="B28" s="6">
        <v>54</v>
      </c>
      <c r="C28" s="6" t="s">
        <v>50</v>
      </c>
      <c r="D28" s="8">
        <v>2.6130999999999998</v>
      </c>
      <c r="E28" s="8">
        <v>5.5954799999999993</v>
      </c>
      <c r="F28" s="8">
        <v>2.1413187401936398</v>
      </c>
      <c r="G28" s="8">
        <v>13.689945364757772</v>
      </c>
      <c r="H28" s="8">
        <v>64.314316286562857</v>
      </c>
      <c r="I28" s="10">
        <v>19.004721596481598</v>
      </c>
      <c r="J28" s="10">
        <v>31.179365184053299</v>
      </c>
      <c r="K28" s="11">
        <v>1.2750000000004036E-2</v>
      </c>
      <c r="L28" s="12">
        <v>0</v>
      </c>
      <c r="M28" s="12">
        <v>0.77330625542132658</v>
      </c>
      <c r="N28" s="12">
        <v>9.4337583159298983</v>
      </c>
      <c r="O28" s="7">
        <v>3.8301273918754006</v>
      </c>
      <c r="P28" s="7">
        <v>5.1662425618520977</v>
      </c>
      <c r="Q28" s="11">
        <v>4.0791888542158006</v>
      </c>
      <c r="R28" s="12">
        <v>9.1368242173364596E-3</v>
      </c>
      <c r="S28" s="13">
        <v>1.1781158500332525</v>
      </c>
      <c r="T28" s="9">
        <v>0.77193909067510347</v>
      </c>
      <c r="U28" s="9">
        <v>10.631404619390809</v>
      </c>
      <c r="V28" s="9">
        <v>10.559384692810655</v>
      </c>
    </row>
    <row r="29" spans="1:22" s="6" customFormat="1" ht="11.5" x14ac:dyDescent="0.25">
      <c r="A29" s="6" t="s">
        <v>136</v>
      </c>
      <c r="B29" s="6">
        <v>55</v>
      </c>
      <c r="C29" s="6" t="s">
        <v>51</v>
      </c>
      <c r="D29" s="8">
        <v>0</v>
      </c>
      <c r="E29" s="8">
        <v>0</v>
      </c>
      <c r="F29" s="8"/>
      <c r="G29" s="8">
        <v>0</v>
      </c>
      <c r="H29" s="8"/>
      <c r="I29" s="10">
        <v>0</v>
      </c>
      <c r="J29" s="10">
        <v>8.7450289808541299</v>
      </c>
      <c r="K29" s="11">
        <v>0</v>
      </c>
      <c r="L29" s="12">
        <v>0</v>
      </c>
      <c r="M29" s="12"/>
      <c r="N29" s="12">
        <v>4.9534663184309649</v>
      </c>
      <c r="O29" s="7">
        <v>0</v>
      </c>
      <c r="P29" s="7">
        <v>0.15569406357350957</v>
      </c>
      <c r="Q29" s="11">
        <v>0</v>
      </c>
      <c r="R29" s="12">
        <v>0</v>
      </c>
      <c r="S29" s="13"/>
      <c r="T29" s="9"/>
      <c r="U29" s="9">
        <v>5.1387012489198503</v>
      </c>
      <c r="V29" s="9">
        <v>5.2520327620187688</v>
      </c>
    </row>
    <row r="30" spans="1:22" s="6" customFormat="1" ht="11.5" x14ac:dyDescent="0.25">
      <c r="A30" s="6" t="s">
        <v>112</v>
      </c>
      <c r="B30" s="6">
        <v>56</v>
      </c>
      <c r="C30" s="6" t="s">
        <v>52</v>
      </c>
      <c r="D30" s="8">
        <v>33.490600000000001</v>
      </c>
      <c r="E30" s="8">
        <v>72.869529999999997</v>
      </c>
      <c r="F30" s="8">
        <v>2.1758203794497559</v>
      </c>
      <c r="G30" s="8">
        <v>18.812064661861591</v>
      </c>
      <c r="H30" s="8">
        <v>22.79891006491291</v>
      </c>
      <c r="I30" s="10">
        <v>74.289513697152699</v>
      </c>
      <c r="J30" s="10">
        <v>60.609619263917999</v>
      </c>
      <c r="K30" s="11">
        <v>4.2727552840939893</v>
      </c>
      <c r="L30" s="12">
        <v>0</v>
      </c>
      <c r="M30" s="12">
        <v>0.7644691918150579</v>
      </c>
      <c r="N30" s="12">
        <v>10.179002371984108</v>
      </c>
      <c r="O30" s="7">
        <v>11.956897786679406</v>
      </c>
      <c r="P30" s="7">
        <v>1.5800455891883018</v>
      </c>
      <c r="Q30" s="11">
        <v>16.935054901470011</v>
      </c>
      <c r="R30" s="12">
        <v>9.4655227640593295E-2</v>
      </c>
      <c r="S30" s="13">
        <v>1.8973616294462994</v>
      </c>
      <c r="T30" s="9">
        <v>0.78944858621297176</v>
      </c>
      <c r="U30" s="9">
        <v>10.171500433140963</v>
      </c>
      <c r="V30" s="9">
        <v>10.468013307109306</v>
      </c>
    </row>
    <row r="31" spans="1:22" s="6" customFormat="1" ht="11.5" x14ac:dyDescent="0.25">
      <c r="A31" s="6" t="s">
        <v>115</v>
      </c>
      <c r="B31" s="6">
        <v>57</v>
      </c>
      <c r="C31" s="6" t="s">
        <v>53</v>
      </c>
      <c r="D31" s="8">
        <v>7.7972000000000001</v>
      </c>
      <c r="E31" s="8">
        <v>38.131622049999997</v>
      </c>
      <c r="F31" s="8">
        <v>4.8904250307802801</v>
      </c>
      <c r="G31" s="8">
        <v>3.8722164974833997</v>
      </c>
      <c r="H31" s="8">
        <v>104.42870813062027</v>
      </c>
      <c r="I31" s="10">
        <v>1.2068409611007</v>
      </c>
      <c r="J31" s="10">
        <v>28.422937355481899</v>
      </c>
      <c r="K31" s="11">
        <v>-2.5425000000000004</v>
      </c>
      <c r="L31" s="12">
        <v>0</v>
      </c>
      <c r="M31" s="12">
        <v>1.1624588354794334</v>
      </c>
      <c r="N31" s="12">
        <v>3.5706774768044829</v>
      </c>
      <c r="O31" s="7">
        <v>0.15852901227594995</v>
      </c>
      <c r="P31" s="7">
        <v>0.36600933480660203</v>
      </c>
      <c r="Q31" s="11">
        <v>0</v>
      </c>
      <c r="R31" s="12">
        <v>0</v>
      </c>
      <c r="S31" s="13">
        <v>1.1624588354794294</v>
      </c>
      <c r="T31" s="9">
        <v>1.1624588354794301</v>
      </c>
      <c r="U31" s="9">
        <v>3.6532174722709883</v>
      </c>
      <c r="V31" s="9">
        <v>3.7291767852979443</v>
      </c>
    </row>
    <row r="32" spans="1:22" s="6" customFormat="1" ht="11.5" x14ac:dyDescent="0.25">
      <c r="A32" s="6" t="s">
        <v>109</v>
      </c>
      <c r="B32" s="6">
        <v>58</v>
      </c>
      <c r="C32" s="6" t="s">
        <v>54</v>
      </c>
      <c r="D32" s="8">
        <v>9.0615000000000006</v>
      </c>
      <c r="E32" s="8">
        <v>95.639583000000002</v>
      </c>
      <c r="F32" s="8">
        <v>10.554497930806157</v>
      </c>
      <c r="G32" s="8">
        <v>6.3955245385295907</v>
      </c>
      <c r="H32" s="8">
        <v>35.151833233646201</v>
      </c>
      <c r="I32" s="10">
        <v>7.32631717067654</v>
      </c>
      <c r="J32" s="10">
        <v>46.0981037649059</v>
      </c>
      <c r="K32" s="11">
        <v>-1.7355000000000018</v>
      </c>
      <c r="L32" s="12">
        <v>0</v>
      </c>
      <c r="M32" s="12">
        <v>0.88848638595848617</v>
      </c>
      <c r="N32" s="12">
        <v>4.6205657828366808</v>
      </c>
      <c r="O32" s="7">
        <v>0.98713127737760953</v>
      </c>
      <c r="P32" s="7">
        <v>0.52052454884029942</v>
      </c>
      <c r="Q32" s="11">
        <v>1.2152108364609013</v>
      </c>
      <c r="R32" s="12">
        <v>0</v>
      </c>
      <c r="S32" s="13">
        <v>0.89486330120022584</v>
      </c>
      <c r="T32" s="9">
        <v>0.88982599591943512</v>
      </c>
      <c r="U32" s="9">
        <v>4.5689744339168588</v>
      </c>
      <c r="V32" s="9">
        <v>4.775203621130216</v>
      </c>
    </row>
    <row r="33" spans="1:22" s="6" customFormat="1" ht="11.5" x14ac:dyDescent="0.25">
      <c r="A33" s="6" t="s">
        <v>143</v>
      </c>
      <c r="B33" s="6">
        <v>8</v>
      </c>
      <c r="C33" s="6" t="s">
        <v>9</v>
      </c>
      <c r="D33" s="8">
        <v>267.58499999999998</v>
      </c>
      <c r="E33" s="8">
        <v>3038.6608448300003</v>
      </c>
      <c r="F33" s="8">
        <v>11.355871386026871</v>
      </c>
      <c r="G33" s="8">
        <v>69.34520834986759</v>
      </c>
      <c r="H33" s="8">
        <v>17.593563976716432</v>
      </c>
      <c r="I33" s="10">
        <v>2626.4301689068502</v>
      </c>
      <c r="J33" s="10">
        <v>281.01322860764998</v>
      </c>
      <c r="K33" s="11">
        <v>347.21127891526976</v>
      </c>
      <c r="L33" s="12">
        <v>0.52695679660683004</v>
      </c>
      <c r="M33" s="12">
        <v>1.2206203961669124</v>
      </c>
      <c r="N33" s="12">
        <v>10.733907886320964</v>
      </c>
      <c r="O33" s="7">
        <v>1301.5563868607496</v>
      </c>
      <c r="P33" s="7">
        <v>-76.024727818344985</v>
      </c>
      <c r="Q33" s="11">
        <v>968.13876861485005</v>
      </c>
      <c r="R33" s="12">
        <v>1.8037080782047199</v>
      </c>
      <c r="S33" s="13">
        <v>1.4301045765383436</v>
      </c>
      <c r="T33" s="9">
        <v>0.93237056391731066</v>
      </c>
      <c r="U33" s="9">
        <v>6.7672675441836097</v>
      </c>
      <c r="V33" s="9">
        <v>7.0758995408229381</v>
      </c>
    </row>
    <row r="34" spans="1:22" s="6" customFormat="1" ht="11.5" x14ac:dyDescent="0.25">
      <c r="A34" s="6" t="s">
        <v>98</v>
      </c>
      <c r="B34" s="6">
        <v>31</v>
      </c>
      <c r="C34" s="6" t="s">
        <v>30</v>
      </c>
      <c r="D34" s="8">
        <v>49.257800000000003</v>
      </c>
      <c r="E34" s="8">
        <v>325.57284399999998</v>
      </c>
      <c r="F34" s="8">
        <v>6.6095693270913429</v>
      </c>
      <c r="G34" s="8">
        <v>33.770787459862376</v>
      </c>
      <c r="H34" s="8">
        <v>22.595503392165273</v>
      </c>
      <c r="I34" s="10">
        <v>366.01268290293098</v>
      </c>
      <c r="J34" s="10">
        <v>147.397145689431</v>
      </c>
      <c r="K34" s="11">
        <v>42.616470484950014</v>
      </c>
      <c r="L34" s="12">
        <v>5.15378509568842E-2</v>
      </c>
      <c r="M34" s="12">
        <v>0.89545847779773102</v>
      </c>
      <c r="N34" s="12">
        <v>6.2598936443446052</v>
      </c>
      <c r="O34" s="7">
        <v>72.625779330800015</v>
      </c>
      <c r="P34" s="7">
        <v>30.203544257744994</v>
      </c>
      <c r="Q34" s="11">
        <v>61.719888491908023</v>
      </c>
      <c r="R34" s="12">
        <v>0.40305144514832397</v>
      </c>
      <c r="S34" s="13">
        <v>1.6829259174882025</v>
      </c>
      <c r="T34" s="9">
        <v>0.7583185046117138</v>
      </c>
      <c r="U34" s="9">
        <v>7.4877789410284077</v>
      </c>
      <c r="V34" s="9">
        <v>6.1261995587208613</v>
      </c>
    </row>
    <row r="35" spans="1:22" s="6" customFormat="1" ht="11.5" x14ac:dyDescent="0.25">
      <c r="A35" s="6" t="s">
        <v>114</v>
      </c>
      <c r="B35" s="6">
        <v>59</v>
      </c>
      <c r="C35" s="6" t="s">
        <v>55</v>
      </c>
      <c r="D35" s="8">
        <v>19.039000000000001</v>
      </c>
      <c r="E35" s="8">
        <v>39.790231706</v>
      </c>
      <c r="F35" s="8">
        <v>2.0899328591837807</v>
      </c>
      <c r="G35" s="8">
        <v>10.151774134124359</v>
      </c>
      <c r="H35" s="8">
        <v>7.617849015949183</v>
      </c>
      <c r="I35" s="10">
        <v>431.73887085131003</v>
      </c>
      <c r="J35" s="10">
        <v>46.630051926094701</v>
      </c>
      <c r="K35" s="11">
        <v>91.103329021500031</v>
      </c>
      <c r="L35" s="12">
        <v>9.7303554666438599E-2</v>
      </c>
      <c r="M35" s="12">
        <v>0.95452016398498474</v>
      </c>
      <c r="N35" s="12">
        <v>10.376184136980996</v>
      </c>
      <c r="O35" s="7">
        <v>88.469907228746024</v>
      </c>
      <c r="P35" s="7">
        <v>1.013071497046198</v>
      </c>
      <c r="Q35" s="11">
        <v>77.506377119530043</v>
      </c>
      <c r="R35" s="12">
        <v>0.15658871724047599</v>
      </c>
      <c r="S35" s="13">
        <v>1.0359392480784317</v>
      </c>
      <c r="T35" s="9">
        <v>0.72758499200204307</v>
      </c>
      <c r="U35" s="9">
        <v>10.155547544708948</v>
      </c>
      <c r="V35" s="9">
        <v>11.135301704415552</v>
      </c>
    </row>
    <row r="36" spans="1:22" s="6" customFormat="1" ht="11.5" x14ac:dyDescent="0.25">
      <c r="A36" s="6" t="s">
        <v>71</v>
      </c>
      <c r="B36" s="6">
        <v>2</v>
      </c>
      <c r="C36" s="6" t="s">
        <v>3</v>
      </c>
      <c r="D36" s="8">
        <v>127.66460000000001</v>
      </c>
      <c r="E36" s="8">
        <v>4089.7948040000001</v>
      </c>
      <c r="F36" s="8">
        <v>32.035464835200983</v>
      </c>
      <c r="G36" s="8">
        <v>58.564451430860323</v>
      </c>
      <c r="H36" s="8">
        <v>35.608633604832775</v>
      </c>
      <c r="I36" s="10">
        <v>735.67089242888301</v>
      </c>
      <c r="J36" s="10">
        <v>274.28771619081999</v>
      </c>
      <c r="K36" s="11">
        <v>172.16389198841989</v>
      </c>
      <c r="L36" s="12">
        <v>0.98670764669115896</v>
      </c>
      <c r="M36" s="12">
        <v>2.0051907612932913</v>
      </c>
      <c r="N36" s="12">
        <v>3.3790726651081648</v>
      </c>
      <c r="O36" s="7">
        <v>145.72728257269</v>
      </c>
      <c r="P36" s="7">
        <v>2.6575489482909802</v>
      </c>
      <c r="Q36" s="11">
        <v>88.881068088050142</v>
      </c>
      <c r="R36" s="12">
        <v>0.64495065706962695</v>
      </c>
      <c r="S36" s="13">
        <v>1.4129522432328028</v>
      </c>
      <c r="T36" s="9">
        <v>0.63298241632259711</v>
      </c>
      <c r="U36" s="9">
        <v>3.346647301190691</v>
      </c>
      <c r="V36" s="9">
        <v>3.4181983661462563</v>
      </c>
    </row>
    <row r="37" spans="1:22" s="6" customFormat="1" ht="11.5" x14ac:dyDescent="0.25">
      <c r="A37" s="6" t="s">
        <v>79</v>
      </c>
      <c r="B37" s="6">
        <v>16</v>
      </c>
      <c r="C37" s="6" t="s">
        <v>144</v>
      </c>
      <c r="D37" s="8">
        <v>72.238500000000002</v>
      </c>
      <c r="E37" s="8">
        <v>957.62764700000002</v>
      </c>
      <c r="F37" s="8">
        <v>13.256471922866615</v>
      </c>
      <c r="G37" s="8">
        <v>36.225524518355684</v>
      </c>
      <c r="H37" s="8">
        <v>152.06751959682512</v>
      </c>
      <c r="I37" s="10">
        <v>16.599321345164199</v>
      </c>
      <c r="J37" s="10">
        <v>304.20323959738801</v>
      </c>
      <c r="K37" s="11">
        <v>-3.0692499999999967</v>
      </c>
      <c r="L37" s="12">
        <v>0</v>
      </c>
      <c r="M37" s="12">
        <v>0.91839560376010054</v>
      </c>
      <c r="N37" s="12">
        <v>2.5293508905199071</v>
      </c>
      <c r="O37" s="7">
        <v>1.0382504991189023</v>
      </c>
      <c r="P37" s="7">
        <v>21.21883669762201</v>
      </c>
      <c r="Q37" s="11">
        <v>0.63686145735509569</v>
      </c>
      <c r="R37" s="12">
        <v>0</v>
      </c>
      <c r="S37" s="13">
        <v>0.94517475235615089</v>
      </c>
      <c r="T37" s="9">
        <v>0.96102054864032305</v>
      </c>
      <c r="U37" s="9">
        <v>2.5013244997913548</v>
      </c>
      <c r="V37" s="9">
        <v>2.499215412989479</v>
      </c>
    </row>
    <row r="38" spans="1:22" s="6" customFormat="1" ht="11.5" x14ac:dyDescent="0.25">
      <c r="A38" s="6" t="s">
        <v>72</v>
      </c>
      <c r="B38" s="6">
        <v>3</v>
      </c>
      <c r="C38" s="6" t="s">
        <v>4</v>
      </c>
      <c r="D38" s="8">
        <v>157.34289999999999</v>
      </c>
      <c r="E38" s="8">
        <v>3131.1175959000002</v>
      </c>
      <c r="F38" s="8">
        <v>19.899961141557707</v>
      </c>
      <c r="G38" s="8">
        <v>49.131013479851127</v>
      </c>
      <c r="H38" s="8">
        <v>21.940344518309796</v>
      </c>
      <c r="I38" s="10">
        <v>939.44119381914902</v>
      </c>
      <c r="J38" s="10">
        <v>189.80859888854201</v>
      </c>
      <c r="K38" s="11">
        <v>297.61446888502996</v>
      </c>
      <c r="L38" s="12">
        <v>2.0576804681222098</v>
      </c>
      <c r="M38" s="12">
        <v>2.8277798677506718</v>
      </c>
      <c r="N38" s="12">
        <v>5.1384029912681726</v>
      </c>
      <c r="O38" s="7">
        <v>167.43727518739092</v>
      </c>
      <c r="P38" s="7">
        <v>-18.598078167591012</v>
      </c>
      <c r="Q38" s="11">
        <v>112.45313924107995</v>
      </c>
      <c r="R38" s="12">
        <v>0.90980212302990804</v>
      </c>
      <c r="S38" s="13">
        <v>1.4711538923132399</v>
      </c>
      <c r="T38" s="9">
        <v>0.64770606153877008</v>
      </c>
      <c r="U38" s="9">
        <v>3.0671308447727856</v>
      </c>
      <c r="V38" s="9">
        <v>3.3709303744612775</v>
      </c>
    </row>
    <row r="39" spans="1:22" s="6" customFormat="1" ht="11.5" x14ac:dyDescent="0.25">
      <c r="A39" s="6" t="s">
        <v>137</v>
      </c>
      <c r="B39" s="6">
        <v>60</v>
      </c>
      <c r="C39" s="6" t="s">
        <v>56</v>
      </c>
      <c r="D39" s="8">
        <v>0</v>
      </c>
      <c r="E39" s="8">
        <v>0</v>
      </c>
      <c r="F39" s="8"/>
      <c r="G39" s="8">
        <v>0</v>
      </c>
      <c r="H39" s="8"/>
      <c r="I39" s="10">
        <v>0</v>
      </c>
      <c r="J39" s="10">
        <v>1.19063414050224</v>
      </c>
      <c r="K39" s="11">
        <v>0</v>
      </c>
      <c r="L39" s="12"/>
      <c r="M39" s="12"/>
      <c r="N39" s="12">
        <v>4.8711053722098763</v>
      </c>
      <c r="O39" s="7">
        <v>0</v>
      </c>
      <c r="P39" s="7">
        <v>9.742387512424E-2</v>
      </c>
      <c r="Q39" s="11">
        <v>0</v>
      </c>
      <c r="R39" s="12">
        <v>0</v>
      </c>
      <c r="S39" s="13"/>
      <c r="T39" s="9"/>
      <c r="U39" s="9">
        <v>5.5842730415207305</v>
      </c>
      <c r="V39" s="9">
        <v>4.8194412457519675</v>
      </c>
    </row>
    <row r="40" spans="1:22" s="6" customFormat="1" ht="11.5" x14ac:dyDescent="0.25">
      <c r="A40" s="6" t="s">
        <v>88</v>
      </c>
      <c r="B40" s="6">
        <v>20</v>
      </c>
      <c r="C40" s="6" t="s">
        <v>20</v>
      </c>
      <c r="D40" s="8">
        <v>34.811500000000002</v>
      </c>
      <c r="E40" s="8">
        <v>532.03443030000005</v>
      </c>
      <c r="F40" s="8">
        <v>15.283295184062737</v>
      </c>
      <c r="G40" s="8">
        <v>19.824948365492972</v>
      </c>
      <c r="H40" s="8">
        <v>68.157418659514462</v>
      </c>
      <c r="I40" s="10">
        <v>33.012591758703799</v>
      </c>
      <c r="J40" s="10">
        <v>73.220922385734895</v>
      </c>
      <c r="K40" s="11">
        <v>0.47732161548300667</v>
      </c>
      <c r="L40" s="12">
        <v>0</v>
      </c>
      <c r="M40" s="12">
        <v>0.77857949088087586</v>
      </c>
      <c r="N40" s="12">
        <v>4.1597470783481452</v>
      </c>
      <c r="O40" s="7">
        <v>5.7736312314561005</v>
      </c>
      <c r="P40" s="7">
        <v>1.1764105520841071</v>
      </c>
      <c r="Q40" s="11">
        <v>7.5085519670989953</v>
      </c>
      <c r="R40" s="12">
        <v>3.2555599037388902E-2</v>
      </c>
      <c r="S40" s="13">
        <v>1.6400909415951526</v>
      </c>
      <c r="T40" s="9">
        <v>0.7910447041310994</v>
      </c>
      <c r="U40" s="9">
        <v>4.33250502509022</v>
      </c>
      <c r="V40" s="9">
        <v>4.5489798791672911</v>
      </c>
    </row>
    <row r="41" spans="1:22" s="6" customFormat="1" ht="11.5" x14ac:dyDescent="0.25">
      <c r="A41" s="6" t="s">
        <v>142</v>
      </c>
      <c r="B41" s="6">
        <v>19</v>
      </c>
      <c r="C41" s="6" t="s">
        <v>19</v>
      </c>
      <c r="D41" s="8">
        <v>76.8583</v>
      </c>
      <c r="E41" s="8">
        <v>1159.6649640600001</v>
      </c>
      <c r="F41" s="8">
        <v>15.088350432679361</v>
      </c>
      <c r="G41" s="8">
        <v>45.729298664056223</v>
      </c>
      <c r="H41" s="8">
        <v>25.150171133813405</v>
      </c>
      <c r="I41" s="10">
        <v>507.02483153768799</v>
      </c>
      <c r="J41" s="10">
        <v>231.73854214354401</v>
      </c>
      <c r="K41" s="11">
        <v>109.63118638602987</v>
      </c>
      <c r="L41" s="12">
        <v>1.6839491719934501</v>
      </c>
      <c r="M41" s="12">
        <v>4.0084719675890899</v>
      </c>
      <c r="N41" s="12">
        <v>4.7057366140630572</v>
      </c>
      <c r="O41" s="7">
        <v>94.184819818908068</v>
      </c>
      <c r="P41" s="7">
        <v>3.0282880493269886</v>
      </c>
      <c r="Q41" s="11">
        <v>79.305642764189997</v>
      </c>
      <c r="R41" s="12">
        <v>0.856005281585976</v>
      </c>
      <c r="S41" s="13">
        <v>2.1256859607493852</v>
      </c>
      <c r="T41" s="9">
        <v>0.71187296984650306</v>
      </c>
      <c r="U41" s="9">
        <v>4.7055096429833529</v>
      </c>
      <c r="V41" s="9">
        <v>4.7055096429833529</v>
      </c>
    </row>
    <row r="42" spans="1:22" s="6" customFormat="1" ht="11.5" x14ac:dyDescent="0.25">
      <c r="A42" s="6" t="s">
        <v>90</v>
      </c>
      <c r="B42" s="6">
        <v>14</v>
      </c>
      <c r="C42" s="6" t="s">
        <v>15</v>
      </c>
      <c r="D42" s="8">
        <v>79.610699999999994</v>
      </c>
      <c r="E42" s="8">
        <v>480.29728496999996</v>
      </c>
      <c r="F42" s="8">
        <v>6.0330745109639787</v>
      </c>
      <c r="G42" s="8">
        <v>27.928805216909197</v>
      </c>
      <c r="H42" s="8">
        <v>49.17043171991056</v>
      </c>
      <c r="I42" s="10">
        <v>51.363024822436699</v>
      </c>
      <c r="J42" s="10">
        <v>203.59876039815401</v>
      </c>
      <c r="K42" s="11">
        <v>-1.0292130926779919</v>
      </c>
      <c r="L42" s="12">
        <v>0</v>
      </c>
      <c r="M42" s="12">
        <v>0.88419513962783369</v>
      </c>
      <c r="N42" s="12">
        <v>3.8008057084657541</v>
      </c>
      <c r="O42" s="7">
        <v>5.4021563357783009</v>
      </c>
      <c r="P42" s="7">
        <v>2.2134513204489963</v>
      </c>
      <c r="Q42" s="11">
        <v>1.4031840843359902</v>
      </c>
      <c r="R42" s="12">
        <v>0</v>
      </c>
      <c r="S42" s="13">
        <v>0.87936381097465111</v>
      </c>
      <c r="T42" s="9">
        <v>0.87954614802767317</v>
      </c>
      <c r="U42" s="9">
        <v>3.7599291329510018</v>
      </c>
      <c r="V42" s="9">
        <v>3.9818175805459806</v>
      </c>
    </row>
    <row r="43" spans="1:22" s="6" customFormat="1" ht="11.5" x14ac:dyDescent="0.25">
      <c r="A43" s="6" t="s">
        <v>138</v>
      </c>
      <c r="B43" s="6">
        <v>61</v>
      </c>
      <c r="C43" s="6" t="s">
        <v>57</v>
      </c>
      <c r="D43" s="8">
        <v>0</v>
      </c>
      <c r="E43" s="8">
        <v>0</v>
      </c>
      <c r="F43" s="8"/>
      <c r="G43" s="8">
        <v>0</v>
      </c>
      <c r="H43" s="8"/>
      <c r="I43" s="10">
        <v>0</v>
      </c>
      <c r="J43" s="10">
        <v>9.8854863703237594</v>
      </c>
      <c r="K43" s="11">
        <v>0</v>
      </c>
      <c r="L43" s="12">
        <v>0</v>
      </c>
      <c r="M43" s="12"/>
      <c r="N43" s="12">
        <v>2.9579802228033043</v>
      </c>
      <c r="O43" s="7">
        <v>0</v>
      </c>
      <c r="P43" s="7">
        <v>0.26520710159784144</v>
      </c>
      <c r="Q43" s="11">
        <v>0</v>
      </c>
      <c r="R43" s="12">
        <v>0</v>
      </c>
      <c r="S43" s="13"/>
      <c r="T43" s="9"/>
      <c r="U43" s="9">
        <v>2.9422272955178612</v>
      </c>
      <c r="V43" s="9">
        <v>2.9164335250956457</v>
      </c>
    </row>
    <row r="44" spans="1:22" s="6" customFormat="1" ht="11.5" x14ac:dyDescent="0.25">
      <c r="A44" s="6" t="s">
        <v>139</v>
      </c>
      <c r="B44" s="6">
        <v>62</v>
      </c>
      <c r="C44" s="6" t="s">
        <v>148</v>
      </c>
      <c r="D44" s="8">
        <v>0</v>
      </c>
      <c r="E44" s="8">
        <v>0</v>
      </c>
      <c r="F44" s="8"/>
      <c r="G44" s="8">
        <v>0</v>
      </c>
      <c r="H44" s="8"/>
      <c r="I44" s="10">
        <v>0</v>
      </c>
      <c r="J44" s="10">
        <v>0.14175321738021099</v>
      </c>
      <c r="K44" s="11">
        <v>0</v>
      </c>
      <c r="L44" s="12">
        <v>0</v>
      </c>
      <c r="M44" s="12"/>
      <c r="N44" s="12">
        <v>19.15125840848593</v>
      </c>
      <c r="O44" s="7">
        <v>0</v>
      </c>
      <c r="P44" s="7">
        <v>4.9943263968030005E-3</v>
      </c>
      <c r="Q44" s="11">
        <v>0</v>
      </c>
      <c r="R44" s="12">
        <v>0</v>
      </c>
      <c r="S44" s="13"/>
      <c r="T44" s="9"/>
      <c r="U44" s="9">
        <v>18.499474856000479</v>
      </c>
      <c r="V44" s="9">
        <v>18.499474856000479</v>
      </c>
    </row>
    <row r="45" spans="1:22" s="6" customFormat="1" ht="11.5" x14ac:dyDescent="0.25">
      <c r="A45" s="6" t="s">
        <v>91</v>
      </c>
      <c r="B45" s="6">
        <v>63</v>
      </c>
      <c r="C45" s="6" t="s">
        <v>58</v>
      </c>
      <c r="D45" s="8">
        <v>47.923000000000002</v>
      </c>
      <c r="E45" s="8">
        <v>431.82235100999998</v>
      </c>
      <c r="F45" s="8">
        <v>9.0107537301504497</v>
      </c>
      <c r="G45" s="8">
        <v>26.95973500278264</v>
      </c>
      <c r="H45" s="8">
        <v>24.448174079586696</v>
      </c>
      <c r="I45" s="10">
        <v>219.30588508871401</v>
      </c>
      <c r="J45" s="10">
        <v>137.659714032447</v>
      </c>
      <c r="K45" s="11">
        <v>32.907032278097972</v>
      </c>
      <c r="L45" s="12">
        <v>0.104948738892974</v>
      </c>
      <c r="M45" s="12">
        <v>1.2400295089476465</v>
      </c>
      <c r="N45" s="12">
        <v>5.3781719534678425</v>
      </c>
      <c r="O45" s="7">
        <v>39.294741937935981</v>
      </c>
      <c r="P45" s="7">
        <v>2.0019725720559904</v>
      </c>
      <c r="Q45" s="11">
        <v>36.405323763809974</v>
      </c>
      <c r="R45" s="12">
        <v>0.32070056458936702</v>
      </c>
      <c r="S45" s="13">
        <v>2.013422269535075</v>
      </c>
      <c r="T45" s="9">
        <v>0.76899932344949307</v>
      </c>
      <c r="U45" s="9">
        <v>5.3857897512534612</v>
      </c>
      <c r="V45" s="9">
        <v>5.5361436543467448</v>
      </c>
    </row>
    <row r="46" spans="1:22" s="6" customFormat="1" ht="11.5" x14ac:dyDescent="0.25">
      <c r="A46" s="6" t="s">
        <v>105</v>
      </c>
      <c r="B46" s="6">
        <v>64</v>
      </c>
      <c r="C46" s="6" t="s">
        <v>59</v>
      </c>
      <c r="D46" s="8">
        <v>21.7225</v>
      </c>
      <c r="E46" s="8">
        <v>249.05805699999999</v>
      </c>
      <c r="F46" s="8">
        <v>11.46544168488894</v>
      </c>
      <c r="G46" s="8">
        <v>9.7505635599479934</v>
      </c>
      <c r="H46" s="8">
        <v>63.63351536871366</v>
      </c>
      <c r="I46" s="10">
        <v>6.4013502658712902</v>
      </c>
      <c r="J46" s="10">
        <v>94.975911594360497</v>
      </c>
      <c r="K46" s="11">
        <v>-4.3721249999999987</v>
      </c>
      <c r="L46" s="12">
        <v>0</v>
      </c>
      <c r="M46" s="12">
        <v>0.92832092293127522</v>
      </c>
      <c r="N46" s="12">
        <v>1.7187320380719335</v>
      </c>
      <c r="O46" s="7">
        <v>0.85855017673064005</v>
      </c>
      <c r="P46" s="7">
        <v>3.5292055603216994</v>
      </c>
      <c r="Q46" s="11">
        <v>0.29607705284829855</v>
      </c>
      <c r="R46" s="12">
        <v>0</v>
      </c>
      <c r="S46" s="13">
        <v>0.93092433863392887</v>
      </c>
      <c r="T46" s="9">
        <v>0.92362959461381533</v>
      </c>
      <c r="U46" s="9">
        <v>1.7466013513532588</v>
      </c>
      <c r="V46" s="9">
        <v>1.8160033738074475</v>
      </c>
    </row>
    <row r="47" spans="1:22" s="6" customFormat="1" ht="11.5" x14ac:dyDescent="0.25">
      <c r="A47" s="6" t="s">
        <v>94</v>
      </c>
      <c r="B47" s="6">
        <v>33</v>
      </c>
      <c r="C47" s="6" t="s">
        <v>32</v>
      </c>
      <c r="D47" s="8">
        <v>61.616300000000003</v>
      </c>
      <c r="E47" s="8">
        <v>348.75517219999995</v>
      </c>
      <c r="F47" s="8">
        <v>5.6601122138135516</v>
      </c>
      <c r="G47" s="8">
        <v>42.179026441086776</v>
      </c>
      <c r="H47" s="8">
        <v>18.950903734145115</v>
      </c>
      <c r="I47" s="10">
        <v>382.67644201879898</v>
      </c>
      <c r="J47" s="10">
        <v>111.23185799881399</v>
      </c>
      <c r="K47" s="11">
        <v>-12.231281778079847</v>
      </c>
      <c r="L47" s="12">
        <v>0</v>
      </c>
      <c r="M47" s="12">
        <v>0.72256619269182887</v>
      </c>
      <c r="N47" s="12">
        <v>13.325506109613436</v>
      </c>
      <c r="O47" s="7">
        <v>140.35688162423105</v>
      </c>
      <c r="P47" s="7">
        <v>-29.966350816561189</v>
      </c>
      <c r="Q47" s="11">
        <v>309.50986152136988</v>
      </c>
      <c r="R47" s="12">
        <v>1.7332690250123599</v>
      </c>
      <c r="S47" s="13">
        <v>4.0466823910044187</v>
      </c>
      <c r="T47" s="9">
        <v>0.73257242075956586</v>
      </c>
      <c r="U47" s="9">
        <v>9.743668152139028</v>
      </c>
      <c r="V47" s="9">
        <v>10.052368438209879</v>
      </c>
    </row>
    <row r="48" spans="1:22" s="6" customFormat="1" ht="11.5" x14ac:dyDescent="0.25">
      <c r="A48" s="6" t="s">
        <v>86</v>
      </c>
      <c r="B48" s="6">
        <v>34</v>
      </c>
      <c r="C48" s="6" t="s">
        <v>33</v>
      </c>
      <c r="D48" s="8">
        <v>48.823300000000003</v>
      </c>
      <c r="E48" s="8">
        <v>568.47672909999994</v>
      </c>
      <c r="F48" s="8">
        <v>11.643553981398226</v>
      </c>
      <c r="G48" s="8">
        <v>34.978539515011292</v>
      </c>
      <c r="H48" s="8">
        <v>12.21262286104726</v>
      </c>
      <c r="I48" s="10">
        <v>483.17531260233801</v>
      </c>
      <c r="J48" s="10">
        <v>105.99643744584201</v>
      </c>
      <c r="K48" s="11">
        <v>-179.08167556068997</v>
      </c>
      <c r="L48" s="12">
        <v>0</v>
      </c>
      <c r="M48" s="12">
        <v>0.76800305511660039</v>
      </c>
      <c r="N48" s="12">
        <v>12.032511443373526</v>
      </c>
      <c r="O48" s="7">
        <v>264.682700034883</v>
      </c>
      <c r="P48" s="7">
        <v>-27.10231554429221</v>
      </c>
      <c r="Q48" s="11">
        <v>549.95356156199</v>
      </c>
      <c r="R48" s="12">
        <v>1.8342662272282599</v>
      </c>
      <c r="S48" s="13">
        <v>3.1936316985864903</v>
      </c>
      <c r="T48" s="9">
        <v>0.71315090726816965</v>
      </c>
      <c r="U48" s="9">
        <v>8.6300759926737989</v>
      </c>
      <c r="V48" s="9">
        <v>8.692344414547037</v>
      </c>
    </row>
    <row r="49" spans="1:22" s="6" customFormat="1" ht="11.5" x14ac:dyDescent="0.25">
      <c r="A49" s="6" t="s">
        <v>76</v>
      </c>
      <c r="B49" s="6">
        <v>6</v>
      </c>
      <c r="C49" s="6" t="s">
        <v>7</v>
      </c>
      <c r="D49" s="8">
        <v>61.9846</v>
      </c>
      <c r="E49" s="8">
        <v>1327.5564603</v>
      </c>
      <c r="F49" s="8">
        <v>21.417520808394343</v>
      </c>
      <c r="G49" s="8">
        <v>19.734202035445197</v>
      </c>
      <c r="H49" s="8">
        <v>15.385132718562069</v>
      </c>
      <c r="I49" s="10">
        <v>424.619874429253</v>
      </c>
      <c r="J49" s="10">
        <v>82.25686263467</v>
      </c>
      <c r="K49" s="11">
        <v>101.88567378918003</v>
      </c>
      <c r="L49" s="12">
        <v>0.56860602135744498</v>
      </c>
      <c r="M49" s="12">
        <v>1.9489975072081742</v>
      </c>
      <c r="N49" s="12">
        <v>5.2647100938531359</v>
      </c>
      <c r="O49" s="7">
        <v>83.220969235919995</v>
      </c>
      <c r="P49" s="7">
        <v>1.077817582222707</v>
      </c>
      <c r="Q49" s="11">
        <v>58.684903922919943</v>
      </c>
      <c r="R49" s="12">
        <v>0.43003319512983301</v>
      </c>
      <c r="S49" s="13">
        <v>1.4696893555905848</v>
      </c>
      <c r="T49" s="9">
        <v>0.56759710402876318</v>
      </c>
      <c r="U49" s="9">
        <v>5.1966184291381374</v>
      </c>
      <c r="V49" s="9">
        <v>5.6490098889529969</v>
      </c>
    </row>
    <row r="50" spans="1:22" s="6" customFormat="1" ht="11.5" x14ac:dyDescent="0.25">
      <c r="A50" s="6" t="s">
        <v>106</v>
      </c>
      <c r="B50" s="6">
        <v>25</v>
      </c>
      <c r="C50" s="6" t="s">
        <v>25</v>
      </c>
      <c r="D50" s="8">
        <v>38.385300000000001</v>
      </c>
      <c r="E50" s="8">
        <v>142.768147</v>
      </c>
      <c r="F50" s="8">
        <v>3.7193443062839155</v>
      </c>
      <c r="G50" s="8">
        <v>43.641665792105421</v>
      </c>
      <c r="H50" s="8">
        <v>10.211801572919033</v>
      </c>
      <c r="I50" s="10">
        <v>880.53352648204896</v>
      </c>
      <c r="J50" s="10">
        <v>151.58240905042001</v>
      </c>
      <c r="K50" s="11">
        <v>79.379492241529988</v>
      </c>
      <c r="L50" s="12">
        <v>0.46369357878867201</v>
      </c>
      <c r="M50" s="12">
        <v>1.1847570005552475</v>
      </c>
      <c r="N50" s="12">
        <v>8.1952910389267757</v>
      </c>
      <c r="O50" s="7">
        <v>160.91502183679108</v>
      </c>
      <c r="P50" s="7">
        <v>20.891929278733983</v>
      </c>
      <c r="Q50" s="11">
        <v>193.31845266585015</v>
      </c>
      <c r="R50" s="12">
        <v>0.62412862443168204</v>
      </c>
      <c r="S50" s="13">
        <v>1.267693115821859</v>
      </c>
      <c r="T50" s="9">
        <v>1.3139724462021944</v>
      </c>
      <c r="U50" s="9">
        <v>7.616321470092422</v>
      </c>
      <c r="V50" s="9">
        <v>7.9840728869042739</v>
      </c>
    </row>
    <row r="51" spans="1:22" s="6" customFormat="1" ht="11.5" x14ac:dyDescent="0.25">
      <c r="A51" s="6" t="s">
        <v>95</v>
      </c>
      <c r="B51" s="6">
        <v>65</v>
      </c>
      <c r="C51" s="6" t="s">
        <v>60</v>
      </c>
      <c r="D51" s="8">
        <v>72.39139999999999</v>
      </c>
      <c r="E51" s="8">
        <v>344.74835715</v>
      </c>
      <c r="F51" s="8">
        <v>4.7622833257817918</v>
      </c>
      <c r="G51" s="8">
        <v>25.91197630466236</v>
      </c>
      <c r="H51" s="8">
        <v>18.272834932698448</v>
      </c>
      <c r="I51" s="10">
        <v>307.45388634313099</v>
      </c>
      <c r="J51" s="10">
        <v>130.15470047565299</v>
      </c>
      <c r="K51" s="11">
        <v>52.1937411960281</v>
      </c>
      <c r="L51" s="12">
        <v>0.97239194515952898</v>
      </c>
      <c r="M51" s="12">
        <v>3.7990053470002767</v>
      </c>
      <c r="N51" s="12">
        <v>5.1880850537598322</v>
      </c>
      <c r="O51" s="7">
        <v>53.618606209292011</v>
      </c>
      <c r="P51" s="7">
        <v>1.7224947894730178</v>
      </c>
      <c r="Q51" s="11">
        <v>38.058240088036996</v>
      </c>
      <c r="R51" s="12">
        <v>0.298211683249826</v>
      </c>
      <c r="S51" s="13">
        <v>1.4700742073769197</v>
      </c>
      <c r="T51" s="9">
        <v>0.63634855828843351</v>
      </c>
      <c r="U51" s="9">
        <v>5.120321636025035</v>
      </c>
      <c r="V51" s="9">
        <v>5.4315621337240385</v>
      </c>
    </row>
    <row r="52" spans="1:22" s="6" customFormat="1" ht="11.5" x14ac:dyDescent="0.25">
      <c r="A52" s="6" t="s">
        <v>89</v>
      </c>
      <c r="B52" s="6">
        <v>22</v>
      </c>
      <c r="C52" s="6" t="s">
        <v>22</v>
      </c>
      <c r="D52" s="8">
        <v>27.570900000000002</v>
      </c>
      <c r="E52" s="8">
        <v>489.83651677</v>
      </c>
      <c r="F52" s="8">
        <v>17.766431881802912</v>
      </c>
      <c r="G52" s="8">
        <v>22.612798081703644</v>
      </c>
      <c r="H52" s="8">
        <v>30.578082895030011</v>
      </c>
      <c r="I52" s="10">
        <v>62.923388311966001</v>
      </c>
      <c r="J52" s="10">
        <v>106.257922539178</v>
      </c>
      <c r="K52" s="11">
        <v>2.3521999999999821</v>
      </c>
      <c r="L52" s="12">
        <v>0</v>
      </c>
      <c r="M52" s="12">
        <v>0.79491069699369798</v>
      </c>
      <c r="N52" s="12">
        <v>5.8691158803078975</v>
      </c>
      <c r="O52" s="7">
        <v>10.331297607797005</v>
      </c>
      <c r="P52" s="7">
        <v>2.1055946424660021</v>
      </c>
      <c r="Q52" s="11">
        <v>14.532735220988002</v>
      </c>
      <c r="R52" s="12">
        <v>4.7765073812627797E-2</v>
      </c>
      <c r="S52" s="13">
        <v>1.4611097110502793</v>
      </c>
      <c r="T52" s="9">
        <v>0.8000419085489141</v>
      </c>
      <c r="U52" s="9">
        <v>5.9568651748222079</v>
      </c>
      <c r="V52" s="9">
        <v>6.0921499743562615</v>
      </c>
    </row>
    <row r="53" spans="1:22" s="6" customFormat="1" ht="11.5" x14ac:dyDescent="0.25">
      <c r="A53" s="6" t="s">
        <v>120</v>
      </c>
      <c r="B53" s="6">
        <v>38</v>
      </c>
      <c r="C53" s="6" t="s">
        <v>37</v>
      </c>
      <c r="D53" s="8">
        <v>15.2476</v>
      </c>
      <c r="E53" s="8">
        <v>21.86109755</v>
      </c>
      <c r="F53" s="8">
        <v>1.433740231249508</v>
      </c>
      <c r="G53" s="8">
        <v>6.9898124778698714</v>
      </c>
      <c r="H53" s="8">
        <v>14.420904637651891</v>
      </c>
      <c r="I53" s="10">
        <v>129.76054072596699</v>
      </c>
      <c r="J53" s="10">
        <v>60.566039455426001</v>
      </c>
      <c r="K53" s="11">
        <v>30.659449999999993</v>
      </c>
      <c r="L53" s="12">
        <v>3.7954982528881201E-2</v>
      </c>
      <c r="M53" s="12">
        <v>0.82047922263251805</v>
      </c>
      <c r="N53" s="12">
        <v>3.2263306912628726</v>
      </c>
      <c r="O53" s="7">
        <v>34.087097007766999</v>
      </c>
      <c r="P53" s="7">
        <v>0.68953321102900134</v>
      </c>
      <c r="Q53" s="11">
        <v>34.400368550548023</v>
      </c>
      <c r="R53" s="12">
        <v>0.141878902135955</v>
      </c>
      <c r="S53" s="13">
        <v>2.015506351817808</v>
      </c>
      <c r="T53" s="9">
        <v>1.004414406272844</v>
      </c>
      <c r="U53" s="9">
        <v>3.2769257302972119</v>
      </c>
      <c r="V53" s="9">
        <v>3.3093519250366499</v>
      </c>
    </row>
    <row r="54" spans="1:22" s="6" customFormat="1" ht="11.5" x14ac:dyDescent="0.25">
      <c r="A54" s="6" t="s">
        <v>73</v>
      </c>
      <c r="B54" s="6">
        <v>15</v>
      </c>
      <c r="C54" s="6" t="s">
        <v>16</v>
      </c>
      <c r="D54" s="8">
        <v>35.693599999999996</v>
      </c>
      <c r="E54" s="8">
        <v>2113.8182914399999</v>
      </c>
      <c r="F54" s="8">
        <v>59.221213086939954</v>
      </c>
      <c r="G54" s="8">
        <v>31.724865331768484</v>
      </c>
      <c r="H54" s="8">
        <v>144.21704396658097</v>
      </c>
      <c r="I54" s="10">
        <v>5.3290667647626</v>
      </c>
      <c r="J54" s="10">
        <v>77.637441415570706</v>
      </c>
      <c r="K54" s="11">
        <v>-2.8186749999999989</v>
      </c>
      <c r="L54" s="12">
        <v>0</v>
      </c>
      <c r="M54" s="12">
        <v>0.8189095288674636</v>
      </c>
      <c r="N54" s="12">
        <v>4.1163767958548299</v>
      </c>
      <c r="O54" s="7">
        <v>0.87656052265031992</v>
      </c>
      <c r="P54" s="7">
        <v>1.2739624227327937</v>
      </c>
      <c r="Q54" s="11">
        <v>0.96007930415749954</v>
      </c>
      <c r="R54" s="12">
        <v>0</v>
      </c>
      <c r="S54" s="13">
        <v>0.84330917037894293</v>
      </c>
      <c r="T54" s="9">
        <v>0.8265632462769571</v>
      </c>
      <c r="U54" s="9">
        <v>4.3197878476114884</v>
      </c>
      <c r="V54" s="9">
        <v>4.3197878476114884</v>
      </c>
    </row>
    <row r="55" spans="1:22" s="6" customFormat="1" ht="11.5" x14ac:dyDescent="0.25">
      <c r="A55" s="6" t="s">
        <v>103</v>
      </c>
      <c r="B55" s="6">
        <v>10</v>
      </c>
      <c r="C55" s="6" t="s">
        <v>11</v>
      </c>
      <c r="D55" s="8">
        <v>128.9205</v>
      </c>
      <c r="E55" s="8">
        <v>273.56227211000004</v>
      </c>
      <c r="F55" s="8">
        <v>2.1219454788803955</v>
      </c>
      <c r="G55" s="8">
        <v>64.672755812899851</v>
      </c>
      <c r="H55" s="8">
        <v>13.774697513311891</v>
      </c>
      <c r="I55" s="10">
        <v>2067.7519715472799</v>
      </c>
      <c r="J55" s="10">
        <v>326.029861783591</v>
      </c>
      <c r="K55" s="11">
        <v>448.86368272211985</v>
      </c>
      <c r="L55" s="12">
        <v>1.0110541524771599</v>
      </c>
      <c r="M55" s="12">
        <v>1.2061668441104967</v>
      </c>
      <c r="N55" s="12">
        <v>4.6218951721022101</v>
      </c>
      <c r="O55" s="7">
        <v>407.15341231251023</v>
      </c>
      <c r="P55" s="7">
        <v>3.8728382159440002</v>
      </c>
      <c r="Q55" s="11">
        <v>270.13716439361042</v>
      </c>
      <c r="R55" s="12">
        <v>0.79388810329207204</v>
      </c>
      <c r="S55" s="13">
        <v>1.0535396869089071</v>
      </c>
      <c r="T55" s="9">
        <v>0.70376292122277517</v>
      </c>
      <c r="U55" s="9">
        <v>4.5676371976975449</v>
      </c>
      <c r="V55" s="9">
        <v>5.1646305434122484</v>
      </c>
    </row>
    <row r="56" spans="1:22" s="6" customFormat="1" ht="11.5" x14ac:dyDescent="0.25">
      <c r="A56" s="6" t="s">
        <v>117</v>
      </c>
      <c r="B56" s="6">
        <v>67</v>
      </c>
      <c r="C56" s="6" t="s">
        <v>62</v>
      </c>
      <c r="D56" s="8">
        <v>7.2122999999999999</v>
      </c>
      <c r="E56" s="8">
        <v>32.450941</v>
      </c>
      <c r="F56" s="8">
        <v>4.499388683221718</v>
      </c>
      <c r="G56" s="8">
        <v>3.0968512851871743</v>
      </c>
      <c r="H56" s="8">
        <v>106.75116460486639</v>
      </c>
      <c r="I56" s="10">
        <v>1.3991556189058001</v>
      </c>
      <c r="J56" s="10">
        <v>20.469719732603401</v>
      </c>
      <c r="K56" s="11">
        <v>-1.9829999999999988</v>
      </c>
      <c r="L56" s="12">
        <v>0</v>
      </c>
      <c r="M56" s="12">
        <v>1.0307515056458467</v>
      </c>
      <c r="N56" s="12">
        <v>11.746610088751462</v>
      </c>
      <c r="O56" s="7">
        <v>8.8787583509490009E-2</v>
      </c>
      <c r="P56" s="7">
        <v>7.0466227198871998</v>
      </c>
      <c r="Q56" s="11">
        <v>0.23967595187441937</v>
      </c>
      <c r="R56" s="12">
        <v>0</v>
      </c>
      <c r="S56" s="13">
        <v>1.056743457884614</v>
      </c>
      <c r="T56" s="9">
        <v>1.0754504609288502</v>
      </c>
      <c r="U56" s="9">
        <v>13.309507719971384</v>
      </c>
      <c r="V56" s="9">
        <v>11.388168728275387</v>
      </c>
    </row>
    <row r="57" spans="1:22" s="6" customFormat="1" ht="11.5" x14ac:dyDescent="0.25">
      <c r="A57" s="6" t="s">
        <v>116</v>
      </c>
      <c r="B57" s="6">
        <v>24</v>
      </c>
      <c r="C57" s="6" t="s">
        <v>24</v>
      </c>
      <c r="D57" s="8">
        <v>47.147800000000004</v>
      </c>
      <c r="E57" s="8">
        <v>32.929904319999999</v>
      </c>
      <c r="F57" s="8">
        <v>0.69843989157500452</v>
      </c>
      <c r="G57" s="8">
        <v>19.493174634685179</v>
      </c>
      <c r="H57" s="8">
        <v>9.2229540984056104</v>
      </c>
      <c r="I57" s="10">
        <v>1.52327838101871</v>
      </c>
      <c r="J57" s="10">
        <v>8.6012458882174698</v>
      </c>
      <c r="K57" s="11">
        <v>-1.1220000000000003</v>
      </c>
      <c r="L57" s="12">
        <v>0</v>
      </c>
      <c r="M57" s="12">
        <v>1.1624588354794292</v>
      </c>
      <c r="N57" s="12">
        <v>4.4720284274887208</v>
      </c>
      <c r="O57" s="7">
        <v>-4.6628737097480055E-2</v>
      </c>
      <c r="P57" s="7">
        <v>0.18735878637621006</v>
      </c>
      <c r="Q57" s="11">
        <v>-0.46440068185895989</v>
      </c>
      <c r="R57" s="12">
        <v>0</v>
      </c>
      <c r="S57" s="13">
        <v>1.1624588354794314</v>
      </c>
      <c r="T57" s="9">
        <v>1.162458835479433</v>
      </c>
      <c r="U57" s="9">
        <v>4.5536596858732459</v>
      </c>
      <c r="V57" s="9">
        <v>4.4242708530442076</v>
      </c>
    </row>
    <row r="58" spans="1:22" s="6" customFormat="1" ht="11.5" x14ac:dyDescent="0.25">
      <c r="A58" s="6" t="s">
        <v>93</v>
      </c>
      <c r="B58" s="6">
        <v>23</v>
      </c>
      <c r="C58" s="6" t="s">
        <v>23</v>
      </c>
      <c r="D58" s="8">
        <v>54.675800000000002</v>
      </c>
      <c r="E58" s="8">
        <v>369.81501069999996</v>
      </c>
      <c r="F58" s="8">
        <v>6.7637786863658143</v>
      </c>
      <c r="G58" s="8">
        <v>40.276003788121422</v>
      </c>
      <c r="H58" s="8">
        <v>9.9177063368615332</v>
      </c>
      <c r="I58" s="10">
        <v>634.14477003790796</v>
      </c>
      <c r="J58" s="10">
        <v>83.809142497246697</v>
      </c>
      <c r="K58" s="11">
        <v>138.75952234037982</v>
      </c>
      <c r="L58" s="12">
        <v>0.94682876621539203</v>
      </c>
      <c r="M58" s="12">
        <v>2.0539503976541287</v>
      </c>
      <c r="N58" s="12">
        <v>6.5759801670424762</v>
      </c>
      <c r="O58" s="7">
        <v>106.47092857590803</v>
      </c>
      <c r="P58" s="7">
        <v>1.2873999208703992</v>
      </c>
      <c r="Q58" s="11">
        <v>33.128826200990034</v>
      </c>
      <c r="R58" s="12">
        <v>0.16815514626392999</v>
      </c>
      <c r="S58" s="13">
        <v>0.79275677062414784</v>
      </c>
      <c r="T58" s="9">
        <v>0.39612183606121537</v>
      </c>
      <c r="U58" s="9">
        <v>6.4764941467398058</v>
      </c>
      <c r="V58" s="9">
        <v>6.9421834128459032</v>
      </c>
    </row>
    <row r="59" spans="1:22" s="6" customFormat="1" ht="11.5" x14ac:dyDescent="0.25">
      <c r="A59" s="6" t="s">
        <v>97</v>
      </c>
      <c r="B59" s="6">
        <v>13</v>
      </c>
      <c r="C59" s="6" t="s">
        <v>14</v>
      </c>
      <c r="D59" s="8">
        <v>17.494299999999999</v>
      </c>
      <c r="E59" s="8">
        <v>329.03945699999997</v>
      </c>
      <c r="F59" s="8">
        <v>18.808380844046347</v>
      </c>
      <c r="G59" s="8">
        <v>15.080093615980433</v>
      </c>
      <c r="H59" s="8">
        <v>38.003310440715794</v>
      </c>
      <c r="I59" s="10">
        <v>1116.85370797934</v>
      </c>
      <c r="J59" s="10">
        <v>162.424529435572</v>
      </c>
      <c r="K59" s="11">
        <v>303.88979859003985</v>
      </c>
      <c r="L59" s="12">
        <v>0.31664934022712699</v>
      </c>
      <c r="M59" s="12">
        <v>0.87221942588563084</v>
      </c>
      <c r="N59" s="12">
        <v>9.0190763856328804</v>
      </c>
      <c r="O59" s="7">
        <v>188.30493048923995</v>
      </c>
      <c r="P59" s="7">
        <v>5.6192280543000095</v>
      </c>
      <c r="Q59" s="11">
        <v>207.71931562676991</v>
      </c>
      <c r="R59" s="12">
        <v>0.31346353320164</v>
      </c>
      <c r="S59" s="13">
        <v>0.83646413595790536</v>
      </c>
      <c r="T59" s="9">
        <v>0.53549028700253476</v>
      </c>
      <c r="U59" s="9">
        <v>9.452499250445852</v>
      </c>
      <c r="V59" s="9">
        <v>9.8444410517974088</v>
      </c>
    </row>
    <row r="60" spans="1:22" s="6" customFormat="1" ht="11.5" x14ac:dyDescent="0.25">
      <c r="A60" s="6" t="s">
        <v>85</v>
      </c>
      <c r="B60" s="6">
        <v>9</v>
      </c>
      <c r="C60" s="6" t="s">
        <v>10</v>
      </c>
      <c r="D60" s="8">
        <v>133.70920000000001</v>
      </c>
      <c r="E60" s="8">
        <v>638.7289323</v>
      </c>
      <c r="F60" s="8">
        <v>4.7770006274811303</v>
      </c>
      <c r="G60" s="8">
        <v>60.864385960888292</v>
      </c>
      <c r="H60" s="8">
        <v>19.281749856138067</v>
      </c>
      <c r="I60" s="10">
        <v>23.723089721480601</v>
      </c>
      <c r="J60" s="10">
        <v>47.459682127474203</v>
      </c>
      <c r="K60" s="11">
        <v>1.3024750000000012</v>
      </c>
      <c r="L60" s="12">
        <v>0</v>
      </c>
      <c r="M60" s="12">
        <v>0.73465810029960399</v>
      </c>
      <c r="N60" s="12">
        <v>8.2290804665788855</v>
      </c>
      <c r="O60" s="7">
        <v>4.2909134605823986</v>
      </c>
      <c r="P60" s="7">
        <v>1.2675975266161998</v>
      </c>
      <c r="Q60" s="11">
        <v>2.6947495097788945</v>
      </c>
      <c r="R60" s="12">
        <v>7.7359066096845501E-3</v>
      </c>
      <c r="S60" s="13">
        <v>1.0073052086352188</v>
      </c>
      <c r="T60" s="9">
        <v>0.71523520938914764</v>
      </c>
      <c r="U60" s="9">
        <v>8.4520438463824785</v>
      </c>
      <c r="V60" s="9">
        <v>8.4520438463824785</v>
      </c>
    </row>
    <row r="61" spans="1:22" s="6" customFormat="1" ht="11.5" x14ac:dyDescent="0.25">
      <c r="A61" s="6" t="s">
        <v>78</v>
      </c>
      <c r="B61" s="6">
        <v>26</v>
      </c>
      <c r="C61" s="6" t="s">
        <v>26</v>
      </c>
      <c r="D61" s="8">
        <v>55.6008</v>
      </c>
      <c r="E61" s="8">
        <v>1075.8184899999999</v>
      </c>
      <c r="F61" s="8">
        <v>19.348975014747989</v>
      </c>
      <c r="G61" s="8">
        <v>32.636882670736028</v>
      </c>
      <c r="H61" s="8">
        <v>40.248224383992934</v>
      </c>
      <c r="I61" s="10">
        <v>1920.8290429584599</v>
      </c>
      <c r="J61" s="10">
        <v>255.062245950239</v>
      </c>
      <c r="K61" s="11">
        <v>402.1405426504698</v>
      </c>
      <c r="L61" s="12">
        <v>0.27927120250481602</v>
      </c>
      <c r="M61" s="12">
        <v>0.83588354768754847</v>
      </c>
      <c r="N61" s="12">
        <v>5.3863469044508063</v>
      </c>
      <c r="O61" s="7">
        <v>398.78492925447017</v>
      </c>
      <c r="P61" s="7">
        <v>3.3313565950579687</v>
      </c>
      <c r="Q61" s="11">
        <v>173.98869521857023</v>
      </c>
      <c r="R61" s="12">
        <v>0.149282300497529</v>
      </c>
      <c r="S61" s="13">
        <v>0.76108306026571548</v>
      </c>
      <c r="T61" s="9">
        <v>0.67668266109356134</v>
      </c>
      <c r="U61" s="9">
        <v>5.3169030710638454</v>
      </c>
      <c r="V61" s="9">
        <v>6.9971884817586343</v>
      </c>
    </row>
    <row r="62" spans="1:22" s="6" customFormat="1" ht="11.5" x14ac:dyDescent="0.25">
      <c r="A62" s="6" t="s">
        <v>74</v>
      </c>
      <c r="B62" s="6">
        <v>4</v>
      </c>
      <c r="C62" s="6" t="s">
        <v>5</v>
      </c>
      <c r="D62" s="8">
        <v>98.771199999999993</v>
      </c>
      <c r="E62" s="8">
        <v>2081.5749695</v>
      </c>
      <c r="F62" s="8">
        <v>21.074715802784617</v>
      </c>
      <c r="G62" s="8">
        <v>40.468422659793724</v>
      </c>
      <c r="H62" s="8">
        <v>22.611847046875859</v>
      </c>
      <c r="I62" s="10">
        <v>117.103294998921</v>
      </c>
      <c r="J62" s="10">
        <v>198.696740710233</v>
      </c>
      <c r="K62" s="11">
        <v>3.3934749999999667</v>
      </c>
      <c r="L62" s="12">
        <v>2.7922881570833199E-3</v>
      </c>
      <c r="M62" s="12">
        <v>0.79628353057518586</v>
      </c>
      <c r="N62" s="12">
        <v>4.0898427354357034</v>
      </c>
      <c r="O62" s="7">
        <v>19.030088986972999</v>
      </c>
      <c r="P62" s="7">
        <v>5.7447194410000009</v>
      </c>
      <c r="Q62" s="11">
        <v>21.392924322327019</v>
      </c>
      <c r="R62" s="12">
        <v>5.7894919671040199E-2</v>
      </c>
      <c r="S62" s="13">
        <v>1.2191573612878355</v>
      </c>
      <c r="T62" s="9">
        <v>0.78073494376846164</v>
      </c>
      <c r="U62" s="9">
        <v>4.3301336151121692</v>
      </c>
      <c r="V62" s="9">
        <v>4.2389413269576144</v>
      </c>
    </row>
    <row r="63" spans="1:22" s="6" customFormat="1" ht="11.5" x14ac:dyDescent="0.25">
      <c r="A63" s="6" t="s">
        <v>101</v>
      </c>
      <c r="B63" s="6">
        <v>21</v>
      </c>
      <c r="C63" s="6" t="s">
        <v>21</v>
      </c>
      <c r="D63" s="8">
        <v>124.62269999999999</v>
      </c>
      <c r="E63" s="8">
        <v>295.79581020000001</v>
      </c>
      <c r="F63" s="8">
        <v>2.3735307468061597</v>
      </c>
      <c r="G63" s="8">
        <v>76.142293440289095</v>
      </c>
      <c r="H63" s="8">
        <v>25.83652070533854</v>
      </c>
      <c r="I63" s="10">
        <v>757.58340532518901</v>
      </c>
      <c r="J63" s="10">
        <v>159.164465103255</v>
      </c>
      <c r="K63" s="11">
        <v>64.874121558209936</v>
      </c>
      <c r="L63" s="12">
        <v>0.65268456990469703</v>
      </c>
      <c r="M63" s="12">
        <v>1.4936583715476499</v>
      </c>
      <c r="N63" s="12">
        <v>4.364417277977739</v>
      </c>
      <c r="O63" s="7">
        <v>132.04917666904305</v>
      </c>
      <c r="P63" s="7">
        <v>1.8226096064489923</v>
      </c>
      <c r="Q63" s="11">
        <v>76.2839808854701</v>
      </c>
      <c r="R63" s="12">
        <v>0.77730833722926596</v>
      </c>
      <c r="S63" s="13">
        <v>1.5175280567151699</v>
      </c>
      <c r="T63" s="9">
        <v>0.6514788389375642</v>
      </c>
      <c r="U63" s="9">
        <v>4.3150056784953694</v>
      </c>
      <c r="V63" s="9">
        <v>4.6146840384162013</v>
      </c>
    </row>
    <row r="64" spans="1:22" s="6" customFormat="1" ht="11.5" x14ac:dyDescent="0.25">
      <c r="A64" s="6" t="s">
        <v>77</v>
      </c>
      <c r="B64" s="6">
        <v>28</v>
      </c>
      <c r="C64" s="6" t="s">
        <v>28</v>
      </c>
      <c r="D64" s="8">
        <v>19.6053</v>
      </c>
      <c r="E64" s="8">
        <v>1120.0723767939999</v>
      </c>
      <c r="F64" s="8">
        <v>57.131101120309303</v>
      </c>
      <c r="G64" s="8">
        <v>12.607958621578979</v>
      </c>
      <c r="H64" s="8">
        <v>38.879852663065805</v>
      </c>
      <c r="I64" s="10">
        <v>770.95618376430696</v>
      </c>
      <c r="J64" s="10">
        <v>224.30649052499399</v>
      </c>
      <c r="K64" s="11">
        <v>81.243468428900087</v>
      </c>
      <c r="L64" s="12">
        <v>0.38682260197363899</v>
      </c>
      <c r="M64" s="12">
        <v>1.2196941646814241</v>
      </c>
      <c r="N64" s="12">
        <v>20.078913286350261</v>
      </c>
      <c r="O64" s="7">
        <v>299.3296912224331</v>
      </c>
      <c r="P64" s="7">
        <v>-102.55179888238499</v>
      </c>
      <c r="Q64" s="11">
        <v>405.22920510744007</v>
      </c>
      <c r="R64" s="12">
        <v>3.9471350723490701</v>
      </c>
      <c r="S64" s="13">
        <v>4.4315824353684361</v>
      </c>
      <c r="T64" s="9">
        <v>0.34449832839544658</v>
      </c>
      <c r="U64" s="9">
        <v>16.064487939160763</v>
      </c>
      <c r="V64" s="9">
        <v>19.42407575204442</v>
      </c>
    </row>
    <row r="65" spans="1:22" s="6" customFormat="1" ht="11.5" x14ac:dyDescent="0.25">
      <c r="A65" s="6" t="s">
        <v>146</v>
      </c>
      <c r="B65" s="6">
        <v>68</v>
      </c>
      <c r="C65" s="6" t="s">
        <v>63</v>
      </c>
      <c r="D65" s="8">
        <v>0</v>
      </c>
      <c r="E65" s="8">
        <v>0</v>
      </c>
      <c r="F65" s="8"/>
      <c r="G65" s="8">
        <v>0</v>
      </c>
      <c r="H65" s="8"/>
      <c r="I65" s="10">
        <v>48.3921681111281</v>
      </c>
      <c r="J65" s="10">
        <v>58.024463485011402</v>
      </c>
      <c r="K65" s="11">
        <v>11.398200000000003</v>
      </c>
      <c r="L65" s="12">
        <v>3.6054479193109001E-2</v>
      </c>
      <c r="M65" s="12">
        <v>1.5112346834346908</v>
      </c>
      <c r="N65" s="12">
        <v>3.9561901400126298</v>
      </c>
      <c r="O65" s="7">
        <v>9.789672731265803</v>
      </c>
      <c r="P65" s="7">
        <v>1.1445397595200006</v>
      </c>
      <c r="Q65" s="11">
        <v>12.943912147127008</v>
      </c>
      <c r="R65" s="12">
        <v>7.5414561675459499E-2</v>
      </c>
      <c r="S65" s="13">
        <v>2.0627046048795723</v>
      </c>
      <c r="T65" s="9">
        <v>0.76257155092575168</v>
      </c>
      <c r="U65" s="9">
        <v>3.9930038654804809</v>
      </c>
      <c r="V65" s="9">
        <v>4.0663642767370387</v>
      </c>
    </row>
    <row r="66" spans="1:22" s="6" customFormat="1" ht="11.5" x14ac:dyDescent="0.25">
      <c r="A66" s="6" t="s">
        <v>110</v>
      </c>
      <c r="B66" s="6">
        <v>69</v>
      </c>
      <c r="C66" s="6" t="s">
        <v>64</v>
      </c>
      <c r="D66" s="8">
        <v>27.9085</v>
      </c>
      <c r="E66" s="8">
        <v>90.568922999999998</v>
      </c>
      <c r="F66" s="8">
        <v>3.2452092731605067</v>
      </c>
      <c r="G66" s="8">
        <v>22.030988743598158</v>
      </c>
      <c r="H66" s="8">
        <v>43.728764303205885</v>
      </c>
      <c r="I66" s="10">
        <v>1.7755364645138201</v>
      </c>
      <c r="J66" s="10">
        <v>7.3372079698083299</v>
      </c>
      <c r="K66" s="11">
        <v>-0.38449999999999918</v>
      </c>
      <c r="L66" s="12">
        <v>1.40693250206853E-3</v>
      </c>
      <c r="M66" s="12">
        <v>1.6147589983479125</v>
      </c>
      <c r="N66" s="12">
        <v>29.936306079101762</v>
      </c>
      <c r="O66" s="7">
        <v>0.35425633058736006</v>
      </c>
      <c r="P66" s="7">
        <v>0.90145190526348085</v>
      </c>
      <c r="Q66" s="11">
        <v>0.49302138031164944</v>
      </c>
      <c r="R66" s="12">
        <v>2.1102762524343199E-3</v>
      </c>
      <c r="S66" s="13">
        <v>1.8085374970975434</v>
      </c>
      <c r="T66" s="9">
        <v>0.54262544487581832</v>
      </c>
      <c r="U66" s="9">
        <v>29.128386957959865</v>
      </c>
      <c r="V66" s="9">
        <v>34.829732519459739</v>
      </c>
    </row>
    <row r="67" spans="1:22" s="6" customFormat="1" ht="11.5" x14ac:dyDescent="0.25">
      <c r="A67" s="6" t="s">
        <v>87</v>
      </c>
      <c r="B67" s="6">
        <v>29</v>
      </c>
      <c r="C67" s="6" t="s">
        <v>29</v>
      </c>
      <c r="D67" s="8">
        <v>47.691099999999999</v>
      </c>
      <c r="E67" s="8">
        <v>556.43949150000003</v>
      </c>
      <c r="F67" s="8">
        <v>11.667575113595619</v>
      </c>
      <c r="G67" s="8">
        <v>27.123868897749485</v>
      </c>
      <c r="H67" s="8">
        <v>26.053087021179032</v>
      </c>
      <c r="I67" s="10">
        <v>8.7549468491053108</v>
      </c>
      <c r="J67" s="10">
        <v>85.5481704177664</v>
      </c>
      <c r="K67" s="11">
        <v>-3.3476250000000007</v>
      </c>
      <c r="L67" s="12">
        <v>0</v>
      </c>
      <c r="M67" s="12">
        <v>0.9463618114011394</v>
      </c>
      <c r="N67" s="12">
        <v>4.6295582955089412</v>
      </c>
      <c r="O67" s="7">
        <v>0.9423574735904392</v>
      </c>
      <c r="P67" s="7">
        <v>1.365658910609298</v>
      </c>
      <c r="Q67" s="11">
        <v>0.41546393805350235</v>
      </c>
      <c r="R67" s="12">
        <v>0</v>
      </c>
      <c r="S67" s="13">
        <v>0.9374734575161765</v>
      </c>
      <c r="T67" s="9">
        <v>0.93371010889833617</v>
      </c>
      <c r="U67" s="9">
        <v>4.7265540253306817</v>
      </c>
      <c r="V67" s="9">
        <v>4.7219955916986693</v>
      </c>
    </row>
    <row r="68" spans="1:22" s="6" customFormat="1" ht="11.5" x14ac:dyDescent="0.25">
      <c r="A68" s="6" t="s">
        <v>80</v>
      </c>
      <c r="B68" s="6">
        <v>17</v>
      </c>
      <c r="C68" s="6" t="s">
        <v>17</v>
      </c>
      <c r="D68" s="8">
        <v>44.727800000000002</v>
      </c>
      <c r="E68" s="8">
        <v>880.38271388999999</v>
      </c>
      <c r="F68" s="8">
        <v>19.683121322533189</v>
      </c>
      <c r="G68" s="8">
        <v>29.082855176430897</v>
      </c>
      <c r="H68" s="8">
        <v>30.759884055115812</v>
      </c>
      <c r="I68" s="10">
        <v>322.94148691229401</v>
      </c>
      <c r="J68" s="10">
        <v>141.932999432473</v>
      </c>
      <c r="K68" s="11">
        <v>51.283199999999965</v>
      </c>
      <c r="L68" s="12">
        <v>0.22054239386666</v>
      </c>
      <c r="M68" s="12">
        <v>1.4098517259064718</v>
      </c>
      <c r="N68" s="12">
        <v>5.2572068172995774</v>
      </c>
      <c r="O68" s="7">
        <v>60.727637043309016</v>
      </c>
      <c r="P68" s="7">
        <v>9.8816192284000124</v>
      </c>
      <c r="Q68" s="11">
        <v>46.226030338558076</v>
      </c>
      <c r="R68" s="12">
        <v>0.36487563989834998</v>
      </c>
      <c r="S68" s="13">
        <v>1.6905075894821848</v>
      </c>
      <c r="T68" s="9">
        <v>0.72834473964861923</v>
      </c>
      <c r="U68" s="9">
        <v>5.9383976387138313</v>
      </c>
      <c r="V68" s="9">
        <v>5.5437638054638221</v>
      </c>
    </row>
    <row r="69" spans="1:22" s="6" customFormat="1" ht="11.5" x14ac:dyDescent="0.25">
      <c r="A69" s="6" t="s">
        <v>140</v>
      </c>
      <c r="B69" s="6">
        <v>70</v>
      </c>
      <c r="C69" s="6" t="s">
        <v>67</v>
      </c>
      <c r="D69" s="8">
        <v>69.282800000000009</v>
      </c>
      <c r="E69" s="8">
        <v>366.20432219999998</v>
      </c>
      <c r="F69" s="8">
        <v>5.2856455310697603</v>
      </c>
      <c r="G69" s="8">
        <v>28.109264237501879</v>
      </c>
      <c r="H69" s="8">
        <v>22.117953101395791</v>
      </c>
      <c r="I69" s="10">
        <v>68.145560013649003</v>
      </c>
      <c r="J69" s="10">
        <v>115.917992977054</v>
      </c>
      <c r="K69" s="11">
        <v>-1.2651249999999834</v>
      </c>
      <c r="L69" s="12">
        <v>0</v>
      </c>
      <c r="M69" s="12">
        <v>0.79041993572921787</v>
      </c>
      <c r="N69" s="12">
        <v>7.3874815313650588</v>
      </c>
      <c r="O69" s="7">
        <v>9.9315624941421987</v>
      </c>
      <c r="P69" s="7">
        <v>3.1112078720429963</v>
      </c>
      <c r="Q69" s="11">
        <v>19.398944527336965</v>
      </c>
      <c r="R69" s="12">
        <v>6.9989490729560899E-2</v>
      </c>
      <c r="S69" s="13">
        <v>1.7271236763355775</v>
      </c>
      <c r="T69" s="9">
        <v>0.82380587536701544</v>
      </c>
      <c r="U69" s="9">
        <v>7.7012989130589746</v>
      </c>
      <c r="V69" s="9">
        <v>7.7012989130589746</v>
      </c>
    </row>
    <row r="70" spans="1:22" s="6" customFormat="1" ht="11.5" x14ac:dyDescent="0.25">
      <c r="A70" s="6" t="s">
        <v>84</v>
      </c>
      <c r="B70" s="6">
        <v>11</v>
      </c>
      <c r="C70" s="6" t="s">
        <v>12</v>
      </c>
      <c r="D70" s="8">
        <v>63.591800000000006</v>
      </c>
      <c r="E70" s="8">
        <v>676.65364025999997</v>
      </c>
      <c r="F70" s="8">
        <v>10.640580078878093</v>
      </c>
      <c r="G70" s="8">
        <v>40.703308559194717</v>
      </c>
      <c r="H70" s="8">
        <v>12.937621120362452</v>
      </c>
      <c r="I70" s="10">
        <v>222.04514774576799</v>
      </c>
      <c r="J70" s="10">
        <v>134.95118961112101</v>
      </c>
      <c r="K70" s="11">
        <v>31.115650485408082</v>
      </c>
      <c r="L70" s="12">
        <v>5.6849020557688902E-2</v>
      </c>
      <c r="M70" s="12">
        <v>0.9926199971099241</v>
      </c>
      <c r="N70" s="12">
        <v>5.7938414990059686</v>
      </c>
      <c r="O70" s="7">
        <v>38.702758546360002</v>
      </c>
      <c r="P70" s="7">
        <v>2.4516639304600005</v>
      </c>
      <c r="Q70" s="11">
        <v>42.412592456345919</v>
      </c>
      <c r="R70" s="12">
        <v>0.34726016950174199</v>
      </c>
      <c r="S70" s="13">
        <v>2.0860150072597499</v>
      </c>
      <c r="T70" s="9">
        <v>0.74633896020958435</v>
      </c>
      <c r="U70" s="9">
        <v>5.9229420877490151</v>
      </c>
      <c r="V70" s="9">
        <v>5.9229420877490151</v>
      </c>
    </row>
    <row r="71" spans="1:22" s="6" customFormat="1" ht="11.5" x14ac:dyDescent="0.25">
      <c r="A71" s="6" t="s">
        <v>102</v>
      </c>
      <c r="B71" s="6">
        <v>71</v>
      </c>
      <c r="C71" s="6" t="s">
        <v>65</v>
      </c>
      <c r="D71" s="8">
        <v>24.987599999999997</v>
      </c>
      <c r="E71" s="8">
        <v>292.92920199999998</v>
      </c>
      <c r="F71" s="8">
        <v>11.722982679408988</v>
      </c>
      <c r="G71" s="8">
        <v>13.281841198831764</v>
      </c>
      <c r="H71" s="8">
        <v>37.863735671451522</v>
      </c>
      <c r="I71" s="10">
        <v>1031.58763016127</v>
      </c>
      <c r="J71" s="10">
        <v>141.62209201372701</v>
      </c>
      <c r="K71" s="11">
        <v>217.58188058639007</v>
      </c>
      <c r="L71" s="12">
        <v>0.46247149894466899</v>
      </c>
      <c r="M71" s="12">
        <v>1.0813300603112272</v>
      </c>
      <c r="N71" s="12">
        <v>7.1387128548790741</v>
      </c>
      <c r="O71" s="7">
        <v>188.54132657395007</v>
      </c>
      <c r="P71" s="7">
        <v>3.5434105479549771</v>
      </c>
      <c r="Q71" s="11">
        <v>129.90766513379003</v>
      </c>
      <c r="R71" s="12">
        <v>0.23602057627057099</v>
      </c>
      <c r="S71" s="13">
        <v>0.83390203383058759</v>
      </c>
      <c r="T71" s="9">
        <v>0.46670827266976589</v>
      </c>
      <c r="U71" s="9">
        <v>7.3862189553617492</v>
      </c>
      <c r="V71" s="9">
        <v>8.4345372246371237</v>
      </c>
    </row>
    <row r="72" spans="1:22" s="6" customFormat="1" ht="11.5" x14ac:dyDescent="0.25">
      <c r="A72" s="6" t="s">
        <v>75</v>
      </c>
      <c r="B72" s="6">
        <v>5</v>
      </c>
      <c r="C72" s="6" t="s">
        <v>6</v>
      </c>
      <c r="D72" s="8">
        <v>140.68820000000002</v>
      </c>
      <c r="E72" s="8">
        <v>1977.8367025</v>
      </c>
      <c r="F72" s="8">
        <v>14.058298439385817</v>
      </c>
      <c r="G72" s="8">
        <v>64.739628948040973</v>
      </c>
      <c r="H72" s="8">
        <v>24.536434937916084</v>
      </c>
      <c r="I72" s="10">
        <v>30.959949799969198</v>
      </c>
      <c r="J72" s="10">
        <v>67.308906848166799</v>
      </c>
      <c r="K72" s="11">
        <v>-3.289749999999998</v>
      </c>
      <c r="L72" s="12">
        <v>0</v>
      </c>
      <c r="M72" s="12">
        <v>0.80101314305085447</v>
      </c>
      <c r="N72" s="12">
        <v>6.7925063534086805</v>
      </c>
      <c r="O72" s="7">
        <v>3.8424247685582991</v>
      </c>
      <c r="P72" s="7">
        <v>1.7985659633691</v>
      </c>
      <c r="Q72" s="11">
        <v>9.1416530854330063</v>
      </c>
      <c r="R72" s="12">
        <v>6.7490325013195901E-4</v>
      </c>
      <c r="S72" s="13">
        <v>0.8761729680946343</v>
      </c>
      <c r="T72" s="9">
        <v>0.85537473793051144</v>
      </c>
      <c r="U72" s="9">
        <v>6.9409800725926205</v>
      </c>
      <c r="V72" s="9">
        <v>6.871191804976271</v>
      </c>
    </row>
    <row r="73" spans="1:22" s="6" customFormat="1" ht="11.5" x14ac:dyDescent="0.25">
      <c r="A73" s="6" t="s">
        <v>147</v>
      </c>
      <c r="B73" s="6">
        <v>66</v>
      </c>
      <c r="C73" s="6" t="s">
        <v>61</v>
      </c>
      <c r="D73" s="8">
        <v>0</v>
      </c>
      <c r="E73" s="8">
        <v>0</v>
      </c>
      <c r="F73" s="8"/>
      <c r="G73" s="8">
        <v>0</v>
      </c>
      <c r="H73" s="8"/>
      <c r="I73" s="10">
        <v>1182.4007892587799</v>
      </c>
      <c r="J73" s="10">
        <v>263.94114065980102</v>
      </c>
      <c r="K73" s="11">
        <v>166.52450319704008</v>
      </c>
      <c r="L73" s="12">
        <v>1.0989371226661799</v>
      </c>
      <c r="M73" s="12">
        <v>1.5839100285988381</v>
      </c>
      <c r="N73" s="12">
        <v>4.5631111778734628</v>
      </c>
      <c r="O73" s="7">
        <v>215.87258590467013</v>
      </c>
      <c r="P73" s="7">
        <v>3.5985314966320061</v>
      </c>
      <c r="Q73" s="11">
        <v>119.84743734120002</v>
      </c>
      <c r="R73" s="12">
        <v>0.72661503802675997</v>
      </c>
      <c r="S73" s="13">
        <v>1.1873588560525297</v>
      </c>
      <c r="T73" s="9">
        <v>0.68078925803793544</v>
      </c>
      <c r="U73" s="9">
        <v>4.5813330052030867</v>
      </c>
      <c r="V73" s="9">
        <v>4.7252359701086704</v>
      </c>
    </row>
    <row r="74" spans="1:22" s="6" customFormat="1" ht="11.5" x14ac:dyDescent="0.25">
      <c r="A74" s="6" t="s">
        <v>141</v>
      </c>
      <c r="B74" s="6">
        <v>72</v>
      </c>
      <c r="C74" s="6" t="s">
        <v>66</v>
      </c>
      <c r="D74" s="8">
        <v>0</v>
      </c>
      <c r="E74" s="8">
        <v>0</v>
      </c>
      <c r="F74" s="8"/>
      <c r="G74" s="8">
        <v>0</v>
      </c>
      <c r="H74" s="8"/>
      <c r="I74" s="10">
        <v>0</v>
      </c>
      <c r="J74" s="10">
        <v>0.18868381241658</v>
      </c>
      <c r="K74" s="11">
        <v>0</v>
      </c>
      <c r="L74" s="12">
        <v>0</v>
      </c>
      <c r="M74" s="12"/>
      <c r="N74" s="12">
        <v>12.000785455567449</v>
      </c>
      <c r="O74" s="7">
        <v>0</v>
      </c>
      <c r="P74" s="7">
        <v>7.119445602038299E-2</v>
      </c>
      <c r="Q74" s="11">
        <v>0</v>
      </c>
      <c r="R74" s="12">
        <v>0</v>
      </c>
      <c r="S74" s="13"/>
      <c r="T74" s="9"/>
      <c r="U74" s="9">
        <v>12.927854884014026</v>
      </c>
      <c r="V74" s="9">
        <v>11.713121573221777</v>
      </c>
    </row>
    <row r="75" spans="1:22" s="6" customFormat="1" ht="11.5" x14ac:dyDescent="0.25">
      <c r="A75" s="6" t="s">
        <v>92</v>
      </c>
      <c r="B75" s="6">
        <v>73</v>
      </c>
      <c r="C75" s="6" t="s">
        <v>68</v>
      </c>
      <c r="D75" s="8">
        <v>28.1951</v>
      </c>
      <c r="E75" s="8">
        <v>392.55075634000002</v>
      </c>
      <c r="F75" s="8">
        <v>13.92265877191427</v>
      </c>
      <c r="G75" s="8">
        <v>17.805526588786854</v>
      </c>
      <c r="H75" s="8">
        <v>59.570179286673991</v>
      </c>
      <c r="I75" s="10">
        <v>10.451695604450601</v>
      </c>
      <c r="J75" s="10">
        <v>102.95917965639801</v>
      </c>
      <c r="K75" s="11">
        <v>-1.9647499999999951</v>
      </c>
      <c r="L75" s="12">
        <v>0</v>
      </c>
      <c r="M75" s="12">
        <v>0.88841876530694242</v>
      </c>
      <c r="N75" s="12">
        <v>3.8936068844298108</v>
      </c>
      <c r="O75" s="7">
        <v>1.0706237818688997</v>
      </c>
      <c r="P75" s="7">
        <v>1.5595295003019913</v>
      </c>
      <c r="Q75" s="11">
        <v>1.0432902854852983</v>
      </c>
      <c r="R75" s="12">
        <v>0</v>
      </c>
      <c r="S75" s="13">
        <v>0.90118551660492663</v>
      </c>
      <c r="T75" s="9">
        <v>0.90429212375756152</v>
      </c>
      <c r="U75" s="9">
        <v>4.0732170855734058</v>
      </c>
      <c r="V75" s="9">
        <v>4.0732170855734058</v>
      </c>
    </row>
    <row r="76" spans="1:22" s="6" customFormat="1" ht="11.5" x14ac:dyDescent="0.25">
      <c r="A76" s="6" t="s">
        <v>127</v>
      </c>
      <c r="B76" s="6">
        <v>39</v>
      </c>
      <c r="C76" s="6" t="s">
        <v>38</v>
      </c>
      <c r="D76" s="8">
        <v>0.53220000000000001</v>
      </c>
      <c r="E76" s="8">
        <v>0.30488099999999996</v>
      </c>
      <c r="F76" s="8">
        <v>0.5728692220969559</v>
      </c>
      <c r="G76" s="8">
        <v>0.59370504220503173</v>
      </c>
      <c r="H76" s="8">
        <v>4.1491721448391345</v>
      </c>
      <c r="I76" s="10">
        <v>67.079572476221202</v>
      </c>
      <c r="J76" s="10">
        <v>3.25428444894425</v>
      </c>
      <c r="K76" s="11">
        <v>22.403500000000008</v>
      </c>
      <c r="L76" s="12">
        <v>0.193881845987145</v>
      </c>
      <c r="M76" s="12">
        <v>2.9968466656505908</v>
      </c>
      <c r="N76" s="12">
        <v>9.0033364310845574</v>
      </c>
      <c r="O76" s="7">
        <v>12.683433995801295</v>
      </c>
      <c r="P76" s="7">
        <v>6.1526070211670003E-2</v>
      </c>
      <c r="Q76" s="11">
        <v>5.864418878506001</v>
      </c>
      <c r="R76" s="12">
        <v>-5.3494880360967598E-2</v>
      </c>
      <c r="S76" s="13">
        <v>-0.51582823844572712</v>
      </c>
      <c r="T76" s="9">
        <v>-4.9718792948344796E-2</v>
      </c>
      <c r="U76" s="9">
        <v>8.8362762489064739</v>
      </c>
      <c r="V76" s="9">
        <v>8.8362762489064739</v>
      </c>
    </row>
    <row r="77" spans="1:22" s="6" customFormat="1" ht="11.5" x14ac:dyDescent="0.25">
      <c r="A77" s="6" t="s">
        <v>122</v>
      </c>
      <c r="B77" s="6">
        <v>37</v>
      </c>
      <c r="C77" s="6" t="s">
        <v>36</v>
      </c>
      <c r="D77" s="8">
        <v>2.1908000000000003</v>
      </c>
      <c r="E77" s="8">
        <v>12.052185600000001</v>
      </c>
      <c r="F77" s="8">
        <v>5.5012714989958003</v>
      </c>
      <c r="G77" s="8">
        <v>30.071051351749894</v>
      </c>
      <c r="H77" s="8">
        <v>151.5677991519652</v>
      </c>
      <c r="I77" s="10">
        <v>22.180506885722</v>
      </c>
      <c r="J77" s="10">
        <v>40.948008477341197</v>
      </c>
      <c r="K77" s="11">
        <v>2.4435749999999956</v>
      </c>
      <c r="L77" s="12">
        <v>1.1616203078868801E-2</v>
      </c>
      <c r="M77" s="12">
        <v>1.279967824854624</v>
      </c>
      <c r="N77" s="12">
        <v>39.397759303901829</v>
      </c>
      <c r="O77" s="7">
        <v>4.442324772367801</v>
      </c>
      <c r="P77" s="7">
        <v>24.219472413781709</v>
      </c>
      <c r="Q77" s="11">
        <v>6.8440742407090056</v>
      </c>
      <c r="R77" s="12">
        <v>2.21841544853578E-2</v>
      </c>
      <c r="S77" s="13">
        <v>1.5890406669416277</v>
      </c>
      <c r="T77" s="9">
        <v>0.74298127284637527</v>
      </c>
      <c r="U77" s="9">
        <v>44.954122532243559</v>
      </c>
      <c r="V77" s="9">
        <v>44.341807304503654</v>
      </c>
    </row>
    <row r="78" spans="1:22" s="21" customFormat="1" ht="13" x14ac:dyDescent="0.3">
      <c r="A78" s="20" t="s">
        <v>171</v>
      </c>
      <c r="B78" s="21" t="s">
        <v>172</v>
      </c>
      <c r="C78" s="20" t="s">
        <v>173</v>
      </c>
      <c r="D78" s="22">
        <f>SUM(D4:D77)</f>
        <v>3322.3006000000014</v>
      </c>
      <c r="E78" s="22">
        <f>SUM(E4:E77)</f>
        <v>44861.77078021998</v>
      </c>
      <c r="F78" s="23">
        <f>E78/D78</f>
        <v>13.503224476502806</v>
      </c>
      <c r="G78" s="22">
        <f>SUM(G4:G77)</f>
        <v>2118.4617043068051</v>
      </c>
      <c r="I78" s="22">
        <f>SUM(I16:I77)</f>
        <v>20010.564194276609</v>
      </c>
      <c r="J78" s="22">
        <f>SUM(J16:J77)</f>
        <v>6335.0678708902105</v>
      </c>
      <c r="K78" s="24">
        <f>SUM(K16:K77)</f>
        <v>3273.8626223984675</v>
      </c>
      <c r="L78" s="23">
        <f>SUM(L40:L77)</f>
        <v>9.5094068569772574</v>
      </c>
      <c r="O78" s="22">
        <f>SUM(O16:O77)</f>
        <v>4976.9838312031234</v>
      </c>
      <c r="P78" s="22">
        <f>SUM(P16:P77)</f>
        <v>60.803518824822163</v>
      </c>
      <c r="Q78" s="24">
        <f>SUM(Q16:Q77)</f>
        <v>4407.5684496404765</v>
      </c>
      <c r="R78" s="23">
        <f>SUM(R16:R77)</f>
        <v>18.983874538605534</v>
      </c>
    </row>
    <row r="79" spans="1:22" x14ac:dyDescent="0.35">
      <c r="A79" s="25" t="s">
        <v>197</v>
      </c>
      <c r="D79" s="26" t="s">
        <v>198</v>
      </c>
      <c r="E79" s="26" t="s">
        <v>199</v>
      </c>
      <c r="F79" s="26" t="s">
        <v>200</v>
      </c>
      <c r="G79" s="26" t="s">
        <v>201</v>
      </c>
      <c r="H79" s="26" t="s">
        <v>202</v>
      </c>
      <c r="I79" s="26" t="s">
        <v>203</v>
      </c>
      <c r="J79" s="26" t="s">
        <v>203</v>
      </c>
      <c r="K79" s="26" t="s">
        <v>203</v>
      </c>
      <c r="L79" s="26" t="s">
        <v>203</v>
      </c>
      <c r="M79" s="26" t="s">
        <v>203</v>
      </c>
      <c r="N79" s="26" t="s">
        <v>203</v>
      </c>
      <c r="O79" s="26" t="s">
        <v>203</v>
      </c>
      <c r="P79" s="26" t="s">
        <v>203</v>
      </c>
      <c r="Q79" s="26" t="s">
        <v>203</v>
      </c>
      <c r="R79" s="26" t="s">
        <v>203</v>
      </c>
      <c r="S79" s="26" t="s">
        <v>203</v>
      </c>
      <c r="T79" s="26" t="s">
        <v>203</v>
      </c>
      <c r="U79" s="26" t="s">
        <v>203</v>
      </c>
      <c r="V79" s="26" t="s">
        <v>203</v>
      </c>
    </row>
    <row r="80" spans="1:22" x14ac:dyDescent="0.35">
      <c r="A80" s="15" t="s">
        <v>154</v>
      </c>
    </row>
    <row r="81" spans="1:1" x14ac:dyDescent="0.35">
      <c r="A81" s="15" t="s">
        <v>206</v>
      </c>
    </row>
    <row r="82" spans="1:1" x14ac:dyDescent="0.35">
      <c r="A82" s="15" t="s">
        <v>155</v>
      </c>
    </row>
  </sheetData>
  <autoFilter ref="A3:V3" xr:uid="{00000000-0001-0000-0000-000000000000}">
    <sortState xmlns:xlrd2="http://schemas.microsoft.com/office/spreadsheetml/2017/richdata2" ref="A4:V77">
      <sortCondition ref="C3"/>
    </sortState>
  </autoFilter>
  <mergeCells count="2">
    <mergeCell ref="I1:N1"/>
    <mergeCell ref="D1:H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final_data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Строков</dc:creator>
  <cp:lastModifiedBy>Антон Строков</cp:lastModifiedBy>
  <dcterms:created xsi:type="dcterms:W3CDTF">2015-06-05T18:19:34Z</dcterms:created>
  <dcterms:modified xsi:type="dcterms:W3CDTF">2022-03-11T09:04:36Z</dcterms:modified>
</cp:coreProperties>
</file>