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Tabelle1" sheetId="1" state="visible" r:id="rId1"/>
  </sheets>
  <calcPr/>
</workbook>
</file>

<file path=xl/sharedStrings.xml><?xml version="1.0" encoding="utf-8"?>
<sst xmlns="http://schemas.openxmlformats.org/spreadsheetml/2006/main" count="58" uniqueCount="58">
  <si>
    <t xml:space="preserve">Receiver Positions</t>
  </si>
  <si>
    <t>x</t>
  </si>
  <si>
    <t>y</t>
  </si>
  <si>
    <t>h</t>
  </si>
  <si>
    <t xml:space="preserve">Az orientation rel. to x-Axis (counterclockwise, degrees)</t>
  </si>
  <si>
    <t>R1</t>
  </si>
  <si>
    <t xml:space="preserve">Achtung: B&amp;K HATS seated on all positions (h = 1.2m)</t>
  </si>
  <si>
    <t>R2</t>
  </si>
  <si>
    <t xml:space="preserve">All distances in [m]</t>
  </si>
  <si>
    <t>R3</t>
  </si>
  <si>
    <t xml:space="preserve">Source Positions have been measured as polar coordinates from R1</t>
  </si>
  <si>
    <t>R4</t>
  </si>
  <si>
    <t xml:space="preserve">Height of omni source measured to slit in the middle</t>
  </si>
  <si>
    <t xml:space="preserve">Loudspeaker Positions</t>
  </si>
  <si>
    <t>LS-Number</t>
  </si>
  <si>
    <t xml:space="preserve">Az position rel. to R1, counterclockwise [Deg]</t>
  </si>
  <si>
    <t>r</t>
  </si>
  <si>
    <t xml:space="preserve">Az orientation rel. to x-axis [Deg, counterclockwise]</t>
  </si>
  <si>
    <t xml:space="preserve">Occluded (y/n)</t>
  </si>
  <si>
    <t xml:space="preserve">Abbrev. Identifier</t>
  </si>
  <si>
    <t>n</t>
  </si>
  <si>
    <t>C0_1</t>
  </si>
  <si>
    <t>C0_2</t>
  </si>
  <si>
    <t>C0_4</t>
  </si>
  <si>
    <t>C0_8</t>
  </si>
  <si>
    <t>C6_1</t>
  </si>
  <si>
    <t>C6_2</t>
  </si>
  <si>
    <t>C6_4</t>
  </si>
  <si>
    <t>N1</t>
  </si>
  <si>
    <t>N2</t>
  </si>
  <si>
    <t>N3</t>
  </si>
  <si>
    <t>omni</t>
  </si>
  <si>
    <t>n/a</t>
  </si>
  <si>
    <t>P1</t>
  </si>
  <si>
    <t>P2</t>
  </si>
  <si>
    <t>P3</t>
  </si>
  <si>
    <t>P4</t>
  </si>
  <si>
    <t>P5</t>
  </si>
  <si>
    <t>P6</t>
  </si>
  <si>
    <t>P7</t>
  </si>
  <si>
    <t>P8</t>
  </si>
  <si>
    <t>S1</t>
  </si>
  <si>
    <t>S2</t>
  </si>
  <si>
    <t>S3</t>
  </si>
  <si>
    <t>S4</t>
  </si>
  <si>
    <t>S5</t>
  </si>
  <si>
    <t>S6</t>
  </si>
  <si>
    <t>S7</t>
  </si>
  <si>
    <t>S8</t>
  </si>
  <si>
    <t>T1</t>
  </si>
  <si>
    <t>T2</t>
  </si>
  <si>
    <t>T3</t>
  </si>
  <si>
    <t>T4</t>
  </si>
  <si>
    <t>tdr</t>
  </si>
  <si>
    <t>bartender</t>
  </si>
  <si>
    <t>wtr</t>
  </si>
  <si>
    <t>waiter</t>
  </si>
  <si>
    <t xml:space="preserve">PA-Loudspeakers are attached to columns directly below the ceiling (see plan PA1/2)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</si>
</sst>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>
    <font>
      <name val="Calibri"/>
      <color theme="1"/>
      <sz val="11.000000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1">
    <border>
      <left/>
      <right/>
      <top/>
      <bottom/>
      <diagonal/>
    </border>
  </borders>
  <cellStyleXfs count="1">
    <xf fontId="0" fillId="0" borderId="0" numFmtId="0" applyNumberFormat="1" applyFont="1" applyFill="1" applyBorder="1"/>
  </cellStyleXfs>
  <cellXfs count="6">
    <xf fontId="0" fillId="0" borderId="0" numFmtId="0" xfId="0"/>
    <xf fontId="0" fillId="2" borderId="0" numFmtId="2" xfId="0" applyNumberFormat="1" applyFill="1"/>
    <xf fontId="0" fillId="0" borderId="0" numFmtId="2" xfId="0" applyNumberFormat="1"/>
    <xf fontId="0" fillId="0" borderId="0" numFmtId="0" xfId="0" applyAlignment="1">
      <alignment horizontal="center"/>
    </xf>
    <xf fontId="0" fillId="0" borderId="0" numFmtId="0" xfId="0"/>
    <xf fontId="0" fillId="0" borderId="0" numFmtId="0" xfId="0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workbookViewId="0" zoomScale="100">
      <selection activeCell="E7" activeCellId="0" sqref="E7"/>
    </sheetView>
  </sheetViews>
  <sheetFormatPr baseColWidth="10" defaultColWidth="9.140625" defaultRowHeight="14.25"/>
  <cols>
    <col bestFit="1" customWidth="1" min="1" max="1" width="17.5703125"/>
    <col bestFit="1" customWidth="1" min="7" max="7" width="17.28515625"/>
  </cols>
  <sheetData>
    <row r="11">
      <c r="A11" t="s">
        <v>0</v>
      </c>
      <c r="B11" t="s">
        <v>1</v>
      </c>
      <c r="C11" t="s">
        <v>2</v>
      </c>
      <c r="D11" t="s">
        <v>3</v>
      </c>
      <c r="E11" t="s">
        <v>4</v>
      </c>
    </row>
    <row r="12">
      <c r="A12" t="s">
        <v>5</v>
      </c>
      <c r="B12" s="1">
        <v>4.2300000000000004</v>
      </c>
      <c r="C12" s="1">
        <v>5.0199999999999996</v>
      </c>
      <c r="D12" s="2">
        <v>1.2</v>
      </c>
      <c r="E12">
        <v>90</v>
      </c>
      <c r="G12" t="s">
        <v>6</v>
      </c>
    </row>
    <row r="13">
      <c r="A13" t="s">
        <v>7</v>
      </c>
      <c r="B13" s="2">
        <v>6.0199999999999996</v>
      </c>
      <c r="C13" s="2">
        <v>11.17</v>
      </c>
      <c r="D13" s="2">
        <v>1.55</v>
      </c>
      <c r="E13">
        <v>270</v>
      </c>
      <c r="G13" t="s">
        <v>8</v>
      </c>
    </row>
    <row r="14">
      <c r="A14" t="s">
        <v>9</v>
      </c>
      <c r="B14" s="2">
        <v>5.4900000000000002</v>
      </c>
      <c r="C14" s="2">
        <v>1.6499999999999999</v>
      </c>
      <c r="D14" s="2">
        <v>1.55</v>
      </c>
      <c r="E14">
        <v>90</v>
      </c>
      <c r="G14" t="s">
        <v>10</v>
      </c>
    </row>
    <row r="15">
      <c r="A15" t="s">
        <v>11</v>
      </c>
      <c r="B15" s="2">
        <v>0.96999999999999997</v>
      </c>
      <c r="C15" s="2">
        <v>3.8399999999999999</v>
      </c>
      <c r="D15" s="2">
        <v>1.2</v>
      </c>
      <c r="E15">
        <v>0</v>
      </c>
      <c r="G15" t="s">
        <v>12</v>
      </c>
    </row>
    <row r="16">
      <c r="A16" s="3" t="s">
        <v>13</v>
      </c>
      <c r="B16" s="3"/>
      <c r="C16" s="3"/>
      <c r="D16" s="3"/>
      <c r="E16" s="3"/>
      <c r="F16" s="3"/>
      <c r="G16" s="3"/>
    </row>
    <row r="17">
      <c r="A17" t="s">
        <v>14</v>
      </c>
      <c r="B17" t="s">
        <v>1</v>
      </c>
      <c r="C17" t="s">
        <v>2</v>
      </c>
      <c r="D17" t="s">
        <v>3</v>
      </c>
      <c r="E17" t="s">
        <v>15</v>
      </c>
      <c r="F17" t="s">
        <v>16</v>
      </c>
      <c r="G17" t="s">
        <v>17</v>
      </c>
      <c r="H17" t="s">
        <v>18</v>
      </c>
      <c r="I17" t="s">
        <v>19</v>
      </c>
    </row>
    <row r="18">
      <c r="A18" s="4">
        <v>897136</v>
      </c>
      <c r="B18" s="2">
        <f>$B$12-SIN(RADIANS(E18))*F18</f>
        <v>4.2300000000000004</v>
      </c>
      <c r="C18" s="2">
        <f>$C$12+COS(RADIANS(E18))*F18</f>
        <v>6.0199999999999996</v>
      </c>
      <c r="D18" s="2">
        <v>1.2</v>
      </c>
      <c r="E18">
        <v>0</v>
      </c>
      <c r="F18">
        <v>1</v>
      </c>
      <c r="G18">
        <v>270</v>
      </c>
      <c r="H18" s="4" t="s">
        <v>20</v>
      </c>
      <c r="I18" t="s">
        <v>21</v>
      </c>
    </row>
    <row r="19">
      <c r="A19" s="4">
        <v>897136</v>
      </c>
      <c r="B19" s="2">
        <f>$B$12-SIN(RADIANS(E19))*F19</f>
        <v>4.2300000000000004</v>
      </c>
      <c r="C19" s="2">
        <f>$C$12+COS(RADIANS(E19))*F19</f>
        <v>7.0199999999999996</v>
      </c>
      <c r="D19" s="2">
        <v>1.2</v>
      </c>
      <c r="E19">
        <v>0</v>
      </c>
      <c r="F19">
        <v>2</v>
      </c>
      <c r="G19">
        <v>270</v>
      </c>
      <c r="H19" s="4" t="s">
        <v>20</v>
      </c>
      <c r="I19" s="4" t="s">
        <v>22</v>
      </c>
    </row>
    <row r="20">
      <c r="A20" s="4">
        <v>897136</v>
      </c>
      <c r="B20" s="2">
        <f>$B$12-SIN(RADIANS(E20))*F20</f>
        <v>4.2300000000000004</v>
      </c>
      <c r="C20" s="2">
        <f>$C$12+COS(RADIANS(E20))*F20</f>
        <v>9.0199999999999996</v>
      </c>
      <c r="D20" s="2">
        <v>1.2</v>
      </c>
      <c r="E20">
        <v>0</v>
      </c>
      <c r="F20">
        <v>4</v>
      </c>
      <c r="G20">
        <v>270</v>
      </c>
      <c r="H20" t="s">
        <v>20</v>
      </c>
      <c r="I20" s="4" t="s">
        <v>23</v>
      </c>
    </row>
    <row r="21">
      <c r="A21" s="4">
        <v>897136</v>
      </c>
      <c r="B21" s="2">
        <f>$B$12-SIN(RADIANS(E21))*F21</f>
        <v>4.2300000000000004</v>
      </c>
      <c r="C21" s="2">
        <f>$C$12+COS(RADIANS(E21))*F21</f>
        <v>13.02</v>
      </c>
      <c r="D21" s="2">
        <v>1.2</v>
      </c>
      <c r="E21">
        <v>0</v>
      </c>
      <c r="F21">
        <v>8</v>
      </c>
      <c r="G21">
        <v>270</v>
      </c>
      <c r="H21" t="s">
        <v>20</v>
      </c>
      <c r="I21" s="4" t="s">
        <v>24</v>
      </c>
    </row>
    <row r="22">
      <c r="A22" s="4">
        <v>897136</v>
      </c>
      <c r="B22" s="2">
        <f>$B$12-SIN(RADIANS(E22))*F22</f>
        <v>5.0960254037844388</v>
      </c>
      <c r="C22" s="2">
        <f>$C$12+COS(RADIANS(E22))*F22</f>
        <v>5.5199999999999996</v>
      </c>
      <c r="D22" s="2">
        <v>1.2</v>
      </c>
      <c r="E22">
        <v>300</v>
      </c>
      <c r="F22">
        <v>1</v>
      </c>
      <c r="G22">
        <v>210</v>
      </c>
      <c r="H22" t="s">
        <v>20</v>
      </c>
      <c r="I22" s="4" t="s">
        <v>25</v>
      </c>
    </row>
    <row r="23">
      <c r="A23" s="4">
        <v>897136</v>
      </c>
      <c r="B23" s="2">
        <f>$B$12-SIN(RADIANS(E23))*F23</f>
        <v>5.9620508075688772</v>
      </c>
      <c r="C23" s="2">
        <f>$C$12+COS(RADIANS(E23))*F23</f>
        <v>6.0199999999999996</v>
      </c>
      <c r="D23" s="2">
        <v>1.2</v>
      </c>
      <c r="E23">
        <v>300</v>
      </c>
      <c r="F23">
        <v>2</v>
      </c>
      <c r="G23">
        <v>210</v>
      </c>
      <c r="H23" t="s">
        <v>20</v>
      </c>
      <c r="I23" s="4" t="s">
        <v>26</v>
      </c>
    </row>
    <row r="24">
      <c r="A24" s="4">
        <v>897136</v>
      </c>
      <c r="B24" s="2">
        <f>$B$12-SIN(RADIANS(E24))*F24</f>
        <v>7.6941016151377548</v>
      </c>
      <c r="C24" s="2">
        <f>$C$12+COS(RADIANS(E24))*F24</f>
        <v>7.0199999999999996</v>
      </c>
      <c r="D24" s="2">
        <v>1.2</v>
      </c>
      <c r="E24">
        <v>300</v>
      </c>
      <c r="F24">
        <v>4</v>
      </c>
      <c r="G24">
        <v>210</v>
      </c>
      <c r="H24" t="s">
        <v>20</v>
      </c>
      <c r="I24" s="4" t="s">
        <v>27</v>
      </c>
    </row>
    <row r="25">
      <c r="A25">
        <v>837190</v>
      </c>
      <c r="B25" s="2">
        <f>$B$12-SIN(RADIANS(E25))*F25</f>
        <v>4.065235898971526</v>
      </c>
      <c r="C25" s="2">
        <f>$C$12+COS(RADIANS(E25))*F25</f>
        <v>2.9264735991604307</v>
      </c>
      <c r="D25" s="2">
        <v>1.2</v>
      </c>
      <c r="E25">
        <v>175.5</v>
      </c>
      <c r="F25">
        <v>2.1000000000000001</v>
      </c>
      <c r="G25">
        <v>90</v>
      </c>
      <c r="H25" t="s">
        <v>20</v>
      </c>
      <c r="I25" t="s">
        <v>28</v>
      </c>
    </row>
    <row r="26">
      <c r="A26">
        <v>837137</v>
      </c>
      <c r="B26" s="2">
        <f>$B$12-SIN(RADIANS(E26))*F26</f>
        <v>4.6996739622456838</v>
      </c>
      <c r="C26" s="2">
        <f>$C$12+COS(RADIANS(E26))*F26</f>
        <v>2.9014376645497442</v>
      </c>
      <c r="D26" s="2">
        <v>1.2</v>
      </c>
      <c r="E26">
        <v>192.5</v>
      </c>
      <c r="F26">
        <v>2.1699999999999999</v>
      </c>
      <c r="G26">
        <v>90</v>
      </c>
      <c r="H26" t="s">
        <v>20</v>
      </c>
      <c r="I26" t="s">
        <v>29</v>
      </c>
    </row>
    <row r="27">
      <c r="A27">
        <v>837139</v>
      </c>
      <c r="B27" s="2">
        <f>$B$12-SIN(RADIANS(E27))*F27</f>
        <v>4.7802101810325954</v>
      </c>
      <c r="C27" s="2">
        <f>$C$12+COS(RADIANS(E27))*F27</f>
        <v>3.422073607237154</v>
      </c>
      <c r="D27" s="2">
        <v>1.2</v>
      </c>
      <c r="E27">
        <v>199</v>
      </c>
      <c r="F27">
        <v>1.6899999999999999</v>
      </c>
      <c r="G27">
        <v>270</v>
      </c>
      <c r="H27" t="s">
        <v>20</v>
      </c>
      <c r="I27" t="s">
        <v>30</v>
      </c>
    </row>
    <row r="28">
      <c r="A28" s="4" t="s">
        <v>31</v>
      </c>
      <c r="B28" s="2">
        <f>$B$12-SIN(RADIANS(E28))*F28</f>
        <v>8.6799999999999997</v>
      </c>
      <c r="C28" s="2">
        <f>$C$12+COS(RADIANS(E28))*F28</f>
        <v>5.0199999999999987</v>
      </c>
      <c r="D28" s="2">
        <v>1.3</v>
      </c>
      <c r="E28">
        <v>270</v>
      </c>
      <c r="F28">
        <v>4.4500000000000002</v>
      </c>
      <c r="G28" t="s">
        <v>32</v>
      </c>
      <c r="H28" t="s">
        <v>20</v>
      </c>
      <c r="I28" s="4" t="s">
        <v>31</v>
      </c>
    </row>
    <row r="29">
      <c r="A29">
        <v>16</v>
      </c>
      <c r="B29" s="2">
        <f>$B$12-SIN(RADIANS(E29))*F29</f>
        <v>2.2272538226492538</v>
      </c>
      <c r="C29" s="2">
        <f>$C$12+COS(RADIANS(E29))*F29</f>
        <v>11.570687578346792</v>
      </c>
      <c r="D29" s="2">
        <v>1.2</v>
      </c>
      <c r="E29">
        <v>17</v>
      </c>
      <c r="F29">
        <v>6.8499999999999996</v>
      </c>
      <c r="G29">
        <v>180</v>
      </c>
      <c r="H29" t="s">
        <v>20</v>
      </c>
      <c r="I29" t="s">
        <v>33</v>
      </c>
    </row>
    <row r="30">
      <c r="A30">
        <v>4</v>
      </c>
      <c r="B30" s="2">
        <f>$B$12-SIN(RADIANS(E30))*F30</f>
        <v>0.28135356634654896</v>
      </c>
      <c r="C30" s="2">
        <f>$C$12+COS(RADIANS(E30))*F30</f>
        <v>5.1233989458160982</v>
      </c>
      <c r="D30" s="2">
        <v>1.2</v>
      </c>
      <c r="E30">
        <v>88.5</v>
      </c>
      <c r="F30">
        <v>3.9500000000000002</v>
      </c>
      <c r="G30">
        <v>270</v>
      </c>
      <c r="H30" t="s">
        <v>20</v>
      </c>
      <c r="I30" t="s">
        <v>34</v>
      </c>
    </row>
    <row r="31">
      <c r="A31">
        <v>6</v>
      </c>
      <c r="B31" s="2">
        <f>$B$12-SIN(RADIANS(E31))*F31</f>
        <v>0.18544952574751417</v>
      </c>
      <c r="C31" s="2">
        <f>$C$12+COS(RADIANS(E31))*F31</f>
        <v>4.6661476844445069</v>
      </c>
      <c r="D31" s="2">
        <v>1.2</v>
      </c>
      <c r="E31">
        <v>95</v>
      </c>
      <c r="F31">
        <v>4.0599999999999996</v>
      </c>
      <c r="G31">
        <v>90</v>
      </c>
      <c r="H31" t="s">
        <v>20</v>
      </c>
      <c r="I31" t="s">
        <v>35</v>
      </c>
    </row>
    <row r="32">
      <c r="A32">
        <v>13</v>
      </c>
      <c r="B32" s="2">
        <f>$B$12-SIN(RADIANS(E32))*F32</f>
        <v>1.8925736634922785</v>
      </c>
      <c r="C32" s="2">
        <f>$C$12+COS(RADIANS(E32))*F32</f>
        <v>1.5546229467199257</v>
      </c>
      <c r="D32" s="2">
        <v>1.2</v>
      </c>
      <c r="E32">
        <v>146</v>
      </c>
      <c r="F32">
        <v>4.1799999999999997</v>
      </c>
      <c r="G32">
        <v>30</v>
      </c>
      <c r="H32" t="s">
        <v>2</v>
      </c>
      <c r="I32" t="s">
        <v>36</v>
      </c>
    </row>
    <row r="33">
      <c r="A33">
        <v>9</v>
      </c>
      <c r="B33" s="2">
        <f>$B$12-SIN(RADIANS(E33))*F33</f>
        <v>2.306393070833467</v>
      </c>
      <c r="C33" s="2">
        <f>$C$12+COS(RADIANS(E33))*F33</f>
        <v>1.9415854109521735</v>
      </c>
      <c r="D33" s="2">
        <v>1.2</v>
      </c>
      <c r="E33">
        <v>148</v>
      </c>
      <c r="F33">
        <v>3.6299999999999999</v>
      </c>
      <c r="G33">
        <v>240</v>
      </c>
      <c r="H33" t="s">
        <v>2</v>
      </c>
      <c r="I33" t="s">
        <v>37</v>
      </c>
    </row>
    <row r="34">
      <c r="A34">
        <v>14</v>
      </c>
      <c r="B34" s="2">
        <f>$B$12-SIN(RADIANS(E34))*F34</f>
        <v>8.8428851884814677</v>
      </c>
      <c r="C34" s="2">
        <f>$C$12+COS(RADIANS(E34))*F34</f>
        <v>2.4101551314516234</v>
      </c>
      <c r="D34" s="2">
        <v>1.2</v>
      </c>
      <c r="E34">
        <v>240.5</v>
      </c>
      <c r="F34">
        <v>5.2999999999999998</v>
      </c>
      <c r="G34">
        <v>90</v>
      </c>
      <c r="H34" t="s">
        <v>2</v>
      </c>
      <c r="I34" t="s">
        <v>38</v>
      </c>
    </row>
    <row r="35">
      <c r="A35">
        <v>10</v>
      </c>
      <c r="B35" s="2">
        <f>$B$12-SIN(RADIANS(E35))*F35</f>
        <v>8.5967472875316346</v>
      </c>
      <c r="C35" s="2">
        <f>$C$12+COS(RADIANS(E35))*F35</f>
        <v>3.0757988460976753</v>
      </c>
      <c r="D35" s="2">
        <v>1.2</v>
      </c>
      <c r="E35">
        <v>246</v>
      </c>
      <c r="F35">
        <v>4.7800000000000002</v>
      </c>
      <c r="G35">
        <v>270</v>
      </c>
      <c r="H35" t="s">
        <v>20</v>
      </c>
      <c r="I35" t="s">
        <v>39</v>
      </c>
    </row>
    <row r="36">
      <c r="A36">
        <v>837135</v>
      </c>
      <c r="B36" s="2">
        <f>$B$12-SIN(RADIANS(E36))*F36</f>
        <v>8.054676835325882</v>
      </c>
      <c r="C36" s="2">
        <f>$C$12+COS(RADIANS(E36))*F36</f>
        <v>10.113991274562766</v>
      </c>
      <c r="D36" s="2">
        <v>1.2</v>
      </c>
      <c r="E36">
        <v>323.10000000000002</v>
      </c>
      <c r="F36">
        <v>6.3700000000000001</v>
      </c>
      <c r="G36">
        <v>0</v>
      </c>
      <c r="H36" t="s">
        <v>2</v>
      </c>
      <c r="I36" t="s">
        <v>40</v>
      </c>
    </row>
    <row r="37">
      <c r="A37">
        <v>11</v>
      </c>
      <c r="B37" s="2">
        <f>$B$12-SIN(RADIANS(E37))*F37</f>
        <v>6.8542103821651619</v>
      </c>
      <c r="C37" s="2">
        <f>$C$12+COS(RADIANS(E37))*F37</f>
        <v>4.6511912824558275</v>
      </c>
      <c r="D37" s="2">
        <v>1.55</v>
      </c>
      <c r="E37">
        <v>262</v>
      </c>
      <c r="F37">
        <v>2.6499999999999999</v>
      </c>
      <c r="G37">
        <v>90</v>
      </c>
      <c r="H37" t="s">
        <v>20</v>
      </c>
      <c r="I37" t="s">
        <v>41</v>
      </c>
    </row>
    <row r="38">
      <c r="A38">
        <v>17</v>
      </c>
      <c r="B38" s="2">
        <f>$B$12-SIN(RADIANS(E38))*F38</f>
        <v>6.8607991749201354</v>
      </c>
      <c r="C38" s="2">
        <f>$C$12+COS(RADIANS(E38))*F38</f>
        <v>5.6273678467284345</v>
      </c>
      <c r="D38" s="2">
        <v>1.55</v>
      </c>
      <c r="E38">
        <v>283</v>
      </c>
      <c r="F38">
        <v>2.7000000000000002</v>
      </c>
      <c r="G38">
        <v>270</v>
      </c>
      <c r="H38" t="s">
        <v>20</v>
      </c>
      <c r="I38" t="s">
        <v>42</v>
      </c>
    </row>
    <row r="39">
      <c r="A39">
        <v>12</v>
      </c>
      <c r="B39" s="2">
        <f>$B$12-SIN(RADIANS(E39))*F39</f>
        <v>6.8345511066045255</v>
      </c>
      <c r="C39" s="2">
        <f>$C$12+COS(RADIANS(E39))*F39</f>
        <v>7.2054778729342335</v>
      </c>
      <c r="D39" s="2">
        <v>1.2</v>
      </c>
      <c r="E39">
        <v>310</v>
      </c>
      <c r="F39">
        <v>3.3999999999999999</v>
      </c>
      <c r="G39">
        <v>150</v>
      </c>
      <c r="H39" t="s">
        <v>20</v>
      </c>
      <c r="I39" t="s">
        <v>43</v>
      </c>
    </row>
    <row r="40">
      <c r="A40">
        <v>15</v>
      </c>
      <c r="B40" s="2">
        <f>$B$12-SIN(RADIANS(E40))*F40</f>
        <v>5.9042401043517891</v>
      </c>
      <c r="C40" s="2">
        <f>$C$12+COS(RADIANS(E40))*F40</f>
        <v>7.9792093661956578</v>
      </c>
      <c r="D40" s="2">
        <v>1.2</v>
      </c>
      <c r="E40">
        <v>330.5</v>
      </c>
      <c r="F40">
        <v>3.3999999999999999</v>
      </c>
      <c r="G40">
        <v>300</v>
      </c>
      <c r="H40" t="s">
        <v>20</v>
      </c>
      <c r="I40" t="s">
        <v>44</v>
      </c>
    </row>
    <row r="41">
      <c r="A41">
        <v>7</v>
      </c>
      <c r="B41" s="2">
        <f>$B$12-SIN(RADIANS(E41))*F41</f>
        <v>5.7876309185750543</v>
      </c>
      <c r="C41" s="2">
        <f>$C$12+COS(RADIANS(E41))*F41</f>
        <v>7.1638950350936099</v>
      </c>
      <c r="D41" s="2">
        <v>1.2</v>
      </c>
      <c r="E41">
        <v>324</v>
      </c>
      <c r="F41">
        <v>2.6499999999999999</v>
      </c>
      <c r="G41">
        <v>0</v>
      </c>
      <c r="H41" t="s">
        <v>20</v>
      </c>
      <c r="I41" t="s">
        <v>45</v>
      </c>
    </row>
    <row r="42">
      <c r="A42">
        <v>2</v>
      </c>
      <c r="B42" s="2">
        <f>$B$12-SIN(RADIANS(E42))*F42</f>
        <v>6.2677158666014847</v>
      </c>
      <c r="C42" s="2">
        <f>$C$12+COS(RADIANS(E42))*F42</f>
        <v>6.7913593782743682</v>
      </c>
      <c r="D42" s="2">
        <v>1.2</v>
      </c>
      <c r="E42">
        <v>311</v>
      </c>
      <c r="F42">
        <v>2.7000000000000002</v>
      </c>
      <c r="G42">
        <v>60</v>
      </c>
      <c r="H42" t="s">
        <v>20</v>
      </c>
      <c r="I42" t="s">
        <v>46</v>
      </c>
    </row>
    <row r="43">
      <c r="A43">
        <v>1</v>
      </c>
      <c r="B43" s="2">
        <f>$B$12-SIN(RADIANS(E43))*F43</f>
        <v>3.3097902831592911</v>
      </c>
      <c r="C43" s="2">
        <f>$C$12+COS(RADIANS(E43))*F43</f>
        <v>8.1265759409729448</v>
      </c>
      <c r="D43" s="2">
        <v>1.55</v>
      </c>
      <c r="E43">
        <v>16.5</v>
      </c>
      <c r="F43">
        <v>3.2400000000000002</v>
      </c>
      <c r="G43">
        <v>0</v>
      </c>
      <c r="H43" t="s">
        <v>20</v>
      </c>
      <c r="I43" t="s">
        <v>47</v>
      </c>
    </row>
    <row r="44" ht="14.25">
      <c r="A44" s="5">
        <v>8</v>
      </c>
      <c r="B44" s="2">
        <f>$B$12-SIN(RADIANS(E44))*F44</f>
        <v>3.4988903881610316</v>
      </c>
      <c r="C44" s="2">
        <f>$C$12+COS(RADIANS(E44))*F44</f>
        <v>7.8469911099040743</v>
      </c>
      <c r="D44" s="2">
        <v>1.55</v>
      </c>
      <c r="E44">
        <v>14.5</v>
      </c>
      <c r="F44">
        <v>2.9199999999999999</v>
      </c>
      <c r="G44">
        <v>90</v>
      </c>
      <c r="H44" s="5" t="s">
        <v>20</v>
      </c>
      <c r="I44" t="s">
        <v>48</v>
      </c>
    </row>
    <row r="45">
      <c r="A45" s="5">
        <v>832134</v>
      </c>
      <c r="B45" s="2">
        <f>$B$12-SIN(RADIANS(E45))*F45</f>
        <v>4.7203097397187115</v>
      </c>
      <c r="C45" s="2">
        <f>$C$12+COS(RADIANS(E45))*F45</f>
        <v>5.982287046123437</v>
      </c>
      <c r="D45" s="2">
        <v>1.2</v>
      </c>
      <c r="E45">
        <v>333</v>
      </c>
      <c r="F45">
        <v>1.0800000000000001</v>
      </c>
      <c r="G45">
        <v>270</v>
      </c>
      <c r="H45" t="s">
        <v>20</v>
      </c>
      <c r="I45" s="5" t="s">
        <v>49</v>
      </c>
    </row>
    <row r="46">
      <c r="A46" s="5">
        <v>897136</v>
      </c>
      <c r="B46" s="2">
        <f>$B$12-SIN(RADIANS(E46))*F46</f>
        <v>3.9463994464189458</v>
      </c>
      <c r="C46" s="2">
        <f>$C$12+COS(RADIANS(E46))*F46</f>
        <v>5.9476156132841442</v>
      </c>
      <c r="D46" s="2">
        <v>1.2</v>
      </c>
      <c r="E46">
        <v>17</v>
      </c>
      <c r="F46">
        <v>0.96999999999999997</v>
      </c>
      <c r="G46">
        <v>270</v>
      </c>
      <c r="H46" t="s">
        <v>20</v>
      </c>
      <c r="I46" s="5" t="s">
        <v>50</v>
      </c>
    </row>
    <row r="47" ht="14.25">
      <c r="A47" s="5">
        <v>837195</v>
      </c>
      <c r="B47" s="2">
        <f>$B$12-SIN(RADIANS(E47))*F47</f>
        <v>3.3557896888689331</v>
      </c>
      <c r="C47" s="2">
        <f>$C$12+COS(RADIANS(E47))*F47</f>
        <v>5.9412254511856046</v>
      </c>
      <c r="D47" s="2">
        <v>1.2</v>
      </c>
      <c r="E47">
        <v>43.5</v>
      </c>
      <c r="F47">
        <v>1.27</v>
      </c>
      <c r="G47">
        <v>270</v>
      </c>
      <c r="H47" t="s">
        <v>20</v>
      </c>
      <c r="I47" s="5" t="s">
        <v>51</v>
      </c>
    </row>
    <row r="48" ht="14.25">
      <c r="A48" s="5">
        <v>837138</v>
      </c>
      <c r="B48" s="2">
        <f>$B$12-SIN(RADIANS(E48))*F48</f>
        <v>3.4797350501153694</v>
      </c>
      <c r="C48" s="2">
        <f>$C$12+COS(RADIANS(E48))*F48</f>
        <v>5.1932123118447757</v>
      </c>
      <c r="D48" s="2">
        <v>1.2</v>
      </c>
      <c r="E48">
        <v>77</v>
      </c>
      <c r="F48">
        <v>0.77000000000000002</v>
      </c>
      <c r="G48">
        <v>90</v>
      </c>
      <c r="H48" t="s">
        <v>20</v>
      </c>
      <c r="I48" s="5" t="s">
        <v>52</v>
      </c>
    </row>
    <row r="49" ht="14.25">
      <c r="A49" s="5">
        <v>5</v>
      </c>
      <c r="B49" s="2">
        <f>$B$12-SIN(RADIANS(E49))*F49</f>
        <v>3.0330748173421274</v>
      </c>
      <c r="C49" s="2">
        <f>$C$12+COS(RADIANS(E49))*F49</f>
        <v>14.111549378797841</v>
      </c>
      <c r="D49" s="2">
        <v>1.55</v>
      </c>
      <c r="E49">
        <v>7.5</v>
      </c>
      <c r="F49">
        <v>9.1699999999999999</v>
      </c>
      <c r="G49">
        <v>270</v>
      </c>
      <c r="H49" t="s">
        <v>20</v>
      </c>
      <c r="I49" s="5" t="s">
        <v>53</v>
      </c>
      <c r="J49" t="s">
        <v>54</v>
      </c>
    </row>
    <row r="50" ht="14.25">
      <c r="A50" s="5">
        <v>3</v>
      </c>
      <c r="B50" s="2">
        <f>$B$12-SIN(RADIANS(E50))*F50</f>
        <v>4.9300149000246956</v>
      </c>
      <c r="C50" s="2">
        <f>$C$12+COS(RADIANS(E50))*F50</f>
        <v>4.5740413250721357</v>
      </c>
      <c r="D50" s="2">
        <v>1.55</v>
      </c>
      <c r="E50">
        <v>237.5</v>
      </c>
      <c r="F50">
        <v>0.82999999999999996</v>
      </c>
      <c r="G50">
        <v>120</v>
      </c>
      <c r="H50" t="s">
        <v>20</v>
      </c>
      <c r="I50" s="5" t="s">
        <v>55</v>
      </c>
      <c r="J50" t="s">
        <v>56</v>
      </c>
    </row>
    <row r="53" ht="14.25">
      <c r="A53" t="s">
        <v>57</v>
      </c>
    </row>
    <row r="54" ht="14.25"/>
    <row r="62" ht="14.25">
      <c r="A62" s="5"/>
      <c r="B62" s="5"/>
      <c r="C62" s="5"/>
      <c r="D62" s="5"/>
    </row>
    <row r="63" ht="14.25">
      <c r="A63" s="5"/>
      <c r="B63" s="2"/>
      <c r="C63" s="2"/>
      <c r="D63" s="5"/>
    </row>
    <row r="64" ht="14.25">
      <c r="A64" s="5"/>
      <c r="B64" s="2"/>
      <c r="C64" s="2"/>
      <c r="D64" s="5"/>
    </row>
    <row r="65" ht="14.25">
      <c r="A65" s="5"/>
      <c r="B65" s="2"/>
      <c r="C65" s="2"/>
      <c r="D65" s="5"/>
    </row>
    <row r="66" ht="14.25">
      <c r="A66" s="5"/>
      <c r="B66" s="2"/>
      <c r="C66" s="2"/>
      <c r="D66" s="5"/>
    </row>
    <row r="67" ht="14.25">
      <c r="A67" s="5"/>
      <c r="B67" s="2"/>
      <c r="C67" s="2"/>
      <c r="D67" s="5"/>
    </row>
    <row r="68" ht="14.25">
      <c r="A68" s="5"/>
      <c r="B68" s="2"/>
      <c r="C68" s="2"/>
      <c r="D68" s="5"/>
    </row>
    <row r="69" ht="14.25">
      <c r="A69" s="5"/>
      <c r="B69" s="2"/>
      <c r="C69" s="2"/>
      <c r="D69" s="5"/>
    </row>
    <row r="70" ht="14.25">
      <c r="A70" s="5"/>
      <c r="B70" s="2"/>
      <c r="C70" s="2"/>
      <c r="D70" s="5"/>
    </row>
    <row r="71" ht="14.25">
      <c r="A71" s="5"/>
      <c r="B71" s="2"/>
      <c r="C71" s="2"/>
      <c r="D71" s="5"/>
    </row>
    <row r="72" ht="14.25">
      <c r="A72" s="5"/>
      <c r="B72" s="2"/>
      <c r="C72" s="2"/>
      <c r="D72" s="5"/>
    </row>
    <row r="73" ht="14.25">
      <c r="A73" s="5"/>
      <c r="B73" s="2"/>
      <c r="C73" s="2"/>
      <c r="D73" s="5"/>
    </row>
    <row r="74" ht="14.25">
      <c r="A74" s="5"/>
      <c r="B74" s="2"/>
      <c r="C74" s="2"/>
      <c r="D74" s="5"/>
    </row>
    <row r="75" ht="14.25">
      <c r="A75" s="5"/>
      <c r="B75" s="2"/>
      <c r="C75" s="2"/>
      <c r="D75" s="5"/>
    </row>
    <row r="76" ht="14.25">
      <c r="A76" s="5"/>
      <c r="B76" s="2"/>
      <c r="C76" s="2"/>
      <c r="D76" s="5"/>
    </row>
    <row r="77" ht="14.25">
      <c r="A77" s="5"/>
      <c r="B77" s="2"/>
      <c r="C77" s="2"/>
      <c r="D77" s="5"/>
    </row>
    <row r="78" ht="14.25">
      <c r="A78" s="5"/>
      <c r="B78" s="2"/>
      <c r="C78" s="2"/>
      <c r="D78" s="5"/>
    </row>
    <row r="79" ht="14.25">
      <c r="A79" s="5"/>
      <c r="B79" s="2"/>
      <c r="C79" s="2"/>
      <c r="D79" s="5"/>
    </row>
    <row r="80" ht="14.25">
      <c r="A80" s="5"/>
      <c r="B80" s="2"/>
      <c r="C80" s="2"/>
      <c r="D80" s="5"/>
    </row>
    <row r="81" ht="14.25">
      <c r="A81" s="5"/>
      <c r="B81" s="2"/>
      <c r="C81" s="2"/>
      <c r="D81" s="5"/>
    </row>
    <row r="82" ht="14.25">
      <c r="A82" s="5"/>
      <c r="B82" s="2"/>
      <c r="C82" s="2"/>
      <c r="D82" s="5"/>
    </row>
    <row r="83" ht="14.25">
      <c r="A83" s="5"/>
      <c r="B83" s="2"/>
      <c r="C83" s="2"/>
      <c r="D83" s="5"/>
    </row>
    <row r="84" ht="14.25">
      <c r="A84" s="5"/>
      <c r="B84" s="2"/>
      <c r="C84" s="2"/>
      <c r="D84" s="5"/>
    </row>
    <row r="85" ht="14.25">
      <c r="A85" s="5"/>
      <c r="B85" s="2"/>
      <c r="C85" s="2"/>
      <c r="D85" s="5"/>
    </row>
    <row r="86" ht="14.25">
      <c r="A86" s="5"/>
      <c r="B86" s="2"/>
      <c r="C86" s="2"/>
      <c r="D86" s="5"/>
    </row>
    <row r="87" ht="14.25">
      <c r="A87" s="5"/>
      <c r="B87" s="2"/>
      <c r="C87" s="2"/>
      <c r="D87" s="5"/>
    </row>
    <row r="88" ht="14.25">
      <c r="A88" s="5"/>
      <c r="B88" s="2"/>
      <c r="C88" s="2"/>
      <c r="D88" s="5"/>
    </row>
    <row r="89" ht="14.25">
      <c r="A89" s="5"/>
      <c r="B89" s="2"/>
      <c r="C89" s="2"/>
      <c r="D89" s="5"/>
    </row>
    <row r="90" ht="14.25">
      <c r="A90" s="5"/>
      <c r="B90" s="2"/>
      <c r="C90" s="2"/>
      <c r="D90" s="5"/>
    </row>
    <row r="91" ht="14.25">
      <c r="A91" s="5"/>
      <c r="B91" s="2"/>
      <c r="C91" s="2"/>
      <c r="D91" s="5"/>
    </row>
    <row r="92" ht="14.25">
      <c r="A92" s="5"/>
      <c r="B92" s="2"/>
      <c r="C92" s="2"/>
      <c r="D92" s="5"/>
    </row>
    <row r="93" ht="14.25">
      <c r="A93" s="5"/>
      <c r="B93" s="2"/>
      <c r="C93" s="2"/>
      <c r="D93" s="5"/>
    </row>
    <row r="94" ht="14.25">
      <c r="A94" s="5"/>
      <c r="B94" s="2"/>
      <c r="C94" s="2"/>
      <c r="D94" s="5"/>
    </row>
    <row r="95" ht="14.25">
      <c r="A95" s="5"/>
      <c r="B95" s="2"/>
      <c r="C95" s="2"/>
      <c r="D95" s="5"/>
    </row>
  </sheetData>
  <sortState ref="A18:J50" columnSort="0">
    <sortCondition sortBy="value" descending="0" ref="I18:I50"/>
  </sortState>
  <mergeCells count="1">
    <mergeCell ref="A16:G16"/>
  </mergeCells>
  <printOptions headings="0" gridLines="0"/>
  <pageMargins left="0.69999999999999996" right="0.69999999999999996" top="0.75" bottom="0.75" header="0.29999999999999999" footer="0.29999999999999999"/>
  <pageSetup blackAndWhite="0" cellComments="none" copies="1" draft="0" errors="displayed" firstPageNumber="-1" fitToHeight="1" fitToWidth="1" horizontalDpi="600" orientation="portrait" pageOrder="downThenOver" paperSize="9" scale="100" useFirstPageNumber="0" usePrinterDefaults="1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ONLYOFFICE/6.3.1.32</Application>
  <Company/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ck</dc:creator>
  <cp:lastModifiedBy>g.grimm@uni-oldenburg.de</cp:lastModifiedBy>
  <cp:revision>7</cp:revision>
  <dcterms:created xsi:type="dcterms:W3CDTF">2015-06-05T18:19:34Z</dcterms:created>
  <dcterms:modified xsi:type="dcterms:W3CDTF">2021-07-20T09:39:26Z</dcterms:modified>
</cp:coreProperties>
</file>