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11-publication-data" sheetId="1" r:id="rId4"/>
    <sheet state="visible" name="F11-research-goals" sheetId="2" r:id="rId5"/>
    <sheet state="visible" name="misc" sheetId="3" r:id="rId6"/>
  </sheets>
  <definedNames/>
  <calcPr/>
  <extLst>
    <ext uri="GoogleSheetsCustomDataVersion1">
      <go:sheetsCustomData xmlns:go="http://customooxmlschemas.google.com/" r:id="rId7" roundtripDataSignature="AMtx7mjZto7Ytckv/fPo2ObS4KKm3qQMYA=="/>
    </ext>
  </extLst>
</workbook>
</file>

<file path=xl/sharedStrings.xml><?xml version="1.0" encoding="utf-8"?>
<sst xmlns="http://schemas.openxmlformats.org/spreadsheetml/2006/main" count="375" uniqueCount="216">
  <si>
    <t>ID-paper</t>
  </si>
  <si>
    <t>year</t>
  </si>
  <si>
    <t>pub_type</t>
  </si>
  <si>
    <t>publisher</t>
  </si>
  <si>
    <t>country</t>
  </si>
  <si>
    <t>A/I</t>
  </si>
  <si>
    <t>A*</t>
  </si>
  <si>
    <t>I*</t>
  </si>
  <si>
    <t>goals*</t>
  </si>
  <si>
    <t>rqs*</t>
  </si>
  <si>
    <t>sources*</t>
  </si>
  <si>
    <t>search_major_terms*</t>
  </si>
  <si>
    <t># primary studies</t>
  </si>
  <si>
    <t>[S1]</t>
  </si>
  <si>
    <t>Journal Article</t>
  </si>
  <si>
    <t>CSR</t>
  </si>
  <si>
    <t>Brazil</t>
  </si>
  <si>
    <t>Universidade do Vale do Rio dos Sinos</t>
  </si>
  <si>
    <t>Dell Inc.</t>
  </si>
  <si>
    <t>G1. Analyze the role of AI in the last decade on the SotA of conversational agents applied to business domains</t>
  </si>
  <si>
    <t>GQ1. What are the business domains that employ conversational agents?
GQ2. What are the primary goals of conversational agents in business domains?
GQ3. What are the future challenges of conversational agents in business domains?
FQ1. How do the studies have considered self-learning approaches in conversational agents?
FQ2. How do the studies have focused on personalized conversational agents?
FQ3. How do the studies have considered generative-based methods in the response generation?
SQ1. How the state-of-the-art on conversational agents in business domains progressed in the last decade?
SQ2. Where have the articles of conversational agents in business domains been published?</t>
  </si>
  <si>
    <t>ACM Digital Library
IEEE Xplore
ScienceDirect
Scopus
Springer Link
Google Scholar</t>
  </si>
  <si>
    <t>business
industry
commerce
enterprise
customer
consumer
conversational agent
dialogue system
intelligent virtual assistant
intelligent virtual agent
relational agent
chatbot</t>
  </si>
  <si>
    <t>[S2]</t>
  </si>
  <si>
    <t>ESA</t>
  </si>
  <si>
    <t>G1. Discuss on the main trends, critical areas and challenges of an IPA
G2. Propose a taxonomy for IPA classification</t>
  </si>
  <si>
    <t>GQ1. What is the current state-of-the-art for IPA?
GQ2. How would be a taxonomy for IPA classification?
GQ3. What are the areas that provide opportunities to IPA applications?
SQ1. What is the current personal assistant's usage?
SQ2. Are there privacy, security or usage problems with the assistants?
SQ3. What are the architectures of IPA?
SQ4. How advanved are non-commercial IPA solutions?
SQ5. What are the main characteristics of commercial IPA solutions?
SQ6. What are the main subjects related to IPA?</t>
  </si>
  <si>
    <t>ACM Digital Library 
IEEE Xplore
ScienceDirect
Springer
Scopus</t>
  </si>
  <si>
    <t>intelligent personal assistant
intelligent personal attendant
automated personal assistant
automated personal attendant
personal assistant
personal attendant</t>
  </si>
  <si>
    <t>[S3]</t>
  </si>
  <si>
    <t>JMIR</t>
  </si>
  <si>
    <t>Australia
Argentina</t>
  </si>
  <si>
    <t>A</t>
  </si>
  <si>
    <t xml:space="preserve">Macquarie University
Ministry of Health
</t>
  </si>
  <si>
    <t>G1. Understand the ways in which personalization has been used with conversational agents in health care
G2. Characterize the methods for implementing personalization with CAs in HC</t>
  </si>
  <si>
    <t>-</t>
  </si>
  <si>
    <t>PubMed
EMBASE
CINAHL
PsycINFO
ACM Digital Library</t>
  </si>
  <si>
    <t>conversational agent
dialogue system
relational agent
chatbot</t>
  </si>
  <si>
    <t>[S4]</t>
  </si>
  <si>
    <t>UK
Switzerland</t>
  </si>
  <si>
    <t>University of Oxford
NHS Foundation Trust
University of Geneva
Imperial College London
University of Plymouth</t>
  </si>
  <si>
    <t xml:space="preserve">Ufonia Limited
</t>
  </si>
  <si>
    <t>G1. Assess the effectiveness and usability of conversational agents in health care
G2. Identify the elements users like and dislike to inform future research and development</t>
  </si>
  <si>
    <t>RQ1. Are the conversational agents investigated effective at achieving their intended health-related outcomes, and does the effectiveness vary depending on the type of agent?
RQ2. How do users rate the usability and satisfactoriness of the conversational agents, and what specific elements of the agents do they like and dislike?
RQ3. What are current limitations and gaps in the utility of conversational agents in health care?</t>
  </si>
  <si>
    <t>PubMed
Medline
EMBASE
CINAHL
Web of Science
ACM Digital Library</t>
  </si>
  <si>
    <t>conversational agent
health application
outcome assessment</t>
  </si>
  <si>
    <t>[S5]</t>
  </si>
  <si>
    <t>JoSM</t>
  </si>
  <si>
    <t>Netherlands</t>
  </si>
  <si>
    <t>Zuyd University
Maastricht University</t>
  </si>
  <si>
    <t>G1. Identify human-like communication behaviors used by CAs that have positive effects on relational outcomes
G2. Identify additional behaviors to investigate future research</t>
  </si>
  <si>
    <t>Google Scholar
Web of Science</t>
  </si>
  <si>
    <t>chatterbot
smartbot
bot
talkbot
im bot
interactive agent
conversational agent
conversational interface
intelligent agent
artificial conversational entity
avatar
embodied agent
avatar agent
robot
social bot
humanoid
communicative behavior
communication technique
communication strategy
communication
behavior
techniques
strategy
interface
communication technique
communication strategy
relationship quality
trust
commitment
liking
emotional closeness
rapport
interaction satisfaction</t>
  </si>
  <si>
    <t>[S6]</t>
  </si>
  <si>
    <t>BISE</t>
  </si>
  <si>
    <t>Germany</t>
  </si>
  <si>
    <t>Leibniz University Hannover</t>
  </si>
  <si>
    <t>G1. Develop a taxonomy of design elements for chatbots</t>
  </si>
  <si>
    <t>RQ1. What are conceptually grounded and empirically validated design elements for domain-specific chatbots?
RQ2. Which chatbot archetypes can be empirically identified across diverse application domains?</t>
  </si>
  <si>
    <t xml:space="preserve">EBSCOhost
AISeL
ScienceDirect
ACM Digital Library </t>
  </si>
  <si>
    <t>chatbot
conversational agent
dialog system
computer user communication
conversational robot</t>
  </si>
  <si>
    <t>[S7]</t>
  </si>
  <si>
    <t>Qatar
Australia</t>
  </si>
  <si>
    <t>Hamad Bin Khalifa University
Macquarie University</t>
  </si>
  <si>
    <t>G1. Explore technical aspects and development methodologies associated with chatbots used in the medical fields
G2. Support chatbot development researchers on their future work by explaining best methods of development</t>
  </si>
  <si>
    <t>IEEE Xplore
ACM Digital Library
Springer
ScienceDirect
EMBASE
Medline
PsycINFO
Google Scholar</t>
  </si>
  <si>
    <t>conversational agent
conversational bot
conversational system
conversational interface
chatbot
chat bot
chat-bot
chatter bot
chatterbot
smart bot
smartbot
smart-bot
virtual agent
embodied agent
virtual coach
virtual human
health disorder
disease
well-being
illness
medical
medicine
patient
patients</t>
  </si>
  <si>
    <t>[S8]</t>
  </si>
  <si>
    <t>IJHCI</t>
  </si>
  <si>
    <t>USA</t>
  </si>
  <si>
    <t>Drexel University</t>
  </si>
  <si>
    <t>G1. Identify factors that influence trust toward conversational agents</t>
  </si>
  <si>
    <t>ACM Digital Library
Web of Science</t>
  </si>
  <si>
    <t>conversational agent
chatbot
interactive agent
trust
reliance
dependence</t>
  </si>
  <si>
    <t>[S9]</t>
  </si>
  <si>
    <t>IJHCS</t>
  </si>
  <si>
    <t>Karlsruhe Institute of Technology</t>
  </si>
  <si>
    <t>G1. Develop a taxonomy of social cues for conversational agents</t>
  </si>
  <si>
    <t xml:space="preserve">EBSCOhost
ACM Digital Library
IEEE Xplore </t>
  </si>
  <si>
    <t>conversational agent
virtual agent
digital agent
conversational assistant
virtual assistant
digital assistant
chatbot
chatterbot
chatterbox
social cue
social characteristic
social feature
social sing
social aspect
social element
social attribute
human cue
human characteristic
human feature
human sing
human aspect
human element
human attribute
anthropo cue
antrhopo characteristic
anthropo feature
anthropo sing
anthropo aspect
anthropo element
anthropo attribute
social cues</t>
  </si>
  <si>
    <t>[S10]</t>
  </si>
  <si>
    <t>JCOM</t>
  </si>
  <si>
    <t>Finland</t>
  </si>
  <si>
    <t>Jyväskylä University</t>
  </si>
  <si>
    <t>G1. Review the extant literature on chatbots and stakeholder interactions
G2. Identify major trends and shef light on knowledge gaps</t>
  </si>
  <si>
    <t>RQ1. How are chatbots defined and used in the context of organization–stakeholder interactions?
RQ2. What are the major theoretical and methodological approaches used to study chatbot exchanges?
RQ3. What are the major perspectives and implications discussed in relation to chatbots?</t>
  </si>
  <si>
    <t>ProQuest
EBSCOhost
CMMC</t>
  </si>
  <si>
    <t>chatbot
bot
artificial intelligence
human-robot
human-computer
conversation
interaction
discussion
discourse
relationship
dialogue</t>
  </si>
  <si>
    <t>[S11]</t>
  </si>
  <si>
    <t>Conference</t>
  </si>
  <si>
    <t>ICCSAMA</t>
  </si>
  <si>
    <t>Humboldt-Universität zu Berlin</t>
  </si>
  <si>
    <t>G1. Review technologies that have been being developed to build conversational systems</t>
  </si>
  <si>
    <t>RQ1. Which technologies have been deployed for developing conversational systems?
RQ2. Which language tricks have been commonly exploited? 
RQ3. How are typical evaluation methods for conversational systems?</t>
  </si>
  <si>
    <t>chatbot
conversational agent
pedagogical agent
conversational system</t>
  </si>
  <si>
    <t>[S12]</t>
  </si>
  <si>
    <t>MKWI</t>
  </si>
  <si>
    <t>Germany
Switzerland</t>
  </si>
  <si>
    <t>University of Kassel
University of St. Gallen</t>
  </si>
  <si>
    <t>G1. Identify fundamental principles and domains where future research in smart personal assistants appears to be promising</t>
  </si>
  <si>
    <t>AISeL
IEEE Xplore
ACM Digital Library
EBSCOhost
ScienceDirect
ProQuest</t>
  </si>
  <si>
    <t>smart assistant
conversational agent
virtual assistant
assistance system
personal assistant</t>
  </si>
  <si>
    <t>[S13]</t>
  </si>
  <si>
    <t>Workshop</t>
  </si>
  <si>
    <t>MeC</t>
  </si>
  <si>
    <t>Switzerland</t>
  </si>
  <si>
    <t>University of Fribourg
University of Applied Sciences and Arts</t>
  </si>
  <si>
    <t>G1. Assess methodologies in chatbot evaluation</t>
  </si>
  <si>
    <t>Google Scholar
ResearchGate
ACM Digital Library</t>
  </si>
  <si>
    <t>chatbot</t>
  </si>
  <si>
    <t>[S14]</t>
  </si>
  <si>
    <t>DELFI</t>
  </si>
  <si>
    <t>Universität Göttingen</t>
  </si>
  <si>
    <t>G1. Outline methods suited for evaluating technology-enhanced learning systems in interdisciplinary research domains</t>
  </si>
  <si>
    <t xml:space="preserve">
RQ1. Which state-of-the-art approaches to evaluate pedagogical conversational agents
are common?
RQ2. Which implications can be derived for future evaluation studies of pedagogical?</t>
  </si>
  <si>
    <t>ACM Digital Library
AISeL
EBSCOhost
IEEE Xplore
ScienceDirect</t>
  </si>
  <si>
    <t>pedagogical conversational agent
smart teaching assistant
AI teaching assistant
artificial intelligence teaching assistant
virtual teaching assistant
chatbot
chatterbot
talkbot
interactive agent
dialog system
conversational agent
learning
teaching</t>
  </si>
  <si>
    <t>[S15]</t>
  </si>
  <si>
    <t>CAE</t>
  </si>
  <si>
    <t>Spain
Greece</t>
  </si>
  <si>
    <t>Open University of Catalonia
University of Aegean</t>
  </si>
  <si>
    <t>G1. Understand how chatbot technology is being implemented in educational environments
G2. Analyze which tools and techniques are being used in the evaluation of chatbots</t>
  </si>
  <si>
    <t>RQ1. What are the different types of educational and/or educational environment chatbots currently in use?
RQ2. How do they affect student learning or service improvement?
RQ3. What type of technology do they use and what learning result is obtained from each of them?
RQ4. In what cases does a chatbot help learning under conditions similar to those of a human tutor?
RQ5. Would it be possible to evaluate the quality of chat-bots, and what techniques exist for that?</t>
  </si>
  <si>
    <t>Scopus
ACM Digital Library
IEEE Xplore
Web of Science
ERIC database
Wiley library</t>
  </si>
  <si>
    <t>chatbot
conversational agent
conversational tutor
bot
learning
education</t>
  </si>
  <si>
    <t>[S16]</t>
  </si>
  <si>
    <t>CEUR-WS</t>
  </si>
  <si>
    <t>Netherlands
Australia</t>
  </si>
  <si>
    <t>Delft University of Technology
University of Twente
Macquarie University</t>
  </si>
  <si>
    <t>G1. Explore the constructs used in empirical studies reported in the IVA conference proceedings</t>
  </si>
  <si>
    <t xml:space="preserve">RQ1. What is the IVA community currently measuring of the interaction experience? </t>
  </si>
  <si>
    <t>artificial social agent
intelligent virtual agent
social robot
virtual agent</t>
  </si>
  <si>
    <t>[S17]</t>
  </si>
  <si>
    <t>CoRR</t>
  </si>
  <si>
    <t>James Madison University</t>
  </si>
  <si>
    <t>G1. Provide a comprehensive review of quality attributes for chatbots and conversational agents
G2. Identify appropriate quality assurance approaches</t>
  </si>
  <si>
    <t>Google Scholar
JSTOR
EBSCOhost</t>
  </si>
  <si>
    <t>chatbot
conversational agent
embodied conversational agent
quality
quality attributes
quality of chatbots
quality of conversational agents
quality assurance</t>
  </si>
  <si>
    <t>[S18]</t>
  </si>
  <si>
    <t>MLWA</t>
  </si>
  <si>
    <t>Greece</t>
  </si>
  <si>
    <t>International Hellenic University</t>
  </si>
  <si>
    <t>G1. Depict a complete categorization system for chatbot development
G2. Analyze the main implementation technologies</t>
  </si>
  <si>
    <t>Scopus</t>
  </si>
  <si>
    <t>chatbot
conversation agent
conversational interface</t>
  </si>
  <si>
    <t>[S19]</t>
  </si>
  <si>
    <t>ICIET</t>
  </si>
  <si>
    <t>Thailand</t>
  </si>
  <si>
    <t>Thammasat University
NECTEC</t>
  </si>
  <si>
    <t>G1. Understand existing methods for evaluating chatbots</t>
  </si>
  <si>
    <t>chatbot
conversational agent
dialogue agent
conversational system
dialogue system</t>
  </si>
  <si>
    <t>[S20]</t>
  </si>
  <si>
    <t>ICEBE</t>
  </si>
  <si>
    <t xml:space="preserve">Australia
</t>
  </si>
  <si>
    <t>University of New South Wales</t>
  </si>
  <si>
    <t>G1. Explore the capability of the deep neural network to engage in human conversation
G2. Sidestep the limitations of statitiscal models and implementation mechanisms</t>
  </si>
  <si>
    <t>chatbot
chatterbot
conversational interface
dialogue system
conversational agent
dialogue agent</t>
  </si>
  <si>
    <t>[S21]</t>
  </si>
  <si>
    <t>IJACSA</t>
  </si>
  <si>
    <t>UK
Iraq</t>
  </si>
  <si>
    <t>University of Essex Colchester
Diyala University</t>
  </si>
  <si>
    <t>G1. Discuss the similarities and differences in the different chatbot design techniques</t>
  </si>
  <si>
    <t>chatbot
chatter-bot
conversational system
dialogue system
assistant</t>
  </si>
  <si>
    <t>[S22]</t>
  </si>
  <si>
    <t>AISC</t>
  </si>
  <si>
    <t>Australia</t>
  </si>
  <si>
    <t>Victoria University Sydney</t>
  </si>
  <si>
    <t>G1. Discuss chatbot classification and design techniques
G2. Discuss how context is handled</t>
  </si>
  <si>
    <t>chatbot
conversational agent
dialogue system
dialog management system
personal assistant</t>
  </si>
  <si>
    <t>[S23]</t>
  </si>
  <si>
    <t>MIE</t>
  </si>
  <si>
    <t>Norway
Switzerland</t>
  </si>
  <si>
    <t>University Hospital of North Norway
Bern University of Applied Sciences</t>
  </si>
  <si>
    <t>G1. To provide an overview of the existing scientific literature on the use of chatbots for public health</t>
  </si>
  <si>
    <t>PubMed
EMBASE
PsycINFO
Scopus
IEEE Xplore</t>
  </si>
  <si>
    <t>chatbot
conversational agent
relational agent
dialogue system</t>
  </si>
  <si>
    <t>[S24]</t>
  </si>
  <si>
    <t>IJSTR</t>
  </si>
  <si>
    <t>India</t>
  </si>
  <si>
    <t>Pune University</t>
  </si>
  <si>
    <t>G1. To brief about chatbot systems in the healthcare domain
G2. To specify and compare NLU, NLG and ML techniques</t>
  </si>
  <si>
    <t>chatbot
chat interface
assistant</t>
  </si>
  <si>
    <t>[S25]</t>
  </si>
  <si>
    <t>ICAC3</t>
  </si>
  <si>
    <t>Sardar Patel Institute of Technology</t>
  </si>
  <si>
    <t>G1. To trace the evolution of chatbots and elaborate on the impact in different industries</t>
  </si>
  <si>
    <t>chatbot
conversation agent
intelligent agent
conversational agent</t>
  </si>
  <si>
    <t>[S26]</t>
  </si>
  <si>
    <t>SEKE</t>
  </si>
  <si>
    <t>Spain
Chile</t>
  </si>
  <si>
    <t>Universidad Autónoma de Madrid
Universidad de Atacama</t>
  </si>
  <si>
    <t>G1. Identify the state of the art in chatbot usability and applied HCI techniques
G2. Analyze how to evaluate chatbots usability</t>
  </si>
  <si>
    <t>RQ1. What is the state of the art of usability in the development of chatbots?
RQ2. How to evaluate the usability of chatbots using HCI principles?</t>
  </si>
  <si>
    <t>ACM Digital Library
IEEE Xplore
SpringerLink
ScienceDirect</t>
  </si>
  <si>
    <t>chatbots
chatbots development
conversational agents
chatterbot
artificial conversational entity
mobile chatbots</t>
  </si>
  <si>
    <t>[S27]</t>
  </si>
  <si>
    <t>ICIS</t>
  </si>
  <si>
    <t>University of St. Gallen</t>
  </si>
  <si>
    <t>G1. Investigate user interaction with CAs</t>
  </si>
  <si>
    <t>RQ1. What is the state of the art regarding user interactions with Conversational Agents?</t>
  </si>
  <si>
    <t>conversational agent
chat bot
chatbot
dialogue system
smart personal assistant
smart assistant
intelligent assistant</t>
  </si>
  <si>
    <t>[S28]</t>
  </si>
  <si>
    <t>ACM International Conference Proceeding Series</t>
  </si>
  <si>
    <t>Federal University of Paraná</t>
  </si>
  <si>
    <t>G1. Identify the evaluation technologies used by researchers and professionals to evaluate Usability and UX in conversational systems</t>
  </si>
  <si>
    <t>RQ1. What technologies are being used to evaluate Usability and UXof CSs?</t>
  </si>
  <si>
    <t>Scopus
IEEE Xplore
ACM Digital Library
Engineering Village</t>
  </si>
  <si>
    <t>conversational system
voice interface
voice recognition
voice-based integration
voice interaction
speech interface
speech recognition
dialogue interface
dialogue agent
speaker recognition</t>
  </si>
  <si>
    <t>Research trends and challenges</t>
  </si>
  <si>
    <t>Build a taxonomy for classification</t>
  </si>
  <si>
    <t>Role in domain-specific field</t>
  </si>
  <si>
    <t>Social role analysis</t>
  </si>
  <si>
    <t>Design and technical development research</t>
  </si>
  <si>
    <t>Evaluation research</t>
  </si>
  <si>
    <t>X</t>
  </si>
  <si>
    <t># secondary studies</t>
  </si>
</sst>
</file>

<file path=xl/styles.xml><?xml version="1.0" encoding="utf-8"?>
<styleSheet xmlns="http://schemas.openxmlformats.org/spreadsheetml/2006/main" xmlns:x14ac="http://schemas.microsoft.com/office/spreadsheetml/2009/9/ac" xmlns:mc="http://schemas.openxmlformats.org/markup-compatibility/2006">
  <fonts count="7">
    <font>
      <sz val="10.0"/>
      <color rgb="FF000000"/>
      <name val="Arial"/>
    </font>
    <font>
      <b/>
      <color rgb="FFFFFFFF"/>
      <name val="Arial"/>
    </font>
    <font>
      <color rgb="FF000000"/>
      <name val="Arial"/>
    </font>
    <font>
      <color theme="1"/>
      <name val="Arial"/>
    </font>
    <font>
      <name val="Arial"/>
    </font>
    <font/>
    <font>
      <color theme="1"/>
      <name val="Calibri"/>
    </font>
  </fonts>
  <fills count="5">
    <fill>
      <patternFill patternType="none"/>
    </fill>
    <fill>
      <patternFill patternType="lightGray"/>
    </fill>
    <fill>
      <patternFill patternType="solid">
        <fgColor rgb="FF93C47D"/>
        <bgColor rgb="FF93C47D"/>
      </patternFill>
    </fill>
    <fill>
      <patternFill patternType="solid">
        <fgColor rgb="FFB6D7A8"/>
        <bgColor rgb="FFB6D7A8"/>
      </patternFill>
    </fill>
    <fill>
      <patternFill patternType="solid">
        <fgColor rgb="FFD9EAD3"/>
        <bgColor rgb="FFD9EAD3"/>
      </patternFill>
    </fill>
  </fills>
  <borders count="1">
    <border/>
  </borders>
  <cellStyleXfs count="1">
    <xf borderId="0" fillId="0" fontId="0" numFmtId="0" applyAlignment="1" applyFont="1"/>
  </cellStyleXfs>
  <cellXfs count="26">
    <xf borderId="0" fillId="0" fontId="0" numFmtId="0" xfId="0" applyAlignment="1" applyFont="1">
      <alignment readingOrder="0" shrinkToFit="0" vertical="bottom" wrapText="0"/>
    </xf>
    <xf borderId="0" fillId="2" fontId="1" numFmtId="0" xfId="0" applyAlignment="1" applyFill="1" applyFont="1">
      <alignment shrinkToFit="0" wrapText="0"/>
    </xf>
    <xf borderId="0" fillId="2" fontId="1" numFmtId="0" xfId="0" applyAlignment="1" applyFont="1">
      <alignment shrinkToFit="0" vertical="bottom" wrapText="0"/>
    </xf>
    <xf borderId="0" fillId="3" fontId="2" numFmtId="0" xfId="0" applyAlignment="1" applyFill="1" applyFont="1">
      <alignment shrinkToFit="0" wrapText="0"/>
    </xf>
    <xf borderId="0" fillId="4" fontId="3" numFmtId="0" xfId="0" applyAlignment="1" applyFill="1" applyFont="1">
      <alignment shrinkToFit="0" wrapText="0"/>
    </xf>
    <xf borderId="0" fillId="4" fontId="3" numFmtId="0" xfId="0" applyAlignment="1" applyFont="1">
      <alignment shrinkToFit="0" vertical="bottom" wrapText="0"/>
    </xf>
    <xf borderId="0" fillId="4" fontId="3" numFmtId="1" xfId="0" applyAlignment="1" applyFont="1" applyNumberFormat="1">
      <alignment horizontal="right" shrinkToFit="0" vertical="bottom" wrapText="1"/>
    </xf>
    <xf borderId="0" fillId="4" fontId="4" numFmtId="1" xfId="0" applyAlignment="1" applyFont="1" applyNumberFormat="1">
      <alignment horizontal="right" shrinkToFit="0" vertical="bottom" wrapText="1"/>
    </xf>
    <xf borderId="0" fillId="4" fontId="3" numFmtId="1" xfId="0" applyAlignment="1" applyFont="1" applyNumberFormat="1">
      <alignment shrinkToFit="0" vertical="bottom" wrapText="1"/>
    </xf>
    <xf borderId="0" fillId="3" fontId="3" numFmtId="0" xfId="0" applyAlignment="1" applyFont="1">
      <alignment shrinkToFit="0" wrapText="0"/>
    </xf>
    <xf borderId="0" fillId="4" fontId="3" numFmtId="0" xfId="0" applyAlignment="1" applyFont="1">
      <alignment horizontal="right" shrinkToFit="0" vertical="bottom" wrapText="1"/>
    </xf>
    <xf borderId="0" fillId="3" fontId="3" numFmtId="0" xfId="0" applyAlignment="1" applyFont="1">
      <alignment vertical="bottom"/>
    </xf>
    <xf borderId="0" fillId="4" fontId="3" numFmtId="0" xfId="0" applyAlignment="1" applyFont="1">
      <alignment readingOrder="0" shrinkToFit="0" wrapText="0"/>
    </xf>
    <xf borderId="0" fillId="4" fontId="3" numFmtId="0" xfId="0" applyAlignment="1" applyFont="1">
      <alignment readingOrder="0" shrinkToFit="0" vertical="bottom" wrapText="0"/>
    </xf>
    <xf borderId="0" fillId="4" fontId="5" numFmtId="0" xfId="0" applyAlignment="1" applyFont="1">
      <alignment readingOrder="0" shrinkToFit="0" wrapText="0"/>
    </xf>
    <xf borderId="0" fillId="4" fontId="4" numFmtId="0" xfId="0" applyAlignment="1" applyFont="1">
      <alignment horizontal="right" readingOrder="0" shrinkToFit="0" vertical="bottom" wrapText="1"/>
    </xf>
    <xf borderId="0" fillId="2" fontId="1" numFmtId="0" xfId="0" applyAlignment="1" applyFont="1">
      <alignment shrinkToFit="0" vertical="bottom" wrapText="1"/>
    </xf>
    <xf borderId="0" fillId="4" fontId="3" numFmtId="0" xfId="0" applyAlignment="1" applyFont="1">
      <alignment horizontal="center" shrinkToFit="0" vertical="bottom" wrapText="1"/>
    </xf>
    <xf borderId="0" fillId="4" fontId="4" numFmtId="0" xfId="0" applyAlignment="1" applyFont="1">
      <alignment horizontal="center" shrinkToFit="0" vertical="bottom" wrapText="1"/>
    </xf>
    <xf borderId="0" fillId="4" fontId="4" numFmtId="0" xfId="0" applyAlignment="1" applyFont="1">
      <alignment horizontal="center" readingOrder="0" shrinkToFit="0" vertical="bottom" wrapText="1"/>
    </xf>
    <xf borderId="0" fillId="0" fontId="3" numFmtId="0" xfId="0" applyAlignment="1" applyFont="1">
      <alignment readingOrder="0"/>
    </xf>
    <xf borderId="0" fillId="0" fontId="5" numFmtId="0" xfId="0" applyAlignment="1" applyFont="1">
      <alignment readingOrder="0"/>
    </xf>
    <xf borderId="0" fillId="0" fontId="3" numFmtId="0" xfId="0" applyFont="1"/>
    <xf borderId="0" fillId="0" fontId="3" numFmtId="1" xfId="0" applyFont="1" applyNumberFormat="1"/>
    <xf borderId="0" fillId="0" fontId="6" numFmtId="1" xfId="0" applyFont="1" applyNumberFormat="1"/>
    <xf borderId="0" fillId="0" fontId="6"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lineChart>
        <c:varyColors val="0"/>
        <c:ser>
          <c:idx val="0"/>
          <c:order val="0"/>
          <c:spPr>
            <a:ln cmpd="sng">
              <a:solidFill>
                <a:srgbClr val="4285F4"/>
              </a:solidFill>
            </a:ln>
          </c:spPr>
          <c:marker>
            <c:symbol val="circle"/>
            <c:size val="7"/>
            <c:spPr>
              <a:solidFill>
                <a:srgbClr val="4285F4"/>
              </a:solidFill>
              <a:ln cmpd="sng">
                <a:solidFill>
                  <a:srgbClr val="4285F4"/>
                </a:solidFill>
              </a:ln>
            </c:spPr>
          </c:marker>
          <c:cat>
            <c:strRef>
              <c:f>misc!$A$2:$A$7</c:f>
            </c:strRef>
          </c:cat>
          <c:val>
            <c:numRef>
              <c:f>misc!$B$2:$B$7</c:f>
              <c:numCache/>
            </c:numRef>
          </c:val>
          <c:smooth val="0"/>
        </c:ser>
        <c:axId val="1404501853"/>
        <c:axId val="2117196519"/>
      </c:lineChart>
      <c:catAx>
        <c:axId val="1404501853"/>
        <c:scaling>
          <c:orientation val="minMax"/>
        </c:scaling>
        <c:delete val="0"/>
        <c:axPos val="b"/>
        <c:title>
          <c:tx>
            <c:rich>
              <a:bodyPr/>
              <a:lstStyle/>
              <a:p>
                <a:pPr lvl="0">
                  <a:defRPr b="0">
                    <a:solidFill>
                      <a:srgbClr val="000000"/>
                    </a:solidFill>
                    <a:latin typeface="Roboto"/>
                  </a:defRPr>
                </a:pPr>
                <a:r>
                  <a:rPr b="0">
                    <a:solidFill>
                      <a:srgbClr val="000000"/>
                    </a:solidFill>
                    <a:latin typeface="Roboto"/>
                  </a:rPr>
                  <a:t/>
                </a:r>
              </a:p>
            </c:rich>
          </c:tx>
          <c:overlay val="0"/>
        </c:title>
        <c:numFmt formatCode="General" sourceLinked="1"/>
        <c:majorTickMark val="none"/>
        <c:minorTickMark val="none"/>
        <c:spPr/>
        <c:txPr>
          <a:bodyPr/>
          <a:lstStyle/>
          <a:p>
            <a:pPr lvl="0">
              <a:defRPr b="0">
                <a:solidFill>
                  <a:srgbClr val="000000"/>
                </a:solidFill>
                <a:latin typeface="Roboto"/>
              </a:defRPr>
            </a:pPr>
          </a:p>
        </c:txPr>
        <c:crossAx val="2117196519"/>
      </c:catAx>
      <c:valAx>
        <c:axId val="2117196519"/>
        <c:scaling>
          <c:orientation val="minMax"/>
          <c:max val="16.0"/>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b="0">
                    <a:solidFill>
                      <a:srgbClr val="000000"/>
                    </a:solidFill>
                    <a:latin typeface="Roboto"/>
                  </a:rPr>
                  <a:t># secondary studies</a:t>
                </a:r>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p>
        </c:txPr>
        <c:crossAx val="1404501853"/>
      </c:valAx>
    </c:plotArea>
    <c:legend>
      <c:legendPos val="r"/>
      <c:overlay val="0"/>
      <c:txPr>
        <a:bodyPr/>
        <a:lstStyle/>
        <a:p>
          <a:pPr lvl="0">
            <a:defRPr b="0">
              <a:solidFill>
                <a:srgbClr val="1A1A1A"/>
              </a:solidFill>
              <a:latin typeface="Roboto"/>
            </a:defRPr>
          </a:pPr>
        </a:p>
      </c:txPr>
    </c:legend>
    <c:plotVisOnly val="1"/>
  </c:chart>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581025</xdr:colOff>
      <xdr:row>1</xdr:row>
      <xdr:rowOff>180975</xdr:rowOff>
    </xdr:from>
    <xdr:ext cx="5248275" cy="3219450"/>
    <xdr:graphicFrame>
      <xdr:nvGraphicFramePr>
        <xdr:cNvPr id="141914710" name="Chart 1" title="Gràfic"/>
        <xdr:cNvGraphicFramePr/>
      </xdr:nvGraphicFramePr>
      <xdr:xfrm>
        <a:off x="0" y="0"/>
        <a:ext cx="0" cy="0"/>
      </xdr:xfrm>
      <a:graphic>
        <a:graphicData uri="http://schemas.openxmlformats.org/drawingml/2006/chart">
          <c:chart r:id="rId1"/>
        </a:graphicData>
      </a:graphic>
    </xdr:graphicFrame>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0"/>
  <cols>
    <col customWidth="1" min="1" max="1" width="12.0"/>
    <col customWidth="1" min="2" max="2" width="8.43"/>
    <col customWidth="1" min="3" max="3" width="16.0"/>
    <col customWidth="1" min="4" max="4" width="10.43"/>
    <col customWidth="1" min="5" max="5" width="11.71"/>
    <col customWidth="1" min="6" max="6" width="5.71"/>
    <col customWidth="1" min="7" max="7" width="33.57"/>
    <col customWidth="1" min="8" max="8" width="19.14"/>
    <col customWidth="1" min="9" max="9" width="38.43"/>
    <col customWidth="1" min="10" max="10" width="66.0"/>
    <col customWidth="1" min="11" max="11" width="19.0"/>
    <col customWidth="1" min="12" max="13" width="25.86"/>
  </cols>
  <sheetData>
    <row r="1" ht="15.75" customHeight="1">
      <c r="A1" s="1" t="s">
        <v>0</v>
      </c>
      <c r="B1" s="1" t="s">
        <v>1</v>
      </c>
      <c r="C1" s="1" t="s">
        <v>2</v>
      </c>
      <c r="D1" s="1" t="s">
        <v>3</v>
      </c>
      <c r="E1" s="1" t="s">
        <v>4</v>
      </c>
      <c r="F1" s="1" t="s">
        <v>5</v>
      </c>
      <c r="G1" s="1" t="s">
        <v>6</v>
      </c>
      <c r="H1" s="1" t="s">
        <v>7</v>
      </c>
      <c r="I1" s="2" t="s">
        <v>8</v>
      </c>
      <c r="J1" s="2" t="s">
        <v>9</v>
      </c>
      <c r="K1" s="1" t="s">
        <v>10</v>
      </c>
      <c r="L1" s="1" t="s">
        <v>11</v>
      </c>
      <c r="M1" s="1" t="s">
        <v>12</v>
      </c>
    </row>
    <row r="2" ht="15.75" customHeight="1">
      <c r="A2" s="3" t="s">
        <v>13</v>
      </c>
      <c r="B2" s="4">
        <v>2020.0</v>
      </c>
      <c r="C2" s="4" t="s">
        <v>14</v>
      </c>
      <c r="D2" s="4" t="s">
        <v>15</v>
      </c>
      <c r="E2" s="4" t="s">
        <v>16</v>
      </c>
      <c r="F2" s="4" t="s">
        <v>5</v>
      </c>
      <c r="G2" s="4" t="s">
        <v>17</v>
      </c>
      <c r="H2" s="4" t="s">
        <v>18</v>
      </c>
      <c r="I2" s="5" t="s">
        <v>19</v>
      </c>
      <c r="J2" s="5" t="s">
        <v>20</v>
      </c>
      <c r="K2" s="4" t="s">
        <v>21</v>
      </c>
      <c r="L2" s="4" t="s">
        <v>22</v>
      </c>
      <c r="M2" s="6">
        <v>58.0</v>
      </c>
    </row>
    <row r="3" ht="15.75" customHeight="1">
      <c r="A3" s="3" t="s">
        <v>23</v>
      </c>
      <c r="B3" s="4">
        <v>2020.0</v>
      </c>
      <c r="C3" s="4" t="s">
        <v>14</v>
      </c>
      <c r="D3" s="4" t="s">
        <v>24</v>
      </c>
      <c r="E3" s="4" t="s">
        <v>16</v>
      </c>
      <c r="F3" s="4" t="s">
        <v>5</v>
      </c>
      <c r="G3" s="4" t="s">
        <v>17</v>
      </c>
      <c r="H3" s="4" t="s">
        <v>18</v>
      </c>
      <c r="I3" s="5" t="s">
        <v>25</v>
      </c>
      <c r="J3" s="5" t="s">
        <v>26</v>
      </c>
      <c r="K3" s="4" t="s">
        <v>27</v>
      </c>
      <c r="L3" s="4" t="s">
        <v>28</v>
      </c>
      <c r="M3" s="6">
        <v>58.0</v>
      </c>
    </row>
    <row r="4" ht="15.75" customHeight="1">
      <c r="A4" s="3" t="s">
        <v>29</v>
      </c>
      <c r="B4" s="4">
        <v>2019.0</v>
      </c>
      <c r="C4" s="4" t="s">
        <v>14</v>
      </c>
      <c r="D4" s="4" t="s">
        <v>30</v>
      </c>
      <c r="E4" s="4" t="s">
        <v>31</v>
      </c>
      <c r="F4" s="4" t="s">
        <v>32</v>
      </c>
      <c r="G4" s="4" t="s">
        <v>33</v>
      </c>
      <c r="H4" s="4"/>
      <c r="I4" s="5" t="s">
        <v>34</v>
      </c>
      <c r="J4" s="5" t="s">
        <v>35</v>
      </c>
      <c r="K4" s="4" t="s">
        <v>36</v>
      </c>
      <c r="L4" s="4" t="s">
        <v>37</v>
      </c>
      <c r="M4" s="6">
        <v>13.0</v>
      </c>
    </row>
    <row r="5" ht="15.75" customHeight="1">
      <c r="A5" s="3" t="s">
        <v>38</v>
      </c>
      <c r="B5" s="4">
        <v>2020.0</v>
      </c>
      <c r="C5" s="4" t="s">
        <v>14</v>
      </c>
      <c r="D5" s="4" t="s">
        <v>30</v>
      </c>
      <c r="E5" s="4" t="s">
        <v>39</v>
      </c>
      <c r="F5" s="4" t="s">
        <v>5</v>
      </c>
      <c r="G5" s="4" t="s">
        <v>40</v>
      </c>
      <c r="H5" s="4" t="s">
        <v>41</v>
      </c>
      <c r="I5" s="5" t="s">
        <v>42</v>
      </c>
      <c r="J5" s="5" t="s">
        <v>43</v>
      </c>
      <c r="K5" s="4" t="s">
        <v>44</v>
      </c>
      <c r="L5" s="4" t="s">
        <v>45</v>
      </c>
      <c r="M5" s="6">
        <v>30.0</v>
      </c>
    </row>
    <row r="6" ht="15.75" customHeight="1">
      <c r="A6" s="3" t="s">
        <v>46</v>
      </c>
      <c r="B6" s="4">
        <v>2020.0</v>
      </c>
      <c r="C6" s="4" t="s">
        <v>14</v>
      </c>
      <c r="D6" s="4" t="s">
        <v>47</v>
      </c>
      <c r="E6" s="4" t="s">
        <v>48</v>
      </c>
      <c r="F6" s="4" t="s">
        <v>32</v>
      </c>
      <c r="G6" s="4" t="s">
        <v>49</v>
      </c>
      <c r="H6" s="4"/>
      <c r="I6" s="5" t="s">
        <v>50</v>
      </c>
      <c r="J6" s="5" t="s">
        <v>35</v>
      </c>
      <c r="K6" s="4" t="s">
        <v>51</v>
      </c>
      <c r="L6" s="4" t="s">
        <v>52</v>
      </c>
      <c r="M6" s="6">
        <v>61.0</v>
      </c>
    </row>
    <row r="7" ht="15.75" customHeight="1">
      <c r="A7" s="3" t="s">
        <v>53</v>
      </c>
      <c r="B7" s="4">
        <v>2020.0</v>
      </c>
      <c r="C7" s="4" t="s">
        <v>14</v>
      </c>
      <c r="D7" s="4" t="s">
        <v>54</v>
      </c>
      <c r="E7" s="4" t="s">
        <v>55</v>
      </c>
      <c r="F7" s="4" t="s">
        <v>32</v>
      </c>
      <c r="G7" s="4" t="s">
        <v>56</v>
      </c>
      <c r="H7" s="4"/>
      <c r="I7" s="5" t="s">
        <v>57</v>
      </c>
      <c r="J7" s="5" t="s">
        <v>58</v>
      </c>
      <c r="K7" s="4" t="s">
        <v>59</v>
      </c>
      <c r="L7" s="4" t="s">
        <v>60</v>
      </c>
      <c r="M7" s="6">
        <v>103.0</v>
      </c>
    </row>
    <row r="8" ht="15.75" customHeight="1">
      <c r="A8" s="3" t="s">
        <v>61</v>
      </c>
      <c r="B8" s="4">
        <v>2020.0</v>
      </c>
      <c r="C8" s="4" t="s">
        <v>14</v>
      </c>
      <c r="D8" s="4" t="s">
        <v>30</v>
      </c>
      <c r="E8" s="4" t="s">
        <v>62</v>
      </c>
      <c r="F8" s="4" t="s">
        <v>32</v>
      </c>
      <c r="G8" s="4" t="s">
        <v>63</v>
      </c>
      <c r="H8" s="4"/>
      <c r="I8" s="5" t="s">
        <v>64</v>
      </c>
      <c r="J8" s="5" t="s">
        <v>35</v>
      </c>
      <c r="K8" s="4" t="s">
        <v>65</v>
      </c>
      <c r="L8" s="4" t="s">
        <v>66</v>
      </c>
      <c r="M8" s="6">
        <v>45.0</v>
      </c>
    </row>
    <row r="9" ht="15.75" customHeight="1">
      <c r="A9" s="3" t="s">
        <v>67</v>
      </c>
      <c r="B9" s="4">
        <v>2020.0</v>
      </c>
      <c r="C9" s="4" t="s">
        <v>14</v>
      </c>
      <c r="D9" s="4" t="s">
        <v>68</v>
      </c>
      <c r="E9" s="4" t="s">
        <v>69</v>
      </c>
      <c r="F9" s="4" t="s">
        <v>32</v>
      </c>
      <c r="G9" s="4" t="s">
        <v>70</v>
      </c>
      <c r="H9" s="4"/>
      <c r="I9" s="5" t="s">
        <v>71</v>
      </c>
      <c r="J9" s="5" t="s">
        <v>35</v>
      </c>
      <c r="K9" s="4" t="s">
        <v>72</v>
      </c>
      <c r="L9" s="4" t="s">
        <v>73</v>
      </c>
      <c r="M9" s="6">
        <v>29.0</v>
      </c>
    </row>
    <row r="10" ht="15.75" customHeight="1">
      <c r="A10" s="3" t="s">
        <v>74</v>
      </c>
      <c r="B10" s="4">
        <v>2019.0</v>
      </c>
      <c r="C10" s="4" t="s">
        <v>14</v>
      </c>
      <c r="D10" s="4" t="s">
        <v>75</v>
      </c>
      <c r="E10" s="4" t="s">
        <v>55</v>
      </c>
      <c r="F10" s="4" t="s">
        <v>32</v>
      </c>
      <c r="G10" s="4" t="s">
        <v>76</v>
      </c>
      <c r="H10" s="4"/>
      <c r="I10" s="5" t="s">
        <v>77</v>
      </c>
      <c r="J10" s="5" t="s">
        <v>35</v>
      </c>
      <c r="K10" s="4" t="s">
        <v>78</v>
      </c>
      <c r="L10" s="4" t="s">
        <v>79</v>
      </c>
      <c r="M10" s="6">
        <v>92.0</v>
      </c>
    </row>
    <row r="11" ht="15.75" customHeight="1">
      <c r="A11" s="3" t="s">
        <v>80</v>
      </c>
      <c r="B11" s="4">
        <v>2020.0</v>
      </c>
      <c r="C11" s="4" t="s">
        <v>14</v>
      </c>
      <c r="D11" s="4" t="s">
        <v>81</v>
      </c>
      <c r="E11" s="4" t="s">
        <v>82</v>
      </c>
      <c r="F11" s="4" t="s">
        <v>32</v>
      </c>
      <c r="G11" s="4" t="s">
        <v>83</v>
      </c>
      <c r="H11" s="4"/>
      <c r="I11" s="5" t="s">
        <v>84</v>
      </c>
      <c r="J11" s="5" t="s">
        <v>85</v>
      </c>
      <c r="K11" s="4" t="s">
        <v>86</v>
      </c>
      <c r="L11" s="4" t="s">
        <v>87</v>
      </c>
      <c r="M11" s="6">
        <v>62.0</v>
      </c>
    </row>
    <row r="12" ht="15.75" customHeight="1">
      <c r="A12" s="3" t="s">
        <v>88</v>
      </c>
      <c r="B12" s="4">
        <v>2018.0</v>
      </c>
      <c r="C12" s="4" t="s">
        <v>89</v>
      </c>
      <c r="D12" s="4" t="s">
        <v>90</v>
      </c>
      <c r="E12" s="4" t="s">
        <v>55</v>
      </c>
      <c r="F12" s="4" t="s">
        <v>32</v>
      </c>
      <c r="G12" s="4" t="s">
        <v>91</v>
      </c>
      <c r="H12" s="4"/>
      <c r="I12" s="5" t="s">
        <v>92</v>
      </c>
      <c r="J12" s="5" t="s">
        <v>93</v>
      </c>
      <c r="K12" s="4" t="s">
        <v>35</v>
      </c>
      <c r="L12" s="4" t="s">
        <v>94</v>
      </c>
      <c r="M12" s="6">
        <v>59.0</v>
      </c>
    </row>
    <row r="13" ht="15.75" customHeight="1">
      <c r="A13" s="3" t="s">
        <v>95</v>
      </c>
      <c r="B13" s="4">
        <v>2018.0</v>
      </c>
      <c r="C13" s="4" t="s">
        <v>89</v>
      </c>
      <c r="D13" s="4" t="s">
        <v>96</v>
      </c>
      <c r="E13" s="4" t="s">
        <v>97</v>
      </c>
      <c r="F13" s="4" t="s">
        <v>32</v>
      </c>
      <c r="G13" s="4" t="s">
        <v>98</v>
      </c>
      <c r="H13" s="4"/>
      <c r="I13" s="5" t="s">
        <v>99</v>
      </c>
      <c r="J13" s="5" t="s">
        <v>35</v>
      </c>
      <c r="K13" s="4" t="s">
        <v>100</v>
      </c>
      <c r="L13" s="4" t="s">
        <v>101</v>
      </c>
      <c r="M13" s="7"/>
    </row>
    <row r="14" ht="15.75" customHeight="1">
      <c r="A14" s="3" t="s">
        <v>102</v>
      </c>
      <c r="B14" s="4">
        <v>2020.0</v>
      </c>
      <c r="C14" s="4" t="s">
        <v>103</v>
      </c>
      <c r="D14" s="4" t="s">
        <v>104</v>
      </c>
      <c r="E14" s="4" t="s">
        <v>105</v>
      </c>
      <c r="F14" s="4" t="s">
        <v>32</v>
      </c>
      <c r="G14" s="4" t="s">
        <v>106</v>
      </c>
      <c r="H14" s="4"/>
      <c r="I14" s="5" t="s">
        <v>107</v>
      </c>
      <c r="J14" s="5" t="s">
        <v>35</v>
      </c>
      <c r="K14" s="4" t="s">
        <v>108</v>
      </c>
      <c r="L14" s="4" t="s">
        <v>109</v>
      </c>
      <c r="M14" s="6">
        <v>53.0</v>
      </c>
    </row>
    <row r="15" ht="15.75" customHeight="1">
      <c r="A15" s="3" t="s">
        <v>110</v>
      </c>
      <c r="B15" s="4">
        <v>2019.0</v>
      </c>
      <c r="C15" s="4" t="s">
        <v>89</v>
      </c>
      <c r="D15" s="4" t="s">
        <v>111</v>
      </c>
      <c r="E15" s="4" t="s">
        <v>55</v>
      </c>
      <c r="F15" s="4" t="s">
        <v>32</v>
      </c>
      <c r="G15" s="4" t="s">
        <v>112</v>
      </c>
      <c r="H15" s="4"/>
      <c r="I15" s="5" t="s">
        <v>113</v>
      </c>
      <c r="J15" s="5" t="s">
        <v>114</v>
      </c>
      <c r="K15" s="4" t="s">
        <v>115</v>
      </c>
      <c r="L15" s="4" t="s">
        <v>116</v>
      </c>
      <c r="M15" s="6">
        <v>25.0</v>
      </c>
    </row>
    <row r="16" ht="15.75" customHeight="1">
      <c r="A16" s="3" t="s">
        <v>117</v>
      </c>
      <c r="B16" s="4">
        <v>2020.0</v>
      </c>
      <c r="C16" s="4" t="s">
        <v>14</v>
      </c>
      <c r="D16" s="4" t="s">
        <v>118</v>
      </c>
      <c r="E16" s="4" t="s">
        <v>119</v>
      </c>
      <c r="F16" s="4" t="s">
        <v>32</v>
      </c>
      <c r="G16" s="4" t="s">
        <v>120</v>
      </c>
      <c r="H16" s="4"/>
      <c r="I16" s="5" t="s">
        <v>121</v>
      </c>
      <c r="J16" s="5" t="s">
        <v>122</v>
      </c>
      <c r="K16" s="4" t="s">
        <v>123</v>
      </c>
      <c r="L16" s="4" t="s">
        <v>124</v>
      </c>
      <c r="M16" s="6">
        <v>80.0</v>
      </c>
    </row>
    <row r="17" ht="15.75" customHeight="1">
      <c r="A17" s="3" t="s">
        <v>125</v>
      </c>
      <c r="B17" s="4">
        <v>2019.0</v>
      </c>
      <c r="C17" s="4" t="s">
        <v>103</v>
      </c>
      <c r="D17" s="4" t="s">
        <v>126</v>
      </c>
      <c r="E17" s="4" t="s">
        <v>127</v>
      </c>
      <c r="F17" s="4" t="s">
        <v>32</v>
      </c>
      <c r="G17" s="4" t="s">
        <v>128</v>
      </c>
      <c r="H17" s="4"/>
      <c r="I17" s="5" t="s">
        <v>129</v>
      </c>
      <c r="J17" s="5" t="s">
        <v>130</v>
      </c>
      <c r="K17" s="4" t="s">
        <v>35</v>
      </c>
      <c r="L17" s="4" t="s">
        <v>131</v>
      </c>
      <c r="M17" s="6">
        <v>84.0</v>
      </c>
    </row>
    <row r="18" ht="15.75" customHeight="1">
      <c r="A18" s="3" t="s">
        <v>132</v>
      </c>
      <c r="B18" s="4">
        <v>2017.0</v>
      </c>
      <c r="C18" s="4" t="s">
        <v>14</v>
      </c>
      <c r="D18" s="4" t="s">
        <v>133</v>
      </c>
      <c r="E18" s="4" t="s">
        <v>69</v>
      </c>
      <c r="F18" s="4" t="s">
        <v>32</v>
      </c>
      <c r="G18" s="4" t="s">
        <v>134</v>
      </c>
      <c r="H18" s="4"/>
      <c r="I18" s="5" t="s">
        <v>135</v>
      </c>
      <c r="J18" s="5" t="s">
        <v>35</v>
      </c>
      <c r="K18" s="4" t="s">
        <v>136</v>
      </c>
      <c r="L18" s="4" t="s">
        <v>137</v>
      </c>
      <c r="M18" s="6">
        <v>32.0</v>
      </c>
    </row>
    <row r="19" ht="15.75" customHeight="1">
      <c r="A19" s="3" t="s">
        <v>138</v>
      </c>
      <c r="B19" s="5">
        <v>2020.0</v>
      </c>
      <c r="C19" s="4" t="s">
        <v>14</v>
      </c>
      <c r="D19" s="4" t="s">
        <v>139</v>
      </c>
      <c r="E19" s="4" t="s">
        <v>140</v>
      </c>
      <c r="F19" s="4" t="s">
        <v>32</v>
      </c>
      <c r="G19" s="4" t="s">
        <v>141</v>
      </c>
      <c r="H19" s="4"/>
      <c r="I19" s="5" t="s">
        <v>142</v>
      </c>
      <c r="J19" s="5" t="s">
        <v>35</v>
      </c>
      <c r="K19" s="4" t="s">
        <v>143</v>
      </c>
      <c r="L19" s="4" t="s">
        <v>144</v>
      </c>
      <c r="M19" s="6">
        <v>11.0</v>
      </c>
    </row>
    <row r="20" ht="15.75" customHeight="1">
      <c r="A20" s="3" t="s">
        <v>145</v>
      </c>
      <c r="B20" s="4">
        <v>2019.0</v>
      </c>
      <c r="C20" s="4" t="s">
        <v>89</v>
      </c>
      <c r="D20" s="4" t="s">
        <v>146</v>
      </c>
      <c r="E20" s="4" t="s">
        <v>147</v>
      </c>
      <c r="F20" s="4" t="s">
        <v>32</v>
      </c>
      <c r="G20" s="4" t="s">
        <v>148</v>
      </c>
      <c r="H20" s="4"/>
      <c r="I20" s="5" t="s">
        <v>149</v>
      </c>
      <c r="J20" s="5" t="s">
        <v>35</v>
      </c>
      <c r="K20" s="4" t="s">
        <v>35</v>
      </c>
      <c r="L20" s="4" t="s">
        <v>150</v>
      </c>
      <c r="M20" s="6">
        <v>30.0</v>
      </c>
    </row>
    <row r="21" ht="15.75" customHeight="1">
      <c r="A21" s="3" t="s">
        <v>151</v>
      </c>
      <c r="B21" s="4">
        <v>2018.0</v>
      </c>
      <c r="C21" s="4" t="s">
        <v>89</v>
      </c>
      <c r="D21" s="4" t="s">
        <v>152</v>
      </c>
      <c r="E21" s="4" t="s">
        <v>153</v>
      </c>
      <c r="F21" s="4" t="s">
        <v>32</v>
      </c>
      <c r="G21" s="4" t="s">
        <v>154</v>
      </c>
      <c r="H21" s="4"/>
      <c r="I21" s="5" t="s">
        <v>155</v>
      </c>
      <c r="J21" s="5" t="s">
        <v>35</v>
      </c>
      <c r="K21" s="4" t="s">
        <v>35</v>
      </c>
      <c r="L21" s="4" t="s">
        <v>156</v>
      </c>
      <c r="M21" s="8" t="s">
        <v>35</v>
      </c>
    </row>
    <row r="22" ht="15.75" customHeight="1">
      <c r="A22" s="3" t="s">
        <v>157</v>
      </c>
      <c r="B22" s="4">
        <v>2015.0</v>
      </c>
      <c r="C22" s="4" t="s">
        <v>14</v>
      </c>
      <c r="D22" s="4" t="s">
        <v>158</v>
      </c>
      <c r="E22" s="4" t="s">
        <v>159</v>
      </c>
      <c r="F22" s="4" t="s">
        <v>32</v>
      </c>
      <c r="G22" s="4" t="s">
        <v>160</v>
      </c>
      <c r="H22" s="4"/>
      <c r="I22" s="5" t="s">
        <v>161</v>
      </c>
      <c r="J22" s="5" t="s">
        <v>35</v>
      </c>
      <c r="K22" s="4" t="s">
        <v>35</v>
      </c>
      <c r="L22" s="4" t="s">
        <v>162</v>
      </c>
      <c r="M22" s="6">
        <v>9.0</v>
      </c>
    </row>
    <row r="23" ht="15.75" customHeight="1">
      <c r="A23" s="3" t="s">
        <v>163</v>
      </c>
      <c r="B23" s="4">
        <v>2019.0</v>
      </c>
      <c r="C23" s="4" t="s">
        <v>103</v>
      </c>
      <c r="D23" s="4" t="s">
        <v>164</v>
      </c>
      <c r="E23" s="4" t="s">
        <v>165</v>
      </c>
      <c r="F23" s="4" t="s">
        <v>32</v>
      </c>
      <c r="G23" s="4" t="s">
        <v>166</v>
      </c>
      <c r="H23" s="4"/>
      <c r="I23" s="5" t="s">
        <v>167</v>
      </c>
      <c r="J23" s="5" t="s">
        <v>35</v>
      </c>
      <c r="K23" s="4" t="s">
        <v>35</v>
      </c>
      <c r="L23" s="4" t="s">
        <v>168</v>
      </c>
      <c r="M23" s="8" t="s">
        <v>35</v>
      </c>
    </row>
    <row r="24" ht="15.75" customHeight="1">
      <c r="A24" s="3" t="s">
        <v>169</v>
      </c>
      <c r="B24" s="4">
        <v>2020.0</v>
      </c>
      <c r="C24" s="4" t="s">
        <v>89</v>
      </c>
      <c r="D24" s="4" t="s">
        <v>170</v>
      </c>
      <c r="E24" s="4" t="s">
        <v>171</v>
      </c>
      <c r="F24" s="4" t="s">
        <v>32</v>
      </c>
      <c r="G24" s="4" t="s">
        <v>172</v>
      </c>
      <c r="H24" s="4"/>
      <c r="I24" s="5" t="s">
        <v>173</v>
      </c>
      <c r="J24" s="5" t="s">
        <v>35</v>
      </c>
      <c r="K24" s="4" t="s">
        <v>174</v>
      </c>
      <c r="L24" s="4" t="s">
        <v>175</v>
      </c>
      <c r="M24" s="6">
        <v>15.0</v>
      </c>
    </row>
    <row r="25" ht="15.75" customHeight="1">
      <c r="A25" s="3" t="s">
        <v>176</v>
      </c>
      <c r="B25" s="4">
        <v>2019.0</v>
      </c>
      <c r="C25" s="4" t="s">
        <v>14</v>
      </c>
      <c r="D25" s="4" t="s">
        <v>177</v>
      </c>
      <c r="E25" s="4" t="s">
        <v>178</v>
      </c>
      <c r="F25" s="4" t="s">
        <v>32</v>
      </c>
      <c r="G25" s="4" t="s">
        <v>179</v>
      </c>
      <c r="H25" s="4"/>
      <c r="I25" s="5" t="s">
        <v>180</v>
      </c>
      <c r="J25" s="5" t="s">
        <v>35</v>
      </c>
      <c r="K25" s="4" t="s">
        <v>35</v>
      </c>
      <c r="L25" s="4" t="s">
        <v>181</v>
      </c>
      <c r="M25" s="6">
        <v>12.0</v>
      </c>
    </row>
    <row r="26" ht="15.75" customHeight="1">
      <c r="A26" s="9" t="s">
        <v>182</v>
      </c>
      <c r="B26" s="4">
        <v>2019.0</v>
      </c>
      <c r="C26" s="4" t="s">
        <v>89</v>
      </c>
      <c r="D26" s="4" t="s">
        <v>183</v>
      </c>
      <c r="E26" s="4" t="s">
        <v>178</v>
      </c>
      <c r="F26" s="4" t="s">
        <v>32</v>
      </c>
      <c r="G26" s="4" t="s">
        <v>184</v>
      </c>
      <c r="H26" s="4"/>
      <c r="I26" s="5" t="s">
        <v>185</v>
      </c>
      <c r="J26" s="5"/>
      <c r="K26" s="4" t="s">
        <v>35</v>
      </c>
      <c r="L26" s="4" t="s">
        <v>186</v>
      </c>
      <c r="M26" s="10">
        <v>7.0</v>
      </c>
    </row>
    <row r="27" ht="15.75" customHeight="1">
      <c r="A27" s="11" t="s">
        <v>187</v>
      </c>
      <c r="B27" s="12">
        <v>2019.0</v>
      </c>
      <c r="C27" s="12" t="s">
        <v>89</v>
      </c>
      <c r="D27" s="12" t="s">
        <v>188</v>
      </c>
      <c r="E27" s="12" t="s">
        <v>189</v>
      </c>
      <c r="F27" s="12" t="s">
        <v>32</v>
      </c>
      <c r="G27" s="12" t="s">
        <v>190</v>
      </c>
      <c r="H27" s="4"/>
      <c r="I27" s="13" t="s">
        <v>191</v>
      </c>
      <c r="J27" s="13" t="s">
        <v>192</v>
      </c>
      <c r="K27" s="12" t="s">
        <v>193</v>
      </c>
      <c r="L27" s="14" t="s">
        <v>194</v>
      </c>
      <c r="M27" s="15">
        <v>19.0</v>
      </c>
    </row>
    <row r="28" ht="15.75" customHeight="1">
      <c r="A28" s="11" t="s">
        <v>195</v>
      </c>
      <c r="B28" s="12">
        <v>2020.0</v>
      </c>
      <c r="C28" s="12" t="s">
        <v>89</v>
      </c>
      <c r="D28" s="12" t="s">
        <v>196</v>
      </c>
      <c r="E28" s="12" t="s">
        <v>105</v>
      </c>
      <c r="F28" s="12" t="s">
        <v>32</v>
      </c>
      <c r="G28" s="12" t="s">
        <v>197</v>
      </c>
      <c r="H28" s="4"/>
      <c r="I28" s="13" t="s">
        <v>198</v>
      </c>
      <c r="J28" s="13" t="s">
        <v>199</v>
      </c>
      <c r="K28" s="12" t="s">
        <v>35</v>
      </c>
      <c r="L28" s="14" t="s">
        <v>200</v>
      </c>
      <c r="M28" s="15">
        <v>107.0</v>
      </c>
    </row>
    <row r="29" ht="15.75" customHeight="1">
      <c r="A29" s="11" t="s">
        <v>201</v>
      </c>
      <c r="B29" s="12">
        <v>2020.0</v>
      </c>
      <c r="C29" s="12" t="s">
        <v>89</v>
      </c>
      <c r="D29" s="12" t="s">
        <v>202</v>
      </c>
      <c r="E29" s="12" t="s">
        <v>16</v>
      </c>
      <c r="F29" s="12" t="s">
        <v>32</v>
      </c>
      <c r="G29" s="12" t="s">
        <v>203</v>
      </c>
      <c r="H29" s="4"/>
      <c r="I29" s="13" t="s">
        <v>204</v>
      </c>
      <c r="J29" s="13" t="s">
        <v>205</v>
      </c>
      <c r="K29" s="12" t="s">
        <v>206</v>
      </c>
      <c r="L29" s="14" t="s">
        <v>207</v>
      </c>
      <c r="M29" s="15">
        <v>39.0</v>
      </c>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0"/>
  <cols>
    <col customWidth="1" min="1" max="1" width="12.0"/>
    <col customWidth="1" min="2" max="7" width="20.86"/>
  </cols>
  <sheetData>
    <row r="1" ht="15.75" customHeight="1">
      <c r="A1" s="1" t="s">
        <v>0</v>
      </c>
      <c r="B1" s="16" t="s">
        <v>208</v>
      </c>
      <c r="C1" s="16" t="s">
        <v>209</v>
      </c>
      <c r="D1" s="16" t="s">
        <v>210</v>
      </c>
      <c r="E1" s="16" t="s">
        <v>211</v>
      </c>
      <c r="F1" s="16" t="s">
        <v>212</v>
      </c>
      <c r="G1" s="16" t="s">
        <v>213</v>
      </c>
    </row>
    <row r="2" ht="15.75" customHeight="1">
      <c r="A2" s="3" t="s">
        <v>13</v>
      </c>
      <c r="B2" s="17"/>
      <c r="C2" s="17"/>
      <c r="D2" s="17" t="s">
        <v>214</v>
      </c>
      <c r="E2" s="17"/>
      <c r="F2" s="17"/>
      <c r="G2" s="17"/>
    </row>
    <row r="3" ht="15.75" customHeight="1">
      <c r="A3" s="3" t="s">
        <v>23</v>
      </c>
      <c r="B3" s="17" t="s">
        <v>214</v>
      </c>
      <c r="C3" s="17" t="s">
        <v>214</v>
      </c>
      <c r="D3" s="17"/>
      <c r="E3" s="17"/>
      <c r="F3" s="17"/>
      <c r="G3" s="17"/>
    </row>
    <row r="4" ht="15.75" customHeight="1">
      <c r="A4" s="3" t="s">
        <v>29</v>
      </c>
      <c r="B4" s="17"/>
      <c r="C4" s="17"/>
      <c r="D4" s="17" t="s">
        <v>214</v>
      </c>
      <c r="E4" s="17" t="s">
        <v>214</v>
      </c>
      <c r="F4" s="17"/>
      <c r="G4" s="17"/>
    </row>
    <row r="5" ht="15.75" customHeight="1">
      <c r="A5" s="3" t="s">
        <v>38</v>
      </c>
      <c r="B5" s="17" t="s">
        <v>214</v>
      </c>
      <c r="C5" s="17"/>
      <c r="D5" s="17" t="s">
        <v>214</v>
      </c>
      <c r="E5" s="17"/>
      <c r="F5" s="17"/>
      <c r="G5" s="17"/>
    </row>
    <row r="6" ht="15.75" customHeight="1">
      <c r="A6" s="3" t="s">
        <v>46</v>
      </c>
      <c r="B6" s="17" t="s">
        <v>214</v>
      </c>
      <c r="C6" s="17"/>
      <c r="D6" s="17"/>
      <c r="E6" s="17" t="s">
        <v>214</v>
      </c>
      <c r="F6" s="17"/>
      <c r="G6" s="17"/>
    </row>
    <row r="7" ht="15.75" customHeight="1">
      <c r="A7" s="3" t="s">
        <v>53</v>
      </c>
      <c r="B7" s="17"/>
      <c r="C7" s="17" t="s">
        <v>214</v>
      </c>
      <c r="D7" s="17"/>
      <c r="E7" s="17"/>
      <c r="F7" s="17"/>
      <c r="G7" s="17"/>
    </row>
    <row r="8" ht="15.75" customHeight="1">
      <c r="A8" s="3" t="s">
        <v>61</v>
      </c>
      <c r="B8" s="17"/>
      <c r="C8" s="17"/>
      <c r="D8" s="17" t="s">
        <v>214</v>
      </c>
      <c r="E8" s="17"/>
      <c r="F8" s="17" t="s">
        <v>214</v>
      </c>
      <c r="G8" s="17"/>
    </row>
    <row r="9" ht="15.75" customHeight="1">
      <c r="A9" s="3" t="s">
        <v>67</v>
      </c>
      <c r="B9" s="17"/>
      <c r="C9" s="17"/>
      <c r="D9" s="17"/>
      <c r="E9" s="17" t="s">
        <v>214</v>
      </c>
      <c r="F9" s="17"/>
      <c r="G9" s="17"/>
    </row>
    <row r="10" ht="15.75" customHeight="1">
      <c r="A10" s="3" t="s">
        <v>74</v>
      </c>
      <c r="B10" s="17"/>
      <c r="C10" s="17"/>
      <c r="D10" s="17"/>
      <c r="E10" s="17" t="s">
        <v>214</v>
      </c>
      <c r="F10" s="17"/>
      <c r="G10" s="17"/>
    </row>
    <row r="11" ht="15.75" customHeight="1">
      <c r="A11" s="3" t="s">
        <v>80</v>
      </c>
      <c r="B11" s="17" t="s">
        <v>214</v>
      </c>
      <c r="C11" s="17"/>
      <c r="D11" s="17" t="s">
        <v>214</v>
      </c>
      <c r="E11" s="17"/>
      <c r="F11" s="17"/>
      <c r="G11" s="17"/>
    </row>
    <row r="12" ht="15.75" customHeight="1">
      <c r="A12" s="3" t="s">
        <v>88</v>
      </c>
      <c r="B12" s="17"/>
      <c r="C12" s="17"/>
      <c r="D12" s="17"/>
      <c r="E12" s="17"/>
      <c r="F12" s="17" t="s">
        <v>214</v>
      </c>
      <c r="G12" s="17"/>
    </row>
    <row r="13" ht="15.75" customHeight="1">
      <c r="A13" s="3" t="s">
        <v>95</v>
      </c>
      <c r="B13" s="17" t="s">
        <v>214</v>
      </c>
      <c r="C13" s="17"/>
      <c r="D13" s="17"/>
      <c r="E13" s="17"/>
      <c r="F13" s="17"/>
      <c r="G13" s="17"/>
    </row>
    <row r="14" ht="15.75" customHeight="1">
      <c r="A14" s="3" t="s">
        <v>102</v>
      </c>
      <c r="B14" s="17"/>
      <c r="C14" s="17"/>
      <c r="D14" s="17"/>
      <c r="E14" s="17"/>
      <c r="F14" s="17"/>
      <c r="G14" s="17" t="s">
        <v>214</v>
      </c>
    </row>
    <row r="15" ht="15.75" customHeight="1">
      <c r="A15" s="3" t="s">
        <v>110</v>
      </c>
      <c r="B15" s="17"/>
      <c r="C15" s="17"/>
      <c r="D15" s="17" t="s">
        <v>214</v>
      </c>
      <c r="E15" s="17"/>
      <c r="F15" s="17"/>
      <c r="G15" s="17" t="s">
        <v>214</v>
      </c>
    </row>
    <row r="16" ht="15.75" customHeight="1">
      <c r="A16" s="3" t="s">
        <v>117</v>
      </c>
      <c r="B16" s="17"/>
      <c r="C16" s="17"/>
      <c r="D16" s="17" t="s">
        <v>214</v>
      </c>
      <c r="E16" s="17"/>
      <c r="F16" s="17" t="s">
        <v>214</v>
      </c>
      <c r="G16" s="17" t="s">
        <v>214</v>
      </c>
    </row>
    <row r="17" ht="15.75" customHeight="1">
      <c r="A17" s="3" t="s">
        <v>125</v>
      </c>
      <c r="B17" s="17"/>
      <c r="C17" s="17"/>
      <c r="D17" s="17"/>
      <c r="E17" s="17"/>
      <c r="F17" s="17"/>
      <c r="G17" s="17" t="s">
        <v>214</v>
      </c>
    </row>
    <row r="18" ht="15.75" customHeight="1">
      <c r="A18" s="3" t="s">
        <v>132</v>
      </c>
      <c r="B18" s="17"/>
      <c r="C18" s="17"/>
      <c r="D18" s="17"/>
      <c r="E18" s="17" t="s">
        <v>214</v>
      </c>
      <c r="F18" s="17"/>
      <c r="G18" s="17"/>
    </row>
    <row r="19" ht="15.75" customHeight="1">
      <c r="A19" s="3" t="s">
        <v>138</v>
      </c>
      <c r="B19" s="17"/>
      <c r="C19" s="17" t="s">
        <v>214</v>
      </c>
      <c r="D19" s="17"/>
      <c r="E19" s="17"/>
      <c r="F19" s="17" t="s">
        <v>214</v>
      </c>
      <c r="G19" s="17"/>
    </row>
    <row r="20" ht="15.75" customHeight="1">
      <c r="A20" s="3" t="s">
        <v>145</v>
      </c>
      <c r="B20" s="17"/>
      <c r="C20" s="17"/>
      <c r="D20" s="17"/>
      <c r="E20" s="17"/>
      <c r="F20" s="17"/>
      <c r="G20" s="17" t="s">
        <v>214</v>
      </c>
    </row>
    <row r="21" ht="15.75" customHeight="1">
      <c r="A21" s="3" t="s">
        <v>151</v>
      </c>
      <c r="B21" s="17"/>
      <c r="C21" s="17"/>
      <c r="D21" s="17"/>
      <c r="E21" s="17"/>
      <c r="F21" s="17" t="s">
        <v>214</v>
      </c>
      <c r="G21" s="17"/>
    </row>
    <row r="22" ht="15.75" customHeight="1">
      <c r="A22" s="3" t="s">
        <v>157</v>
      </c>
      <c r="B22" s="17"/>
      <c r="C22" s="17"/>
      <c r="D22" s="17"/>
      <c r="E22" s="17"/>
      <c r="F22" s="17" t="s">
        <v>214</v>
      </c>
      <c r="G22" s="17"/>
    </row>
    <row r="23" ht="15.75" customHeight="1">
      <c r="A23" s="3" t="s">
        <v>163</v>
      </c>
      <c r="B23" s="17"/>
      <c r="C23" s="17" t="s">
        <v>214</v>
      </c>
      <c r="D23" s="17"/>
      <c r="E23" s="17"/>
      <c r="F23" s="17" t="s">
        <v>214</v>
      </c>
      <c r="G23" s="17"/>
    </row>
    <row r="24" ht="15.75" customHeight="1">
      <c r="A24" s="3" t="s">
        <v>169</v>
      </c>
      <c r="B24" s="17"/>
      <c r="C24" s="17"/>
      <c r="D24" s="17" t="s">
        <v>214</v>
      </c>
      <c r="E24" s="17"/>
      <c r="F24" s="17"/>
      <c r="G24" s="17"/>
    </row>
    <row r="25" ht="15.75" customHeight="1">
      <c r="A25" s="3" t="s">
        <v>176</v>
      </c>
      <c r="B25" s="17"/>
      <c r="C25" s="17"/>
      <c r="D25" s="17" t="s">
        <v>214</v>
      </c>
      <c r="E25" s="17"/>
      <c r="F25" s="17" t="s">
        <v>214</v>
      </c>
      <c r="G25" s="17"/>
    </row>
    <row r="26" ht="15.75" customHeight="1">
      <c r="A26" s="9" t="s">
        <v>182</v>
      </c>
      <c r="B26" s="17"/>
      <c r="C26" s="17"/>
      <c r="D26" s="17"/>
      <c r="E26" s="17"/>
      <c r="F26" s="17" t="s">
        <v>214</v>
      </c>
      <c r="G26" s="17" t="s">
        <v>214</v>
      </c>
    </row>
    <row r="27" ht="15.75" customHeight="1">
      <c r="A27" s="11" t="s">
        <v>187</v>
      </c>
      <c r="B27" s="17"/>
      <c r="C27" s="17"/>
      <c r="D27" s="17"/>
      <c r="E27" s="17"/>
      <c r="F27" s="18"/>
      <c r="G27" s="19" t="s">
        <v>214</v>
      </c>
    </row>
    <row r="28" ht="15.75" customHeight="1">
      <c r="A28" s="11" t="s">
        <v>195</v>
      </c>
      <c r="B28" s="19" t="s">
        <v>214</v>
      </c>
      <c r="C28" s="17"/>
      <c r="D28" s="17"/>
      <c r="E28" s="19" t="s">
        <v>214</v>
      </c>
      <c r="F28" s="18"/>
      <c r="G28" s="19"/>
    </row>
    <row r="29" ht="15.75" customHeight="1">
      <c r="A29" s="11" t="s">
        <v>201</v>
      </c>
      <c r="B29" s="17"/>
      <c r="C29" s="17"/>
      <c r="D29" s="17"/>
      <c r="E29" s="17"/>
      <c r="F29" s="18"/>
      <c r="G29" s="19" t="s">
        <v>214</v>
      </c>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20"/>
      <c r="B1" s="20" t="s">
        <v>215</v>
      </c>
    </row>
    <row r="2">
      <c r="A2" s="21">
        <v>2015.0</v>
      </c>
      <c r="B2" s="22">
        <f>COUNTIF('F11-publication-data'!B$2:B1001,A2)</f>
        <v>1</v>
      </c>
    </row>
    <row r="3">
      <c r="A3" s="21">
        <v>2016.0</v>
      </c>
      <c r="B3" s="22">
        <f>COUNTIF('F11-publication-data'!B$2:B1001,A3)</f>
        <v>0</v>
      </c>
    </row>
    <row r="4">
      <c r="A4" s="21">
        <v>2017.0</v>
      </c>
      <c r="B4" s="22">
        <f>COUNTIF('F11-publication-data'!B$2:B1001,A4)</f>
        <v>1</v>
      </c>
    </row>
    <row r="5">
      <c r="A5" s="21">
        <v>2018.0</v>
      </c>
      <c r="B5" s="22">
        <f>COUNTIF('F11-publication-data'!B$2:B1001,A5)</f>
        <v>3</v>
      </c>
    </row>
    <row r="6">
      <c r="A6" s="20">
        <v>2019.0</v>
      </c>
      <c r="B6" s="22">
        <f>COUNTIF('F11-publication-data'!B$2:B1001,A6)</f>
        <v>9</v>
      </c>
    </row>
    <row r="7">
      <c r="A7" s="20">
        <v>2020.0</v>
      </c>
      <c r="B7" s="22">
        <f>COUNTIF('F11-publication-data'!B$2:B1001,A7)</f>
        <v>14</v>
      </c>
    </row>
    <row r="9">
      <c r="B9" s="23">
        <f>MIN('F11-publication-data'!M2:M1001)</f>
        <v>7</v>
      </c>
    </row>
    <row r="10">
      <c r="B10" s="22">
        <f>_xlfn.QUARTILE.INC('F11-publication-data'!M2:M1001,1)</f>
        <v>19</v>
      </c>
    </row>
    <row r="11">
      <c r="B11" s="22">
        <f>_xlfn.QUARTILE.INC('F11-publication-data'!M$2:M1001,2)</f>
        <v>39</v>
      </c>
    </row>
    <row r="12">
      <c r="B12" s="22">
        <f>_xlfn.QUARTILE.INC('F11-publication-data'!M$2:M1001,3)</f>
        <v>61</v>
      </c>
    </row>
    <row r="13">
      <c r="B13" s="24">
        <f>MAX('F11-publication-data'!M2:M1001)</f>
        <v>107</v>
      </c>
    </row>
    <row r="24">
      <c r="J24" s="25"/>
    </row>
  </sheetData>
  <drawing r:id="rId1"/>
</worksheet>
</file>