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maenu/Mani/Publikationen/2021_AndrewHemphill/"/>
    </mc:Choice>
  </mc:AlternateContent>
  <xr:revisionPtr revIDLastSave="0" documentId="13_ncr:1_{79089513-F883-9B4C-916A-783609E993B9}" xr6:coauthVersionLast="45" xr6:coauthVersionMax="45" xr10:uidLastSave="{00000000-0000-0000-0000-000000000000}"/>
  <bookViews>
    <workbookView xWindow="80" yWindow="460" windowWidth="33300" windowHeight="2480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5" i="1" l="1"/>
  <c r="F115" i="1"/>
  <c r="G121" i="1"/>
  <c r="F121" i="1"/>
  <c r="G116" i="1"/>
  <c r="F116" i="1"/>
  <c r="G122" i="1"/>
  <c r="F122" i="1"/>
  <c r="G108" i="1"/>
  <c r="F108" i="1"/>
  <c r="G107" i="1"/>
  <c r="F107" i="1"/>
  <c r="G120" i="1"/>
  <c r="F120" i="1"/>
  <c r="G118" i="1"/>
  <c r="F118" i="1"/>
  <c r="G90" i="1"/>
  <c r="F90" i="1"/>
  <c r="G113" i="1"/>
  <c r="F113" i="1"/>
  <c r="G104" i="1"/>
  <c r="F104" i="1"/>
  <c r="G82" i="1"/>
  <c r="F82" i="1"/>
  <c r="G110" i="1"/>
  <c r="F110" i="1"/>
  <c r="G77" i="1"/>
  <c r="F77" i="1"/>
  <c r="G99" i="1"/>
  <c r="F99" i="1"/>
  <c r="G117" i="1"/>
  <c r="F117" i="1"/>
  <c r="G102" i="1"/>
  <c r="F102" i="1"/>
  <c r="G114" i="1"/>
  <c r="F114" i="1"/>
  <c r="G98" i="1"/>
  <c r="F98" i="1"/>
  <c r="G45" i="1"/>
  <c r="F45" i="1"/>
  <c r="G106" i="1"/>
  <c r="F106" i="1"/>
  <c r="G67" i="1"/>
  <c r="F67" i="1"/>
  <c r="G123" i="1"/>
  <c r="F123" i="1"/>
  <c r="G4" i="1"/>
  <c r="F4" i="1"/>
  <c r="G11" i="1"/>
  <c r="F11" i="1"/>
  <c r="G21" i="1"/>
  <c r="F21" i="1"/>
  <c r="G30" i="1"/>
  <c r="F30" i="1"/>
  <c r="G39" i="1"/>
  <c r="F39" i="1"/>
  <c r="G54" i="1"/>
  <c r="F54" i="1"/>
  <c r="G2" i="1"/>
  <c r="F2" i="1"/>
  <c r="G35" i="1"/>
  <c r="F35" i="1"/>
  <c r="G85" i="1"/>
  <c r="F85" i="1"/>
  <c r="G86" i="1"/>
  <c r="F86" i="1"/>
  <c r="G53" i="1"/>
  <c r="F53" i="1"/>
  <c r="G47" i="1"/>
  <c r="F47" i="1"/>
  <c r="G19" i="1"/>
  <c r="F19" i="1"/>
  <c r="G78" i="1"/>
  <c r="F78" i="1"/>
  <c r="G96" i="1"/>
  <c r="F96" i="1"/>
  <c r="G6" i="1"/>
  <c r="F6" i="1"/>
  <c r="G9" i="1"/>
  <c r="F9" i="1"/>
  <c r="G38" i="1"/>
  <c r="F38" i="1"/>
  <c r="G97" i="1"/>
  <c r="F97" i="1"/>
  <c r="G37" i="1"/>
  <c r="F37" i="1"/>
  <c r="G103" i="1"/>
  <c r="F103" i="1"/>
  <c r="G3" i="1"/>
  <c r="F3" i="1"/>
  <c r="G31" i="1"/>
  <c r="F31" i="1"/>
  <c r="G61" i="1"/>
  <c r="F61" i="1"/>
  <c r="G51" i="1"/>
  <c r="F51" i="1"/>
  <c r="G87" i="1"/>
  <c r="F87" i="1"/>
  <c r="G105" i="1"/>
  <c r="F105" i="1"/>
  <c r="G32" i="1"/>
  <c r="F32" i="1"/>
  <c r="G94" i="1"/>
  <c r="F94" i="1"/>
  <c r="G27" i="1"/>
  <c r="F27" i="1"/>
  <c r="G75" i="1"/>
  <c r="F75" i="1"/>
  <c r="G112" i="1"/>
  <c r="F112" i="1"/>
  <c r="G14" i="1"/>
  <c r="F14" i="1"/>
  <c r="G64" i="1"/>
  <c r="F64" i="1"/>
  <c r="G93" i="1"/>
  <c r="F93" i="1"/>
  <c r="G43" i="1"/>
  <c r="F43" i="1"/>
  <c r="G69" i="1"/>
  <c r="F69" i="1"/>
  <c r="G12" i="1"/>
  <c r="F12" i="1"/>
  <c r="G20" i="1"/>
  <c r="F20" i="1"/>
  <c r="G44" i="1"/>
  <c r="F44" i="1"/>
  <c r="G23" i="1"/>
  <c r="F23" i="1"/>
  <c r="G111" i="1"/>
  <c r="F111" i="1"/>
  <c r="G42" i="1"/>
  <c r="F42" i="1"/>
  <c r="G109" i="1"/>
  <c r="F109" i="1"/>
  <c r="G62" i="1"/>
  <c r="F62" i="1"/>
  <c r="G91" i="1"/>
  <c r="F91" i="1"/>
  <c r="G48" i="1"/>
  <c r="F48" i="1"/>
  <c r="G72" i="1"/>
  <c r="F72" i="1"/>
  <c r="G81" i="1"/>
  <c r="F81" i="1"/>
  <c r="G66" i="1"/>
  <c r="F66" i="1"/>
  <c r="G71" i="1"/>
  <c r="F71" i="1"/>
  <c r="G25" i="1"/>
  <c r="F25" i="1"/>
  <c r="G70" i="1"/>
  <c r="F70" i="1"/>
  <c r="G101" i="1"/>
  <c r="F101" i="1"/>
  <c r="G76" i="1"/>
  <c r="F76" i="1"/>
  <c r="G18" i="1"/>
  <c r="F18" i="1"/>
  <c r="G26" i="1"/>
  <c r="F26" i="1"/>
  <c r="G17" i="1"/>
  <c r="F17" i="1"/>
  <c r="G36" i="1"/>
  <c r="F36" i="1"/>
  <c r="G33" i="1"/>
  <c r="F33" i="1"/>
  <c r="G92" i="1"/>
  <c r="F92" i="1"/>
  <c r="G88" i="1"/>
  <c r="F88" i="1"/>
  <c r="G28" i="1"/>
  <c r="F28" i="1"/>
  <c r="G65" i="1"/>
  <c r="F65" i="1"/>
  <c r="G83" i="1"/>
  <c r="F83" i="1"/>
  <c r="G41" i="1"/>
  <c r="F41" i="1"/>
  <c r="G68" i="1"/>
  <c r="F68" i="1"/>
  <c r="G52" i="1"/>
  <c r="F52" i="1"/>
  <c r="G84" i="1"/>
  <c r="F84" i="1"/>
  <c r="G57" i="1"/>
  <c r="F57" i="1"/>
  <c r="G95" i="1"/>
  <c r="F95" i="1"/>
  <c r="G50" i="1"/>
  <c r="F50" i="1"/>
  <c r="G15" i="1"/>
  <c r="F15" i="1"/>
  <c r="G73" i="1"/>
  <c r="F73" i="1"/>
  <c r="G74" i="1"/>
  <c r="F74" i="1"/>
  <c r="G49" i="1"/>
  <c r="F49" i="1"/>
  <c r="G34" i="1"/>
  <c r="F34" i="1"/>
  <c r="G40" i="1"/>
  <c r="F40" i="1"/>
  <c r="G79" i="1"/>
  <c r="F79" i="1"/>
  <c r="G10" i="1"/>
  <c r="F10" i="1"/>
  <c r="G8" i="1"/>
  <c r="F8" i="1"/>
  <c r="G56" i="1"/>
  <c r="F56" i="1"/>
  <c r="G29" i="1"/>
  <c r="F29" i="1"/>
  <c r="G59" i="1"/>
  <c r="F59" i="1"/>
  <c r="G16" i="1"/>
  <c r="F16" i="1"/>
  <c r="G58" i="1"/>
  <c r="F58" i="1"/>
  <c r="G119" i="1"/>
  <c r="F119" i="1"/>
  <c r="G80" i="1"/>
  <c r="F80" i="1"/>
  <c r="G24" i="1"/>
  <c r="F24" i="1"/>
  <c r="G13" i="1"/>
  <c r="F13" i="1"/>
  <c r="G5" i="1"/>
  <c r="F5" i="1"/>
  <c r="G7" i="1"/>
  <c r="F7" i="1"/>
  <c r="G22" i="1"/>
  <c r="F22" i="1"/>
  <c r="G46" i="1"/>
  <c r="F46" i="1"/>
  <c r="G89" i="1"/>
  <c r="F89" i="1"/>
  <c r="G63" i="1"/>
  <c r="F63" i="1"/>
  <c r="G55" i="1"/>
  <c r="F55" i="1"/>
  <c r="G60" i="1"/>
  <c r="F60" i="1"/>
  <c r="G100" i="1"/>
  <c r="F100" i="1"/>
  <c r="F124" i="1" l="1"/>
</calcChain>
</file>

<file path=xl/sharedStrings.xml><?xml version="1.0" encoding="utf-8"?>
<sst xmlns="http://schemas.openxmlformats.org/spreadsheetml/2006/main" count="253" uniqueCount="211">
  <si>
    <t>Majority protein IDs</t>
  </si>
  <si>
    <t>YOU2 family C2C2 zinc finger protein</t>
  </si>
  <si>
    <t>MIC2-associated protein M2AP</t>
  </si>
  <si>
    <t>EF-1 guanine nucleotide exchange domain-containing protein</t>
  </si>
  <si>
    <t>2-oxo acid dehydrogenases acyltransferase (catalytic domain) domain-containing protein</t>
  </si>
  <si>
    <t>RNA recognition motif-containing protein</t>
  </si>
  <si>
    <t>PCI domain-containing protein</t>
  </si>
  <si>
    <t>Cof family hydrolase subfamily protein</t>
  </si>
  <si>
    <t>26s proteasome regulatory complex subunit, putative</t>
  </si>
  <si>
    <t>tRNA binding domain-containing protein</t>
  </si>
  <si>
    <t>ARM repeats containing protein</t>
  </si>
  <si>
    <t>Proteasome/cyclosome repeat-containing protein</t>
  </si>
  <si>
    <t>SAG-related sequence SRS52A</t>
  </si>
  <si>
    <t>CTP synthase</t>
  </si>
  <si>
    <t>Ser/Thr phosphatase family protein</t>
  </si>
  <si>
    <t>SRP19 protein</t>
  </si>
  <si>
    <t>cAMP-dependent protein kinase regulatory subunit</t>
  </si>
  <si>
    <t>threonyl-tRNA synthetase family protein</t>
  </si>
  <si>
    <t>pre-mRNA branch site protein p14, putative</t>
  </si>
  <si>
    <t>TCP-1 chaperonin, putative</t>
  </si>
  <si>
    <t>MSP (Major sperm protein) domain-containing protein</t>
  </si>
  <si>
    <t>TBC domain containing protein</t>
  </si>
  <si>
    <t>HMG (high mobility group) box domain-containing protein</t>
  </si>
  <si>
    <t>CCT chaperonin gamma subunit</t>
  </si>
  <si>
    <t>toxolysin TLN4</t>
  </si>
  <si>
    <t>Annotation</t>
  </si>
  <si>
    <t>TGME49_319730</t>
  </si>
  <si>
    <t>TGME49_236040</t>
  </si>
  <si>
    <t>TGME49_215350</t>
  </si>
  <si>
    <t>TGME49_214940</t>
  </si>
  <si>
    <t>TGME49_221620</t>
  </si>
  <si>
    <t>TGME49_264040</t>
  </si>
  <si>
    <t>TGME49_263990</t>
  </si>
  <si>
    <t>TGME49_226410</t>
  </si>
  <si>
    <t>TGME49_215430</t>
  </si>
  <si>
    <t>TGME49_218070</t>
  </si>
  <si>
    <t>TGME49_221510</t>
  </si>
  <si>
    <t>TGME49_289830</t>
  </si>
  <si>
    <t>TGME49_218410</t>
  </si>
  <si>
    <t>TGME49_247510</t>
  </si>
  <si>
    <t>TGME49_260490</t>
  </si>
  <si>
    <t>TGME49_278270</t>
  </si>
  <si>
    <t>TGME49_305290</t>
  </si>
  <si>
    <t>TGME49_319920</t>
  </si>
  <si>
    <t>TGME49_294670</t>
  </si>
  <si>
    <t>TGME49_222860</t>
  </si>
  <si>
    <t>TGME49_220470</t>
  </si>
  <si>
    <t>TGME49_262620</t>
  </si>
  <si>
    <t>TGME49_292220</t>
  </si>
  <si>
    <t>TGME49_211680</t>
  </si>
  <si>
    <t>TGME49_243910</t>
  </si>
  <si>
    <t>TGME49_215470</t>
  </si>
  <si>
    <t>TGME49_247770</t>
  </si>
  <si>
    <t>TGME49_228190</t>
  </si>
  <si>
    <t>TGME49_235970</t>
  </si>
  <si>
    <t>TGME49_287210</t>
  </si>
  <si>
    <t>TGME49_239500</t>
  </si>
  <si>
    <t>TGME49_201840</t>
  </si>
  <si>
    <t>TGME49_310960</t>
  </si>
  <si>
    <t>TGME49_288380</t>
  </si>
  <si>
    <t>TGME49_306650</t>
  </si>
  <si>
    <t>TGME49_214930</t>
  </si>
  <si>
    <t>TGME49_285510</t>
  </si>
  <si>
    <t>TGME49_289360</t>
  </si>
  <si>
    <t>TGME49_316710</t>
  </si>
  <si>
    <t>TGME49_291600</t>
  </si>
  <si>
    <t>TGME49_257380</t>
  </si>
  <si>
    <t>TGME49_283550</t>
  </si>
  <si>
    <t>TGME49_313410</t>
  </si>
  <si>
    <t>TGME49_219550</t>
  </si>
  <si>
    <t>TGME49_217460</t>
  </si>
  <si>
    <t>TGME49_223040</t>
  </si>
  <si>
    <t>TGME49_233110</t>
  </si>
  <si>
    <t>TGME49_270360</t>
  </si>
  <si>
    <t>TGME49_288245</t>
  </si>
  <si>
    <t>TGME49_242290</t>
  </si>
  <si>
    <t>TGME49_231850</t>
  </si>
  <si>
    <t>TGME49_242020</t>
  </si>
  <si>
    <t>TGME49_249180</t>
  </si>
  <si>
    <t>TGME49_314400</t>
  </si>
  <si>
    <t>TGME49_238180</t>
  </si>
  <si>
    <t>TGME49_223140</t>
  </si>
  <si>
    <t>TGME49_261440</t>
  </si>
  <si>
    <t>TGME49_220890</t>
  </si>
  <si>
    <t>TGME49_212725</t>
  </si>
  <si>
    <t>TGME49_254000</t>
  </si>
  <si>
    <t>TGME49_263060</t>
  </si>
  <si>
    <t>TGME49_245620</t>
  </si>
  <si>
    <t>TGME49_315320</t>
  </si>
  <si>
    <t>TGME49_226380</t>
  </si>
  <si>
    <t>TGME49_223000</t>
  </si>
  <si>
    <t>TGME49_299210</t>
  </si>
  <si>
    <t>TGME49_201800</t>
  </si>
  <si>
    <t>TGME49_276210</t>
  </si>
  <si>
    <t>TGME49_316255</t>
  </si>
  <si>
    <t>TGME49_229010</t>
  </si>
  <si>
    <t>TGME49_229450</t>
  </si>
  <si>
    <t>TGME49_230210</t>
  </si>
  <si>
    <t>TGME49_258150</t>
  </si>
  <si>
    <t>TGME49_306930</t>
  </si>
  <si>
    <t>TGME49_222840</t>
  </si>
  <si>
    <t>TGME49_205470</t>
  </si>
  <si>
    <t>TGME49_278050</t>
  </si>
  <si>
    <t>TGME49_286730</t>
  </si>
  <si>
    <t>TGME49_259710</t>
  </si>
  <si>
    <t>TGME49_207770</t>
  </si>
  <si>
    <t>TGME49_300140</t>
  </si>
  <si>
    <t>TGME49_203630</t>
  </si>
  <si>
    <t>TGME49_242070</t>
  </si>
  <si>
    <t>TGME49_258060</t>
  </si>
  <si>
    <t>TGME49_323100</t>
  </si>
  <si>
    <t>TGME49_227920</t>
  </si>
  <si>
    <t>TGME49_300260</t>
  </si>
  <si>
    <t>TGME49_312110</t>
  </si>
  <si>
    <t>TGME49_284560</t>
  </si>
  <si>
    <t>TGME49_263280</t>
  </si>
  <si>
    <t>TGME49_249270</t>
  </si>
  <si>
    <t>TGME49_293870</t>
  </si>
  <si>
    <t>TGME49_305010</t>
  </si>
  <si>
    <t>TGME49_318410</t>
  </si>
  <si>
    <t>TGME49_201780</t>
  </si>
  <si>
    <t>TGME49_203688</t>
  </si>
  <si>
    <t>TGME49_307810</t>
  </si>
  <si>
    <t>TGME49_290005</t>
  </si>
  <si>
    <t>TGME49_226570</t>
  </si>
  <si>
    <t>TGME49_229920</t>
  </si>
  <si>
    <t>TGME49_310750</t>
  </si>
  <si>
    <t>TGME49_217680</t>
  </si>
  <si>
    <t>TGME49_263320</t>
  </si>
  <si>
    <t>TGME49_318160</t>
  </si>
  <si>
    <t>TGME49_244560</t>
  </si>
  <si>
    <t>TGME49_246500</t>
  </si>
  <si>
    <t>TGME49_246730</t>
  </si>
  <si>
    <t>TGME49_226550</t>
  </si>
  <si>
    <t>TGME49_219828</t>
  </si>
  <si>
    <t>TGME49_257680</t>
  </si>
  <si>
    <t>TGME49_251780</t>
  </si>
  <si>
    <t>TGME49_312270</t>
  </si>
  <si>
    <t>TGME49_309752</t>
  </si>
  <si>
    <t>TGME49_237230</t>
  </si>
  <si>
    <t>TGME49_311210</t>
  </si>
  <si>
    <t>TGME49_297970</t>
  </si>
  <si>
    <t>TGME49_205440</t>
  </si>
  <si>
    <t>TGME49_245450</t>
  </si>
  <si>
    <t>TGME49_279420</t>
  </si>
  <si>
    <t>TGME49_206510</t>
  </si>
  <si>
    <t>TGME49_213050</t>
  </si>
  <si>
    <t>TGME49_232000</t>
  </si>
  <si>
    <t>Fructose-1,6-bisphosphate aldolase</t>
  </si>
  <si>
    <t>Hypothetical protein</t>
  </si>
  <si>
    <t>Beta-tubulin, putative</t>
  </si>
  <si>
    <t>Eukaryotic initiation factor-3, delta subunit, putative</t>
  </si>
  <si>
    <t>Ribosomal protein RPP0</t>
  </si>
  <si>
    <t>Fructose-bisphospatase II</t>
  </si>
  <si>
    <t>Nucleolar protein, structural component of H/ACA snoRNPs, putative</t>
  </si>
  <si>
    <t>Vacuolar ATP synthase subunit e, putative</t>
  </si>
  <si>
    <t>Translation initiation factor 3 subunit</t>
  </si>
  <si>
    <t>Eukaryotic translation initiation factor, putative</t>
  </si>
  <si>
    <t>Protein disulfide isomerase</t>
  </si>
  <si>
    <t>Ribosomal protein RPL10A</t>
  </si>
  <si>
    <t>Eukaryotic initiation factor-3, subunit 5, putative</t>
  </si>
  <si>
    <t>Eukaryotic initiation factor-2 gamma, putative</t>
  </si>
  <si>
    <t>Proteasome subunit alpha2, protease of the acylase family and NTN hydrolase fold, putative</t>
  </si>
  <si>
    <t>Proteasome subunit alpha type, putative</t>
  </si>
  <si>
    <t>Aspartyl protease ASP1</t>
  </si>
  <si>
    <t>Vacuolar ATP synthase subunit f, putative</t>
  </si>
  <si>
    <t>Heat shock protein HSP90</t>
  </si>
  <si>
    <t>Gamma interferon inducible lysosomal thiol reductase (GILT) protein</t>
  </si>
  <si>
    <t>Proteasome 26S regulatory subunit</t>
  </si>
  <si>
    <t>Dihydrolipoyllysine-residue succinyltransferase component of oxoglutarate dehydrogenase</t>
  </si>
  <si>
    <t>Glutaminyl-tRNA synthetase (GlnRS)</t>
  </si>
  <si>
    <t>IMP dehydrogenase</t>
  </si>
  <si>
    <t>Proteasome subunit alpha1, putative</t>
  </si>
  <si>
    <t>Serine-threonine phosophatase 2C (PP2C)</t>
  </si>
  <si>
    <t>Mannosyl-oligosaccharide glucosidase</t>
  </si>
  <si>
    <t>Bifunctional dihydrofolate reductase-thymidylate synthase</t>
  </si>
  <si>
    <t>Pyruvate dehydrogenase E1 component, beta subunit, putative</t>
  </si>
  <si>
    <t>Ribosomal-ubiquitin protein RPS27A</t>
  </si>
  <si>
    <t>Dynein light chain DLC</t>
  </si>
  <si>
    <t>Phosphoglycerate mutase family protein</t>
  </si>
  <si>
    <t>Rhoptry neck protein RON4</t>
  </si>
  <si>
    <t>Alveolin domain containing intermediate filament IMC10</t>
  </si>
  <si>
    <t>Proteasome subunit alpha type 7, putative</t>
  </si>
  <si>
    <t>Proteasome subunit beta type 7 precursor, putative</t>
  </si>
  <si>
    <t>Translation elongation factor 2 family protein, putative</t>
  </si>
  <si>
    <t>Proteasome subunit alpha type 1, putative</t>
  </si>
  <si>
    <t>Protein kinase</t>
  </si>
  <si>
    <t>Elongation factor 1-gamma, putative</t>
  </si>
  <si>
    <t>Ribosomal protein RPL44</t>
  </si>
  <si>
    <t>Myosin heavy chain, putative</t>
  </si>
  <si>
    <t>Apicoplast-associated thioredoxin family protein Atrx1</t>
  </si>
  <si>
    <t>Ribosomal protein RPL9</t>
  </si>
  <si>
    <t>Protein disulfide isomerase-related protein (provisional), putative</t>
  </si>
  <si>
    <t>Thioredoxin, putative</t>
  </si>
  <si>
    <t>Microneme protein MIC2</t>
  </si>
  <si>
    <t>Proteasome subunit beta type 1, putative</t>
  </si>
  <si>
    <t>Emp24/gp25L/p24 family protein</t>
  </si>
  <si>
    <t>Heat shock protein 90, putative</t>
  </si>
  <si>
    <t>Surp module domain-containing protein</t>
  </si>
  <si>
    <t>Myosin light chain MLC1</t>
  </si>
  <si>
    <t>Heat shock protein</t>
  </si>
  <si>
    <t>Rhoptry protein ROP13</t>
  </si>
  <si>
    <t>Succinate-Coenzyme A ligase, beta subunit, putative</t>
  </si>
  <si>
    <t>Aspartyl aminopeptidase</t>
  </si>
  <si>
    <t>iBAQ OD62_18_i01</t>
  </si>
  <si>
    <t>iBAQ OD62_18_i02</t>
  </si>
  <si>
    <t>iBAQ OD62_18_i03</t>
  </si>
  <si>
    <t>MV iBAQ</t>
  </si>
  <si>
    <t>SE iBAQ</t>
  </si>
  <si>
    <t>MV iBAQ (% of total)</t>
  </si>
  <si>
    <t>SE iBAQ (% of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</si>
</sst>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1" fontId="1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4"/>
  <sheetViews>
    <sheetView tabSelected="1" workbookViewId="0">
      <selection activeCell="J1" sqref="J1"/>
    </sheetView>
  </sheetViews>
  <sheetFormatPr baseColWidth="10" defaultRowHeight="15" x14ac:dyDescent="0.2"/>
  <cols>
    <col min="1" max="1" width="19.5" customWidth="1"/>
    <col min="2" max="2" width="70.6640625" customWidth="1"/>
  </cols>
  <sheetData>
    <row r="1" spans="1:9" s="1" customFormat="1" x14ac:dyDescent="0.2">
      <c r="A1" s="1" t="s">
        <v>0</v>
      </c>
      <c r="B1" s="1" t="s">
        <v>25</v>
      </c>
      <c r="C1" s="1" t="s">
        <v>204</v>
      </c>
      <c r="D1" s="1" t="s">
        <v>205</v>
      </c>
      <c r="E1" s="1" t="s">
        <v>206</v>
      </c>
      <c r="F1" s="1" t="s">
        <v>207</v>
      </c>
      <c r="G1" s="1" t="s">
        <v>208</v>
      </c>
      <c r="H1" s="5" t="s">
        <v>209</v>
      </c>
      <c r="I1" s="5" t="s">
        <v>210</v>
      </c>
    </row>
    <row r="2" spans="1:9" x14ac:dyDescent="0.2">
      <c r="A2" t="s">
        <v>26</v>
      </c>
      <c r="B2" t="s">
        <v>1</v>
      </c>
      <c r="C2">
        <v>78356000</v>
      </c>
      <c r="D2">
        <v>77410000</v>
      </c>
      <c r="E2">
        <v>86305000</v>
      </c>
      <c r="F2" s="3">
        <f t="shared" ref="F2:F33" si="0">AVERAGE(C2:E2)</f>
        <v>80690333.333333328</v>
      </c>
      <c r="G2" s="3">
        <f t="shared" ref="G2:G33" si="1">_xlfn.STDEV.P(C2:E2)</f>
        <v>3988908.8176537147</v>
      </c>
      <c r="H2" s="2">
        <v>30.323908719767701</v>
      </c>
      <c r="I2" s="2">
        <v>1.499055734202045</v>
      </c>
    </row>
    <row r="3" spans="1:9" x14ac:dyDescent="0.2">
      <c r="A3" t="s">
        <v>64</v>
      </c>
      <c r="B3" t="s">
        <v>149</v>
      </c>
      <c r="C3">
        <v>15131000</v>
      </c>
      <c r="D3">
        <v>22451000</v>
      </c>
      <c r="E3">
        <v>19381000</v>
      </c>
      <c r="F3" s="3">
        <f t="shared" si="0"/>
        <v>18987666.666666668</v>
      </c>
      <c r="G3" s="3">
        <f t="shared" si="1"/>
        <v>3001292.314246574</v>
      </c>
      <c r="H3" s="2">
        <v>7.135678426594378</v>
      </c>
      <c r="I3" s="2">
        <v>1.1279035594336388</v>
      </c>
    </row>
    <row r="4" spans="1:9" x14ac:dyDescent="0.2">
      <c r="A4" t="s">
        <v>41</v>
      </c>
      <c r="B4" t="s">
        <v>154</v>
      </c>
      <c r="C4">
        <v>17205000</v>
      </c>
      <c r="D4">
        <v>12098000</v>
      </c>
      <c r="E4">
        <v>11081000</v>
      </c>
      <c r="F4" s="3">
        <f t="shared" si="0"/>
        <v>13461333.333333334</v>
      </c>
      <c r="G4" s="3">
        <f t="shared" si="1"/>
        <v>2679533.8317617034</v>
      </c>
      <c r="H4" s="2">
        <v>5.0588493860854831</v>
      </c>
      <c r="I4" s="2">
        <v>1.0069848018871068</v>
      </c>
    </row>
    <row r="5" spans="1:9" x14ac:dyDescent="0.2">
      <c r="A5" t="s">
        <v>28</v>
      </c>
      <c r="B5" t="s">
        <v>149</v>
      </c>
      <c r="C5">
        <v>12904000</v>
      </c>
      <c r="D5">
        <v>11883000</v>
      </c>
      <c r="E5">
        <v>12106000</v>
      </c>
      <c r="F5" s="3">
        <f t="shared" si="0"/>
        <v>12297666.666666666</v>
      </c>
      <c r="G5" s="3">
        <f t="shared" si="1"/>
        <v>438301.51975805673</v>
      </c>
      <c r="H5" s="2">
        <v>4.6215365095298058</v>
      </c>
      <c r="I5" s="2">
        <v>0.16471632632837602</v>
      </c>
    </row>
    <row r="6" spans="1:9" x14ac:dyDescent="0.2">
      <c r="A6" t="s">
        <v>32</v>
      </c>
      <c r="B6" t="s">
        <v>149</v>
      </c>
      <c r="C6">
        <v>10155000</v>
      </c>
      <c r="D6">
        <v>12177000</v>
      </c>
      <c r="E6">
        <v>11671000</v>
      </c>
      <c r="F6" s="3">
        <f t="shared" si="0"/>
        <v>11334333.333333334</v>
      </c>
      <c r="G6" s="3">
        <f t="shared" si="1"/>
        <v>859119.44584104384</v>
      </c>
      <c r="H6" s="2">
        <v>4.2595100949649538</v>
      </c>
      <c r="I6" s="2">
        <v>0.32286221383471658</v>
      </c>
    </row>
    <row r="7" spans="1:9" x14ac:dyDescent="0.2">
      <c r="A7" t="s">
        <v>29</v>
      </c>
      <c r="B7" t="s">
        <v>2</v>
      </c>
      <c r="C7">
        <v>8839200</v>
      </c>
      <c r="D7">
        <v>10365000</v>
      </c>
      <c r="E7">
        <v>10820000</v>
      </c>
      <c r="F7" s="3">
        <f t="shared" si="0"/>
        <v>10008066.666666666</v>
      </c>
      <c r="G7" s="3">
        <f t="shared" si="1"/>
        <v>847129.74737574218</v>
      </c>
      <c r="H7" s="2">
        <v>3.7610911682277073</v>
      </c>
      <c r="I7" s="2">
        <v>0.31835641361280631</v>
      </c>
    </row>
    <row r="8" spans="1:9" x14ac:dyDescent="0.2">
      <c r="A8" t="s">
        <v>36</v>
      </c>
      <c r="B8" t="s">
        <v>149</v>
      </c>
      <c r="C8">
        <v>8262900</v>
      </c>
      <c r="D8">
        <v>6366200</v>
      </c>
      <c r="E8">
        <v>6434600</v>
      </c>
      <c r="F8" s="3">
        <f t="shared" si="0"/>
        <v>7021233.333333333</v>
      </c>
      <c r="G8" s="3">
        <f t="shared" si="1"/>
        <v>878434.8669967259</v>
      </c>
      <c r="H8" s="2">
        <v>2.6386213800933231</v>
      </c>
      <c r="I8" s="2">
        <v>0.33012106435388788</v>
      </c>
    </row>
    <row r="9" spans="1:9" x14ac:dyDescent="0.2">
      <c r="A9" t="s">
        <v>27</v>
      </c>
      <c r="B9" t="s">
        <v>148</v>
      </c>
      <c r="C9">
        <v>7451200</v>
      </c>
      <c r="D9">
        <v>5565400</v>
      </c>
      <c r="E9">
        <v>6950000</v>
      </c>
      <c r="F9" s="3">
        <f t="shared" si="0"/>
        <v>6655533.333333333</v>
      </c>
      <c r="G9" s="3">
        <f t="shared" si="1"/>
        <v>797535.10824846383</v>
      </c>
      <c r="H9" s="2">
        <v>2.5011891380797935</v>
      </c>
      <c r="I9" s="2">
        <v>0.29971845231361632</v>
      </c>
    </row>
    <row r="10" spans="1:9" x14ac:dyDescent="0.2">
      <c r="A10" t="s">
        <v>30</v>
      </c>
      <c r="B10" t="s">
        <v>150</v>
      </c>
      <c r="C10">
        <v>6373700</v>
      </c>
      <c r="D10">
        <v>5576900</v>
      </c>
      <c r="E10">
        <v>3379900</v>
      </c>
      <c r="F10" s="3">
        <f t="shared" si="0"/>
        <v>5110166.666666667</v>
      </c>
      <c r="G10" s="3">
        <f t="shared" si="1"/>
        <v>1265988.3130933275</v>
      </c>
      <c r="H10" s="2">
        <v>1.920431124043767</v>
      </c>
      <c r="I10" s="2">
        <v>0.47576596180295971</v>
      </c>
    </row>
    <row r="11" spans="1:9" x14ac:dyDescent="0.2">
      <c r="A11" t="s">
        <v>31</v>
      </c>
      <c r="B11" t="s">
        <v>149</v>
      </c>
      <c r="C11">
        <v>4897600</v>
      </c>
      <c r="D11">
        <v>5049200</v>
      </c>
      <c r="E11">
        <v>5284400</v>
      </c>
      <c r="F11" s="3">
        <f t="shared" si="0"/>
        <v>5077066.666666667</v>
      </c>
      <c r="G11" s="3">
        <f t="shared" si="1"/>
        <v>159135.10681877279</v>
      </c>
      <c r="H11" s="2">
        <v>1.9079919465467809</v>
      </c>
      <c r="I11" s="2">
        <v>5.9803922650168116E-2</v>
      </c>
    </row>
    <row r="12" spans="1:9" x14ac:dyDescent="0.2">
      <c r="A12" t="s">
        <v>74</v>
      </c>
      <c r="B12" t="s">
        <v>149</v>
      </c>
      <c r="C12">
        <v>4758600</v>
      </c>
      <c r="D12">
        <v>4709200</v>
      </c>
      <c r="E12">
        <v>5153200</v>
      </c>
      <c r="F12" s="3">
        <f t="shared" si="0"/>
        <v>4873666.666666667</v>
      </c>
      <c r="G12" s="3">
        <f t="shared" si="1"/>
        <v>198686.10643144854</v>
      </c>
      <c r="H12" s="2">
        <v>1.8315530129248179</v>
      </c>
      <c r="I12" s="2">
        <v>7.4667424292624421E-2</v>
      </c>
    </row>
    <row r="13" spans="1:9" x14ac:dyDescent="0.2">
      <c r="A13" t="s">
        <v>34</v>
      </c>
      <c r="B13" t="s">
        <v>149</v>
      </c>
      <c r="C13">
        <v>5225100</v>
      </c>
      <c r="D13">
        <v>3893400</v>
      </c>
      <c r="E13">
        <v>3473800</v>
      </c>
      <c r="F13" s="3">
        <f t="shared" si="0"/>
        <v>4197433.333333333</v>
      </c>
      <c r="G13" s="3">
        <f t="shared" si="1"/>
        <v>746587.84851854877</v>
      </c>
      <c r="H13" s="2">
        <v>1.5774204913927352</v>
      </c>
      <c r="I13" s="2">
        <v>0.28057216812130609</v>
      </c>
    </row>
    <row r="14" spans="1:9" x14ac:dyDescent="0.2">
      <c r="A14" t="s">
        <v>44</v>
      </c>
      <c r="B14" t="s">
        <v>156</v>
      </c>
      <c r="C14">
        <v>3485000</v>
      </c>
      <c r="D14">
        <v>3995700</v>
      </c>
      <c r="E14">
        <v>4427900</v>
      </c>
      <c r="F14" s="3">
        <f t="shared" si="0"/>
        <v>3969533.3333333335</v>
      </c>
      <c r="G14" s="3">
        <f t="shared" si="1"/>
        <v>385381.73571437219</v>
      </c>
      <c r="H14" s="2">
        <v>1.4917743115872024</v>
      </c>
      <c r="I14" s="2">
        <v>0.14482875572953713</v>
      </c>
    </row>
    <row r="15" spans="1:9" x14ac:dyDescent="0.2">
      <c r="A15" t="s">
        <v>33</v>
      </c>
      <c r="B15" t="s">
        <v>3</v>
      </c>
      <c r="C15">
        <v>3048200</v>
      </c>
      <c r="D15">
        <v>3051500</v>
      </c>
      <c r="E15">
        <v>4475300</v>
      </c>
      <c r="F15" s="3">
        <f t="shared" si="0"/>
        <v>3525000</v>
      </c>
      <c r="G15" s="3">
        <f t="shared" si="1"/>
        <v>671964.92467985267</v>
      </c>
      <c r="H15" s="2">
        <v>1.3247160325340228</v>
      </c>
      <c r="I15" s="2">
        <v>0.25252842809189163</v>
      </c>
    </row>
    <row r="16" spans="1:9" x14ac:dyDescent="0.2">
      <c r="A16" t="s">
        <v>38</v>
      </c>
      <c r="B16" t="s">
        <v>152</v>
      </c>
      <c r="C16">
        <v>3786500</v>
      </c>
      <c r="D16">
        <v>2929800</v>
      </c>
      <c r="E16">
        <v>2301200</v>
      </c>
      <c r="F16" s="3">
        <f t="shared" si="0"/>
        <v>3005833.3333333335</v>
      </c>
      <c r="G16" s="3">
        <f t="shared" si="1"/>
        <v>608749.98882044258</v>
      </c>
      <c r="H16" s="2">
        <v>1.1296101015012343</v>
      </c>
      <c r="I16" s="2">
        <v>0.2287718780128645</v>
      </c>
    </row>
    <row r="17" spans="1:9" x14ac:dyDescent="0.2">
      <c r="A17" t="s">
        <v>87</v>
      </c>
      <c r="B17" t="s">
        <v>177</v>
      </c>
      <c r="C17">
        <v>3537800</v>
      </c>
      <c r="D17">
        <v>2367100</v>
      </c>
      <c r="E17">
        <v>2257700</v>
      </c>
      <c r="F17" s="3">
        <f t="shared" si="0"/>
        <v>2720866.6666666665</v>
      </c>
      <c r="G17" s="3">
        <f t="shared" si="1"/>
        <v>579383.08762184472</v>
      </c>
      <c r="H17" s="2">
        <v>1.0225179278640391</v>
      </c>
      <c r="I17" s="2">
        <v>0.2177356213196375</v>
      </c>
    </row>
    <row r="18" spans="1:9" x14ac:dyDescent="0.2">
      <c r="A18" t="s">
        <v>52</v>
      </c>
      <c r="B18" t="s">
        <v>149</v>
      </c>
      <c r="C18">
        <v>2348700</v>
      </c>
      <c r="D18">
        <v>2322300</v>
      </c>
      <c r="E18">
        <v>2850800</v>
      </c>
      <c r="F18" s="3">
        <f t="shared" si="0"/>
        <v>2507266.6666666665</v>
      </c>
      <c r="G18" s="3">
        <f t="shared" si="1"/>
        <v>243153.72823700559</v>
      </c>
      <c r="H18" s="2">
        <v>0.94224577338197757</v>
      </c>
      <c r="I18" s="2">
        <v>9.1378621891058734E-2</v>
      </c>
    </row>
    <row r="19" spans="1:9" x14ac:dyDescent="0.2">
      <c r="A19" t="s">
        <v>37</v>
      </c>
      <c r="B19" t="s">
        <v>151</v>
      </c>
      <c r="C19">
        <v>2174500</v>
      </c>
      <c r="D19">
        <v>2501400</v>
      </c>
      <c r="E19">
        <v>2136400</v>
      </c>
      <c r="F19" s="3">
        <f t="shared" si="0"/>
        <v>2270766.6666666665</v>
      </c>
      <c r="G19" s="3">
        <f t="shared" si="1"/>
        <v>163822.47166436669</v>
      </c>
      <c r="H19" s="2">
        <v>0.85336766226302818</v>
      </c>
      <c r="I19" s="2">
        <v>6.1565462327131122E-2</v>
      </c>
    </row>
    <row r="20" spans="1:9" x14ac:dyDescent="0.2">
      <c r="A20" t="s">
        <v>55</v>
      </c>
      <c r="B20" t="s">
        <v>162</v>
      </c>
      <c r="C20">
        <v>2590000</v>
      </c>
      <c r="D20">
        <v>1994900</v>
      </c>
      <c r="E20">
        <v>2107700</v>
      </c>
      <c r="F20" s="3">
        <f t="shared" si="0"/>
        <v>2230866.6666666665</v>
      </c>
      <c r="G20" s="3">
        <f t="shared" si="1"/>
        <v>258087.22470427622</v>
      </c>
      <c r="H20" s="2">
        <v>0.83837300419264305</v>
      </c>
      <c r="I20" s="2">
        <v>9.6990718966798756E-2</v>
      </c>
    </row>
    <row r="21" spans="1:9" x14ac:dyDescent="0.2">
      <c r="A21" t="s">
        <v>107</v>
      </c>
      <c r="B21" t="s">
        <v>188</v>
      </c>
      <c r="C21">
        <v>2591200</v>
      </c>
      <c r="D21">
        <v>1657400</v>
      </c>
      <c r="E21">
        <v>2344400</v>
      </c>
      <c r="F21" s="3">
        <f t="shared" si="0"/>
        <v>2197666.6666666665</v>
      </c>
      <c r="G21" s="3">
        <f t="shared" si="1"/>
        <v>395089.53696880181</v>
      </c>
      <c r="H21" s="2">
        <v>0.82589624609898926</v>
      </c>
      <c r="I21" s="2">
        <v>0.14847700536425967</v>
      </c>
    </row>
    <row r="22" spans="1:9" x14ac:dyDescent="0.2">
      <c r="A22" t="s">
        <v>61</v>
      </c>
      <c r="B22" t="s">
        <v>149</v>
      </c>
      <c r="C22">
        <v>2284000</v>
      </c>
      <c r="D22">
        <v>2221200</v>
      </c>
      <c r="E22">
        <v>2044400</v>
      </c>
      <c r="F22" s="3">
        <f t="shared" si="0"/>
        <v>2183200</v>
      </c>
      <c r="G22" s="3">
        <f t="shared" si="1"/>
        <v>101439.76866429983</v>
      </c>
      <c r="H22" s="2">
        <v>0.82045958644773864</v>
      </c>
      <c r="I22" s="2">
        <v>3.8121670322309321E-2</v>
      </c>
    </row>
    <row r="23" spans="1:9" x14ac:dyDescent="0.2">
      <c r="A23" t="s">
        <v>62</v>
      </c>
      <c r="B23" t="s">
        <v>149</v>
      </c>
      <c r="C23">
        <v>2458100</v>
      </c>
      <c r="D23">
        <v>1690100</v>
      </c>
      <c r="E23">
        <v>2347100</v>
      </c>
      <c r="F23" s="3">
        <f t="shared" si="0"/>
        <v>2165100</v>
      </c>
      <c r="G23" s="3">
        <f t="shared" si="1"/>
        <v>338918.86934781307</v>
      </c>
      <c r="H23" s="2">
        <v>0.81365749845089719</v>
      </c>
      <c r="I23" s="2">
        <v>0.12736773332009979</v>
      </c>
    </row>
    <row r="24" spans="1:9" x14ac:dyDescent="0.2">
      <c r="A24" t="s">
        <v>51</v>
      </c>
      <c r="B24" t="s">
        <v>159</v>
      </c>
      <c r="C24">
        <v>1952400</v>
      </c>
      <c r="D24">
        <v>2412200</v>
      </c>
      <c r="E24">
        <v>1940300</v>
      </c>
      <c r="F24" s="3">
        <f t="shared" si="0"/>
        <v>2101633.3333333335</v>
      </c>
      <c r="G24" s="3">
        <f t="shared" si="1"/>
        <v>219659.34737426697</v>
      </c>
      <c r="H24" s="2">
        <v>0.78980634643250691</v>
      </c>
      <c r="I24" s="2">
        <v>8.2549293379475655E-2</v>
      </c>
    </row>
    <row r="25" spans="1:9" x14ac:dyDescent="0.2">
      <c r="A25" t="s">
        <v>66</v>
      </c>
      <c r="B25" t="s">
        <v>149</v>
      </c>
      <c r="C25">
        <v>1902700</v>
      </c>
      <c r="D25">
        <v>1419300</v>
      </c>
      <c r="E25">
        <v>2631600</v>
      </c>
      <c r="F25" s="3">
        <f t="shared" si="0"/>
        <v>1984533.3333333333</v>
      </c>
      <c r="G25" s="3">
        <f t="shared" si="1"/>
        <v>498290.64031167817</v>
      </c>
      <c r="H25" s="2">
        <v>0.74579946773470995</v>
      </c>
      <c r="I25" s="2">
        <v>0.18726059576809195</v>
      </c>
    </row>
    <row r="26" spans="1:9" x14ac:dyDescent="0.2">
      <c r="A26" t="s">
        <v>39</v>
      </c>
      <c r="B26" t="s">
        <v>153</v>
      </c>
      <c r="C26">
        <v>2546900</v>
      </c>
      <c r="D26">
        <v>1405500</v>
      </c>
      <c r="E26">
        <v>1942100</v>
      </c>
      <c r="F26" s="3">
        <f t="shared" si="0"/>
        <v>1964833.3333333333</v>
      </c>
      <c r="G26" s="3">
        <f t="shared" si="1"/>
        <v>466251.78700878873</v>
      </c>
      <c r="H26" s="2">
        <v>0.73839609019118646</v>
      </c>
      <c r="I26" s="2">
        <v>0.17522020353139883</v>
      </c>
    </row>
    <row r="27" spans="1:9" x14ac:dyDescent="0.2">
      <c r="A27" t="s">
        <v>42</v>
      </c>
      <c r="B27" t="s">
        <v>155</v>
      </c>
      <c r="C27">
        <v>2181500</v>
      </c>
      <c r="D27">
        <v>1854400</v>
      </c>
      <c r="E27">
        <v>1788200</v>
      </c>
      <c r="F27" s="3">
        <f t="shared" si="0"/>
        <v>1941366.6666666667</v>
      </c>
      <c r="G27" s="3">
        <f t="shared" si="1"/>
        <v>171937.24307303393</v>
      </c>
      <c r="H27" s="2">
        <v>0.72957717683984902</v>
      </c>
      <c r="I27" s="2">
        <v>6.4615041840722656E-2</v>
      </c>
    </row>
    <row r="28" spans="1:9" x14ac:dyDescent="0.2">
      <c r="A28" t="s">
        <v>56</v>
      </c>
      <c r="B28" t="s">
        <v>163</v>
      </c>
      <c r="C28">
        <v>1988800</v>
      </c>
      <c r="D28">
        <v>1899100</v>
      </c>
      <c r="E28">
        <v>1336800</v>
      </c>
      <c r="F28" s="3">
        <f t="shared" si="0"/>
        <v>1741566.6666666667</v>
      </c>
      <c r="G28" s="3">
        <f t="shared" si="1"/>
        <v>288546.42992458289</v>
      </c>
      <c r="H28" s="2">
        <v>0.65449114469792058</v>
      </c>
      <c r="I28" s="2">
        <v>0.10843747002880848</v>
      </c>
    </row>
    <row r="29" spans="1:9" x14ac:dyDescent="0.2">
      <c r="A29" t="s">
        <v>134</v>
      </c>
      <c r="B29" t="s">
        <v>22</v>
      </c>
      <c r="C29">
        <v>1717200</v>
      </c>
      <c r="D29">
        <v>1834300</v>
      </c>
      <c r="E29">
        <v>1494800</v>
      </c>
      <c r="F29" s="3">
        <f t="shared" si="0"/>
        <v>1682100</v>
      </c>
      <c r="G29" s="3">
        <f t="shared" si="1"/>
        <v>140804.99517654433</v>
      </c>
      <c r="H29" s="2">
        <v>0.6321432165462354</v>
      </c>
      <c r="I29" s="2">
        <v>5.2915357325175605E-2</v>
      </c>
    </row>
    <row r="30" spans="1:9" x14ac:dyDescent="0.2">
      <c r="A30" t="s">
        <v>47</v>
      </c>
      <c r="B30" t="s">
        <v>5</v>
      </c>
      <c r="C30">
        <v>1450700</v>
      </c>
      <c r="D30">
        <v>1737900</v>
      </c>
      <c r="E30">
        <v>1528700</v>
      </c>
      <c r="F30" s="3">
        <f t="shared" si="0"/>
        <v>1572433.3333333333</v>
      </c>
      <c r="G30" s="3">
        <f t="shared" si="1"/>
        <v>121258.4384234305</v>
      </c>
      <c r="H30" s="2">
        <v>0.59092982886739909</v>
      </c>
      <c r="I30" s="2">
        <v>4.556964466937815E-2</v>
      </c>
    </row>
    <row r="31" spans="1:9" x14ac:dyDescent="0.2">
      <c r="A31" t="s">
        <v>94</v>
      </c>
      <c r="B31" t="s">
        <v>149</v>
      </c>
      <c r="C31">
        <v>976400</v>
      </c>
      <c r="D31">
        <v>1590900</v>
      </c>
      <c r="E31">
        <v>2002800</v>
      </c>
      <c r="F31" s="3">
        <f t="shared" si="0"/>
        <v>1523366.6666666667</v>
      </c>
      <c r="G31" s="3">
        <f t="shared" si="1"/>
        <v>421738.31011922809</v>
      </c>
      <c r="H31" s="2">
        <v>0.57249028276914782</v>
      </c>
      <c r="I31" s="2">
        <v>0.15849177331879352</v>
      </c>
    </row>
    <row r="32" spans="1:9" x14ac:dyDescent="0.2">
      <c r="A32" t="s">
        <v>58</v>
      </c>
      <c r="B32" t="s">
        <v>165</v>
      </c>
      <c r="C32">
        <v>1147900</v>
      </c>
      <c r="D32">
        <v>1551700</v>
      </c>
      <c r="E32">
        <v>1600800</v>
      </c>
      <c r="F32" s="3">
        <f t="shared" si="0"/>
        <v>1433466.6666666667</v>
      </c>
      <c r="G32" s="3">
        <f t="shared" si="1"/>
        <v>202918.60984695866</v>
      </c>
      <c r="H32" s="2">
        <v>0.53870532636494683</v>
      </c>
      <c r="I32" s="2">
        <v>7.6258024330151025E-2</v>
      </c>
    </row>
    <row r="33" spans="1:9" x14ac:dyDescent="0.2">
      <c r="A33" t="s">
        <v>75</v>
      </c>
      <c r="B33" t="s">
        <v>172</v>
      </c>
      <c r="C33">
        <v>1916600</v>
      </c>
      <c r="D33">
        <v>1501100</v>
      </c>
      <c r="E33">
        <v>777020</v>
      </c>
      <c r="F33" s="3">
        <f t="shared" si="0"/>
        <v>1398240</v>
      </c>
      <c r="G33" s="3">
        <f t="shared" si="1"/>
        <v>470882.70216689847</v>
      </c>
      <c r="H33" s="2">
        <v>0.52546693484549567</v>
      </c>
      <c r="I33" s="2">
        <v>0.17696052907898827</v>
      </c>
    </row>
    <row r="34" spans="1:9" x14ac:dyDescent="0.2">
      <c r="A34" t="s">
        <v>90</v>
      </c>
      <c r="B34" t="s">
        <v>178</v>
      </c>
      <c r="C34">
        <v>997700</v>
      </c>
      <c r="D34">
        <v>1136200</v>
      </c>
      <c r="E34">
        <v>2059800</v>
      </c>
      <c r="F34" s="3">
        <f t="shared" ref="F34:F65" si="2">AVERAGE(C34:E34)</f>
        <v>1397900</v>
      </c>
      <c r="G34" s="3">
        <f t="shared" ref="G34:G65" si="3">_xlfn.STDEV.P(C34:E34)</f>
        <v>471437.00180052337</v>
      </c>
      <c r="H34" s="2">
        <v>0.52533916081682563</v>
      </c>
      <c r="I34" s="2">
        <v>0.17716883818863102</v>
      </c>
    </row>
    <row r="35" spans="1:9" x14ac:dyDescent="0.2">
      <c r="A35" t="s">
        <v>60</v>
      </c>
      <c r="B35" t="s">
        <v>149</v>
      </c>
      <c r="C35">
        <v>1167900</v>
      </c>
      <c r="D35">
        <v>1583500</v>
      </c>
      <c r="E35">
        <v>1288700</v>
      </c>
      <c r="F35" s="3">
        <f t="shared" si="2"/>
        <v>1346700</v>
      </c>
      <c r="G35" s="3">
        <f t="shared" si="3"/>
        <v>174554.36593413143</v>
      </c>
      <c r="H35" s="2">
        <v>0.5060978953229982</v>
      </c>
      <c r="I35" s="2">
        <v>6.559857222744811E-2</v>
      </c>
    </row>
    <row r="36" spans="1:9" x14ac:dyDescent="0.2">
      <c r="A36" t="s">
        <v>50</v>
      </c>
      <c r="B36" t="s">
        <v>7</v>
      </c>
      <c r="C36">
        <v>1251300</v>
      </c>
      <c r="D36">
        <v>1441700</v>
      </c>
      <c r="E36">
        <v>1342300</v>
      </c>
      <c r="F36" s="3">
        <f t="shared" si="2"/>
        <v>1345100</v>
      </c>
      <c r="G36" s="3">
        <f t="shared" si="3"/>
        <v>77755.685751375553</v>
      </c>
      <c r="H36" s="2">
        <v>0.50549660577631605</v>
      </c>
      <c r="I36" s="2">
        <v>2.9221050648375737E-2</v>
      </c>
    </row>
    <row r="37" spans="1:9" x14ac:dyDescent="0.2">
      <c r="A37" t="s">
        <v>43</v>
      </c>
      <c r="B37" t="s">
        <v>4</v>
      </c>
      <c r="C37">
        <v>1869900</v>
      </c>
      <c r="D37">
        <v>773400</v>
      </c>
      <c r="E37">
        <v>1283700</v>
      </c>
      <c r="F37" s="3">
        <f t="shared" si="2"/>
        <v>1309000</v>
      </c>
      <c r="G37" s="3">
        <f t="shared" si="3"/>
        <v>448001.58481862542</v>
      </c>
      <c r="H37" s="2">
        <v>0.49193001037930095</v>
      </c>
      <c r="I37" s="2">
        <v>0.16836166865528623</v>
      </c>
    </row>
    <row r="38" spans="1:9" x14ac:dyDescent="0.2">
      <c r="A38" t="s">
        <v>53</v>
      </c>
      <c r="B38" t="s">
        <v>160</v>
      </c>
      <c r="C38">
        <v>1377900</v>
      </c>
      <c r="D38">
        <v>1225100</v>
      </c>
      <c r="E38">
        <v>1265100</v>
      </c>
      <c r="F38" s="3">
        <f t="shared" si="2"/>
        <v>1289366.6666666667</v>
      </c>
      <c r="G38" s="3">
        <f t="shared" si="3"/>
        <v>64697.312326109975</v>
      </c>
      <c r="H38" s="2">
        <v>0.48455168656688924</v>
      </c>
      <c r="I38" s="2">
        <v>2.4313636000073458E-2</v>
      </c>
    </row>
    <row r="39" spans="1:9" x14ac:dyDescent="0.2">
      <c r="A39" t="s">
        <v>49</v>
      </c>
      <c r="B39" t="s">
        <v>158</v>
      </c>
      <c r="C39">
        <v>1331000</v>
      </c>
      <c r="D39">
        <v>843750</v>
      </c>
      <c r="E39">
        <v>1028700</v>
      </c>
      <c r="F39" s="3">
        <f t="shared" si="2"/>
        <v>1067816.6666666667</v>
      </c>
      <c r="G39" s="3">
        <f t="shared" si="3"/>
        <v>200832.80912794659</v>
      </c>
      <c r="H39" s="2">
        <v>0.40129187464975086</v>
      </c>
      <c r="I39" s="2">
        <v>7.5474167974648523E-2</v>
      </c>
    </row>
    <row r="40" spans="1:9" x14ac:dyDescent="0.2">
      <c r="A40" t="s">
        <v>45</v>
      </c>
      <c r="B40" t="s">
        <v>157</v>
      </c>
      <c r="C40">
        <v>1020600</v>
      </c>
      <c r="D40">
        <v>1215600</v>
      </c>
      <c r="E40">
        <v>873300</v>
      </c>
      <c r="F40" s="3">
        <f t="shared" si="2"/>
        <v>1036500</v>
      </c>
      <c r="G40" s="3">
        <f t="shared" si="3"/>
        <v>140194.93571452572</v>
      </c>
      <c r="H40" s="2">
        <v>0.38952288446000416</v>
      </c>
      <c r="I40" s="2">
        <v>5.2686093339321671E-2</v>
      </c>
    </row>
    <row r="41" spans="1:9" x14ac:dyDescent="0.2">
      <c r="A41" t="s">
        <v>54</v>
      </c>
      <c r="B41" t="s">
        <v>161</v>
      </c>
      <c r="C41">
        <v>1500400</v>
      </c>
      <c r="D41">
        <v>859860</v>
      </c>
      <c r="E41">
        <v>722860</v>
      </c>
      <c r="F41" s="3">
        <f t="shared" si="2"/>
        <v>1027706.6666666666</v>
      </c>
      <c r="G41" s="3">
        <f t="shared" si="3"/>
        <v>338891.81216954114</v>
      </c>
      <c r="H41" s="2">
        <v>0.3862182973263637</v>
      </c>
      <c r="I41" s="2">
        <v>0.12735756507106377</v>
      </c>
    </row>
    <row r="42" spans="1:9" x14ac:dyDescent="0.2">
      <c r="A42" t="s">
        <v>73</v>
      </c>
      <c r="B42" t="s">
        <v>149</v>
      </c>
      <c r="C42">
        <v>1444100</v>
      </c>
      <c r="D42">
        <v>925370</v>
      </c>
      <c r="E42">
        <v>649040</v>
      </c>
      <c r="F42" s="3">
        <f t="shared" si="2"/>
        <v>1006170</v>
      </c>
      <c r="G42" s="3">
        <f t="shared" si="3"/>
        <v>329572.02642214647</v>
      </c>
      <c r="H42" s="2">
        <v>0.37812468949071143</v>
      </c>
      <c r="I42" s="2">
        <v>0.12385513397904795</v>
      </c>
    </row>
    <row r="43" spans="1:9" x14ac:dyDescent="0.2">
      <c r="A43" t="s">
        <v>63</v>
      </c>
      <c r="B43" t="s">
        <v>149</v>
      </c>
      <c r="C43">
        <v>828390</v>
      </c>
      <c r="D43">
        <v>1321200</v>
      </c>
      <c r="E43">
        <v>859050</v>
      </c>
      <c r="F43" s="3">
        <f t="shared" si="2"/>
        <v>1002880</v>
      </c>
      <c r="G43" s="3">
        <f t="shared" si="3"/>
        <v>225433.98989504666</v>
      </c>
      <c r="H43" s="2">
        <v>0.37688828786034634</v>
      </c>
      <c r="I43" s="2">
        <v>8.4719438494207433E-2</v>
      </c>
    </row>
    <row r="44" spans="1:9" x14ac:dyDescent="0.2">
      <c r="A44" t="s">
        <v>103</v>
      </c>
      <c r="B44" t="s">
        <v>15</v>
      </c>
      <c r="C44">
        <v>690500</v>
      </c>
      <c r="D44">
        <v>1158700</v>
      </c>
      <c r="E44">
        <v>1044600</v>
      </c>
      <c r="F44" s="3">
        <f t="shared" si="2"/>
        <v>964600</v>
      </c>
      <c r="G44" s="3">
        <f t="shared" si="3"/>
        <v>199336.91747056454</v>
      </c>
      <c r="H44" s="2">
        <v>0.36250243545597682</v>
      </c>
      <c r="I44" s="2">
        <v>7.4912002964303032E-2</v>
      </c>
    </row>
    <row r="45" spans="1:9" x14ac:dyDescent="0.2">
      <c r="A45" t="s">
        <v>124</v>
      </c>
      <c r="B45" t="s">
        <v>149</v>
      </c>
      <c r="C45">
        <v>1984800</v>
      </c>
      <c r="D45">
        <v>0</v>
      </c>
      <c r="E45">
        <v>877080</v>
      </c>
      <c r="F45" s="3">
        <f t="shared" si="2"/>
        <v>953960</v>
      </c>
      <c r="G45" s="3">
        <f t="shared" si="3"/>
        <v>812112.74291196791</v>
      </c>
      <c r="H45" s="2">
        <v>0.35850385997054079</v>
      </c>
      <c r="I45" s="2">
        <v>0.30519681440018864</v>
      </c>
    </row>
    <row r="46" spans="1:9" x14ac:dyDescent="0.2">
      <c r="A46" t="s">
        <v>84</v>
      </c>
      <c r="B46" t="s">
        <v>149</v>
      </c>
      <c r="C46">
        <v>1039900</v>
      </c>
      <c r="D46">
        <v>682610</v>
      </c>
      <c r="E46">
        <v>1120300</v>
      </c>
      <c r="F46" s="3">
        <f t="shared" si="2"/>
        <v>947603.33333333337</v>
      </c>
      <c r="G46" s="3">
        <f t="shared" si="3"/>
        <v>190231.68336414298</v>
      </c>
      <c r="H46" s="2">
        <v>0.35611498670903508</v>
      </c>
      <c r="I46" s="2">
        <v>7.1490201659125105E-2</v>
      </c>
    </row>
    <row r="47" spans="1:9" x14ac:dyDescent="0.2">
      <c r="A47" t="s">
        <v>65</v>
      </c>
      <c r="B47" t="s">
        <v>167</v>
      </c>
      <c r="C47">
        <v>542670</v>
      </c>
      <c r="D47">
        <v>914840</v>
      </c>
      <c r="E47">
        <v>1346600</v>
      </c>
      <c r="F47" s="3">
        <f t="shared" si="2"/>
        <v>934703.33333333337</v>
      </c>
      <c r="G47" s="3">
        <f t="shared" si="3"/>
        <v>328503.45024401532</v>
      </c>
      <c r="H47" s="2">
        <v>0.35126708973891058</v>
      </c>
      <c r="I47" s="2">
        <v>0.12345355667545807</v>
      </c>
    </row>
    <row r="48" spans="1:9" x14ac:dyDescent="0.2">
      <c r="A48" t="s">
        <v>82</v>
      </c>
      <c r="B48" t="s">
        <v>10</v>
      </c>
      <c r="C48">
        <v>917470</v>
      </c>
      <c r="D48">
        <v>850240</v>
      </c>
      <c r="E48">
        <v>981920</v>
      </c>
      <c r="F48" s="3">
        <f t="shared" si="2"/>
        <v>916543.33333333337</v>
      </c>
      <c r="G48" s="3">
        <f t="shared" si="3"/>
        <v>53762.128140748129</v>
      </c>
      <c r="H48" s="2">
        <v>0.34444245338406859</v>
      </c>
      <c r="I48" s="2">
        <v>2.0204128536509956E-2</v>
      </c>
    </row>
    <row r="49" spans="1:9" x14ac:dyDescent="0.2">
      <c r="A49" t="s">
        <v>71</v>
      </c>
      <c r="B49" t="s">
        <v>149</v>
      </c>
      <c r="C49">
        <v>1124000</v>
      </c>
      <c r="D49">
        <v>893720</v>
      </c>
      <c r="E49">
        <v>675480</v>
      </c>
      <c r="F49" s="3">
        <f t="shared" si="2"/>
        <v>897733.33333333337</v>
      </c>
      <c r="G49" s="3">
        <f t="shared" si="3"/>
        <v>183129.51288333864</v>
      </c>
      <c r="H49" s="2">
        <v>0.33737354315088708</v>
      </c>
      <c r="I49" s="2">
        <v>6.8821163616086395E-2</v>
      </c>
    </row>
    <row r="50" spans="1:9" x14ac:dyDescent="0.2">
      <c r="A50" t="s">
        <v>111</v>
      </c>
      <c r="B50" t="s">
        <v>149</v>
      </c>
      <c r="C50">
        <v>767360</v>
      </c>
      <c r="D50">
        <v>795090</v>
      </c>
      <c r="E50">
        <v>1023300</v>
      </c>
      <c r="F50" s="3">
        <f t="shared" si="2"/>
        <v>861916.66666666663</v>
      </c>
      <c r="G50" s="3">
        <f t="shared" si="3"/>
        <v>114675.40693433599</v>
      </c>
      <c r="H50" s="2">
        <v>0.32391342611109686</v>
      </c>
      <c r="I50" s="2">
        <v>4.3095702156958342E-2</v>
      </c>
    </row>
    <row r="51" spans="1:9" x14ac:dyDescent="0.2">
      <c r="A51" t="s">
        <v>79</v>
      </c>
      <c r="B51" t="s">
        <v>176</v>
      </c>
      <c r="C51">
        <v>512950</v>
      </c>
      <c r="D51">
        <v>914590</v>
      </c>
      <c r="E51">
        <v>1147700</v>
      </c>
      <c r="F51" s="3">
        <f t="shared" si="2"/>
        <v>858413.33333333337</v>
      </c>
      <c r="G51" s="3">
        <f t="shared" si="3"/>
        <v>262162.48655281623</v>
      </c>
      <c r="H51" s="2">
        <v>0.32259685254117421</v>
      </c>
      <c r="I51" s="2">
        <v>9.852222668524846E-2</v>
      </c>
    </row>
    <row r="52" spans="1:9" x14ac:dyDescent="0.2">
      <c r="A52" t="s">
        <v>76</v>
      </c>
      <c r="B52" t="s">
        <v>173</v>
      </c>
      <c r="C52">
        <v>705300</v>
      </c>
      <c r="D52">
        <v>730830</v>
      </c>
      <c r="E52">
        <v>1074400</v>
      </c>
      <c r="F52" s="3">
        <f t="shared" si="2"/>
        <v>836843.33333333337</v>
      </c>
      <c r="G52" s="3">
        <f t="shared" si="3"/>
        <v>168300.9657990378</v>
      </c>
      <c r="H52" s="2">
        <v>0.31449071783996602</v>
      </c>
      <c r="I52" s="2">
        <v>6.3248507144665428E-2</v>
      </c>
    </row>
    <row r="53" spans="1:9" x14ac:dyDescent="0.2">
      <c r="A53" t="s">
        <v>48</v>
      </c>
      <c r="B53" t="s">
        <v>6</v>
      </c>
      <c r="C53">
        <v>597280</v>
      </c>
      <c r="D53">
        <v>795200</v>
      </c>
      <c r="E53">
        <v>844900</v>
      </c>
      <c r="F53" s="3">
        <f t="shared" si="2"/>
        <v>745793.33333333337</v>
      </c>
      <c r="G53" s="3">
        <f t="shared" si="3"/>
        <v>106956.93879106468</v>
      </c>
      <c r="H53" s="2">
        <v>0.28027358457408724</v>
      </c>
      <c r="I53" s="2">
        <v>4.0195055775115889E-2</v>
      </c>
    </row>
    <row r="54" spans="1:9" x14ac:dyDescent="0.2">
      <c r="A54" t="s">
        <v>110</v>
      </c>
      <c r="B54" t="s">
        <v>149</v>
      </c>
      <c r="C54">
        <v>1034900</v>
      </c>
      <c r="D54">
        <v>643160</v>
      </c>
      <c r="E54">
        <v>530110</v>
      </c>
      <c r="F54" s="3">
        <f t="shared" si="2"/>
        <v>736056.66666666663</v>
      </c>
      <c r="G54" s="3">
        <f t="shared" si="3"/>
        <v>216295.44460195079</v>
      </c>
      <c r="H54" s="2">
        <v>0.27661448714521542</v>
      </c>
      <c r="I54" s="2">
        <v>8.1285118646320223E-2</v>
      </c>
    </row>
    <row r="55" spans="1:9" x14ac:dyDescent="0.2">
      <c r="A55" t="s">
        <v>57</v>
      </c>
      <c r="B55" t="s">
        <v>164</v>
      </c>
      <c r="C55">
        <v>717320</v>
      </c>
      <c r="D55">
        <v>710170</v>
      </c>
      <c r="E55">
        <v>765360</v>
      </c>
      <c r="F55" s="3">
        <f t="shared" si="2"/>
        <v>730950</v>
      </c>
      <c r="G55" s="3">
        <f t="shared" si="3"/>
        <v>24506.00878696216</v>
      </c>
      <c r="H55" s="2">
        <v>0.27469537134205502</v>
      </c>
      <c r="I55" s="2">
        <v>9.2095043215626692E-3</v>
      </c>
    </row>
    <row r="56" spans="1:9" x14ac:dyDescent="0.2">
      <c r="A56" t="s">
        <v>83</v>
      </c>
      <c r="B56" t="s">
        <v>149</v>
      </c>
      <c r="C56">
        <v>791430</v>
      </c>
      <c r="D56">
        <v>629910</v>
      </c>
      <c r="E56">
        <v>731190</v>
      </c>
      <c r="F56" s="3">
        <f t="shared" si="2"/>
        <v>717510</v>
      </c>
      <c r="G56" s="3">
        <f t="shared" si="3"/>
        <v>66646.002130660476</v>
      </c>
      <c r="H56" s="2">
        <v>0.26964453914992531</v>
      </c>
      <c r="I56" s="2">
        <v>2.5045965255824847E-2</v>
      </c>
    </row>
    <row r="57" spans="1:9" x14ac:dyDescent="0.2">
      <c r="A57" t="s">
        <v>96</v>
      </c>
      <c r="B57" t="s">
        <v>149</v>
      </c>
      <c r="C57">
        <v>614970</v>
      </c>
      <c r="D57">
        <v>743050</v>
      </c>
      <c r="E57">
        <v>763400</v>
      </c>
      <c r="F57" s="3">
        <f t="shared" si="2"/>
        <v>707140</v>
      </c>
      <c r="G57" s="3">
        <f t="shared" si="3"/>
        <v>65701.406884987373</v>
      </c>
      <c r="H57" s="2">
        <v>0.26574743127549189</v>
      </c>
      <c r="I57" s="2">
        <v>2.4690980726406807E-2</v>
      </c>
    </row>
    <row r="58" spans="1:9" x14ac:dyDescent="0.2">
      <c r="A58" t="s">
        <v>35</v>
      </c>
      <c r="B58" t="s">
        <v>149</v>
      </c>
      <c r="C58">
        <v>624350</v>
      </c>
      <c r="D58">
        <v>700020</v>
      </c>
      <c r="E58">
        <v>725530</v>
      </c>
      <c r="F58" s="3">
        <f t="shared" si="2"/>
        <v>683300</v>
      </c>
      <c r="G58" s="3">
        <f t="shared" si="3"/>
        <v>42965.233231843005</v>
      </c>
      <c r="H58" s="2">
        <v>0.25678821702992843</v>
      </c>
      <c r="I58" s="2">
        <v>1.6146591008166244E-2</v>
      </c>
    </row>
    <row r="59" spans="1:9" x14ac:dyDescent="0.2">
      <c r="A59" t="s">
        <v>69</v>
      </c>
      <c r="B59" t="s">
        <v>169</v>
      </c>
      <c r="C59">
        <v>575100</v>
      </c>
      <c r="D59">
        <v>784440</v>
      </c>
      <c r="E59">
        <v>688810</v>
      </c>
      <c r="F59" s="3">
        <f t="shared" si="2"/>
        <v>682783.33333333337</v>
      </c>
      <c r="G59" s="3">
        <f t="shared" si="3"/>
        <v>85568.878428757933</v>
      </c>
      <c r="H59" s="2">
        <v>0.25659405061381241</v>
      </c>
      <c r="I59" s="2">
        <v>3.2157295075327753E-2</v>
      </c>
    </row>
    <row r="60" spans="1:9" x14ac:dyDescent="0.2">
      <c r="A60" t="s">
        <v>92</v>
      </c>
      <c r="B60" t="s">
        <v>149</v>
      </c>
      <c r="C60">
        <v>793570</v>
      </c>
      <c r="D60">
        <v>436520</v>
      </c>
      <c r="E60">
        <v>688320</v>
      </c>
      <c r="F60" s="3">
        <f t="shared" si="2"/>
        <v>639470</v>
      </c>
      <c r="G60" s="3">
        <f t="shared" si="3"/>
        <v>149801.90808753629</v>
      </c>
      <c r="H60" s="2">
        <v>0.24031664151050541</v>
      </c>
      <c r="I60" s="2">
        <v>5.6296450878793591E-2</v>
      </c>
    </row>
    <row r="61" spans="1:9" x14ac:dyDescent="0.2">
      <c r="A61" t="s">
        <v>88</v>
      </c>
      <c r="B61" t="s">
        <v>12</v>
      </c>
      <c r="C61">
        <v>722750</v>
      </c>
      <c r="D61">
        <v>570090</v>
      </c>
      <c r="E61">
        <v>616110</v>
      </c>
      <c r="F61" s="3">
        <f t="shared" si="2"/>
        <v>636316.66666666663</v>
      </c>
      <c r="G61" s="3">
        <f t="shared" si="3"/>
        <v>63940.080978644022</v>
      </c>
      <c r="H61" s="2">
        <v>0.23913160002891939</v>
      </c>
      <c r="I61" s="2">
        <v>2.4029063941541404E-2</v>
      </c>
    </row>
    <row r="62" spans="1:9" x14ac:dyDescent="0.2">
      <c r="A62" t="s">
        <v>115</v>
      </c>
      <c r="B62" t="s">
        <v>149</v>
      </c>
      <c r="C62">
        <v>534530</v>
      </c>
      <c r="D62">
        <v>768060</v>
      </c>
      <c r="E62">
        <v>557840</v>
      </c>
      <c r="F62" s="3">
        <f t="shared" si="2"/>
        <v>620143.33333333337</v>
      </c>
      <c r="G62" s="3">
        <f t="shared" si="3"/>
        <v>105024.89937576179</v>
      </c>
      <c r="H62" s="2">
        <v>0.23305356486120776</v>
      </c>
      <c r="I62" s="2">
        <v>3.9468983834991242E-2</v>
      </c>
    </row>
    <row r="63" spans="1:9" x14ac:dyDescent="0.2">
      <c r="A63" t="s">
        <v>121</v>
      </c>
      <c r="B63" t="s">
        <v>149</v>
      </c>
      <c r="C63">
        <v>829590</v>
      </c>
      <c r="D63">
        <v>536200</v>
      </c>
      <c r="E63">
        <v>455360</v>
      </c>
      <c r="F63" s="3">
        <f t="shared" si="2"/>
        <v>607050</v>
      </c>
      <c r="G63" s="3">
        <f t="shared" si="3"/>
        <v>160783.11499242284</v>
      </c>
      <c r="H63" s="2">
        <v>0.22813301207085915</v>
      </c>
      <c r="I63" s="2">
        <v>6.0423253954957144E-2</v>
      </c>
    </row>
    <row r="64" spans="1:9" x14ac:dyDescent="0.2">
      <c r="A64" t="s">
        <v>117</v>
      </c>
      <c r="B64" t="s">
        <v>193</v>
      </c>
      <c r="C64">
        <v>1053800</v>
      </c>
      <c r="D64">
        <v>517170</v>
      </c>
      <c r="E64">
        <v>228270</v>
      </c>
      <c r="F64" s="3">
        <f t="shared" si="2"/>
        <v>599746.66666666663</v>
      </c>
      <c r="G64" s="3">
        <f t="shared" si="3"/>
        <v>342042.02922383026</v>
      </c>
      <c r="H64" s="2">
        <v>0.22538837582756643</v>
      </c>
      <c r="I64" s="2">
        <v>0.12854143543639113</v>
      </c>
    </row>
    <row r="65" spans="1:9" x14ac:dyDescent="0.2">
      <c r="A65" t="s">
        <v>80</v>
      </c>
      <c r="B65" t="s">
        <v>8</v>
      </c>
      <c r="C65">
        <v>580750</v>
      </c>
      <c r="D65">
        <v>673540</v>
      </c>
      <c r="E65">
        <v>479880</v>
      </c>
      <c r="F65" s="3">
        <f t="shared" si="2"/>
        <v>578056.66666666663</v>
      </c>
      <c r="G65" s="3">
        <f t="shared" si="3"/>
        <v>79084.298624245814</v>
      </c>
      <c r="H65" s="2">
        <v>0.2172371444103571</v>
      </c>
      <c r="I65" s="2">
        <v>2.9720351293403346E-2</v>
      </c>
    </row>
    <row r="66" spans="1:9" x14ac:dyDescent="0.2">
      <c r="A66" t="s">
        <v>98</v>
      </c>
      <c r="B66" t="s">
        <v>182</v>
      </c>
      <c r="C66">
        <v>409210</v>
      </c>
      <c r="D66">
        <v>489000</v>
      </c>
      <c r="E66">
        <v>823300</v>
      </c>
      <c r="F66" s="3">
        <f t="shared" ref="F66:F97" si="4">AVERAGE(C66:E66)</f>
        <v>573836.66666666663</v>
      </c>
      <c r="G66" s="3">
        <f t="shared" ref="G66:G97" si="5">_xlfn.STDEV.P(C66:E66)</f>
        <v>179379.62915435954</v>
      </c>
      <c r="H66" s="2">
        <v>0.21565124323098303</v>
      </c>
      <c r="I66" s="2">
        <v>6.7411934936393622E-2</v>
      </c>
    </row>
    <row r="67" spans="1:9" x14ac:dyDescent="0.2">
      <c r="A67" t="s">
        <v>46</v>
      </c>
      <c r="B67" t="s">
        <v>149</v>
      </c>
      <c r="C67">
        <v>132690</v>
      </c>
      <c r="D67">
        <v>0</v>
      </c>
      <c r="E67">
        <v>1574900</v>
      </c>
      <c r="F67" s="3">
        <f t="shared" si="4"/>
        <v>569196.66666666663</v>
      </c>
      <c r="G67" s="3">
        <f t="shared" si="5"/>
        <v>713199.85746555566</v>
      </c>
      <c r="H67" s="2">
        <v>0.21390750354560492</v>
      </c>
      <c r="I67" s="2">
        <v>0.26802476186825575</v>
      </c>
    </row>
    <row r="68" spans="1:9" x14ac:dyDescent="0.2">
      <c r="A68" t="s">
        <v>72</v>
      </c>
      <c r="B68" t="s">
        <v>171</v>
      </c>
      <c r="C68">
        <v>446870</v>
      </c>
      <c r="D68">
        <v>349500</v>
      </c>
      <c r="E68">
        <v>853990</v>
      </c>
      <c r="F68" s="3">
        <f t="shared" si="4"/>
        <v>550120</v>
      </c>
      <c r="G68" s="3">
        <f t="shared" si="5"/>
        <v>218514.62483473885</v>
      </c>
      <c r="H68" s="2">
        <v>0.20673837838797635</v>
      </c>
      <c r="I68" s="2">
        <v>8.2119099818932118E-2</v>
      </c>
    </row>
    <row r="69" spans="1:9" x14ac:dyDescent="0.2">
      <c r="A69" t="s">
        <v>59</v>
      </c>
      <c r="B69" t="s">
        <v>166</v>
      </c>
      <c r="C69">
        <v>612050</v>
      </c>
      <c r="D69">
        <v>529100</v>
      </c>
      <c r="E69">
        <v>501590</v>
      </c>
      <c r="F69" s="3">
        <f t="shared" si="4"/>
        <v>547580</v>
      </c>
      <c r="G69" s="3">
        <f t="shared" si="5"/>
        <v>46950.226836512731</v>
      </c>
      <c r="H69" s="2">
        <v>0.20578383123261851</v>
      </c>
      <c r="I69" s="2">
        <v>1.7644175381968098E-2</v>
      </c>
    </row>
    <row r="70" spans="1:9" x14ac:dyDescent="0.2">
      <c r="A70" t="s">
        <v>85</v>
      </c>
      <c r="B70" t="s">
        <v>149</v>
      </c>
      <c r="C70">
        <v>704660</v>
      </c>
      <c r="D70">
        <v>441120</v>
      </c>
      <c r="E70">
        <v>482710</v>
      </c>
      <c r="F70" s="3">
        <f t="shared" si="4"/>
        <v>542830</v>
      </c>
      <c r="G70" s="3">
        <f t="shared" si="5"/>
        <v>115683.89026423111</v>
      </c>
      <c r="H70" s="2">
        <v>0.20399875289090599</v>
      </c>
      <c r="I70" s="2">
        <v>4.3474696209626525E-2</v>
      </c>
    </row>
    <row r="71" spans="1:9" x14ac:dyDescent="0.2">
      <c r="A71" t="s">
        <v>109</v>
      </c>
      <c r="B71" t="s">
        <v>189</v>
      </c>
      <c r="C71">
        <v>729460</v>
      </c>
      <c r="D71">
        <v>384540</v>
      </c>
      <c r="E71">
        <v>498590</v>
      </c>
      <c r="F71" s="3">
        <f t="shared" si="4"/>
        <v>537530</v>
      </c>
      <c r="G71" s="3">
        <f t="shared" si="5"/>
        <v>143479.83435544756</v>
      </c>
      <c r="H71" s="2">
        <v>0.20200698126752151</v>
      </c>
      <c r="I71" s="2">
        <v>5.3920577848507026E-2</v>
      </c>
    </row>
    <row r="72" spans="1:9" x14ac:dyDescent="0.2">
      <c r="A72" t="s">
        <v>40</v>
      </c>
      <c r="B72" t="s">
        <v>149</v>
      </c>
      <c r="C72">
        <v>587150</v>
      </c>
      <c r="D72">
        <v>524410</v>
      </c>
      <c r="E72">
        <v>492850</v>
      </c>
      <c r="F72" s="3">
        <f t="shared" si="4"/>
        <v>534803.33333333337</v>
      </c>
      <c r="G72" s="3">
        <f t="shared" si="5"/>
        <v>39193.014116747327</v>
      </c>
      <c r="H72" s="2">
        <v>0.20098228366505075</v>
      </c>
      <c r="I72" s="2">
        <v>1.4728968557102828E-2</v>
      </c>
    </row>
    <row r="73" spans="1:9" x14ac:dyDescent="0.2">
      <c r="A73" t="s">
        <v>89</v>
      </c>
      <c r="B73" t="s">
        <v>149</v>
      </c>
      <c r="C73">
        <v>341480</v>
      </c>
      <c r="D73">
        <v>544820</v>
      </c>
      <c r="E73">
        <v>674230</v>
      </c>
      <c r="F73" s="3">
        <f t="shared" si="4"/>
        <v>520176.66666666669</v>
      </c>
      <c r="G73" s="3">
        <f t="shared" si="5"/>
        <v>136957.68454364128</v>
      </c>
      <c r="H73" s="2">
        <v>0.19548549505913179</v>
      </c>
      <c r="I73" s="2">
        <v>5.1469515033673398E-2</v>
      </c>
    </row>
    <row r="74" spans="1:9" x14ac:dyDescent="0.2">
      <c r="A74" t="s">
        <v>81</v>
      </c>
      <c r="B74" t="s">
        <v>9</v>
      </c>
      <c r="C74">
        <v>580510</v>
      </c>
      <c r="D74">
        <v>417310</v>
      </c>
      <c r="E74">
        <v>515750</v>
      </c>
      <c r="F74" s="3">
        <f t="shared" si="4"/>
        <v>504523.33333333331</v>
      </c>
      <c r="G74" s="3">
        <f t="shared" si="5"/>
        <v>67097.384615365023</v>
      </c>
      <c r="H74" s="2">
        <v>0.18960287899409178</v>
      </c>
      <c r="I74" s="2">
        <v>2.5215597486829996E-2</v>
      </c>
    </row>
    <row r="75" spans="1:9" x14ac:dyDescent="0.2">
      <c r="A75" t="s">
        <v>118</v>
      </c>
      <c r="B75" t="s">
        <v>18</v>
      </c>
      <c r="C75">
        <v>597310</v>
      </c>
      <c r="D75">
        <v>560700</v>
      </c>
      <c r="E75">
        <v>330880</v>
      </c>
      <c r="F75" s="3">
        <f t="shared" si="4"/>
        <v>496296.66666666669</v>
      </c>
      <c r="G75" s="3">
        <f t="shared" si="5"/>
        <v>117918.27179119537</v>
      </c>
      <c r="H75" s="2">
        <v>0.18651124857490131</v>
      </c>
      <c r="I75" s="2">
        <v>4.4314390119291037E-2</v>
      </c>
    </row>
    <row r="76" spans="1:9" x14ac:dyDescent="0.2">
      <c r="A76" t="s">
        <v>78</v>
      </c>
      <c r="B76" t="s">
        <v>175</v>
      </c>
      <c r="C76">
        <v>459530</v>
      </c>
      <c r="D76">
        <v>413920</v>
      </c>
      <c r="E76">
        <v>440810</v>
      </c>
      <c r="F76" s="3">
        <f t="shared" si="4"/>
        <v>438086.66666666669</v>
      </c>
      <c r="G76" s="3">
        <f t="shared" si="5"/>
        <v>18719.516256807728</v>
      </c>
      <c r="H76" s="2">
        <v>0.16463558325467281</v>
      </c>
      <c r="I76" s="2">
        <v>7.0349059026026881E-3</v>
      </c>
    </row>
    <row r="77" spans="1:9" x14ac:dyDescent="0.2">
      <c r="A77" t="s">
        <v>114</v>
      </c>
      <c r="B77" t="s">
        <v>191</v>
      </c>
      <c r="C77">
        <v>0</v>
      </c>
      <c r="D77">
        <v>439600</v>
      </c>
      <c r="E77">
        <v>833860</v>
      </c>
      <c r="F77" s="3">
        <f t="shared" si="4"/>
        <v>424486.66666666669</v>
      </c>
      <c r="G77" s="3">
        <f t="shared" si="5"/>
        <v>340589.62064174662</v>
      </c>
      <c r="H77" s="2">
        <v>0.15952462210787488</v>
      </c>
      <c r="I77" s="2">
        <v>0.12799561162519218</v>
      </c>
    </row>
    <row r="78" spans="1:9" x14ac:dyDescent="0.2">
      <c r="A78" t="s">
        <v>102</v>
      </c>
      <c r="B78" t="s">
        <v>185</v>
      </c>
      <c r="C78">
        <v>533870</v>
      </c>
      <c r="D78">
        <v>334540</v>
      </c>
      <c r="E78">
        <v>380770</v>
      </c>
      <c r="F78" s="3">
        <f t="shared" si="4"/>
        <v>416393.33333333331</v>
      </c>
      <c r="G78" s="3">
        <f t="shared" si="5"/>
        <v>85185.595939428371</v>
      </c>
      <c r="H78" s="2">
        <v>0.15648309915090783</v>
      </c>
      <c r="I78" s="2">
        <v>3.2013255228915155E-2</v>
      </c>
    </row>
    <row r="79" spans="1:9" x14ac:dyDescent="0.2">
      <c r="A79" t="s">
        <v>100</v>
      </c>
      <c r="B79" t="s">
        <v>14</v>
      </c>
      <c r="C79">
        <v>293760</v>
      </c>
      <c r="D79">
        <v>417420</v>
      </c>
      <c r="E79">
        <v>408000</v>
      </c>
      <c r="F79" s="3">
        <f t="shared" si="4"/>
        <v>373060</v>
      </c>
      <c r="G79" s="3">
        <f t="shared" si="5"/>
        <v>56205.288007446419</v>
      </c>
      <c r="H79" s="2">
        <v>0.14019817392826739</v>
      </c>
      <c r="I79" s="2">
        <v>2.1122282591959293E-2</v>
      </c>
    </row>
    <row r="80" spans="1:9" x14ac:dyDescent="0.2">
      <c r="A80" t="s">
        <v>70</v>
      </c>
      <c r="B80" t="s">
        <v>170</v>
      </c>
      <c r="C80">
        <v>362590</v>
      </c>
      <c r="D80">
        <v>338930</v>
      </c>
      <c r="E80">
        <v>337160</v>
      </c>
      <c r="F80" s="3">
        <f t="shared" si="4"/>
        <v>346226.66666666669</v>
      </c>
      <c r="G80" s="3">
        <f t="shared" si="5"/>
        <v>11593.165611207703</v>
      </c>
      <c r="H80" s="2">
        <v>0.1301140471557862</v>
      </c>
      <c r="I80" s="2">
        <v>4.3567808093585647E-3</v>
      </c>
    </row>
    <row r="81" spans="1:9" x14ac:dyDescent="0.2">
      <c r="A81" t="s">
        <v>104</v>
      </c>
      <c r="B81" t="s">
        <v>186</v>
      </c>
      <c r="C81">
        <v>280190</v>
      </c>
      <c r="D81">
        <v>286120</v>
      </c>
      <c r="E81">
        <v>425760</v>
      </c>
      <c r="F81" s="3">
        <f t="shared" si="4"/>
        <v>330690</v>
      </c>
      <c r="G81" s="3">
        <f t="shared" si="5"/>
        <v>67268.218845653013</v>
      </c>
      <c r="H81" s="2">
        <v>0.12427527512019178</v>
      </c>
      <c r="I81" s="2">
        <v>2.5279798009884776E-2</v>
      </c>
    </row>
    <row r="82" spans="1:9" x14ac:dyDescent="0.2">
      <c r="A82" t="s">
        <v>99</v>
      </c>
      <c r="B82" t="s">
        <v>183</v>
      </c>
      <c r="C82">
        <v>0</v>
      </c>
      <c r="D82">
        <v>438870</v>
      </c>
      <c r="E82">
        <v>501400</v>
      </c>
      <c r="F82" s="3">
        <f t="shared" si="4"/>
        <v>313423.33333333331</v>
      </c>
      <c r="G82" s="3">
        <f t="shared" si="5"/>
        <v>223089.12962212111</v>
      </c>
      <c r="H82" s="2">
        <v>0.11778635876224733</v>
      </c>
      <c r="I82" s="2">
        <v>8.3838226012619754E-2</v>
      </c>
    </row>
    <row r="83" spans="1:9" x14ac:dyDescent="0.2">
      <c r="A83" t="s">
        <v>139</v>
      </c>
      <c r="B83" t="s">
        <v>149</v>
      </c>
      <c r="C83">
        <v>328170</v>
      </c>
      <c r="D83">
        <v>307280</v>
      </c>
      <c r="E83">
        <v>299180</v>
      </c>
      <c r="F83" s="3">
        <f t="shared" si="4"/>
        <v>311543.33333333331</v>
      </c>
      <c r="G83" s="3">
        <f t="shared" si="5"/>
        <v>12213.026742876731</v>
      </c>
      <c r="H83" s="2">
        <v>0.11707984354489585</v>
      </c>
      <c r="I83" s="2">
        <v>4.5897283211505198E-3</v>
      </c>
    </row>
    <row r="84" spans="1:9" x14ac:dyDescent="0.2">
      <c r="A84" t="s">
        <v>97</v>
      </c>
      <c r="B84" t="s">
        <v>181</v>
      </c>
      <c r="C84">
        <v>323140</v>
      </c>
      <c r="D84">
        <v>341740</v>
      </c>
      <c r="E84">
        <v>258510</v>
      </c>
      <c r="F84" s="3">
        <f t="shared" si="4"/>
        <v>307796.66666666669</v>
      </c>
      <c r="G84" s="3">
        <f t="shared" si="5"/>
        <v>35668.58219155277</v>
      </c>
      <c r="H84" s="2">
        <v>0.11567182385641527</v>
      </c>
      <c r="I84" s="2">
        <v>1.3404466010470208E-2</v>
      </c>
    </row>
    <row r="85" spans="1:9" x14ac:dyDescent="0.2">
      <c r="A85" t="s">
        <v>106</v>
      </c>
      <c r="B85" t="s">
        <v>187</v>
      </c>
      <c r="C85">
        <v>207380</v>
      </c>
      <c r="D85">
        <v>243500</v>
      </c>
      <c r="E85">
        <v>387850</v>
      </c>
      <c r="F85" s="3">
        <f t="shared" si="4"/>
        <v>279576.66666666669</v>
      </c>
      <c r="G85" s="3">
        <f t="shared" si="5"/>
        <v>77967.940562487318</v>
      </c>
      <c r="H85" s="2">
        <v>0.10506657947680954</v>
      </c>
      <c r="I85" s="2">
        <v>2.9300817272847293E-2</v>
      </c>
    </row>
    <row r="86" spans="1:9" x14ac:dyDescent="0.2">
      <c r="A86" t="s">
        <v>91</v>
      </c>
      <c r="B86" t="s">
        <v>13</v>
      </c>
      <c r="C86">
        <v>203510</v>
      </c>
      <c r="D86">
        <v>322620</v>
      </c>
      <c r="E86">
        <v>301380</v>
      </c>
      <c r="F86" s="3">
        <f t="shared" si="4"/>
        <v>275836.66666666669</v>
      </c>
      <c r="G86" s="3">
        <f t="shared" si="5"/>
        <v>51872.564574691649</v>
      </c>
      <c r="H86" s="2">
        <v>0.10366106516144012</v>
      </c>
      <c r="I86" s="2">
        <v>1.9494019273971753E-2</v>
      </c>
    </row>
    <row r="87" spans="1:9" x14ac:dyDescent="0.2">
      <c r="A87" t="s">
        <v>68</v>
      </c>
      <c r="B87" t="s">
        <v>168</v>
      </c>
      <c r="C87">
        <v>253130</v>
      </c>
      <c r="D87">
        <v>255180</v>
      </c>
      <c r="E87">
        <v>273330</v>
      </c>
      <c r="F87" s="3">
        <f t="shared" si="4"/>
        <v>260546.66666666666</v>
      </c>
      <c r="G87" s="3">
        <f t="shared" si="5"/>
        <v>9077.842377031131</v>
      </c>
      <c r="H87" s="2">
        <v>9.7914991930959192E-2</v>
      </c>
      <c r="I87" s="2">
        <v>3.4115073298354335E-3</v>
      </c>
    </row>
    <row r="88" spans="1:9" x14ac:dyDescent="0.2">
      <c r="A88" t="s">
        <v>77</v>
      </c>
      <c r="B88" t="s">
        <v>174</v>
      </c>
      <c r="C88">
        <v>326280</v>
      </c>
      <c r="D88">
        <v>200230</v>
      </c>
      <c r="E88">
        <v>248450</v>
      </c>
      <c r="F88" s="3">
        <f t="shared" si="4"/>
        <v>258320</v>
      </c>
      <c r="G88" s="3">
        <f t="shared" si="5"/>
        <v>51930.808453813486</v>
      </c>
      <c r="H88" s="2">
        <v>9.7078197311826597E-2</v>
      </c>
      <c r="I88" s="2">
        <v>1.951590767126811E-2</v>
      </c>
    </row>
    <row r="89" spans="1:9" x14ac:dyDescent="0.2">
      <c r="A89" t="s">
        <v>105</v>
      </c>
      <c r="B89" t="s">
        <v>6</v>
      </c>
      <c r="C89">
        <v>454220</v>
      </c>
      <c r="D89">
        <v>70127</v>
      </c>
      <c r="E89">
        <v>238220</v>
      </c>
      <c r="F89" s="3">
        <f t="shared" si="4"/>
        <v>254189</v>
      </c>
      <c r="G89" s="3">
        <f t="shared" si="5"/>
        <v>157211.35430368889</v>
      </c>
      <c r="H89" s="2">
        <v>9.5525742863486723E-2</v>
      </c>
      <c r="I89" s="2">
        <v>5.9080964976591009E-2</v>
      </c>
    </row>
    <row r="90" spans="1:9" x14ac:dyDescent="0.2">
      <c r="A90" t="s">
        <v>129</v>
      </c>
      <c r="B90" t="s">
        <v>20</v>
      </c>
      <c r="C90">
        <v>475790</v>
      </c>
      <c r="D90">
        <v>0</v>
      </c>
      <c r="E90">
        <v>259240</v>
      </c>
      <c r="F90" s="3">
        <f t="shared" si="4"/>
        <v>245010</v>
      </c>
      <c r="G90" s="3">
        <f t="shared" si="5"/>
        <v>194500.90094050122</v>
      </c>
      <c r="H90" s="2">
        <v>9.2076219895364797E-2</v>
      </c>
      <c r="I90" s="2">
        <v>7.3094599097359922E-2</v>
      </c>
    </row>
    <row r="91" spans="1:9" x14ac:dyDescent="0.2">
      <c r="A91" t="s">
        <v>86</v>
      </c>
      <c r="B91" t="s">
        <v>11</v>
      </c>
      <c r="C91">
        <v>213190</v>
      </c>
      <c r="D91">
        <v>206100</v>
      </c>
      <c r="E91">
        <v>172210</v>
      </c>
      <c r="F91" s="3">
        <f t="shared" si="4"/>
        <v>197166.66666666666</v>
      </c>
      <c r="G91" s="3">
        <f t="shared" si="5"/>
        <v>17882.83037503354</v>
      </c>
      <c r="H91" s="2">
        <v>7.4096409763014126E-2</v>
      </c>
      <c r="I91" s="2">
        <v>6.7204743559981109E-3</v>
      </c>
    </row>
    <row r="92" spans="1:9" x14ac:dyDescent="0.2">
      <c r="A92" t="s">
        <v>108</v>
      </c>
      <c r="B92" t="s">
        <v>16</v>
      </c>
      <c r="C92">
        <v>90481</v>
      </c>
      <c r="D92">
        <v>322790</v>
      </c>
      <c r="E92">
        <v>177910</v>
      </c>
      <c r="F92" s="3">
        <f t="shared" si="4"/>
        <v>197060.33333333334</v>
      </c>
      <c r="G92" s="3">
        <f t="shared" si="5"/>
        <v>95801.598178504079</v>
      </c>
      <c r="H92" s="2">
        <v>7.4056449061890892E-2</v>
      </c>
      <c r="I92" s="2">
        <v>3.600281221260896E-2</v>
      </c>
    </row>
    <row r="93" spans="1:9" x14ac:dyDescent="0.2">
      <c r="A93" t="s">
        <v>123</v>
      </c>
      <c r="B93" t="s">
        <v>195</v>
      </c>
      <c r="C93">
        <v>311400</v>
      </c>
      <c r="D93">
        <v>164710</v>
      </c>
      <c r="E93">
        <v>89197</v>
      </c>
      <c r="F93" s="3">
        <f t="shared" si="4"/>
        <v>188435.66666666666</v>
      </c>
      <c r="G93" s="3">
        <f t="shared" si="5"/>
        <v>92252.276381428965</v>
      </c>
      <c r="H93" s="2">
        <v>7.0815247867963185E-2</v>
      </c>
      <c r="I93" s="2">
        <v>3.4668955903613824E-2</v>
      </c>
    </row>
    <row r="94" spans="1:9" x14ac:dyDescent="0.2">
      <c r="A94" t="s">
        <v>122</v>
      </c>
      <c r="B94" t="s">
        <v>149</v>
      </c>
      <c r="C94">
        <v>214060</v>
      </c>
      <c r="D94">
        <v>234520</v>
      </c>
      <c r="E94">
        <v>107140</v>
      </c>
      <c r="F94" s="3">
        <f t="shared" si="4"/>
        <v>185240</v>
      </c>
      <c r="G94" s="3">
        <f t="shared" si="5"/>
        <v>55853.143152377736</v>
      </c>
      <c r="H94" s="2">
        <v>6.9614297267121247E-2</v>
      </c>
      <c r="I94" s="2">
        <v>2.0989944454290116E-2</v>
      </c>
    </row>
    <row r="95" spans="1:9" x14ac:dyDescent="0.2">
      <c r="A95" t="s">
        <v>95</v>
      </c>
      <c r="B95" t="s">
        <v>180</v>
      </c>
      <c r="C95">
        <v>177420</v>
      </c>
      <c r="D95">
        <v>198040</v>
      </c>
      <c r="E95">
        <v>164320</v>
      </c>
      <c r="F95" s="3">
        <f t="shared" si="4"/>
        <v>179926.66666666666</v>
      </c>
      <c r="G95" s="3">
        <f t="shared" si="5"/>
        <v>13879.772652636961</v>
      </c>
      <c r="H95" s="2">
        <v>6.76175148975144E-2</v>
      </c>
      <c r="I95" s="2">
        <v>5.2161013789717627E-3</v>
      </c>
    </row>
    <row r="96" spans="1:9" x14ac:dyDescent="0.2">
      <c r="A96" t="s">
        <v>93</v>
      </c>
      <c r="B96" t="s">
        <v>179</v>
      </c>
      <c r="C96">
        <v>121910</v>
      </c>
      <c r="D96">
        <v>358400</v>
      </c>
      <c r="E96">
        <v>53487</v>
      </c>
      <c r="F96" s="3">
        <f t="shared" si="4"/>
        <v>177932.33333333334</v>
      </c>
      <c r="G96" s="3">
        <f t="shared" si="5"/>
        <v>130631.4427855033</v>
      </c>
      <c r="H96" s="2">
        <v>6.6868032531306271E-2</v>
      </c>
      <c r="I96" s="2">
        <v>4.9092075634328262E-2</v>
      </c>
    </row>
    <row r="97" spans="1:9" x14ac:dyDescent="0.2">
      <c r="A97" t="s">
        <v>101</v>
      </c>
      <c r="B97" t="s">
        <v>184</v>
      </c>
      <c r="C97">
        <v>129840</v>
      </c>
      <c r="D97">
        <v>78282</v>
      </c>
      <c r="E97">
        <v>303710</v>
      </c>
      <c r="F97" s="3">
        <f t="shared" si="4"/>
        <v>170610.66666666666</v>
      </c>
      <c r="G97" s="3">
        <f t="shared" si="5"/>
        <v>96440.417672721058</v>
      </c>
      <c r="H97" s="2">
        <v>6.4116506511957813E-2</v>
      </c>
      <c r="I97" s="2">
        <v>3.6242884390164848E-2</v>
      </c>
    </row>
    <row r="98" spans="1:9" x14ac:dyDescent="0.2">
      <c r="A98" t="s">
        <v>125</v>
      </c>
      <c r="B98" t="s">
        <v>149</v>
      </c>
      <c r="C98">
        <v>259760</v>
      </c>
      <c r="D98">
        <v>230790</v>
      </c>
      <c r="E98">
        <v>0</v>
      </c>
      <c r="F98" s="3">
        <f t="shared" ref="F98:F129" si="6">AVERAGE(C98:E98)</f>
        <v>163516.66666666666</v>
      </c>
      <c r="G98" s="3">
        <f t="shared" ref="G98:G123" si="7">_xlfn.STDEV.P(C98:E98)</f>
        <v>116227.04915619064</v>
      </c>
      <c r="H98" s="2">
        <v>6.1450538984356012E-2</v>
      </c>
      <c r="I98" s="2">
        <v>4.3678818562078219E-2</v>
      </c>
    </row>
    <row r="99" spans="1:9" x14ac:dyDescent="0.2">
      <c r="A99" t="s">
        <v>135</v>
      </c>
      <c r="B99" t="s">
        <v>199</v>
      </c>
      <c r="C99">
        <v>0</v>
      </c>
      <c r="D99">
        <v>226880</v>
      </c>
      <c r="E99">
        <v>254510</v>
      </c>
      <c r="F99" s="3">
        <f t="shared" si="6"/>
        <v>160463.33333333334</v>
      </c>
      <c r="G99" s="3">
        <f t="shared" si="7"/>
        <v>114024.01861986019</v>
      </c>
      <c r="H99" s="2">
        <v>6.0303078099437663E-2</v>
      </c>
      <c r="I99" s="2">
        <v>4.28509065417551E-2</v>
      </c>
    </row>
    <row r="100" spans="1:9" x14ac:dyDescent="0.2">
      <c r="A100" t="s">
        <v>120</v>
      </c>
      <c r="B100" t="s">
        <v>194</v>
      </c>
      <c r="C100">
        <v>160590</v>
      </c>
      <c r="D100">
        <v>166380</v>
      </c>
      <c r="E100">
        <v>128630</v>
      </c>
      <c r="F100" s="3">
        <f t="shared" si="6"/>
        <v>151866.66666666666</v>
      </c>
      <c r="G100" s="3">
        <f t="shared" si="7"/>
        <v>16599.960508654498</v>
      </c>
      <c r="H100" s="2">
        <v>5.7072399472576904E-2</v>
      </c>
      <c r="I100" s="2">
        <v>6.2383642057436154E-3</v>
      </c>
    </row>
    <row r="101" spans="1:9" x14ac:dyDescent="0.2">
      <c r="A101" t="s">
        <v>116</v>
      </c>
      <c r="B101" t="s">
        <v>192</v>
      </c>
      <c r="C101">
        <v>83574</v>
      </c>
      <c r="D101">
        <v>99886</v>
      </c>
      <c r="E101">
        <v>233270</v>
      </c>
      <c r="F101" s="3">
        <f t="shared" si="6"/>
        <v>138910</v>
      </c>
      <c r="G101" s="3">
        <f t="shared" si="7"/>
        <v>67054.095256491739</v>
      </c>
      <c r="H101" s="2">
        <v>5.2203206831007404E-2</v>
      </c>
      <c r="I101" s="2">
        <v>2.5199329087471824E-2</v>
      </c>
    </row>
    <row r="102" spans="1:9" x14ac:dyDescent="0.2">
      <c r="A102" t="s">
        <v>132</v>
      </c>
      <c r="B102" t="s">
        <v>149</v>
      </c>
      <c r="C102">
        <v>142200</v>
      </c>
      <c r="D102">
        <v>212430</v>
      </c>
      <c r="E102">
        <v>0</v>
      </c>
      <c r="F102" s="3">
        <f t="shared" si="6"/>
        <v>118210</v>
      </c>
      <c r="G102" s="3">
        <f t="shared" si="7"/>
        <v>88367.664900686388</v>
      </c>
      <c r="H102" s="2">
        <v>4.442402332080761E-2</v>
      </c>
      <c r="I102" s="2">
        <v>3.3209095730931427E-2</v>
      </c>
    </row>
    <row r="103" spans="1:9" x14ac:dyDescent="0.2">
      <c r="A103" t="s">
        <v>119</v>
      </c>
      <c r="B103" t="s">
        <v>19</v>
      </c>
      <c r="C103">
        <v>61787</v>
      </c>
      <c r="D103">
        <v>133110</v>
      </c>
      <c r="E103">
        <v>155100</v>
      </c>
      <c r="F103" s="3">
        <f t="shared" si="6"/>
        <v>116665.66666666667</v>
      </c>
      <c r="G103" s="3">
        <f t="shared" si="7"/>
        <v>39829.980888214792</v>
      </c>
      <c r="H103" s="2">
        <v>4.3843653639603825E-2</v>
      </c>
      <c r="I103" s="2">
        <v>1.4968344470394851E-2</v>
      </c>
    </row>
    <row r="104" spans="1:9" x14ac:dyDescent="0.2">
      <c r="A104" t="s">
        <v>126</v>
      </c>
      <c r="B104" t="s">
        <v>196</v>
      </c>
      <c r="C104">
        <v>200770</v>
      </c>
      <c r="D104">
        <v>144650</v>
      </c>
      <c r="E104">
        <v>0</v>
      </c>
      <c r="F104" s="3">
        <f t="shared" si="6"/>
        <v>115140</v>
      </c>
      <c r="G104" s="3">
        <f t="shared" si="7"/>
        <v>84578.477561769032</v>
      </c>
      <c r="H104" s="2">
        <v>4.3270299003111315E-2</v>
      </c>
      <c r="I104" s="2">
        <v>3.1785096520111931E-2</v>
      </c>
    </row>
    <row r="105" spans="1:9" x14ac:dyDescent="0.2">
      <c r="A105" t="s">
        <v>113</v>
      </c>
      <c r="B105" t="s">
        <v>190</v>
      </c>
      <c r="C105">
        <v>61350</v>
      </c>
      <c r="D105">
        <v>122160</v>
      </c>
      <c r="E105">
        <v>142720</v>
      </c>
      <c r="F105" s="3">
        <f t="shared" si="6"/>
        <v>108743.33333333333</v>
      </c>
      <c r="G105" s="3">
        <f t="shared" si="7"/>
        <v>34547.305088659072</v>
      </c>
      <c r="H105" s="2">
        <v>4.0866393502938463E-2</v>
      </c>
      <c r="I105" s="2">
        <v>1.2983083384905222E-2</v>
      </c>
    </row>
    <row r="106" spans="1:9" x14ac:dyDescent="0.2">
      <c r="A106" t="s">
        <v>133</v>
      </c>
      <c r="B106" t="s">
        <v>21</v>
      </c>
      <c r="C106">
        <v>183770</v>
      </c>
      <c r="D106">
        <v>126270</v>
      </c>
      <c r="E106">
        <v>0</v>
      </c>
      <c r="F106" s="3">
        <f t="shared" si="6"/>
        <v>103346.66666666667</v>
      </c>
      <c r="G106" s="3">
        <f t="shared" si="7"/>
        <v>76754.859274330127</v>
      </c>
      <c r="H106" s="2">
        <v>3.8838293969441939E-2</v>
      </c>
      <c r="I106" s="2">
        <v>2.8844934086694425E-2</v>
      </c>
    </row>
    <row r="107" spans="1:9" x14ac:dyDescent="0.2">
      <c r="A107" t="s">
        <v>143</v>
      </c>
      <c r="B107" t="s">
        <v>149</v>
      </c>
      <c r="C107">
        <v>0</v>
      </c>
      <c r="D107">
        <v>0</v>
      </c>
      <c r="E107">
        <v>298060</v>
      </c>
      <c r="F107" s="3">
        <f t="shared" si="6"/>
        <v>99353.333333333328</v>
      </c>
      <c r="G107" s="3">
        <f t="shared" si="7"/>
        <v>140506.83146697489</v>
      </c>
      <c r="H107" s="2">
        <v>3.7337575475847831E-2</v>
      </c>
      <c r="I107" s="2">
        <v>5.2803305624073073E-2</v>
      </c>
    </row>
    <row r="108" spans="1:9" x14ac:dyDescent="0.2">
      <c r="A108" t="s">
        <v>131</v>
      </c>
      <c r="B108" t="s">
        <v>198</v>
      </c>
      <c r="C108">
        <v>288920</v>
      </c>
      <c r="D108">
        <v>0</v>
      </c>
      <c r="E108">
        <v>0</v>
      </c>
      <c r="F108" s="3">
        <f t="shared" si="6"/>
        <v>96306.666666666672</v>
      </c>
      <c r="G108" s="3">
        <f t="shared" si="7"/>
        <v>136198.19414694488</v>
      </c>
      <c r="H108" s="2">
        <v>3.6192619964040655E-2</v>
      </c>
      <c r="I108" s="2">
        <v>5.118409401096153E-2</v>
      </c>
    </row>
    <row r="109" spans="1:9" x14ac:dyDescent="0.2">
      <c r="A109" t="s">
        <v>128</v>
      </c>
      <c r="B109" t="s">
        <v>149</v>
      </c>
      <c r="C109">
        <v>53996</v>
      </c>
      <c r="D109">
        <v>117000</v>
      </c>
      <c r="E109">
        <v>107600</v>
      </c>
      <c r="F109" s="3">
        <f t="shared" si="6"/>
        <v>92865.333333333328</v>
      </c>
      <c r="G109" s="3">
        <f t="shared" si="7"/>
        <v>27751.38201163242</v>
      </c>
      <c r="H109" s="2">
        <v>3.4899346364051877E-2</v>
      </c>
      <c r="I109" s="2">
        <v>1.0429134943485319E-2</v>
      </c>
    </row>
    <row r="110" spans="1:9" x14ac:dyDescent="0.2">
      <c r="A110" t="s">
        <v>141</v>
      </c>
      <c r="B110" t="s">
        <v>203</v>
      </c>
      <c r="C110">
        <v>129890</v>
      </c>
      <c r="D110">
        <v>144750</v>
      </c>
      <c r="E110">
        <v>0</v>
      </c>
      <c r="F110" s="3">
        <f t="shared" si="6"/>
        <v>91546.666666666672</v>
      </c>
      <c r="G110" s="3">
        <f t="shared" si="7"/>
        <v>65016.915918517356</v>
      </c>
      <c r="H110" s="2">
        <v>3.4403783562661376E-2</v>
      </c>
      <c r="I110" s="2">
        <v>2.4433744937071337E-2</v>
      </c>
    </row>
    <row r="111" spans="1:9" x14ac:dyDescent="0.2">
      <c r="A111" t="s">
        <v>67</v>
      </c>
      <c r="B111" t="s">
        <v>149</v>
      </c>
      <c r="C111">
        <v>28025</v>
      </c>
      <c r="D111">
        <v>26478</v>
      </c>
      <c r="E111">
        <v>208800</v>
      </c>
      <c r="F111" s="3">
        <f t="shared" si="6"/>
        <v>87767.666666666672</v>
      </c>
      <c r="G111" s="3">
        <f t="shared" si="7"/>
        <v>85585.113917212395</v>
      </c>
      <c r="H111" s="2">
        <v>3.298361281459157E-2</v>
      </c>
      <c r="I111" s="2">
        <v>3.2163396468760846E-2</v>
      </c>
    </row>
    <row r="112" spans="1:9" x14ac:dyDescent="0.2">
      <c r="A112" t="s">
        <v>112</v>
      </c>
      <c r="B112" t="s">
        <v>17</v>
      </c>
      <c r="C112">
        <v>101040</v>
      </c>
      <c r="D112">
        <v>72599</v>
      </c>
      <c r="E112">
        <v>87487</v>
      </c>
      <c r="F112" s="3">
        <f t="shared" si="6"/>
        <v>87042</v>
      </c>
      <c r="G112" s="3">
        <f t="shared" si="7"/>
        <v>11615.252587295148</v>
      </c>
      <c r="H112" s="2">
        <v>3.2710902951440114E-2</v>
      </c>
      <c r="I112" s="2">
        <v>4.3650812267580635E-3</v>
      </c>
    </row>
    <row r="113" spans="1:9" x14ac:dyDescent="0.2">
      <c r="A113" t="s">
        <v>137</v>
      </c>
      <c r="B113" t="s">
        <v>201</v>
      </c>
      <c r="C113">
        <v>101120</v>
      </c>
      <c r="D113">
        <v>0</v>
      </c>
      <c r="E113">
        <v>107880</v>
      </c>
      <c r="F113" s="3">
        <f t="shared" si="6"/>
        <v>69666.666666666672</v>
      </c>
      <c r="G113" s="3">
        <f t="shared" si="7"/>
        <v>49339.015888938127</v>
      </c>
      <c r="H113" s="2">
        <v>2.6181149011783526E-2</v>
      </c>
      <c r="I113" s="2">
        <v>1.8541896561000634E-2</v>
      </c>
    </row>
    <row r="114" spans="1:9" x14ac:dyDescent="0.2">
      <c r="A114" t="s">
        <v>130</v>
      </c>
      <c r="B114" t="s">
        <v>197</v>
      </c>
      <c r="C114">
        <v>0</v>
      </c>
      <c r="D114">
        <v>78989</v>
      </c>
      <c r="E114">
        <v>64592</v>
      </c>
      <c r="F114" s="3">
        <f t="shared" si="6"/>
        <v>47860.333333333336</v>
      </c>
      <c r="G114" s="3">
        <f t="shared" si="7"/>
        <v>34348.964393251932</v>
      </c>
      <c r="H114" s="2">
        <v>1.7986198833784165E-2</v>
      </c>
      <c r="I114" s="2">
        <v>1.2908545768136487E-2</v>
      </c>
    </row>
    <row r="115" spans="1:9" x14ac:dyDescent="0.2">
      <c r="A115" t="s">
        <v>146</v>
      </c>
      <c r="B115" t="s">
        <v>149</v>
      </c>
      <c r="C115">
        <v>0</v>
      </c>
      <c r="D115">
        <v>0</v>
      </c>
      <c r="E115">
        <v>135460</v>
      </c>
      <c r="F115" s="3">
        <f t="shared" si="6"/>
        <v>45153.333333333336</v>
      </c>
      <c r="G115" s="3">
        <f t="shared" si="7"/>
        <v>63856.456386353151</v>
      </c>
      <c r="H115" s="2">
        <v>1.6968892081991371E-2</v>
      </c>
      <c r="I115" s="2">
        <v>2.399763732079762E-2</v>
      </c>
    </row>
    <row r="116" spans="1:9" x14ac:dyDescent="0.2">
      <c r="A116" t="s">
        <v>138</v>
      </c>
      <c r="B116" t="s">
        <v>202</v>
      </c>
      <c r="C116">
        <v>0</v>
      </c>
      <c r="D116">
        <v>0</v>
      </c>
      <c r="E116">
        <v>115770</v>
      </c>
      <c r="F116" s="3">
        <f t="shared" si="6"/>
        <v>38590</v>
      </c>
      <c r="G116" s="3">
        <f t="shared" si="7"/>
        <v>54574.501371977734</v>
      </c>
      <c r="H116" s="2">
        <v>1.4502352254039131E-2</v>
      </c>
      <c r="I116" s="2">
        <v>2.0509423243974166E-2</v>
      </c>
    </row>
    <row r="117" spans="1:9" x14ac:dyDescent="0.2">
      <c r="A117" t="s">
        <v>136</v>
      </c>
      <c r="B117" t="s">
        <v>200</v>
      </c>
      <c r="C117">
        <v>58020</v>
      </c>
      <c r="D117">
        <v>0</v>
      </c>
      <c r="E117">
        <v>41914</v>
      </c>
      <c r="F117" s="3">
        <f t="shared" si="6"/>
        <v>33311.333333333336</v>
      </c>
      <c r="G117" s="3">
        <f t="shared" si="7"/>
        <v>24455.190387500337</v>
      </c>
      <c r="H117" s="2">
        <v>1.2518597824610405E-2</v>
      </c>
      <c r="I117" s="2">
        <v>9.1904064638279777E-3</v>
      </c>
    </row>
    <row r="118" spans="1:9" x14ac:dyDescent="0.2">
      <c r="A118" t="s">
        <v>142</v>
      </c>
      <c r="B118" t="s">
        <v>23</v>
      </c>
      <c r="C118">
        <v>79374</v>
      </c>
      <c r="D118">
        <v>0</v>
      </c>
      <c r="E118">
        <v>0</v>
      </c>
      <c r="F118" s="3">
        <f t="shared" si="6"/>
        <v>26458</v>
      </c>
      <c r="G118" s="3">
        <f t="shared" si="7"/>
        <v>37417.262433267351</v>
      </c>
      <c r="H118" s="2">
        <v>9.9430742663220353E-3</v>
      </c>
      <c r="I118" s="2">
        <v>1.4061630479115536E-2</v>
      </c>
    </row>
    <row r="119" spans="1:9" x14ac:dyDescent="0.2">
      <c r="A119" t="s">
        <v>127</v>
      </c>
      <c r="B119" t="s">
        <v>149</v>
      </c>
      <c r="C119">
        <v>14153</v>
      </c>
      <c r="D119">
        <v>31409</v>
      </c>
      <c r="E119">
        <v>20632</v>
      </c>
      <c r="F119" s="3">
        <f t="shared" si="6"/>
        <v>22064.666666666668</v>
      </c>
      <c r="G119" s="3">
        <f t="shared" si="7"/>
        <v>7117.1990901539975</v>
      </c>
      <c r="H119" s="2">
        <v>8.2920333860574107E-3</v>
      </c>
      <c r="I119" s="2">
        <v>2.6746858841031379E-3</v>
      </c>
    </row>
    <row r="120" spans="1:9" x14ac:dyDescent="0.2">
      <c r="A120" t="s">
        <v>147</v>
      </c>
      <c r="B120" t="s">
        <v>149</v>
      </c>
      <c r="C120">
        <v>53757</v>
      </c>
      <c r="D120">
        <v>0</v>
      </c>
      <c r="E120">
        <v>0</v>
      </c>
      <c r="F120" s="3">
        <f t="shared" si="6"/>
        <v>17919</v>
      </c>
      <c r="G120" s="3">
        <f t="shared" si="7"/>
        <v>25341.292824163491</v>
      </c>
      <c r="H120" s="2">
        <v>6.7340671168729513E-3</v>
      </c>
      <c r="I120" s="2">
        <v>9.5234090466124154E-3</v>
      </c>
    </row>
    <row r="121" spans="1:9" x14ac:dyDescent="0.2">
      <c r="A121" t="s">
        <v>140</v>
      </c>
      <c r="B121" t="s">
        <v>149</v>
      </c>
      <c r="C121">
        <v>0</v>
      </c>
      <c r="D121">
        <v>40519</v>
      </c>
      <c r="E121">
        <v>0</v>
      </c>
      <c r="F121" s="3">
        <f t="shared" si="6"/>
        <v>13506.333333333334</v>
      </c>
      <c r="G121" s="3">
        <f t="shared" si="7"/>
        <v>19100.839777931811</v>
      </c>
      <c r="H121" s="2">
        <v>5.0757606545859171E-3</v>
      </c>
      <c r="I121" s="2">
        <v>7.1782095570751417E-3</v>
      </c>
    </row>
    <row r="122" spans="1:9" x14ac:dyDescent="0.2">
      <c r="A122" t="s">
        <v>144</v>
      </c>
      <c r="B122" t="s">
        <v>149</v>
      </c>
      <c r="C122">
        <v>36382</v>
      </c>
      <c r="D122">
        <v>0</v>
      </c>
      <c r="E122">
        <v>0</v>
      </c>
      <c r="F122" s="3">
        <f t="shared" si="6"/>
        <v>12127.333333333334</v>
      </c>
      <c r="G122" s="3">
        <f t="shared" si="7"/>
        <v>17150.639275419315</v>
      </c>
      <c r="H122" s="2">
        <v>4.5575242265392737E-3</v>
      </c>
      <c r="I122" s="2">
        <v>6.4453125720157906E-3</v>
      </c>
    </row>
    <row r="123" spans="1:9" x14ac:dyDescent="0.2">
      <c r="A123" t="s">
        <v>145</v>
      </c>
      <c r="B123" t="s">
        <v>24</v>
      </c>
      <c r="C123">
        <v>9425.9</v>
      </c>
      <c r="D123">
        <v>14569</v>
      </c>
      <c r="E123">
        <v>0</v>
      </c>
      <c r="F123" s="3">
        <f t="shared" si="6"/>
        <v>7998.3</v>
      </c>
      <c r="G123" s="3">
        <f t="shared" si="7"/>
        <v>6032.8252955532089</v>
      </c>
      <c r="H123" s="2">
        <v>3.0058088632671986E-3</v>
      </c>
      <c r="I123" s="2">
        <v>2.2671717419847207E-3</v>
      </c>
    </row>
    <row r="124" spans="1:9" x14ac:dyDescent="0.2">
      <c r="F124" s="4">
        <f>SUM(F2:F123)</f>
        <v>266094763.96666658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VETSUISSE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Joachim (VETSUISSE)</dc:creator>
  <cp:lastModifiedBy>Mani</cp:lastModifiedBy>
  <dcterms:created xsi:type="dcterms:W3CDTF">2021-04-27T09:44:19Z</dcterms:created>
  <dcterms:modified xsi:type="dcterms:W3CDTF">2021-07-14T08:27:11Z</dcterms:modified>
</cp:coreProperties>
</file>