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08"/>
  <workbookPr/>
  <mc:AlternateContent xmlns:mc="http://schemas.openxmlformats.org/markup-compatibility/2006">
    <mc:Choice Requires="x15">
      <x15ac:absPath xmlns:x15ac="http://schemas.microsoft.com/office/spreadsheetml/2010/11/ac" url="/Users/caro/Documents/Replication/DevFriendlyAmp/"/>
    </mc:Choice>
  </mc:AlternateContent>
  <xr:revisionPtr revIDLastSave="0" documentId="13_ncr:1_{ED077D32-7566-E842-BF27-FB9B3D8DC45E}" xr6:coauthVersionLast="47" xr6:coauthVersionMax="47" xr10:uidLastSave="{00000000-0000-0000-0000-000000000000}"/>
  <bookViews>
    <workbookView xWindow="0" yWindow="2180" windowWidth="36640" windowHeight="23560" activeTab="2" xr2:uid="{00000000-000D-0000-FFFF-FFFF00000000}"/>
  </bookViews>
  <sheets>
    <sheet name="Reoccuring Codes" sheetId="1" r:id="rId1"/>
    <sheet name="One-Off Codes" sheetId="3" r:id="rId2"/>
    <sheet name="IRR Analysis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" i="4" l="1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O6" i="4"/>
  <c r="P6" i="4"/>
  <c r="Q6" i="4"/>
  <c r="O7" i="4"/>
  <c r="P7" i="4"/>
  <c r="Q7" i="4"/>
  <c r="O8" i="4"/>
  <c r="P8" i="4"/>
  <c r="Q8" i="4"/>
  <c r="O9" i="4"/>
  <c r="P9" i="4"/>
  <c r="Q9" i="4"/>
  <c r="O10" i="4"/>
  <c r="P10" i="4"/>
  <c r="Q10" i="4"/>
  <c r="O11" i="4"/>
  <c r="P11" i="4"/>
  <c r="Q11" i="4"/>
  <c r="R11" i="4" s="1"/>
  <c r="T11" i="4" s="1"/>
  <c r="O12" i="4"/>
  <c r="P12" i="4"/>
  <c r="Q12" i="4"/>
  <c r="O13" i="4"/>
  <c r="P13" i="4"/>
  <c r="Q13" i="4"/>
  <c r="O14" i="4"/>
  <c r="P14" i="4"/>
  <c r="Q14" i="4"/>
  <c r="O15" i="4"/>
  <c r="P15" i="4"/>
  <c r="Q15" i="4"/>
  <c r="O16" i="4"/>
  <c r="P16" i="4"/>
  <c r="Q16" i="4"/>
  <c r="O17" i="4"/>
  <c r="P17" i="4"/>
  <c r="Q17" i="4"/>
  <c r="O18" i="4"/>
  <c r="P18" i="4"/>
  <c r="Q18" i="4"/>
  <c r="O19" i="4"/>
  <c r="P19" i="4"/>
  <c r="Q19" i="4"/>
  <c r="R19" i="4" s="1"/>
  <c r="T19" i="4" s="1"/>
  <c r="O20" i="4"/>
  <c r="P20" i="4"/>
  <c r="Q20" i="4"/>
  <c r="O21" i="4"/>
  <c r="P21" i="4"/>
  <c r="Q21" i="4"/>
  <c r="O22" i="4"/>
  <c r="P22" i="4"/>
  <c r="Q22" i="4"/>
  <c r="O23" i="4"/>
  <c r="P23" i="4"/>
  <c r="Q23" i="4"/>
  <c r="P5" i="4"/>
  <c r="Q5" i="4"/>
  <c r="O5" i="4"/>
  <c r="N6" i="4"/>
  <c r="R6" i="4" s="1"/>
  <c r="T6" i="4" s="1"/>
  <c r="V6" i="4" s="1"/>
  <c r="N7" i="4"/>
  <c r="N8" i="4"/>
  <c r="R8" i="4" s="1"/>
  <c r="T8" i="4" s="1"/>
  <c r="V8" i="4" s="1"/>
  <c r="N9" i="4"/>
  <c r="R9" i="4" s="1"/>
  <c r="T9" i="4" s="1"/>
  <c r="V9" i="4" s="1"/>
  <c r="N10" i="4"/>
  <c r="N11" i="4"/>
  <c r="N12" i="4"/>
  <c r="N13" i="4"/>
  <c r="N14" i="4"/>
  <c r="R14" i="4" s="1"/>
  <c r="T14" i="4" s="1"/>
  <c r="V14" i="4" s="1"/>
  <c r="N15" i="4"/>
  <c r="N16" i="4"/>
  <c r="R16" i="4" s="1"/>
  <c r="T16" i="4" s="1"/>
  <c r="V16" i="4" s="1"/>
  <c r="N17" i="4"/>
  <c r="R17" i="4" s="1"/>
  <c r="T17" i="4" s="1"/>
  <c r="V17" i="4" s="1"/>
  <c r="N18" i="4"/>
  <c r="N19" i="4"/>
  <c r="N20" i="4"/>
  <c r="N21" i="4"/>
  <c r="N22" i="4"/>
  <c r="R22" i="4" s="1"/>
  <c r="T22" i="4" s="1"/>
  <c r="V22" i="4" s="1"/>
  <c r="N23" i="4"/>
  <c r="N5" i="4"/>
  <c r="R5" i="4" s="1"/>
  <c r="T5" i="4" s="1"/>
  <c r="V5" i="4" s="1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5" i="4"/>
  <c r="V19" i="4" l="1"/>
  <c r="V11" i="4"/>
  <c r="U2" i="4"/>
  <c r="R20" i="4"/>
  <c r="T20" i="4" s="1"/>
  <c r="V20" i="4" s="1"/>
  <c r="R12" i="4"/>
  <c r="T12" i="4" s="1"/>
  <c r="V12" i="4" s="1"/>
  <c r="R23" i="4"/>
  <c r="T23" i="4" s="1"/>
  <c r="V23" i="4" s="1"/>
  <c r="R15" i="4"/>
  <c r="T15" i="4" s="1"/>
  <c r="V15" i="4" s="1"/>
  <c r="R7" i="4"/>
  <c r="T7" i="4" s="1"/>
  <c r="V7" i="4" s="1"/>
  <c r="R18" i="4"/>
  <c r="T18" i="4" s="1"/>
  <c r="V18" i="4" s="1"/>
  <c r="R10" i="4"/>
  <c r="T10" i="4" s="1"/>
  <c r="V10" i="4" s="1"/>
  <c r="R21" i="4"/>
  <c r="T21" i="4" s="1"/>
  <c r="V21" i="4" s="1"/>
  <c r="R13" i="4"/>
  <c r="T13" i="4" s="1"/>
  <c r="V13" i="4" s="1"/>
  <c r="V2" i="4" l="1"/>
  <c r="T2" i="4"/>
</calcChain>
</file>

<file path=xl/sharedStrings.xml><?xml version="1.0" encoding="utf-8"?>
<sst xmlns="http://schemas.openxmlformats.org/spreadsheetml/2006/main" count="394" uniqueCount="382">
  <si>
    <t/>
  </si>
  <si>
    <t>Support: In how many interviews the code appeared</t>
  </si>
  <si>
    <t>Corresponding Observation Number</t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</si>
  <si>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</si>
  <si>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CODE UNDER TEST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</si>
  <si>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code under test: behaviour of called methods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</si>
  <si>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code under test: checks if method under test is overridden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</si>
  <si>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code under test: checks if other test covers method under test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</si>
  <si>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code under test: explores class under test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</si>
  <si>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COVERAGE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</si>
  <si>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coverage: already tested: believes functionality is already tested somewhere else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</si>
  <si>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coverage: already tested: fear of redundancy in test suite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</si>
  <si>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coverage: interested in what wasn't tested before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</si>
  <si>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coverage: original: wonders about original coverage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</si>
  <si>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ORIGINAL TEST CASE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</si>
  <si>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original test case: aims to understand original test case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</si>
  <si>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original test case: difference: difficulty determining what changed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</si>
  <si>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original test case: difference: uses to understand how test case was modified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</si>
  <si>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</si>
  <si>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 BEHAVIOUR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</si>
  <si>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behaviour: difficulty understanding behaviour of proposed test case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</si>
  <si>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behaviour: felt unconfident because they did not understand behaviour of test cases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</si>
  <si>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behaviour: reason to not add: waits to understand test case before adding it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</si>
  <si>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behaviour: tries to understand test case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</si>
  <si>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behaviour: tries to understand variables used in test case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</si>
  <si>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behaviour: uses old test case behaviour to understand new test case behaviour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</si>
  <si>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CONTEXT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</si>
  <si>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context: difficulty understanding context of proposed test case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</si>
  <si>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COVERAGE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</si>
  <si>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coverage: liked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</si>
  <si>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coverage: reads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</si>
  <si>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coverage: reason to not add: not confident in generated test cases cause difficult to check what was tested new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</si>
  <si>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coverage: unclear why code covers these additional instructions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</si>
  <si>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coverage: uses coverage to understand behaviour of the test cases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</si>
  <si>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INTENT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</si>
  <si>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intent: after editing unsure if kept original intent of test case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</si>
  <si>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intent: difficulty understanding intent of proposed test case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</si>
  <si>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intent: unclear which newly called methods are meant to be tested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</si>
  <si>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RUNTIME</t>
    </r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</si>
  <si>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runtime: interested in runtime of test cases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</si>
  <si>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</si>
  <si>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</si>
  <si>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ASSERTIONS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</si>
  <si>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assertions: does not fit change in test case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</si>
  <si>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assertions: likes the variety generated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</si>
  <si>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DIVERGING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</si>
  <si>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diverging: diverges from behaviour of original test case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</si>
  <si>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diverging: likes that a variety of paths are executed by the proposed test cases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</si>
  <si>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diverging: likes that from a simple test case a broad range of scenarios is explored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</si>
  <si>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diverging: tests other class than original test case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</si>
  <si>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INVARIANT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</si>
  <si>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invariant: adds matching assertion for invariant clone test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</si>
  <si>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invariant: invariant should be tested not absolute value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</si>
  <si>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invariant: would test: hashCode together with equals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</si>
  <si>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RELEVANT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</si>
  <si>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relevant: unsure if added coverage is useful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</si>
  <si>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relevant: would not test: runtime exception being thrown (trusts in behaviour being correct)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</si>
  <si>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relevant: would not test: unimportant method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</si>
  <si>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relevant: would test: additional functionality in overriding method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</si>
  <si>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behaviour: relevant: would test: equals / hashCode if they are overridden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</si>
  <si>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</si>
  <si>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</si>
  <si>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ASSERTIONS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</si>
  <si>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assertions: confused about not equals tested with equals false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</si>
  <si>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assertions: copies assertion from original test case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</si>
  <si>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assertions: dislike assertion &amp; method call being split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</si>
  <si>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assertions: inlines split assertion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</si>
  <si>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assertions: most special assert should be used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</si>
  <si>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assertions: split into varable assignment / assertion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</si>
  <si>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cleanup: applies linter suggestions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</si>
  <si>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cleanup: lots necessary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</si>
  <si>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COMMENTS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</si>
  <si>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comments: does not read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</si>
  <si>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comments: does not understand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</si>
  <si>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comments: questions usefulness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</si>
  <si>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comments: reads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</si>
  <si>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integration: merge two short test cases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</si>
  <si>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integration: removes unnecessary statements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</si>
  <si>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integration: simplifies casts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</si>
  <si>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integration: simplifies string values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</si>
  <si>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integration: tries to delta-debug and minimize random input string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</si>
  <si>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likes assertion &amp; method call being split for clarity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</si>
  <si>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mutated strings: for long random input string unsure which of the characters in the string are important for scenario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</si>
  <si>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mutated strings: unnecessarily complex (random)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</si>
  <si>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setup duplication introduces clones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</si>
  <si>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takes long to understand behaviour of split variable setting / asserting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</si>
  <si>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unnecessary cast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</si>
  <si>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unnecessary exception throws clause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</si>
  <si>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concise: unnecessary statements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</si>
  <si>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CONSISTENT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</si>
  <si>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consistent: assert method should be statically imported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</si>
  <si>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consistent: naming should match rest of test suite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</si>
  <si>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consistent: wants name constant for input values of test case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</si>
  <si>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identfiers: integration: renames test case according to its intent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</si>
  <si>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identfiers: wonders about meaning of generated test name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</si>
  <si>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IDENTIFIERS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</si>
  <si>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identifiers: adds descriptive message to assertion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</si>
  <si>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identifiers: cryptic/long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</si>
  <si>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identifiers: integration: renames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</si>
  <si>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identifiers: integration: renames the test case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</si>
  <si>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identifiers: integration: renames variable identifiers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</si>
  <si>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identifiers: overwhelmed by cryptic / long variable identifier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</si>
  <si>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identifiers: should describe it behaviour/intent of test case/variable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</si>
  <si>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QUALITY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</si>
  <si>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quality: looks like computer-generated code, okay if used to it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</si>
  <si>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Test case: code: quality: worries about readability of longer generated test cases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</si>
  <si>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</si>
  <si>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CONFIGURATION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</si>
  <si>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configuration: easy to start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</si>
  <si>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configuration: has to choose test case to start with first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</si>
  <si>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configuration: setup: worried about installation effort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</si>
  <si>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EASE OF USE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</si>
  <si>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ease of use: adding test cases: likes automatic insertion in original class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</si>
  <si>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ease of use: adding test cases: likes that added test cases are automatically removed from proposal list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</si>
  <si>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ease of use: adding test cases: position under original test case helps keep overview and correct order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</si>
  <si>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ease of use: adding test cases: positioning: likes position where test is inserted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</si>
  <si>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EXPECTATION MANAGEMENT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</si>
  <si>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expectation management: test code changes: confused that old assertions are removed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</si>
  <si>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FOCUS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</si>
  <si>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focus: integration: added test cases before inspecting them (inspected in editor later)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</si>
  <si>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focus: navigation: confused by test case they focussed on not being selected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</si>
  <si>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focus: navigation: previous / next button: overlooks &amp; scrolls through test cases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</si>
  <si>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focus: navigation: previous / next button: uses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</si>
  <si>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focus: navigation: previous / next button: uses (but only sees 1 on screen b/c of layout)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</si>
  <si>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focus: navigation: wants to see only one test case at a time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</si>
  <si>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focus: successfully uses add button to add test case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</si>
  <si>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</si>
  <si>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confused by UI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</si>
  <si>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coverage text: confused by coverage text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</si>
  <si>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didn't know what DSpot ist -&gt; do not use 'magic' names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</si>
  <si>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explanatory text: doesn't see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</si>
  <si>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explanatory text: less text about each test case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</si>
  <si>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explanatory text: pointed to input modification / added assertion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</si>
  <si>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explanatory text: reads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</si>
  <si>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explanatory text: thought coverage test was uninteresting output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</si>
  <si>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explanatory text: way too much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</si>
  <si>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likes coverage highlight editor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</si>
  <si>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overlooked finished notification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</si>
  <si>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test case amount: going through long list of test cases is straining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</si>
  <si>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test case amount: less critical after being tired of many test cases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</si>
  <si>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test case amount: too many proposed test cases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</si>
  <si>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too many subwindows in one panel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</si>
  <si>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triggering: did not see activity in progress bar / clearer visibility of 'tool started and is running'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</si>
  <si>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unclear if added test case is removed from proposal list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</si>
  <si>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unnecessary to see original test case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</si>
  <si>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information management: unsure which numbers in coverage information the highlighted lines correlate to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</si>
  <si>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</si>
  <si>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integrated: familiar ui: confused that variable occurrence highlighting on selection does not work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</si>
  <si>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integrated: familiar ui: likes go-to-definition working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</si>
  <si>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integrated: familiar ui: likes the icon, coherent with IntelliJ style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</si>
  <si>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integrated: familiar ui: triggering: expected run to be available from right-click on name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</si>
  <si>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integrated: liked good integration in IDE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</si>
  <si>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integrated: likes separation from code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</si>
  <si>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integrated: likes to not have to switch tool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</si>
  <si>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integrated: should be better integrated in existing editors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</si>
  <si>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integrated: starting well integrated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</si>
  <si>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integrated: takes up to much of screen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</si>
  <si>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integrated: triggering: prefers background task over modal view (non UI blocking)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</si>
  <si>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RUNTIME EXPECTATION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</si>
  <si>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runtime expectation: has to wait long for results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</si>
  <si>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runtime expectation: triggering: progressbar with actual progress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</si>
  <si>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runtime expectation: triggering: sees something is running through activity bar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</si>
  <si>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runtime expectation: triggering: would like info about expected runtime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</si>
  <si>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runtime expectation: worried about long runtime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</si>
  <si>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USABILITY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</si>
  <si>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usability: close button for coverage editor / results tab missing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</si>
  <si>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usability: undo: missing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</si>
  <si>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Tool: usability: undo: missing lost context after unintended action &amp; no undo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</si>
  <si>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</si>
  <si>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built confidence towards the end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</si>
  <si>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generated tests are helpful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</si>
  <si>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helps cover more logic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</si>
  <si>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HELPS IMPROVE TEST SUITE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</si>
  <si>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INSPIRATION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</si>
  <si>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inspiration: creates new test case for unexpected behaviour / surprising coverage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</si>
  <si>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inspiration: pointed to: unexepected behaviour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</si>
  <si>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inspiration: pointed to: untested code paths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</si>
  <si>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inspiration: proposed test cases remind developer of scenarios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</si>
  <si>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inspiration: write different test case to cover untested code / proposed behaviour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</si>
  <si>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LEARNING NECESSARY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</si>
  <si>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looking for less work or better quality tests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</si>
  <si>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MAKES TEST WRITING EASIER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</si>
  <si>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plugin brings idea of test amplification to the industry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</si>
  <si>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reason to add: additional coverage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</si>
  <si>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reason to add: interesting behaviour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</si>
  <si>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test methods they always forget to test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</si>
  <si>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understand limitations: values output after understanding that self-editing is required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</si>
  <si>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understand limitations: values output after understanding the limitations of the technique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</si>
  <si>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USAGE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</si>
  <si>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usage: would depend on how many interesting test cases are proposed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</si>
  <si>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usage: would use occasionally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</si>
  <si>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usage: would use when working on improving tests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</si>
  <si>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WORRIES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</si>
  <si>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worries: hesistant about adding generated test cases into maintained code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</si>
  <si>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worries: if it works with big system and dependencies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</si>
  <si>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worries: if works with mocking framework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</si>
  <si>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worries: oracle: fear of encoding sublte issues (not catched in review) into test suite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</si>
  <si>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worries: unclear on long term perspective / use of the tool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</si>
  <si>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would be useful for complex tests and systems where manual test writing takes more time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</si>
  <si>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would increase confidence in their test cases if used more often</t>
    </r>
  </si>
  <si>
    <t>Inter-Rater Reliability Analysis</t>
  </si>
  <si>
    <t>Carolin's Ratings:</t>
  </si>
  <si>
    <r>
      <t xml:space="preserve">● </t>
    </r>
    <r>
      <rPr>
        <b/>
        <sz val="14"/>
        <color rgb="FF000000"/>
        <rFont val="Arial"/>
        <family val="2"/>
      </rPr>
      <t>Information seeking: original test case: aims to understand original test case</t>
    </r>
  </si>
  <si>
    <r>
      <t xml:space="preserve">● </t>
    </r>
    <r>
      <rPr>
        <b/>
        <sz val="14"/>
        <color rgb="FF000000"/>
        <rFont val="Arial"/>
        <family val="2"/>
      </rPr>
      <t>Test case: behaviour: assertions: does not fit change in test case</t>
    </r>
  </si>
  <si>
    <r>
      <t xml:space="preserve">● </t>
    </r>
    <r>
      <rPr>
        <b/>
        <sz val="14"/>
        <color rgb="FF000000"/>
        <rFont val="Arial"/>
        <family val="2"/>
      </rPr>
      <t>Test case: behaviour: diverging: diverges from behaviour of original test case</t>
    </r>
  </si>
  <si>
    <r>
      <t xml:space="preserve">● </t>
    </r>
    <r>
      <rPr>
        <b/>
        <sz val="14"/>
        <color rgb="FF000000"/>
        <rFont val="Arial"/>
        <family val="2"/>
      </rPr>
      <t>Test case: behaviour: invariant: invariant should be tested not absolute value</t>
    </r>
  </si>
  <si>
    <r>
      <t xml:space="preserve">● </t>
    </r>
    <r>
      <rPr>
        <b/>
        <sz val="14"/>
        <color rgb="FF000000"/>
        <rFont val="Arial"/>
        <family val="2"/>
      </rPr>
      <t>Test case: behaviour: relevant: unsure if added coverage is useful</t>
    </r>
  </si>
  <si>
    <r>
      <t xml:space="preserve">● </t>
    </r>
    <r>
      <rPr>
        <b/>
        <sz val="14"/>
        <color rgb="FF000000"/>
        <rFont val="Arial"/>
        <family val="2"/>
      </rPr>
      <t>Test case: behaviour: relevant: would not test: unimportant method</t>
    </r>
  </si>
  <si>
    <r>
      <t xml:space="preserve">● </t>
    </r>
    <r>
      <rPr>
        <b/>
        <sz val="14"/>
        <color rgb="FF000000"/>
        <rFont val="Arial"/>
        <family val="2"/>
      </rPr>
      <t>Test case: code: concise: assertions: inlines split assertion</t>
    </r>
  </si>
  <si>
    <r>
      <t xml:space="preserve">● </t>
    </r>
    <r>
      <rPr>
        <b/>
        <sz val="14"/>
        <color rgb="FF000000"/>
        <rFont val="Arial"/>
        <family val="2"/>
      </rPr>
      <t>Test case: code: concise: unnecessary cast</t>
    </r>
  </si>
  <si>
    <r>
      <t xml:space="preserve">● </t>
    </r>
    <r>
      <rPr>
        <b/>
        <sz val="14"/>
        <color rgb="FF000000"/>
        <rFont val="Arial"/>
        <family val="2"/>
      </rPr>
      <t>Test case: code: concise: unnecessary statements</t>
    </r>
  </si>
  <si>
    <r>
      <t xml:space="preserve">● </t>
    </r>
    <r>
      <rPr>
        <b/>
        <sz val="14"/>
        <color rgb="FF000000"/>
        <rFont val="Arial"/>
        <family val="2"/>
      </rPr>
      <t>Test case: code: identifiers: cryptic/long</t>
    </r>
  </si>
  <si>
    <r>
      <t xml:space="preserve">● </t>
    </r>
    <r>
      <rPr>
        <b/>
        <sz val="14"/>
        <color rgb="FF000000"/>
        <rFont val="Arial"/>
        <family val="2"/>
      </rPr>
      <t>Test case: code: identifiers: integration: renames the test case</t>
    </r>
  </si>
  <si>
    <r>
      <t xml:space="preserve">● </t>
    </r>
    <r>
      <rPr>
        <b/>
        <sz val="14"/>
        <color rgb="FF000000"/>
        <rFont val="Arial"/>
        <family val="2"/>
      </rPr>
      <t>Tool: focus: navigation: previous / next button: overlooks &amp; scrolls through test cases</t>
    </r>
  </si>
  <si>
    <r>
      <t xml:space="preserve">● </t>
    </r>
    <r>
      <rPr>
        <b/>
        <sz val="14"/>
        <color rgb="FF000000"/>
        <rFont val="Arial"/>
        <family val="2"/>
      </rPr>
      <t>Tool: information management: test case amount: too many proposed test cases</t>
    </r>
  </si>
  <si>
    <r>
      <t xml:space="preserve">● </t>
    </r>
    <r>
      <rPr>
        <b/>
        <sz val="14"/>
        <color rgb="FF000000"/>
        <rFont val="Arial"/>
        <family val="2"/>
      </rPr>
      <t>Tool: information management: triggering: did not see activity in progress bar / clearer visibility of 'tool started and is running'</t>
    </r>
  </si>
  <si>
    <r>
      <t xml:space="preserve">● </t>
    </r>
    <r>
      <rPr>
        <b/>
        <sz val="14"/>
        <color rgb="FF000000"/>
        <rFont val="Arial"/>
        <family val="2"/>
      </rPr>
      <t>Tool: runtime expectation: has to wait long for results</t>
    </r>
  </si>
  <si>
    <r>
      <t xml:space="preserve">● </t>
    </r>
    <r>
      <rPr>
        <b/>
        <sz val="14"/>
        <color rgb="FF000000"/>
        <rFont val="Arial"/>
        <family val="2"/>
      </rPr>
      <t>Value: inspiration: pointed to: untested code paths</t>
    </r>
  </si>
  <si>
    <r>
      <t xml:space="preserve">● </t>
    </r>
    <r>
      <rPr>
        <b/>
        <sz val="14"/>
        <color rgb="FF000000"/>
        <rFont val="Arial"/>
        <family val="2"/>
      </rPr>
      <t>Value: inspiration: write different test case to cover untested code / proposed behaviour</t>
    </r>
  </si>
  <si>
    <r>
      <t xml:space="preserve">● </t>
    </r>
    <r>
      <rPr>
        <b/>
        <sz val="14"/>
        <color rgb="FF000000"/>
        <rFont val="Arial"/>
        <family val="2"/>
      </rPr>
      <t>Value: reason to add: additional coverage</t>
    </r>
  </si>
  <si>
    <r>
      <t xml:space="preserve">● </t>
    </r>
    <r>
      <rPr>
        <b/>
        <sz val="14"/>
        <color rgb="FF000000"/>
        <rFont val="Arial"/>
        <family val="2"/>
      </rPr>
      <t>Value: usage: would depend on how many interesting test cases are proposed</t>
    </r>
  </si>
  <si>
    <t>P1</t>
  </si>
  <si>
    <t>P2</t>
  </si>
  <si>
    <t>P3</t>
  </si>
  <si>
    <t>P4</t>
  </si>
  <si>
    <t>Sum</t>
  </si>
  <si>
    <t>Andy's Ratings:</t>
  </si>
  <si>
    <t>Agreement:</t>
  </si>
  <si>
    <t>Total Ratings:</t>
  </si>
  <si>
    <t>Percentage Agreement</t>
  </si>
  <si>
    <t>Chance Agreement</t>
  </si>
  <si>
    <t>Cohen's Kappa</t>
  </si>
  <si>
    <t>Average Agreements</t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</si>
  <si>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Value: would like to try on own project</t>
    </r>
  </si>
  <si>
    <r>
      <rPr>
        <b/>
        <sz val="12"/>
        <color rgb="FFFF78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#buttons at bottom</t>
    </r>
  </si>
  <si>
    <r>
      <rPr>
        <b/>
        <sz val="12"/>
        <color rgb="FFFF78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#buttons on top</t>
    </r>
  </si>
  <si>
    <r>
      <rPr>
        <b/>
        <sz val="12"/>
        <color rgb="FFFF78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#comments activated</t>
    </r>
  </si>
  <si>
    <r>
      <rPr>
        <b/>
        <sz val="12"/>
        <color rgb="FFFF78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#comments were deactivated</t>
    </r>
  </si>
  <si>
    <r>
      <rPr>
        <b/>
        <sz val="12"/>
        <color rgb="FFFF78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#landscape format</t>
    </r>
  </si>
  <si>
    <r>
      <rPr>
        <b/>
        <sz val="12"/>
        <color rgb="FFFF78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#LAYOUT</t>
    </r>
  </si>
  <si>
    <r>
      <rPr>
        <b/>
        <sz val="12"/>
        <color rgb="FFFF78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#portrait format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</si>
  <si>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</si>
  <si>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adequacy: branch coverage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</si>
  <si>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adequacy: coverage activated but no value enforced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</si>
  <si>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adequacy: mutation score uninteresting when coverage is low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</si>
  <si>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adequacy: writes unit tests for every branch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</si>
  <si>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amount :existing tooling / tests to copy lead to more test automation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</si>
  <si>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amount: colleagues disagree over how much to test on which level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</si>
  <si>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amount: depends on existing culture in project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</si>
  <si>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amount: depends on project budget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</si>
  <si>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amount: executing more on CI is difficult in projects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</si>
  <si>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amount: litte testing on own 'throw away' projects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</si>
  <si>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amount: testing not seen as productive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</si>
  <si>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approach: fan of property based testing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</si>
  <si>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approach: starts test with the smallest element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</si>
  <si>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approach: strict TDD adherance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</si>
  <si>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approach: test with ad-hoc scenarios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</si>
  <si>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experience: never formally taught testing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</si>
  <si>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focus: API behaviour more important than internal one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</si>
  <si>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focus: test for all expected HTTP codes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</si>
  <si>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generated tests: generated code should always be regenerated and not be edited by humans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</si>
  <si>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quality: test code is as important as production code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</si>
  <si>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quality: test suite quality is about readability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</si>
  <si>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style: adheres to typical test structure (setup obj - edit - assertion)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</si>
  <si>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style: each assertion has message about what it is asserting and why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</si>
  <si>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style: max 1 assertion in test case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</si>
  <si>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style: parameterized tests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</si>
  <si>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Own testing guidelines: value: tests are for communication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</si>
  <si>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</si>
  <si>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add all button</t>
    </r>
  </si>
  <si>
    <r>
      <rPr>
        <b/>
        <sz val="12"/>
        <color rgb="FF000000"/>
        <rFont val="Arial"/>
        <family val="2"/>
      </rPr>
      <t>○ Wish: all behaviour / components of a method (e.g. clone) should be tested -&gt; invarint!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</si>
  <si>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amplification could be used to lock behaviour of legacy code before refactoring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</si>
  <si>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automatic comment about impact of test case for code reviewer in PR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</si>
  <si>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better explanation why a certain mutation happened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</si>
  <si>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changed input values should be as simple as possible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</si>
  <si>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clear expectations on how long amplification will take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</si>
  <si>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clearer visualization for copying over test case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</si>
  <si>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clearly mark new test cases after adding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</si>
  <si>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code coverage in main view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</si>
  <si>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compare two proposed test cases against each other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</si>
  <si>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continuous improvement of the algorithms behind the plugin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</si>
  <si>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define process for writing minimal tests for new class and let amplification generate the rest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</si>
  <si>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define process including in own workflo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</si>
  <si>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diff view original / proposed test case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</si>
  <si>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don't oversell value of tool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</si>
  <si>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editor should jump to newly added test case (also bring original class editor to front)</t>
    </r>
  </si>
  <si>
    <r>
      <rPr>
        <b/>
        <sz val="12"/>
        <color rgb="FF006EFF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enough documentation on tool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</si>
  <si>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explain that proposed test cases pass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</si>
  <si>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explain to developers why they should use test amplification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</si>
  <si>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explain where values for assertions come from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</si>
  <si>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explicitly ask developer if assertion is correct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</si>
  <si>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generate all tests and then let review in git diff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</si>
  <si>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generate names with 'placeholder'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</si>
  <si>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generate test cases based on whole test class not specific test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</si>
  <si>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generate test specifically to cover untested method</t>
    </r>
  </si>
  <si>
    <r>
      <rPr>
        <b/>
        <sz val="12"/>
        <color rgb="FF000000"/>
        <rFont val="Arial"/>
        <family val="2"/>
      </rPr>
      <t>○ Wish: generate tests for untested classes</t>
    </r>
  </si>
  <si>
    <r>
      <rPr>
        <b/>
        <sz val="12"/>
        <color rgb="FF000000"/>
        <rFont val="Arial"/>
        <family val="2"/>
      </rPr>
      <t>○ Wish: highlight / button to jump to original test case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</si>
  <si>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identifers should explain improvement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</si>
  <si>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identifiers should be human readable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</si>
  <si>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if coverage is good look at mutation score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</si>
  <si>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if I write a test to cover one branch, amplification should generate one to cover the other branches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</si>
  <si>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ignore functionality for code they don't want covered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</si>
  <si>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in complex test (setups) test only differences that make test special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</si>
  <si>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incentive to use it for novice users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</si>
  <si>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indicate CPU usage / that system is working in the background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</si>
  <si>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information about overall project / class / method coverage after amplification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</si>
  <si>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information from comments could be used to create better variable names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</si>
  <si>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inline view, delete button and gone on save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</si>
  <si>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integrate into original editor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</si>
  <si>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introduce technique as "covering untested code"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</si>
  <si>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jump to / select test case when clicking on name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</si>
  <si>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let developer fill out value for assertion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</si>
  <si>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make clear that new test cases should be an addition not a replacement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</si>
  <si>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make tests runnable in proposal editor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</si>
  <si>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message after adding test cases "yay you added so much coverage"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</si>
  <si>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move buttons up for better visibility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</si>
  <si>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name of test case related to called methods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</si>
  <si>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name variables based on objects&amp;methods that created them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</si>
  <si>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no comments necessary for small test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</si>
  <si>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overview of all test cases with added coverage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</si>
  <si>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plugin should integrate many different generation algorithms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</si>
  <si>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plugin UI and algorithms decoupled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</si>
  <si>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popup that urges developer to rename identifiers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</si>
  <si>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presentation: navigation: previous / next button: longer, explanatory texts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</si>
  <si>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propose only test cases for CUT of original test case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</si>
  <si>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re-used test setup should be refactored out into class variable for less duplication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</si>
  <si>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remove statements not neccessary to reach same coverage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</si>
  <si>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run automatically in background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</si>
  <si>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run overnight &amp; review results later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</si>
  <si>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show coverage clearer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</si>
  <si>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show coverage with IntelliJ 'search for occurences' UI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</si>
  <si>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support different working styles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</si>
  <si>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support undo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</si>
  <si>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target edge ccases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</si>
  <si>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TECHNOLOGY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</si>
  <si>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technology: Gradle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</si>
  <si>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technology: Java 11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</si>
  <si>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technology: Mockito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</si>
  <si>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technology: Tests /w database (not running in IntelliJ)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</si>
  <si>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technology: VS Code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</si>
  <si>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test 'simple' methods in simplest case first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</si>
  <si>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test should trigger undeclared exception thrown in method under test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</si>
  <si>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tests should be simple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</si>
  <si>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Tinder interface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</si>
  <si>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use as reaction to CI saying not enough coverage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</si>
  <si>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use refactoring proposals from intellij</t>
    </r>
  </si>
  <si>
    <r>
      <rPr>
        <b/>
        <sz val="12"/>
        <color rgb="FF000000"/>
        <rFont val="Arial"/>
        <family val="2"/>
      </rPr>
      <t>○ Wish: view with all the added coverage, hover over line to see which test adds this coverage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</si>
  <si>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Wish: YouTube video for instructions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</si>
  <si>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</si>
  <si>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actively ask user to refactor tests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</si>
  <si>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after adding test case to original class coverage information is no longer accessible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</si>
  <si>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apply intelliJ linter autofixes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</si>
  <si>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click on variable → highllight other occurences does not work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</si>
  <si>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developers might click accept without thinking about test case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</si>
  <si>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developers might not understand "instructions" of instruction coverage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</si>
  <si>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explanation text was partially hidden through screen layout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</si>
  <si>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explicitly ask to edit after copying to editor &amp; let confirm completion before showing next proposal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</si>
  <si>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expressive message when no test cases found (not error message)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</si>
  <si>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fears that it was easy because they knew about test amplification before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</si>
  <si>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how does DSpot handle global private variable setups?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</si>
  <si>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input modifications (+ assert) seem to be more interesting / useful than just adding assertions</t>
    </r>
  </si>
  <si>
    <r>
      <rPr>
        <b/>
        <sz val="12"/>
        <color rgb="FFFFBE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inspiration: writes method to be tested to explore how test amplification works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</si>
  <si>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JIT background text execution to check it is still passing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</si>
  <si>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later case that was not found before, confused (b/c not exhaustive generation)</t>
    </r>
  </si>
  <si>
    <r>
      <rPr>
        <b/>
        <sz val="12"/>
        <color rgb="FF46AA0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mutated strings: good test case for string - emoji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</si>
  <si>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problems if not whole team agrees on using it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</si>
  <si>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provide explanation through hovercards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</si>
  <si>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random generated strings should be shorter, simpler and more understandable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</si>
  <si>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remove content of old assertions fully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</si>
  <si>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shorter generated variable names could accidentally shadow</t>
    </r>
  </si>
  <si>
    <r>
      <rPr>
        <b/>
        <sz val="12"/>
        <color rgb="FF000000"/>
        <rFont val="Arial"/>
        <family val="2"/>
      </rPr>
      <t>○ Caro note: test case: quality: someone would need to learn a lot about code quality to judge which test cases are good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</si>
  <si>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tests with changed name can no longer be copied over</t>
    </r>
  </si>
  <si>
    <r>
      <rPr>
        <b/>
        <sz val="12"/>
        <color rgb="FF000000"/>
        <rFont val="Arial"/>
        <family val="2"/>
      </rPr>
      <t>○ Caro note: thought 'test case' would refer to a 'test class'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</si>
  <si>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triggering: on second execution tries to predict outcome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</si>
  <si>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triggering: proposes timeout for amplification</t>
    </r>
  </si>
  <si>
    <r>
      <rPr>
        <b/>
        <sz val="12"/>
        <color rgb="FF000000"/>
        <rFont val="Arial"/>
        <family val="2"/>
      </rPr>
      <t>○ Caro note: when tool window is open during another amplification run it stragely replaces the text</t>
    </r>
  </si>
  <si>
    <r>
      <rPr>
        <b/>
        <sz val="12"/>
        <color rgb="FF6E6E6E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Caro note: with rerun possibility after edit also show covered code / kept coverage improvement</t>
    </r>
  </si>
  <si>
    <r>
      <rPr>
        <b/>
        <sz val="12"/>
        <color rgb="FF000000"/>
        <rFont val="Arial"/>
        <family val="2"/>
      </rPr>
      <t>○ Caro note: worried multiple proposed test cases add 'the same' coverage, this is not explained well / clear enough</t>
    </r>
  </si>
  <si>
    <t>● Information seeking: test case: outcome: runs test case after edits to check it still passes</t>
  </si>
  <si>
    <t>● Information seeking: test case: outcome: after edit unclear if test still passes</t>
  </si>
  <si>
    <t>● Information seeking: test case: outcome: fear of introducing test suite failures</t>
  </si>
  <si>
    <r>
      <rPr>
        <b/>
        <sz val="12"/>
        <color rgb="FF8C32A0"/>
        <rFont val="Arial"/>
        <family val="2"/>
      </rPr>
      <t xml:space="preserve">● </t>
    </r>
    <r>
      <rPr>
        <b/>
        <sz val="12"/>
        <color rgb="FF000000"/>
        <rFont val="Arial"/>
        <family val="2"/>
      </rPr>
      <t>INFORMATION SEEKING: TEST CASE: OUTCOME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</si>
</sst>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rgb="FF8C32A0"/>
      <name val="Arial"/>
      <family val="2"/>
    </font>
    <font>
      <b/>
      <sz val="12"/>
      <color rgb="FF46AA00"/>
      <name val="Arial"/>
      <family val="2"/>
    </font>
    <font>
      <b/>
      <sz val="12"/>
      <color rgb="FF006EFF"/>
      <name val="Arial"/>
      <family val="2"/>
    </font>
    <font>
      <b/>
      <sz val="12"/>
      <color rgb="FFFFBE00"/>
      <name val="Arial"/>
      <family val="2"/>
    </font>
    <font>
      <sz val="10"/>
      <color theme="1"/>
      <name val="Arial"/>
      <family val="2"/>
    </font>
    <font>
      <sz val="14"/>
      <name val="Arial"/>
      <family val="2"/>
    </font>
    <font>
      <b/>
      <sz val="14"/>
      <color rgb="FF8C32A0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46AA00"/>
      <name val="Arial"/>
      <family val="2"/>
    </font>
    <font>
      <b/>
      <sz val="14"/>
      <color rgb="FF006EFF"/>
      <name val="Arial"/>
      <family val="2"/>
    </font>
    <font>
      <b/>
      <sz val="14"/>
      <color rgb="FFFFBE00"/>
      <name val="Arial"/>
      <family val="2"/>
    </font>
    <font>
      <sz val="14"/>
      <color theme="1"/>
      <name val="Arial"/>
      <family val="2"/>
    </font>
    <font>
      <b/>
      <sz val="12"/>
      <color rgb="FF6E6E6E"/>
      <name val="Arial"/>
      <family val="2"/>
    </font>
    <font>
      <b/>
      <sz val="14"/>
      <color theme="1"/>
      <name val="Arial"/>
      <family val="2"/>
    </font>
    <font>
      <b/>
      <sz val="12"/>
      <color rgb="FFFF78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9" fontId="11" fillId="0" borderId="0" applyFont="0" applyFill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0" borderId="0"/>
  </cellStyleXfs>
  <cellXfs count="42">
    <xf numFmtId="0" fontId="0" fillId="0" borderId="0" xfId="0"/>
    <xf numFmtId="0" fontId="3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Font="1" applyAlignment="1">
      <alignment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1" fontId="6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/>
    <xf numFmtId="0" fontId="0" fillId="2" borderId="0" xfId="0" applyFill="1"/>
    <xf numFmtId="0" fontId="6" fillId="3" borderId="0" xfId="0" applyNumberFormat="1" applyFont="1" applyFill="1" applyBorder="1" applyAlignment="1" applyProtection="1">
      <alignment horizontal="left" vertical="top" wrapText="1"/>
    </xf>
    <xf numFmtId="1" fontId="6" fillId="3" borderId="0" xfId="0" applyNumberFormat="1" applyFont="1" applyFill="1" applyBorder="1" applyAlignment="1" applyProtection="1">
      <alignment horizontal="right" vertical="center"/>
    </xf>
    <xf numFmtId="0" fontId="5" fillId="3" borderId="0" xfId="0" applyFont="1" applyFill="1"/>
    <xf numFmtId="0" fontId="5" fillId="0" borderId="0" xfId="0" applyFont="1" applyAlignment="1">
      <alignment horizontal="left"/>
    </xf>
    <xf numFmtId="1" fontId="12" fillId="0" borderId="0" xfId="0" applyNumberFormat="1" applyFont="1" applyAlignment="1">
      <alignment horizontal="right" vertical="center"/>
    </xf>
    <xf numFmtId="0" fontId="15" fillId="0" borderId="0" xfId="0" applyFont="1"/>
    <xf numFmtId="0" fontId="16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9" fillId="0" borderId="0" xfId="0" applyFont="1"/>
    <xf numFmtId="1" fontId="15" fillId="0" borderId="0" xfId="0" applyNumberFormat="1" applyFont="1"/>
    <xf numFmtId="1" fontId="19" fillId="0" borderId="0" xfId="4" applyNumberFormat="1" applyFont="1"/>
    <xf numFmtId="0" fontId="19" fillId="0" borderId="0" xfId="0" applyFont="1" applyAlignment="1">
      <alignment wrapText="1"/>
    </xf>
    <xf numFmtId="9" fontId="1" fillId="0" borderId="0" xfId="1" applyFont="1"/>
    <xf numFmtId="9" fontId="19" fillId="0" borderId="0" xfId="0" applyNumberFormat="1" applyFont="1"/>
    <xf numFmtId="0" fontId="21" fillId="0" borderId="0" xfId="0" applyFont="1"/>
    <xf numFmtId="0" fontId="21" fillId="0" borderId="0" xfId="0" applyFont="1" applyAlignment="1">
      <alignment wrapText="1"/>
    </xf>
    <xf numFmtId="9" fontId="1" fillId="5" borderId="0" xfId="3" applyNumberFormat="1"/>
    <xf numFmtId="0" fontId="1" fillId="5" borderId="0" xfId="3"/>
    <xf numFmtId="0" fontId="1" fillId="5" borderId="0" xfId="3" applyAlignment="1">
      <alignment wrapText="1"/>
    </xf>
    <xf numFmtId="9" fontId="1" fillId="4" borderId="0" xfId="2" applyNumberFormat="1"/>
    <xf numFmtId="0" fontId="1" fillId="4" borderId="0" xfId="2"/>
    <xf numFmtId="0" fontId="1" fillId="4" borderId="0" xfId="2" applyAlignment="1">
      <alignment wrapText="1"/>
    </xf>
    <xf numFmtId="0" fontId="13" fillId="6" borderId="0" xfId="0" applyFont="1" applyFill="1" applyAlignment="1">
      <alignment horizontal="left" vertical="top" wrapText="1"/>
    </xf>
    <xf numFmtId="1" fontId="12" fillId="6" borderId="0" xfId="0" applyNumberFormat="1" applyFont="1" applyFill="1" applyAlignment="1">
      <alignment horizontal="right" vertical="center"/>
    </xf>
    <xf numFmtId="0" fontId="15" fillId="6" borderId="0" xfId="0" applyFont="1" applyFill="1"/>
    <xf numFmtId="1" fontId="15" fillId="6" borderId="0" xfId="0" applyNumberFormat="1" applyFont="1" applyFill="1"/>
    <xf numFmtId="0" fontId="19" fillId="6" borderId="0" xfId="0" applyFont="1" applyFill="1"/>
    <xf numFmtId="1" fontId="19" fillId="6" borderId="0" xfId="4" applyNumberFormat="1" applyFont="1" applyFill="1"/>
    <xf numFmtId="9" fontId="1" fillId="6" borderId="0" xfId="1" applyFont="1" applyFill="1"/>
    <xf numFmtId="0" fontId="16" fillId="6" borderId="0" xfId="0" applyFont="1" applyFill="1" applyAlignment="1">
      <alignment horizontal="left" vertical="top" wrapText="1"/>
    </xf>
    <xf numFmtId="0" fontId="17" fillId="6" borderId="0" xfId="0" applyFont="1" applyFill="1" applyAlignment="1">
      <alignment horizontal="left" vertical="top" wrapText="1"/>
    </xf>
    <xf numFmtId="0" fontId="18" fillId="6" borderId="0" xfId="0" applyFont="1" applyFill="1" applyAlignment="1">
      <alignment horizontal="left" vertical="top" wrapText="1"/>
    </xf>
    <xf numFmtId="0" fontId="2" fillId="3" borderId="0" xfId="0" applyNumberFormat="1" applyFont="1" applyFill="1" applyBorder="1" applyAlignment="1" applyProtection="1">
      <alignment horizontal="left" vertical="top" wrapText="1"/>
    </xf>
  </cellXfs>
  <cellStyles count="5">
    <cellStyle name="40 % - Akzent5" xfId="2" builtinId="47"/>
    <cellStyle name="40 % - Akzent6" xfId="3" builtinId="51"/>
    <cellStyle name="Prozent" xfId="1" builtinId="5"/>
    <cellStyle name="Standard" xfId="0" builtinId="0"/>
    <cellStyle name="Standard 2" xfId="4" xr:uid="{DEC4D1FE-3D7C-B446-9A2E-8B3A82EF20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5EDB7-42A1-4929-90C5-3AD35D2D453E}">
  <dimension ref="A1:C209"/>
  <sheetViews>
    <sheetView workbookViewId="0">
      <pane xSplit="1" ySplit="1" topLeftCell="B14" activePane="bottomRight" state="frozen"/>
      <selection pane="topRight" activeCell="B1" sqref="B1"/>
      <selection pane="bottomLeft" activeCell="A2" sqref="A2"/>
      <selection pane="bottomRight" activeCell="A37" sqref="A37"/>
    </sheetView>
  </sheetViews>
  <sheetFormatPr baseColWidth="10" defaultColWidth="8.83203125" defaultRowHeight="16" x14ac:dyDescent="0.2"/>
  <cols>
    <col min="1" max="1" width="84.6640625" style="6" customWidth="1"/>
    <col min="2" max="2" width="20.33203125" style="6" customWidth="1"/>
    <col min="3" max="3" width="15.5" style="6" customWidth="1"/>
    <col min="4" max="16384" width="8.83203125" style="6"/>
  </cols>
  <sheetData>
    <row r="1" spans="1:3" s="3" customFormat="1" ht="51" x14ac:dyDescent="0.15">
      <c r="A1" s="2" t="s">
        <v>0</v>
      </c>
      <c r="B1" s="1" t="s">
        <v>1</v>
      </c>
      <c r="C1" s="3" t="s">
        <v>2</v>
      </c>
    </row>
    <row r="2" spans="1:3" customFormat="1" ht="13" x14ac:dyDescent="0.15">
      <c r="A2" s="7"/>
      <c r="B2" s="7"/>
      <c r="C2" s="7"/>
    </row>
    <row r="3" spans="1:3" ht="17" x14ac:dyDescent="0.2">
      <c r="A3" s="8" t="s">
        <v>3</v>
      </c>
      <c r="B3" s="9">
        <v>0</v>
      </c>
      <c r="C3" s="10"/>
    </row>
    <row r="4" spans="1:3" ht="17" x14ac:dyDescent="0.2">
      <c r="A4" s="8" t="s">
        <v>4</v>
      </c>
      <c r="B4" s="9">
        <v>0</v>
      </c>
      <c r="C4" s="10"/>
    </row>
    <row r="5" spans="1:3" ht="17" x14ac:dyDescent="0.2">
      <c r="A5" s="4" t="s">
        <v>5</v>
      </c>
      <c r="B5" s="5">
        <v>2</v>
      </c>
    </row>
    <row r="6" spans="1:3" ht="17" x14ac:dyDescent="0.2">
      <c r="A6" s="4" t="s">
        <v>6</v>
      </c>
      <c r="B6" s="5">
        <v>0</v>
      </c>
    </row>
    <row r="7" spans="1:3" ht="17" x14ac:dyDescent="0.2">
      <c r="A7" s="4" t="s">
        <v>7</v>
      </c>
      <c r="B7" s="5">
        <v>1</v>
      </c>
    </row>
    <row r="8" spans="1:3" ht="17" x14ac:dyDescent="0.2">
      <c r="A8" s="4" t="s">
        <v>8</v>
      </c>
      <c r="B8" s="5">
        <v>2</v>
      </c>
      <c r="C8" s="6">
        <v>34</v>
      </c>
    </row>
    <row r="9" spans="1:3" ht="17" x14ac:dyDescent="0.2">
      <c r="A9" s="8" t="s">
        <v>9</v>
      </c>
      <c r="B9" s="9">
        <v>0</v>
      </c>
      <c r="C9" s="10"/>
    </row>
    <row r="10" spans="1:3" ht="34" x14ac:dyDescent="0.2">
      <c r="A10" s="4" t="s">
        <v>10</v>
      </c>
      <c r="B10" s="5">
        <v>2</v>
      </c>
      <c r="C10" s="6">
        <v>35</v>
      </c>
    </row>
    <row r="11" spans="1:3" ht="17" x14ac:dyDescent="0.2">
      <c r="A11" s="4" t="s">
        <v>11</v>
      </c>
      <c r="B11" s="5">
        <v>0</v>
      </c>
    </row>
    <row r="12" spans="1:3" ht="17" x14ac:dyDescent="0.2">
      <c r="A12" s="4" t="s">
        <v>12</v>
      </c>
      <c r="B12" s="5">
        <v>1</v>
      </c>
    </row>
    <row r="13" spans="1:3" ht="17" x14ac:dyDescent="0.2">
      <c r="A13" s="4" t="s">
        <v>13</v>
      </c>
      <c r="B13" s="5">
        <v>1</v>
      </c>
    </row>
    <row r="14" spans="1:3" ht="17" x14ac:dyDescent="0.2">
      <c r="A14" s="8" t="s">
        <v>14</v>
      </c>
      <c r="B14" s="9">
        <v>0</v>
      </c>
      <c r="C14" s="10"/>
    </row>
    <row r="15" spans="1:3" ht="17" x14ac:dyDescent="0.2">
      <c r="A15" s="4" t="s">
        <v>15</v>
      </c>
      <c r="B15" s="5">
        <v>4</v>
      </c>
      <c r="C15" s="6">
        <v>39</v>
      </c>
    </row>
    <row r="16" spans="1:3" ht="34" x14ac:dyDescent="0.2">
      <c r="A16" s="4" t="s">
        <v>16</v>
      </c>
      <c r="B16" s="5">
        <v>2</v>
      </c>
    </row>
    <row r="17" spans="1:3" ht="34" x14ac:dyDescent="0.2">
      <c r="A17" s="4" t="s">
        <v>17</v>
      </c>
      <c r="B17" s="5">
        <v>1</v>
      </c>
    </row>
    <row r="18" spans="1:3" ht="17" x14ac:dyDescent="0.2">
      <c r="A18" s="8" t="s">
        <v>18</v>
      </c>
      <c r="B18" s="9">
        <v>0</v>
      </c>
      <c r="C18" s="10"/>
    </row>
    <row r="19" spans="1:3" ht="17" x14ac:dyDescent="0.2">
      <c r="A19" s="8" t="s">
        <v>19</v>
      </c>
      <c r="B19" s="9">
        <v>0</v>
      </c>
      <c r="C19" s="10"/>
    </row>
    <row r="20" spans="1:3" ht="34" x14ac:dyDescent="0.2">
      <c r="A20" s="4" t="s">
        <v>20</v>
      </c>
      <c r="B20" s="5">
        <v>2</v>
      </c>
    </row>
    <row r="21" spans="1:3" ht="34" x14ac:dyDescent="0.2">
      <c r="A21" s="4" t="s">
        <v>21</v>
      </c>
      <c r="B21" s="5">
        <v>1</v>
      </c>
    </row>
    <row r="22" spans="1:3" ht="34" x14ac:dyDescent="0.2">
      <c r="A22" s="4" t="s">
        <v>22</v>
      </c>
      <c r="B22" s="5">
        <v>1</v>
      </c>
    </row>
    <row r="23" spans="1:3" ht="17" x14ac:dyDescent="0.2">
      <c r="A23" s="4" t="s">
        <v>23</v>
      </c>
      <c r="B23" s="5">
        <v>1</v>
      </c>
    </row>
    <row r="24" spans="1:3" ht="34" x14ac:dyDescent="0.2">
      <c r="A24" s="4" t="s">
        <v>24</v>
      </c>
      <c r="B24" s="5">
        <v>1</v>
      </c>
    </row>
    <row r="25" spans="1:3" ht="34" x14ac:dyDescent="0.2">
      <c r="A25" s="4" t="s">
        <v>25</v>
      </c>
      <c r="B25" s="5">
        <v>2</v>
      </c>
      <c r="C25" s="6">
        <v>40</v>
      </c>
    </row>
    <row r="26" spans="1:3" ht="17" x14ac:dyDescent="0.2">
      <c r="A26" s="8" t="s">
        <v>26</v>
      </c>
      <c r="B26" s="9">
        <v>0</v>
      </c>
      <c r="C26" s="10"/>
    </row>
    <row r="27" spans="1:3" ht="34" x14ac:dyDescent="0.2">
      <c r="A27" s="4" t="s">
        <v>27</v>
      </c>
      <c r="B27" s="5">
        <v>1</v>
      </c>
    </row>
    <row r="28" spans="1:3" ht="17" x14ac:dyDescent="0.2">
      <c r="A28" s="8" t="s">
        <v>28</v>
      </c>
      <c r="B28" s="9">
        <v>0</v>
      </c>
      <c r="C28" s="10"/>
    </row>
    <row r="29" spans="1:3" ht="17" x14ac:dyDescent="0.2">
      <c r="A29" s="4" t="s">
        <v>29</v>
      </c>
      <c r="B29" s="5">
        <v>1</v>
      </c>
    </row>
    <row r="30" spans="1:3" ht="17" x14ac:dyDescent="0.2">
      <c r="A30" s="4" t="s">
        <v>30</v>
      </c>
      <c r="B30" s="5">
        <v>2</v>
      </c>
    </row>
    <row r="31" spans="1:3" ht="34" x14ac:dyDescent="0.2">
      <c r="A31" s="4" t="s">
        <v>31</v>
      </c>
      <c r="B31" s="5">
        <v>1</v>
      </c>
    </row>
    <row r="32" spans="1:3" ht="34" x14ac:dyDescent="0.2">
      <c r="A32" s="4" t="s">
        <v>32</v>
      </c>
      <c r="B32" s="5">
        <v>3</v>
      </c>
      <c r="C32" s="6">
        <v>38</v>
      </c>
    </row>
    <row r="33" spans="1:3" ht="34" x14ac:dyDescent="0.2">
      <c r="A33" s="4" t="s">
        <v>33</v>
      </c>
      <c r="B33" s="5">
        <v>2</v>
      </c>
      <c r="C33" s="6">
        <v>37</v>
      </c>
    </row>
    <row r="34" spans="1:3" ht="17" x14ac:dyDescent="0.2">
      <c r="A34" s="8" t="s">
        <v>34</v>
      </c>
      <c r="B34" s="9">
        <v>0</v>
      </c>
      <c r="C34" s="10"/>
    </row>
    <row r="35" spans="1:3" ht="34" x14ac:dyDescent="0.2">
      <c r="A35" s="4" t="s">
        <v>35</v>
      </c>
      <c r="B35" s="5">
        <v>1</v>
      </c>
      <c r="C35" s="6">
        <v>31</v>
      </c>
    </row>
    <row r="36" spans="1:3" ht="34" x14ac:dyDescent="0.2">
      <c r="A36" s="4" t="s">
        <v>36</v>
      </c>
      <c r="B36" s="5">
        <v>2</v>
      </c>
    </row>
    <row r="37" spans="1:3" ht="34" x14ac:dyDescent="0.2">
      <c r="A37" s="4" t="s">
        <v>37</v>
      </c>
      <c r="B37" s="5">
        <v>1</v>
      </c>
    </row>
    <row r="38" spans="1:3" ht="17" x14ac:dyDescent="0.2">
      <c r="A38" s="41" t="s">
        <v>381</v>
      </c>
      <c r="B38" s="9">
        <v>0</v>
      </c>
      <c r="C38" s="10"/>
    </row>
    <row r="39" spans="1:3" ht="17" x14ac:dyDescent="0.2">
      <c r="A39" s="2" t="s">
        <v>379</v>
      </c>
      <c r="B39" s="5">
        <v>1</v>
      </c>
    </row>
    <row r="40" spans="1:3" ht="17" x14ac:dyDescent="0.2">
      <c r="A40" s="2" t="s">
        <v>380</v>
      </c>
      <c r="B40" s="5">
        <v>1</v>
      </c>
    </row>
    <row r="41" spans="1:3" ht="34" x14ac:dyDescent="0.2">
      <c r="A41" s="2" t="s">
        <v>378</v>
      </c>
      <c r="B41" s="5">
        <v>3</v>
      </c>
      <c r="C41" s="6">
        <v>32</v>
      </c>
    </row>
    <row r="42" spans="1:3" ht="17" x14ac:dyDescent="0.2">
      <c r="A42" s="8" t="s">
        <v>38</v>
      </c>
      <c r="B42" s="9">
        <v>0</v>
      </c>
      <c r="C42" s="10"/>
    </row>
    <row r="43" spans="1:3" ht="17" x14ac:dyDescent="0.2">
      <c r="A43" s="4" t="s">
        <v>39</v>
      </c>
      <c r="B43" s="5">
        <v>0</v>
      </c>
    </row>
    <row r="44" spans="1:3" customFormat="1" ht="13" x14ac:dyDescent="0.15">
      <c r="A44" s="7"/>
      <c r="B44" s="7"/>
      <c r="C44" s="7"/>
    </row>
    <row r="45" spans="1:3" ht="17" x14ac:dyDescent="0.2">
      <c r="A45" s="8" t="s">
        <v>40</v>
      </c>
      <c r="B45" s="9">
        <v>0</v>
      </c>
      <c r="C45" s="10"/>
    </row>
    <row r="46" spans="1:3" ht="17" x14ac:dyDescent="0.2">
      <c r="A46" s="8" t="s">
        <v>41</v>
      </c>
      <c r="B46" s="9">
        <v>0</v>
      </c>
      <c r="C46" s="10"/>
    </row>
    <row r="47" spans="1:3" ht="17" x14ac:dyDescent="0.2">
      <c r="A47" s="8" t="s">
        <v>42</v>
      </c>
      <c r="B47" s="9">
        <v>0</v>
      </c>
      <c r="C47" s="10"/>
    </row>
    <row r="48" spans="1:3" ht="17" x14ac:dyDescent="0.2">
      <c r="A48" s="4" t="s">
        <v>43</v>
      </c>
      <c r="B48" s="5">
        <v>6</v>
      </c>
    </row>
    <row r="49" spans="1:3" ht="17" x14ac:dyDescent="0.2">
      <c r="A49" s="4" t="s">
        <v>44</v>
      </c>
      <c r="B49" s="5">
        <v>1</v>
      </c>
    </row>
    <row r="50" spans="1:3" ht="17" x14ac:dyDescent="0.2">
      <c r="A50" s="8" t="s">
        <v>45</v>
      </c>
      <c r="B50" s="9">
        <v>0</v>
      </c>
      <c r="C50" s="10"/>
    </row>
    <row r="51" spans="1:3" ht="17" x14ac:dyDescent="0.2">
      <c r="A51" s="4" t="s">
        <v>46</v>
      </c>
      <c r="B51" s="5">
        <v>6</v>
      </c>
      <c r="C51" s="6">
        <v>15</v>
      </c>
    </row>
    <row r="52" spans="1:3" ht="34" x14ac:dyDescent="0.2">
      <c r="A52" s="4" t="s">
        <v>47</v>
      </c>
      <c r="B52" s="5">
        <v>1</v>
      </c>
    </row>
    <row r="53" spans="1:3" ht="34" x14ac:dyDescent="0.2">
      <c r="A53" s="4" t="s">
        <v>48</v>
      </c>
      <c r="B53" s="5">
        <v>1</v>
      </c>
    </row>
    <row r="54" spans="1:3" ht="17" x14ac:dyDescent="0.2">
      <c r="A54" s="4" t="s">
        <v>49</v>
      </c>
      <c r="B54" s="5">
        <v>3</v>
      </c>
      <c r="C54" s="6">
        <v>16</v>
      </c>
    </row>
    <row r="55" spans="1:3" ht="17" x14ac:dyDescent="0.2">
      <c r="A55" s="8" t="s">
        <v>50</v>
      </c>
      <c r="B55" s="9">
        <v>0</v>
      </c>
      <c r="C55" s="10"/>
    </row>
    <row r="56" spans="1:3" ht="17" x14ac:dyDescent="0.2">
      <c r="A56" s="4" t="s">
        <v>51</v>
      </c>
      <c r="B56" s="5">
        <v>1</v>
      </c>
    </row>
    <row r="57" spans="1:3" ht="17" x14ac:dyDescent="0.2">
      <c r="A57" s="4" t="s">
        <v>52</v>
      </c>
      <c r="B57" s="5">
        <v>8</v>
      </c>
      <c r="C57" s="6">
        <v>14</v>
      </c>
    </row>
    <row r="58" spans="1:3" ht="17" x14ac:dyDescent="0.2">
      <c r="A58" s="4" t="s">
        <v>53</v>
      </c>
      <c r="B58" s="5">
        <v>0</v>
      </c>
    </row>
    <row r="59" spans="1:3" ht="17" x14ac:dyDescent="0.2">
      <c r="A59" s="8" t="s">
        <v>54</v>
      </c>
      <c r="B59" s="9">
        <v>0</v>
      </c>
      <c r="C59" s="10"/>
    </row>
    <row r="60" spans="1:3" ht="17" x14ac:dyDescent="0.2">
      <c r="A60" s="4" t="s">
        <v>55</v>
      </c>
      <c r="B60" s="5">
        <v>4</v>
      </c>
    </row>
    <row r="61" spans="1:3" ht="34" x14ac:dyDescent="0.2">
      <c r="A61" s="4" t="s">
        <v>56</v>
      </c>
      <c r="B61" s="5">
        <v>0</v>
      </c>
    </row>
    <row r="62" spans="1:3" ht="17" x14ac:dyDescent="0.2">
      <c r="A62" s="4" t="s">
        <v>57</v>
      </c>
      <c r="B62" s="5">
        <v>10</v>
      </c>
      <c r="C62" s="6">
        <v>12</v>
      </c>
    </row>
    <row r="63" spans="1:3" ht="34" x14ac:dyDescent="0.2">
      <c r="A63" s="4" t="s">
        <v>58</v>
      </c>
      <c r="B63" s="5">
        <v>0</v>
      </c>
    </row>
    <row r="64" spans="1:3" ht="17" x14ac:dyDescent="0.2">
      <c r="A64" s="4" t="s">
        <v>59</v>
      </c>
      <c r="B64" s="5">
        <v>0</v>
      </c>
    </row>
    <row r="65" spans="1:3" ht="17" x14ac:dyDescent="0.2">
      <c r="A65" s="8" t="s">
        <v>60</v>
      </c>
      <c r="B65" s="9">
        <v>0</v>
      </c>
      <c r="C65" s="10"/>
    </row>
    <row r="66" spans="1:3" ht="17" x14ac:dyDescent="0.2">
      <c r="A66" s="8" t="s">
        <v>61</v>
      </c>
      <c r="B66" s="9">
        <v>0</v>
      </c>
      <c r="C66" s="10"/>
    </row>
    <row r="67" spans="1:3" ht="17" x14ac:dyDescent="0.2">
      <c r="A67" s="8" t="s">
        <v>62</v>
      </c>
      <c r="B67" s="9">
        <v>0</v>
      </c>
      <c r="C67" s="10"/>
    </row>
    <row r="68" spans="1:3" ht="34" x14ac:dyDescent="0.2">
      <c r="A68" s="4" t="s">
        <v>63</v>
      </c>
      <c r="B68" s="5">
        <v>1</v>
      </c>
    </row>
    <row r="69" spans="1:3" ht="17" x14ac:dyDescent="0.2">
      <c r="A69" s="4" t="s">
        <v>64</v>
      </c>
      <c r="B69" s="5">
        <v>1</v>
      </c>
    </row>
    <row r="70" spans="1:3" ht="17" x14ac:dyDescent="0.2">
      <c r="A70" s="4" t="s">
        <v>65</v>
      </c>
      <c r="B70" s="5">
        <v>3</v>
      </c>
      <c r="C70" s="6">
        <v>8</v>
      </c>
    </row>
    <row r="71" spans="1:3" ht="17" x14ac:dyDescent="0.2">
      <c r="A71" s="4" t="s">
        <v>66</v>
      </c>
      <c r="B71" s="5">
        <v>4</v>
      </c>
    </row>
    <row r="72" spans="1:3" ht="17" x14ac:dyDescent="0.2">
      <c r="A72" s="4" t="s">
        <v>67</v>
      </c>
      <c r="B72" s="5">
        <v>1</v>
      </c>
      <c r="C72" s="6">
        <v>9</v>
      </c>
    </row>
    <row r="73" spans="1:3" ht="17" x14ac:dyDescent="0.2">
      <c r="A73" s="4" t="s">
        <v>68</v>
      </c>
      <c r="B73" s="5">
        <v>0</v>
      </c>
    </row>
    <row r="74" spans="1:3" ht="17" x14ac:dyDescent="0.2">
      <c r="A74" s="4" t="s">
        <v>69</v>
      </c>
      <c r="B74" s="5">
        <v>1</v>
      </c>
    </row>
    <row r="75" spans="1:3" ht="17" x14ac:dyDescent="0.2">
      <c r="A75" s="4" t="s">
        <v>70</v>
      </c>
      <c r="B75" s="5">
        <v>3</v>
      </c>
    </row>
    <row r="76" spans="1:3" ht="17" x14ac:dyDescent="0.2">
      <c r="A76" s="8" t="s">
        <v>71</v>
      </c>
      <c r="B76" s="9">
        <v>0</v>
      </c>
      <c r="C76" s="10"/>
    </row>
    <row r="77" spans="1:3" ht="17" x14ac:dyDescent="0.2">
      <c r="A77" s="4" t="s">
        <v>72</v>
      </c>
      <c r="B77" s="5">
        <v>1</v>
      </c>
      <c r="C77" s="6">
        <v>41</v>
      </c>
    </row>
    <row r="78" spans="1:3" ht="17" x14ac:dyDescent="0.2">
      <c r="A78" s="4" t="s">
        <v>73</v>
      </c>
      <c r="B78" s="5">
        <v>1</v>
      </c>
    </row>
    <row r="79" spans="1:3" ht="17" x14ac:dyDescent="0.2">
      <c r="A79" s="4" t="s">
        <v>74</v>
      </c>
      <c r="B79" s="5">
        <v>2</v>
      </c>
      <c r="C79" s="6">
        <v>41</v>
      </c>
    </row>
    <row r="80" spans="1:3" ht="17" x14ac:dyDescent="0.2">
      <c r="A80" s="4" t="s">
        <v>75</v>
      </c>
      <c r="B80" s="5">
        <v>2</v>
      </c>
    </row>
    <row r="81" spans="1:3" ht="17" x14ac:dyDescent="0.2">
      <c r="A81" s="4" t="s">
        <v>76</v>
      </c>
      <c r="B81" s="5">
        <v>0</v>
      </c>
    </row>
    <row r="82" spans="1:3" ht="17" x14ac:dyDescent="0.2">
      <c r="A82" s="4" t="s">
        <v>77</v>
      </c>
      <c r="B82" s="5">
        <v>3</v>
      </c>
      <c r="C82" s="6">
        <v>6</v>
      </c>
    </row>
    <row r="83" spans="1:3" ht="17" x14ac:dyDescent="0.2">
      <c r="A83" s="4" t="s">
        <v>78</v>
      </c>
      <c r="B83" s="5">
        <v>1</v>
      </c>
    </row>
    <row r="84" spans="1:3" ht="17" x14ac:dyDescent="0.2">
      <c r="A84" s="4" t="s">
        <v>79</v>
      </c>
      <c r="B84" s="5">
        <v>1</v>
      </c>
    </row>
    <row r="85" spans="1:3" ht="34" x14ac:dyDescent="0.2">
      <c r="A85" s="4" t="s">
        <v>80</v>
      </c>
      <c r="B85" s="5">
        <v>1</v>
      </c>
    </row>
    <row r="86" spans="1:3" ht="17" x14ac:dyDescent="0.2">
      <c r="A86" s="4" t="s">
        <v>81</v>
      </c>
      <c r="B86" s="5">
        <v>1</v>
      </c>
    </row>
    <row r="87" spans="1:3" ht="34" x14ac:dyDescent="0.2">
      <c r="A87" s="4" t="s">
        <v>82</v>
      </c>
      <c r="B87" s="5">
        <v>1</v>
      </c>
    </row>
    <row r="88" spans="1:3" ht="17" x14ac:dyDescent="0.2">
      <c r="A88" s="4" t="s">
        <v>83</v>
      </c>
      <c r="B88" s="5">
        <v>2</v>
      </c>
      <c r="C88" s="6">
        <v>10</v>
      </c>
    </row>
    <row r="89" spans="1:3" ht="17" x14ac:dyDescent="0.2">
      <c r="A89" s="4" t="s">
        <v>84</v>
      </c>
      <c r="B89" s="5">
        <v>1</v>
      </c>
    </row>
    <row r="90" spans="1:3" ht="34" x14ac:dyDescent="0.2">
      <c r="A90" s="4" t="s">
        <v>85</v>
      </c>
      <c r="B90" s="5">
        <v>1</v>
      </c>
    </row>
    <row r="91" spans="1:3" ht="17" x14ac:dyDescent="0.2">
      <c r="A91" s="4" t="s">
        <v>86</v>
      </c>
      <c r="B91" s="5">
        <v>8</v>
      </c>
    </row>
    <row r="92" spans="1:3" ht="17" x14ac:dyDescent="0.2">
      <c r="A92" s="4" t="s">
        <v>87</v>
      </c>
      <c r="B92" s="5">
        <v>1</v>
      </c>
      <c r="C92" s="6">
        <v>7</v>
      </c>
    </row>
    <row r="93" spans="1:3" ht="17" x14ac:dyDescent="0.2">
      <c r="A93" s="4" t="s">
        <v>88</v>
      </c>
      <c r="B93" s="5">
        <v>7</v>
      </c>
      <c r="C93" s="6">
        <v>5</v>
      </c>
    </row>
    <row r="94" spans="1:3" ht="17" x14ac:dyDescent="0.2">
      <c r="A94" s="8" t="s">
        <v>89</v>
      </c>
      <c r="B94" s="9">
        <v>0</v>
      </c>
      <c r="C94" s="10"/>
    </row>
    <row r="95" spans="1:3" ht="17" x14ac:dyDescent="0.2">
      <c r="A95" s="4" t="s">
        <v>90</v>
      </c>
      <c r="B95" s="5">
        <v>3</v>
      </c>
      <c r="C95" s="6">
        <v>11</v>
      </c>
    </row>
    <row r="96" spans="1:3" ht="17" x14ac:dyDescent="0.2">
      <c r="A96" s="4" t="s">
        <v>91</v>
      </c>
      <c r="B96" s="5">
        <v>1</v>
      </c>
    </row>
    <row r="97" spans="1:3" ht="17" x14ac:dyDescent="0.2">
      <c r="A97" s="4" t="s">
        <v>92</v>
      </c>
      <c r="B97" s="5">
        <v>1</v>
      </c>
    </row>
    <row r="98" spans="1:3" ht="17" x14ac:dyDescent="0.2">
      <c r="A98" s="4" t="s">
        <v>93</v>
      </c>
      <c r="B98" s="5">
        <v>1</v>
      </c>
    </row>
    <row r="99" spans="1:3" ht="17" x14ac:dyDescent="0.2">
      <c r="A99" s="4" t="s">
        <v>94</v>
      </c>
      <c r="B99" s="5">
        <v>1</v>
      </c>
    </row>
    <row r="100" spans="1:3" ht="17" x14ac:dyDescent="0.2">
      <c r="A100" s="8" t="s">
        <v>95</v>
      </c>
      <c r="B100" s="9">
        <v>0</v>
      </c>
      <c r="C100" s="10"/>
    </row>
    <row r="101" spans="1:3" ht="17" x14ac:dyDescent="0.2">
      <c r="A101" s="4" t="s">
        <v>96</v>
      </c>
      <c r="B101" s="5">
        <v>1</v>
      </c>
    </row>
    <row r="102" spans="1:3" ht="17" x14ac:dyDescent="0.2">
      <c r="A102" s="4" t="s">
        <v>97</v>
      </c>
      <c r="B102" s="5">
        <v>13</v>
      </c>
      <c r="C102" s="6">
        <v>3</v>
      </c>
    </row>
    <row r="103" spans="1:3" ht="17" x14ac:dyDescent="0.2">
      <c r="A103" s="4" t="s">
        <v>98</v>
      </c>
      <c r="B103" s="5">
        <v>1</v>
      </c>
    </row>
    <row r="104" spans="1:3" ht="17" x14ac:dyDescent="0.2">
      <c r="A104" s="4" t="s">
        <v>99</v>
      </c>
      <c r="B104" s="5">
        <v>7</v>
      </c>
    </row>
    <row r="105" spans="1:3" ht="17" x14ac:dyDescent="0.2">
      <c r="A105" s="4" t="s">
        <v>100</v>
      </c>
      <c r="B105" s="5">
        <v>2</v>
      </c>
    </row>
    <row r="106" spans="1:3" ht="17" x14ac:dyDescent="0.2">
      <c r="A106" s="4" t="s">
        <v>101</v>
      </c>
      <c r="B106" s="5">
        <v>1</v>
      </c>
    </row>
    <row r="107" spans="1:3" ht="17" x14ac:dyDescent="0.2">
      <c r="A107" s="4" t="s">
        <v>102</v>
      </c>
      <c r="B107" s="5">
        <v>1</v>
      </c>
    </row>
    <row r="108" spans="1:3" ht="17" x14ac:dyDescent="0.2">
      <c r="A108" s="8" t="s">
        <v>103</v>
      </c>
      <c r="B108" s="9">
        <v>0</v>
      </c>
      <c r="C108" s="10"/>
    </row>
    <row r="109" spans="1:3" ht="17" x14ac:dyDescent="0.2">
      <c r="A109" s="4" t="s">
        <v>104</v>
      </c>
      <c r="B109" s="5">
        <v>1</v>
      </c>
    </row>
    <row r="110" spans="1:3" ht="17" x14ac:dyDescent="0.2">
      <c r="A110" s="4" t="s">
        <v>105</v>
      </c>
      <c r="B110" s="5">
        <v>1</v>
      </c>
    </row>
    <row r="111" spans="1:3" customFormat="1" ht="13" x14ac:dyDescent="0.15">
      <c r="A111" s="7"/>
      <c r="B111" s="7"/>
      <c r="C111" s="7"/>
    </row>
    <row r="112" spans="1:3" ht="17" x14ac:dyDescent="0.2">
      <c r="A112" s="8" t="s">
        <v>106</v>
      </c>
      <c r="B112" s="9">
        <v>0</v>
      </c>
      <c r="C112" s="10"/>
    </row>
    <row r="113" spans="1:3" ht="17" x14ac:dyDescent="0.2">
      <c r="A113" s="8" t="s">
        <v>107</v>
      </c>
      <c r="B113" s="9">
        <v>0</v>
      </c>
      <c r="C113" s="10"/>
    </row>
    <row r="114" spans="1:3" ht="17" x14ac:dyDescent="0.2">
      <c r="A114" s="4" t="s">
        <v>108</v>
      </c>
      <c r="B114" s="5">
        <v>2</v>
      </c>
      <c r="C114" s="6">
        <v>17</v>
      </c>
    </row>
    <row r="115" spans="1:3" ht="17" x14ac:dyDescent="0.2">
      <c r="A115" s="4" t="s">
        <v>109</v>
      </c>
      <c r="B115" s="5">
        <v>1</v>
      </c>
    </row>
    <row r="116" spans="1:3" ht="17" x14ac:dyDescent="0.2">
      <c r="A116" s="4" t="s">
        <v>110</v>
      </c>
      <c r="B116" s="5">
        <v>2</v>
      </c>
    </row>
    <row r="117" spans="1:3" ht="17" x14ac:dyDescent="0.2">
      <c r="A117" s="8" t="s">
        <v>111</v>
      </c>
      <c r="B117" s="9">
        <v>0</v>
      </c>
      <c r="C117" s="10"/>
    </row>
    <row r="118" spans="1:3" ht="17" x14ac:dyDescent="0.2">
      <c r="A118" s="4" t="s">
        <v>112</v>
      </c>
      <c r="B118" s="5">
        <v>2</v>
      </c>
    </row>
    <row r="119" spans="1:3" ht="34" x14ac:dyDescent="0.2">
      <c r="A119" s="4" t="s">
        <v>113</v>
      </c>
      <c r="B119" s="5">
        <v>1</v>
      </c>
    </row>
    <row r="120" spans="1:3" ht="34" x14ac:dyDescent="0.2">
      <c r="A120" s="4" t="s">
        <v>114</v>
      </c>
      <c r="B120" s="5">
        <v>1</v>
      </c>
    </row>
    <row r="121" spans="1:3" ht="34" x14ac:dyDescent="0.2">
      <c r="A121" s="4" t="s">
        <v>115</v>
      </c>
      <c r="B121" s="5">
        <v>1</v>
      </c>
    </row>
    <row r="122" spans="1:3" ht="17" x14ac:dyDescent="0.2">
      <c r="A122" s="8" t="s">
        <v>116</v>
      </c>
      <c r="B122" s="9">
        <v>0</v>
      </c>
      <c r="C122" s="10"/>
    </row>
    <row r="123" spans="1:3" ht="34" x14ac:dyDescent="0.2">
      <c r="A123" s="4" t="s">
        <v>117</v>
      </c>
      <c r="B123" s="5">
        <v>1</v>
      </c>
    </row>
    <row r="124" spans="1:3" ht="17" x14ac:dyDescent="0.2">
      <c r="A124" s="8" t="s">
        <v>118</v>
      </c>
      <c r="B124" s="9">
        <v>0</v>
      </c>
      <c r="C124" s="10"/>
    </row>
    <row r="125" spans="1:3" ht="34" x14ac:dyDescent="0.2">
      <c r="A125" s="4" t="s">
        <v>119</v>
      </c>
      <c r="B125" s="5">
        <v>3</v>
      </c>
      <c r="C125" s="6">
        <v>27</v>
      </c>
    </row>
    <row r="126" spans="1:3" ht="17" x14ac:dyDescent="0.2">
      <c r="A126" s="4" t="s">
        <v>120</v>
      </c>
      <c r="B126" s="5">
        <v>2</v>
      </c>
    </row>
    <row r="127" spans="1:3" ht="34" x14ac:dyDescent="0.2">
      <c r="A127" s="4" t="s">
        <v>121</v>
      </c>
      <c r="B127" s="5">
        <v>4</v>
      </c>
      <c r="C127" s="6">
        <v>26</v>
      </c>
    </row>
    <row r="128" spans="1:3" ht="17" x14ac:dyDescent="0.2">
      <c r="A128" s="4" t="s">
        <v>122</v>
      </c>
      <c r="B128" s="5">
        <v>2</v>
      </c>
    </row>
    <row r="129" spans="1:3" ht="34" x14ac:dyDescent="0.2">
      <c r="A129" s="4" t="s">
        <v>123</v>
      </c>
      <c r="B129" s="5">
        <v>1</v>
      </c>
    </row>
    <row r="130" spans="1:3" ht="17" x14ac:dyDescent="0.2">
      <c r="A130" s="4" t="s">
        <v>124</v>
      </c>
      <c r="B130" s="5">
        <v>1</v>
      </c>
    </row>
    <row r="131" spans="1:3" ht="17" x14ac:dyDescent="0.2">
      <c r="A131" s="4" t="s">
        <v>125</v>
      </c>
      <c r="B131" s="5">
        <v>1</v>
      </c>
    </row>
    <row r="132" spans="1:3" ht="17" x14ac:dyDescent="0.2">
      <c r="A132" s="8" t="s">
        <v>126</v>
      </c>
      <c r="B132" s="9">
        <v>0</v>
      </c>
      <c r="C132" s="10"/>
    </row>
    <row r="133" spans="1:3" ht="17" x14ac:dyDescent="0.2">
      <c r="A133" s="4" t="s">
        <v>127</v>
      </c>
      <c r="B133" s="5">
        <v>1</v>
      </c>
    </row>
    <row r="134" spans="1:3" ht="17" x14ac:dyDescent="0.2">
      <c r="A134" s="4" t="s">
        <v>128</v>
      </c>
      <c r="B134" s="5">
        <v>2</v>
      </c>
    </row>
    <row r="135" spans="1:3" ht="34" x14ac:dyDescent="0.2">
      <c r="A135" s="4" t="s">
        <v>129</v>
      </c>
      <c r="B135" s="5">
        <v>1</v>
      </c>
    </row>
    <row r="136" spans="1:3" ht="17" x14ac:dyDescent="0.2">
      <c r="A136" s="4" t="s">
        <v>130</v>
      </c>
      <c r="B136" s="5">
        <v>1</v>
      </c>
    </row>
    <row r="137" spans="1:3" ht="17" x14ac:dyDescent="0.2">
      <c r="A137" s="4" t="s">
        <v>131</v>
      </c>
      <c r="B137" s="5">
        <v>1</v>
      </c>
    </row>
    <row r="138" spans="1:3" ht="34" x14ac:dyDescent="0.2">
      <c r="A138" s="4" t="s">
        <v>132</v>
      </c>
      <c r="B138" s="5">
        <v>1</v>
      </c>
    </row>
    <row r="139" spans="1:3" ht="17" x14ac:dyDescent="0.2">
      <c r="A139" s="4" t="s">
        <v>133</v>
      </c>
      <c r="B139" s="5">
        <v>3</v>
      </c>
    </row>
    <row r="140" spans="1:3" ht="34" x14ac:dyDescent="0.2">
      <c r="A140" s="4" t="s">
        <v>134</v>
      </c>
      <c r="B140" s="5">
        <v>3</v>
      </c>
      <c r="C140" s="6">
        <v>23</v>
      </c>
    </row>
    <row r="141" spans="1:3" ht="17" x14ac:dyDescent="0.2">
      <c r="A141" s="4" t="s">
        <v>135</v>
      </c>
      <c r="B141" s="5">
        <v>1</v>
      </c>
    </row>
    <row r="142" spans="1:3" ht="17" x14ac:dyDescent="0.2">
      <c r="A142" s="4" t="s">
        <v>136</v>
      </c>
      <c r="B142" s="5">
        <v>1</v>
      </c>
      <c r="C142" s="6">
        <v>36</v>
      </c>
    </row>
    <row r="143" spans="1:3" ht="17" x14ac:dyDescent="0.2">
      <c r="A143" s="4" t="s">
        <v>137</v>
      </c>
      <c r="B143" s="5">
        <v>1</v>
      </c>
    </row>
    <row r="144" spans="1:3" ht="34" x14ac:dyDescent="0.2">
      <c r="A144" s="4" t="s">
        <v>138</v>
      </c>
      <c r="B144" s="5">
        <v>1</v>
      </c>
    </row>
    <row r="145" spans="1:3" ht="34" x14ac:dyDescent="0.2">
      <c r="A145" s="4" t="s">
        <v>139</v>
      </c>
      <c r="B145" s="5">
        <v>1</v>
      </c>
      <c r="C145" s="6">
        <v>25</v>
      </c>
    </row>
    <row r="146" spans="1:3" ht="17" x14ac:dyDescent="0.2">
      <c r="A146" s="4" t="s">
        <v>140</v>
      </c>
      <c r="B146" s="5">
        <v>4</v>
      </c>
      <c r="C146" s="6">
        <v>24</v>
      </c>
    </row>
    <row r="147" spans="1:3" ht="17" x14ac:dyDescent="0.2">
      <c r="A147" s="4" t="s">
        <v>141</v>
      </c>
      <c r="B147" s="5">
        <v>1</v>
      </c>
      <c r="C147" s="6">
        <v>22</v>
      </c>
    </row>
    <row r="148" spans="1:3" ht="34" x14ac:dyDescent="0.2">
      <c r="A148" s="4" t="s">
        <v>142</v>
      </c>
      <c r="B148" s="5">
        <v>5</v>
      </c>
    </row>
    <row r="149" spans="1:3" ht="34" x14ac:dyDescent="0.2">
      <c r="A149" s="4" t="s">
        <v>143</v>
      </c>
      <c r="B149" s="5">
        <v>1</v>
      </c>
    </row>
    <row r="150" spans="1:3" ht="17" x14ac:dyDescent="0.2">
      <c r="A150" s="4" t="s">
        <v>144</v>
      </c>
      <c r="B150" s="5">
        <v>1</v>
      </c>
      <c r="C150" s="6">
        <v>22</v>
      </c>
    </row>
    <row r="151" spans="1:3" ht="34" x14ac:dyDescent="0.2">
      <c r="A151" s="4" t="s">
        <v>145</v>
      </c>
      <c r="B151" s="5">
        <v>1</v>
      </c>
    </row>
    <row r="152" spans="1:3" ht="17" x14ac:dyDescent="0.2">
      <c r="A152" s="8" t="s">
        <v>146</v>
      </c>
      <c r="B152" s="9">
        <v>0</v>
      </c>
      <c r="C152" s="10"/>
    </row>
    <row r="153" spans="1:3" ht="34" x14ac:dyDescent="0.2">
      <c r="A153" s="4" t="s">
        <v>147</v>
      </c>
      <c r="B153" s="5">
        <v>1</v>
      </c>
    </row>
    <row r="154" spans="1:3" ht="17" x14ac:dyDescent="0.2">
      <c r="A154" s="4" t="s">
        <v>148</v>
      </c>
      <c r="B154" s="5">
        <v>2</v>
      </c>
      <c r="C154" s="6">
        <v>20</v>
      </c>
    </row>
    <row r="155" spans="1:3" ht="17" x14ac:dyDescent="0.2">
      <c r="A155" s="4" t="s">
        <v>149</v>
      </c>
      <c r="B155" s="5">
        <v>1</v>
      </c>
    </row>
    <row r="156" spans="1:3" ht="34" x14ac:dyDescent="0.2">
      <c r="A156" s="4" t="s">
        <v>150</v>
      </c>
      <c r="B156" s="5">
        <v>2</v>
      </c>
    </row>
    <row r="157" spans="1:3" ht="17" x14ac:dyDescent="0.2">
      <c r="A157" s="4" t="s">
        <v>151</v>
      </c>
      <c r="B157" s="5">
        <v>3</v>
      </c>
      <c r="C157" s="6">
        <v>19</v>
      </c>
    </row>
    <row r="158" spans="1:3" ht="17" x14ac:dyDescent="0.2">
      <c r="A158" s="4" t="s">
        <v>152</v>
      </c>
      <c r="B158" s="5">
        <v>1</v>
      </c>
      <c r="C158" s="6">
        <v>22</v>
      </c>
    </row>
    <row r="159" spans="1:3" ht="17" x14ac:dyDescent="0.2">
      <c r="A159" s="4" t="s">
        <v>153</v>
      </c>
      <c r="B159" s="5">
        <v>1</v>
      </c>
      <c r="C159" s="6">
        <v>21</v>
      </c>
    </row>
    <row r="160" spans="1:3" ht="17" x14ac:dyDescent="0.2">
      <c r="A160" s="4" t="s">
        <v>154</v>
      </c>
      <c r="B160" s="5">
        <v>1</v>
      </c>
      <c r="C160" s="6">
        <v>22</v>
      </c>
    </row>
    <row r="161" spans="1:3" ht="17" x14ac:dyDescent="0.2">
      <c r="A161" s="4" t="s">
        <v>155</v>
      </c>
      <c r="B161" s="5">
        <v>1</v>
      </c>
    </row>
    <row r="162" spans="1:3" ht="17" x14ac:dyDescent="0.2">
      <c r="A162" s="4" t="s">
        <v>156</v>
      </c>
      <c r="B162" s="5">
        <v>1</v>
      </c>
      <c r="C162" s="6">
        <v>22</v>
      </c>
    </row>
    <row r="163" spans="1:3" ht="34" x14ac:dyDescent="0.2">
      <c r="A163" s="4" t="s">
        <v>157</v>
      </c>
      <c r="B163" s="5">
        <v>2</v>
      </c>
    </row>
    <row r="164" spans="1:3" ht="17" x14ac:dyDescent="0.2">
      <c r="A164" s="8" t="s">
        <v>158</v>
      </c>
      <c r="B164" s="9">
        <v>0</v>
      </c>
      <c r="C164" s="10"/>
    </row>
    <row r="165" spans="1:3" ht="17" x14ac:dyDescent="0.2">
      <c r="A165" s="4" t="s">
        <v>159</v>
      </c>
      <c r="B165" s="5">
        <v>4</v>
      </c>
      <c r="C165" s="6">
        <v>28</v>
      </c>
    </row>
    <row r="166" spans="1:3" ht="17" x14ac:dyDescent="0.2">
      <c r="A166" s="4" t="s">
        <v>160</v>
      </c>
      <c r="B166" s="5">
        <v>2</v>
      </c>
      <c r="C166" s="6">
        <v>29</v>
      </c>
    </row>
    <row r="167" spans="1:3" ht="34" x14ac:dyDescent="0.2">
      <c r="A167" s="4" t="s">
        <v>161</v>
      </c>
      <c r="B167" s="5">
        <v>1</v>
      </c>
    </row>
    <row r="168" spans="1:3" ht="17" x14ac:dyDescent="0.2">
      <c r="A168" s="4" t="s">
        <v>162</v>
      </c>
      <c r="B168" s="5">
        <v>1</v>
      </c>
      <c r="C168" s="6">
        <v>29</v>
      </c>
    </row>
    <row r="169" spans="1:3" ht="17" x14ac:dyDescent="0.2">
      <c r="A169" s="4" t="s">
        <v>163</v>
      </c>
      <c r="B169" s="5">
        <v>2</v>
      </c>
    </row>
    <row r="170" spans="1:3" ht="17" x14ac:dyDescent="0.2">
      <c r="A170" s="8" t="s">
        <v>164</v>
      </c>
      <c r="B170" s="9">
        <v>0</v>
      </c>
      <c r="C170" s="10"/>
    </row>
    <row r="171" spans="1:3" ht="17" x14ac:dyDescent="0.2">
      <c r="A171" s="4" t="s">
        <v>165</v>
      </c>
      <c r="B171" s="5">
        <v>3</v>
      </c>
    </row>
    <row r="172" spans="1:3" ht="17" x14ac:dyDescent="0.2">
      <c r="A172" s="4" t="s">
        <v>166</v>
      </c>
      <c r="B172" s="5">
        <v>3</v>
      </c>
    </row>
    <row r="173" spans="1:3" ht="17" x14ac:dyDescent="0.2">
      <c r="A173" s="4" t="s">
        <v>167</v>
      </c>
      <c r="B173" s="5">
        <v>1</v>
      </c>
    </row>
    <row r="174" spans="1:3" customFormat="1" ht="13" x14ac:dyDescent="0.15">
      <c r="A174" s="7"/>
      <c r="B174" s="7"/>
      <c r="C174" s="7"/>
    </row>
    <row r="175" spans="1:3" ht="17" x14ac:dyDescent="0.2">
      <c r="A175" s="8" t="s">
        <v>168</v>
      </c>
      <c r="B175" s="9">
        <v>0</v>
      </c>
      <c r="C175" s="10"/>
    </row>
    <row r="176" spans="1:3" ht="17" x14ac:dyDescent="0.2">
      <c r="A176" s="4" t="s">
        <v>169</v>
      </c>
      <c r="B176" s="5">
        <v>1</v>
      </c>
      <c r="C176" s="6">
        <v>30</v>
      </c>
    </row>
    <row r="177" spans="1:3" ht="17" x14ac:dyDescent="0.2">
      <c r="A177" s="4" t="s">
        <v>170</v>
      </c>
      <c r="B177" s="5">
        <v>1</v>
      </c>
    </row>
    <row r="178" spans="1:3" ht="17" x14ac:dyDescent="0.2">
      <c r="A178" s="4" t="s">
        <v>171</v>
      </c>
      <c r="B178" s="5">
        <v>1</v>
      </c>
    </row>
    <row r="179" spans="1:3" ht="17" x14ac:dyDescent="0.2">
      <c r="A179" s="8" t="s">
        <v>172</v>
      </c>
      <c r="B179" s="9">
        <v>0</v>
      </c>
      <c r="C179" s="10"/>
    </row>
    <row r="180" spans="1:3" ht="17" x14ac:dyDescent="0.2">
      <c r="A180" s="8" t="s">
        <v>173</v>
      </c>
      <c r="B180" s="9">
        <v>0</v>
      </c>
      <c r="C180" s="10"/>
    </row>
    <row r="181" spans="1:3" ht="34" x14ac:dyDescent="0.2">
      <c r="A181" s="4" t="s">
        <v>174</v>
      </c>
      <c r="B181" s="5">
        <v>2</v>
      </c>
    </row>
    <row r="182" spans="1:3" ht="17" x14ac:dyDescent="0.2">
      <c r="A182" s="4" t="s">
        <v>175</v>
      </c>
      <c r="B182" s="5">
        <v>1</v>
      </c>
      <c r="C182" s="6">
        <v>44</v>
      </c>
    </row>
    <row r="183" spans="1:3" ht="17" x14ac:dyDescent="0.2">
      <c r="A183" s="4" t="s">
        <v>176</v>
      </c>
      <c r="B183" s="5">
        <v>4</v>
      </c>
      <c r="C183" s="6">
        <v>43</v>
      </c>
    </row>
    <row r="184" spans="1:3" ht="17" x14ac:dyDescent="0.2">
      <c r="A184" s="4" t="s">
        <v>177</v>
      </c>
      <c r="B184" s="5">
        <v>1</v>
      </c>
    </row>
    <row r="185" spans="1:3" ht="34" x14ac:dyDescent="0.2">
      <c r="A185" s="4" t="s">
        <v>178</v>
      </c>
      <c r="B185" s="5">
        <v>4</v>
      </c>
      <c r="C185" s="6">
        <v>47</v>
      </c>
    </row>
    <row r="186" spans="1:3" ht="17" x14ac:dyDescent="0.2">
      <c r="A186" s="8" t="s">
        <v>179</v>
      </c>
      <c r="B186" s="9">
        <v>0</v>
      </c>
      <c r="C186" s="10"/>
    </row>
    <row r="187" spans="1:3" ht="17" x14ac:dyDescent="0.2">
      <c r="A187" s="4" t="s">
        <v>180</v>
      </c>
      <c r="B187" s="5">
        <v>1</v>
      </c>
      <c r="C187" s="6">
        <v>46</v>
      </c>
    </row>
    <row r="188" spans="1:3" ht="17" x14ac:dyDescent="0.2">
      <c r="A188" s="8" t="s">
        <v>181</v>
      </c>
      <c r="B188" s="9">
        <v>0</v>
      </c>
      <c r="C188" s="10"/>
    </row>
    <row r="189" spans="1:3" ht="17" x14ac:dyDescent="0.2">
      <c r="A189" s="4" t="s">
        <v>182</v>
      </c>
      <c r="B189" s="5">
        <v>1</v>
      </c>
    </row>
    <row r="190" spans="1:3" ht="17" x14ac:dyDescent="0.2">
      <c r="A190" s="4" t="s">
        <v>183</v>
      </c>
      <c r="B190" s="5">
        <v>3</v>
      </c>
      <c r="C190" s="6">
        <v>42</v>
      </c>
    </row>
    <row r="191" spans="1:3" ht="17" x14ac:dyDescent="0.2">
      <c r="A191" s="4" t="s">
        <v>184</v>
      </c>
      <c r="B191" s="5">
        <v>1</v>
      </c>
      <c r="C191" s="6">
        <v>42</v>
      </c>
    </row>
    <row r="192" spans="1:3" ht="17" x14ac:dyDescent="0.2">
      <c r="A192" s="4" t="s">
        <v>185</v>
      </c>
      <c r="B192" s="5">
        <v>3</v>
      </c>
      <c r="C192" s="6">
        <v>45</v>
      </c>
    </row>
    <row r="193" spans="1:3" ht="34" x14ac:dyDescent="0.2">
      <c r="A193" s="4" t="s">
        <v>186</v>
      </c>
      <c r="B193" s="5">
        <v>1</v>
      </c>
    </row>
    <row r="194" spans="1:3" ht="34" x14ac:dyDescent="0.2">
      <c r="A194" s="4" t="s">
        <v>187</v>
      </c>
      <c r="B194" s="5">
        <v>1</v>
      </c>
    </row>
    <row r="195" spans="1:3" ht="17" x14ac:dyDescent="0.2">
      <c r="A195" s="8" t="s">
        <v>188</v>
      </c>
      <c r="B195" s="9">
        <v>0</v>
      </c>
      <c r="C195" s="10"/>
    </row>
    <row r="196" spans="1:3" ht="17" x14ac:dyDescent="0.2">
      <c r="A196" s="4" t="s">
        <v>189</v>
      </c>
      <c r="B196" s="5">
        <v>3</v>
      </c>
      <c r="C196" s="6">
        <v>13</v>
      </c>
    </row>
    <row r="197" spans="1:3" ht="17" x14ac:dyDescent="0.2">
      <c r="A197" s="4" t="s">
        <v>190</v>
      </c>
      <c r="B197" s="5">
        <v>1</v>
      </c>
    </row>
    <row r="198" spans="1:3" ht="17" x14ac:dyDescent="0.2">
      <c r="A198" s="4" t="s">
        <v>191</v>
      </c>
      <c r="B198" s="5">
        <v>1</v>
      </c>
      <c r="C198" s="6">
        <v>50</v>
      </c>
    </row>
    <row r="199" spans="1:3" ht="17" x14ac:dyDescent="0.2">
      <c r="A199" s="8" t="s">
        <v>192</v>
      </c>
      <c r="B199" s="9">
        <v>0</v>
      </c>
      <c r="C199" s="10"/>
    </row>
    <row r="200" spans="1:3" ht="17" x14ac:dyDescent="0.2">
      <c r="A200" s="4" t="s">
        <v>193</v>
      </c>
      <c r="B200" s="5">
        <v>2</v>
      </c>
    </row>
    <row r="201" spans="1:3" ht="17" x14ac:dyDescent="0.2">
      <c r="A201" s="4" t="s">
        <v>194</v>
      </c>
      <c r="B201" s="5">
        <v>1</v>
      </c>
    </row>
    <row r="202" spans="1:3" ht="17" x14ac:dyDescent="0.2">
      <c r="A202" s="4" t="s">
        <v>195</v>
      </c>
      <c r="B202" s="5">
        <v>2</v>
      </c>
    </row>
    <row r="203" spans="1:3" ht="34" x14ac:dyDescent="0.2">
      <c r="A203" s="4" t="s">
        <v>196</v>
      </c>
      <c r="B203" s="5">
        <v>2</v>
      </c>
    </row>
    <row r="204" spans="1:3" ht="17" x14ac:dyDescent="0.2">
      <c r="A204" s="4" t="s">
        <v>197</v>
      </c>
      <c r="B204" s="5">
        <v>1</v>
      </c>
    </row>
    <row r="205" spans="1:3" ht="34" x14ac:dyDescent="0.2">
      <c r="A205" s="4" t="s">
        <v>198</v>
      </c>
      <c r="B205" s="5">
        <v>1</v>
      </c>
    </row>
    <row r="206" spans="1:3" ht="17" x14ac:dyDescent="0.2">
      <c r="A206" s="4" t="s">
        <v>199</v>
      </c>
      <c r="B206" s="5">
        <v>1</v>
      </c>
      <c r="C206" s="6">
        <v>52</v>
      </c>
    </row>
    <row r="207" spans="1:3" customFormat="1" ht="17" x14ac:dyDescent="0.2">
      <c r="A207" s="2" t="s">
        <v>233</v>
      </c>
      <c r="B207" s="5">
        <v>1</v>
      </c>
      <c r="C207" s="6">
        <v>51</v>
      </c>
    </row>
    <row r="208" spans="1:3" x14ac:dyDescent="0.2">
      <c r="A208" s="7"/>
      <c r="B208" s="7"/>
      <c r="C208" s="7"/>
    </row>
    <row r="209" spans="3:3" x14ac:dyDescent="0.2">
      <c r="C209" s="11"/>
    </row>
  </sheetData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C82DE-FB0E-934D-9229-BEC05069ACF7}">
  <dimension ref="A1:B145"/>
  <sheetViews>
    <sheetView workbookViewId="0">
      <selection activeCell="A130" sqref="A130"/>
    </sheetView>
  </sheetViews>
  <sheetFormatPr baseColWidth="10" defaultColWidth="105.33203125" defaultRowHeight="16" x14ac:dyDescent="0.2"/>
  <cols>
    <col min="1" max="1" width="105.33203125" style="6"/>
    <col min="2" max="2" width="22.1640625" style="6" customWidth="1"/>
    <col min="3" max="3" width="18.83203125" style="6" customWidth="1"/>
    <col min="4" max="4" width="26.6640625" style="6" customWidth="1"/>
    <col min="5" max="16384" width="105.33203125" style="6"/>
  </cols>
  <sheetData>
    <row r="1" spans="1:2" s="3" customFormat="1" ht="33" customHeight="1" x14ac:dyDescent="0.15">
      <c r="A1" s="2" t="s">
        <v>0</v>
      </c>
      <c r="B1" s="1" t="s">
        <v>1</v>
      </c>
    </row>
    <row r="2" spans="1:2" ht="17" x14ac:dyDescent="0.2">
      <c r="A2" s="4" t="s">
        <v>234</v>
      </c>
      <c r="B2" s="5">
        <v>6</v>
      </c>
    </row>
    <row r="3" spans="1:2" ht="17" x14ac:dyDescent="0.2">
      <c r="A3" s="4" t="s">
        <v>235</v>
      </c>
      <c r="B3" s="5">
        <v>8</v>
      </c>
    </row>
    <row r="4" spans="1:2" ht="17" x14ac:dyDescent="0.2">
      <c r="A4" s="4" t="s">
        <v>236</v>
      </c>
      <c r="B4" s="5">
        <v>6</v>
      </c>
    </row>
    <row r="5" spans="1:2" ht="17" x14ac:dyDescent="0.2">
      <c r="A5" s="4" t="s">
        <v>237</v>
      </c>
      <c r="B5" s="5">
        <v>8</v>
      </c>
    </row>
    <row r="6" spans="1:2" ht="17" x14ac:dyDescent="0.2">
      <c r="A6" s="4" t="s">
        <v>238</v>
      </c>
      <c r="B6" s="5">
        <v>3</v>
      </c>
    </row>
    <row r="7" spans="1:2" ht="17" x14ac:dyDescent="0.2">
      <c r="A7" s="4" t="s">
        <v>239</v>
      </c>
      <c r="B7" s="5">
        <v>0</v>
      </c>
    </row>
    <row r="8" spans="1:2" ht="17" x14ac:dyDescent="0.2">
      <c r="A8" s="4" t="s">
        <v>240</v>
      </c>
      <c r="B8" s="5">
        <v>11</v>
      </c>
    </row>
    <row r="9" spans="1:2" ht="17" x14ac:dyDescent="0.2">
      <c r="A9" s="4" t="s">
        <v>241</v>
      </c>
      <c r="B9" s="5">
        <v>0</v>
      </c>
    </row>
    <row r="10" spans="1:2" ht="17" x14ac:dyDescent="0.2">
      <c r="A10" s="4" t="s">
        <v>242</v>
      </c>
      <c r="B10" s="5">
        <v>1</v>
      </c>
    </row>
    <row r="11" spans="1:2" ht="17" x14ac:dyDescent="0.2">
      <c r="A11" s="4" t="s">
        <v>243</v>
      </c>
      <c r="B11" s="5">
        <v>1</v>
      </c>
    </row>
    <row r="12" spans="1:2" ht="17" x14ac:dyDescent="0.2">
      <c r="A12" s="4" t="s">
        <v>244</v>
      </c>
      <c r="B12" s="5">
        <v>1</v>
      </c>
    </row>
    <row r="13" spans="1:2" ht="17" x14ac:dyDescent="0.2">
      <c r="A13" s="4" t="s">
        <v>245</v>
      </c>
      <c r="B13" s="5">
        <v>1</v>
      </c>
    </row>
    <row r="14" spans="1:2" ht="17" x14ac:dyDescent="0.2">
      <c r="A14" s="4" t="s">
        <v>246</v>
      </c>
      <c r="B14" s="5">
        <v>1</v>
      </c>
    </row>
    <row r="15" spans="1:2" ht="17" x14ac:dyDescent="0.2">
      <c r="A15" s="4" t="s">
        <v>247</v>
      </c>
      <c r="B15" s="5">
        <v>1</v>
      </c>
    </row>
    <row r="16" spans="1:2" ht="17" x14ac:dyDescent="0.2">
      <c r="A16" s="4" t="s">
        <v>248</v>
      </c>
      <c r="B16" s="5">
        <v>2</v>
      </c>
    </row>
    <row r="17" spans="1:2" ht="17" x14ac:dyDescent="0.2">
      <c r="A17" s="4" t="s">
        <v>249</v>
      </c>
      <c r="B17" s="5">
        <v>1</v>
      </c>
    </row>
    <row r="18" spans="1:2" ht="17" x14ac:dyDescent="0.2">
      <c r="A18" s="4" t="s">
        <v>250</v>
      </c>
      <c r="B18" s="5">
        <v>1</v>
      </c>
    </row>
    <row r="19" spans="1:2" ht="17" x14ac:dyDescent="0.2">
      <c r="A19" s="4" t="s">
        <v>251</v>
      </c>
      <c r="B19" s="5">
        <v>1</v>
      </c>
    </row>
    <row r="20" spans="1:2" ht="17" x14ac:dyDescent="0.2">
      <c r="A20" s="4" t="s">
        <v>252</v>
      </c>
      <c r="B20" s="5">
        <v>1</v>
      </c>
    </row>
    <row r="21" spans="1:2" ht="17" x14ac:dyDescent="0.2">
      <c r="A21" s="4" t="s">
        <v>253</v>
      </c>
      <c r="B21" s="5">
        <v>1</v>
      </c>
    </row>
    <row r="22" spans="1:2" ht="17" x14ac:dyDescent="0.2">
      <c r="A22" s="4" t="s">
        <v>254</v>
      </c>
      <c r="B22" s="5">
        <v>1</v>
      </c>
    </row>
    <row r="23" spans="1:2" ht="17" x14ac:dyDescent="0.2">
      <c r="A23" s="4" t="s">
        <v>255</v>
      </c>
      <c r="B23" s="5">
        <v>1</v>
      </c>
    </row>
    <row r="24" spans="1:2" ht="17" x14ac:dyDescent="0.2">
      <c r="A24" s="4" t="s">
        <v>256</v>
      </c>
      <c r="B24" s="5">
        <v>1</v>
      </c>
    </row>
    <row r="25" spans="1:2" ht="17" x14ac:dyDescent="0.2">
      <c r="A25" s="4" t="s">
        <v>257</v>
      </c>
      <c r="B25" s="5">
        <v>1</v>
      </c>
    </row>
    <row r="26" spans="1:2" ht="17" x14ac:dyDescent="0.2">
      <c r="A26" s="4" t="s">
        <v>258</v>
      </c>
      <c r="B26" s="5">
        <v>1</v>
      </c>
    </row>
    <row r="27" spans="1:2" ht="17" x14ac:dyDescent="0.2">
      <c r="A27" s="4" t="s">
        <v>259</v>
      </c>
      <c r="B27" s="5">
        <v>1</v>
      </c>
    </row>
    <row r="28" spans="1:2" ht="34" x14ac:dyDescent="0.2">
      <c r="A28" s="4" t="s">
        <v>260</v>
      </c>
      <c r="B28" s="5">
        <v>1</v>
      </c>
    </row>
    <row r="29" spans="1:2" ht="17" x14ac:dyDescent="0.2">
      <c r="A29" s="4" t="s">
        <v>261</v>
      </c>
      <c r="B29" s="5">
        <v>1</v>
      </c>
    </row>
    <row r="30" spans="1:2" ht="17" x14ac:dyDescent="0.2">
      <c r="A30" s="4" t="s">
        <v>262</v>
      </c>
      <c r="B30" s="5">
        <v>1</v>
      </c>
    </row>
    <row r="31" spans="1:2" ht="17" x14ac:dyDescent="0.2">
      <c r="A31" s="4" t="s">
        <v>263</v>
      </c>
      <c r="B31" s="5">
        <v>1</v>
      </c>
    </row>
    <row r="32" spans="1:2" ht="17" x14ac:dyDescent="0.2">
      <c r="A32" s="4" t="s">
        <v>264</v>
      </c>
      <c r="B32" s="5">
        <v>1</v>
      </c>
    </row>
    <row r="33" spans="1:2" ht="17" x14ac:dyDescent="0.2">
      <c r="A33" s="4" t="s">
        <v>265</v>
      </c>
      <c r="B33" s="5">
        <v>1</v>
      </c>
    </row>
    <row r="34" spans="1:2" ht="17" x14ac:dyDescent="0.2">
      <c r="A34" s="4" t="s">
        <v>266</v>
      </c>
      <c r="B34" s="5">
        <v>1</v>
      </c>
    </row>
    <row r="35" spans="1:2" ht="17" x14ac:dyDescent="0.2">
      <c r="A35" s="4" t="s">
        <v>267</v>
      </c>
      <c r="B35" s="5">
        <v>1</v>
      </c>
    </row>
    <row r="36" spans="1:2" ht="17" x14ac:dyDescent="0.2">
      <c r="A36" s="4" t="s">
        <v>268</v>
      </c>
      <c r="B36" s="5">
        <v>0</v>
      </c>
    </row>
    <row r="37" spans="1:2" ht="17" x14ac:dyDescent="0.2">
      <c r="A37" s="4" t="s">
        <v>269</v>
      </c>
      <c r="B37" s="5">
        <v>1</v>
      </c>
    </row>
    <row r="38" spans="1:2" ht="17" x14ac:dyDescent="0.2">
      <c r="A38" s="4" t="s">
        <v>270</v>
      </c>
      <c r="B38" s="5">
        <v>1</v>
      </c>
    </row>
    <row r="39" spans="1:2" ht="17" x14ac:dyDescent="0.2">
      <c r="A39" s="4" t="s">
        <v>271</v>
      </c>
      <c r="B39" s="5">
        <v>1</v>
      </c>
    </row>
    <row r="40" spans="1:2" ht="17" x14ac:dyDescent="0.2">
      <c r="A40" s="4" t="s">
        <v>272</v>
      </c>
      <c r="B40" s="5">
        <v>1</v>
      </c>
    </row>
    <row r="41" spans="1:2" ht="17" x14ac:dyDescent="0.2">
      <c r="A41" s="4" t="s">
        <v>273</v>
      </c>
      <c r="B41" s="5">
        <v>1</v>
      </c>
    </row>
    <row r="42" spans="1:2" ht="17" x14ac:dyDescent="0.2">
      <c r="A42" s="4" t="s">
        <v>274</v>
      </c>
      <c r="B42" s="5">
        <v>1</v>
      </c>
    </row>
    <row r="43" spans="1:2" ht="17" x14ac:dyDescent="0.2">
      <c r="A43" s="4" t="s">
        <v>275</v>
      </c>
      <c r="B43" s="5">
        <v>1</v>
      </c>
    </row>
    <row r="44" spans="1:2" ht="17" x14ac:dyDescent="0.2">
      <c r="A44" s="4" t="s">
        <v>276</v>
      </c>
      <c r="B44" s="5">
        <v>1</v>
      </c>
    </row>
    <row r="45" spans="1:2" ht="17" x14ac:dyDescent="0.2">
      <c r="A45" s="4" t="s">
        <v>277</v>
      </c>
      <c r="B45" s="5">
        <v>1</v>
      </c>
    </row>
    <row r="46" spans="1:2" ht="17" x14ac:dyDescent="0.2">
      <c r="A46" s="4" t="s">
        <v>278</v>
      </c>
      <c r="B46" s="5">
        <v>1</v>
      </c>
    </row>
    <row r="47" spans="1:2" ht="17" x14ac:dyDescent="0.2">
      <c r="A47" s="4" t="s">
        <v>279</v>
      </c>
      <c r="B47" s="5">
        <v>1</v>
      </c>
    </row>
    <row r="48" spans="1:2" ht="17" x14ac:dyDescent="0.2">
      <c r="A48" s="4" t="s">
        <v>280</v>
      </c>
      <c r="B48" s="5">
        <v>1</v>
      </c>
    </row>
    <row r="49" spans="1:2" ht="17" x14ac:dyDescent="0.2">
      <c r="A49" s="4" t="s">
        <v>281</v>
      </c>
      <c r="B49" s="5">
        <v>2</v>
      </c>
    </row>
    <row r="50" spans="1:2" ht="17" x14ac:dyDescent="0.2">
      <c r="A50" s="4" t="s">
        <v>282</v>
      </c>
      <c r="B50" s="5">
        <v>1</v>
      </c>
    </row>
    <row r="51" spans="1:2" ht="17" x14ac:dyDescent="0.2">
      <c r="A51" s="4" t="s">
        <v>283</v>
      </c>
      <c r="B51" s="5">
        <v>2</v>
      </c>
    </row>
    <row r="52" spans="1:2" ht="17" x14ac:dyDescent="0.2">
      <c r="A52" s="4" t="s">
        <v>284</v>
      </c>
      <c r="B52" s="5">
        <v>1</v>
      </c>
    </row>
    <row r="53" spans="1:2" ht="17" x14ac:dyDescent="0.2">
      <c r="A53" s="4" t="s">
        <v>285</v>
      </c>
      <c r="B53" s="5">
        <v>1</v>
      </c>
    </row>
    <row r="54" spans="1:2" ht="17" x14ac:dyDescent="0.2">
      <c r="A54" s="4" t="s">
        <v>286</v>
      </c>
      <c r="B54" s="5">
        <v>1</v>
      </c>
    </row>
    <row r="55" spans="1:2" ht="17" x14ac:dyDescent="0.2">
      <c r="A55" s="4" t="s">
        <v>287</v>
      </c>
      <c r="B55" s="5">
        <v>2</v>
      </c>
    </row>
    <row r="56" spans="1:2" ht="17" x14ac:dyDescent="0.2">
      <c r="A56" s="4" t="s">
        <v>288</v>
      </c>
      <c r="B56" s="5">
        <v>1</v>
      </c>
    </row>
    <row r="57" spans="1:2" ht="17" x14ac:dyDescent="0.2">
      <c r="A57" s="4" t="s">
        <v>289</v>
      </c>
      <c r="B57" s="5">
        <v>1</v>
      </c>
    </row>
    <row r="58" spans="1:2" ht="17" x14ac:dyDescent="0.2">
      <c r="A58" s="4" t="s">
        <v>290</v>
      </c>
      <c r="B58" s="5">
        <v>1</v>
      </c>
    </row>
    <row r="59" spans="1:2" ht="17" x14ac:dyDescent="0.2">
      <c r="A59" s="4" t="s">
        <v>291</v>
      </c>
      <c r="B59" s="5">
        <v>1</v>
      </c>
    </row>
    <row r="60" spans="1:2" ht="17" x14ac:dyDescent="0.2">
      <c r="A60" s="4" t="s">
        <v>292</v>
      </c>
      <c r="B60" s="5">
        <v>2</v>
      </c>
    </row>
    <row r="61" spans="1:2" ht="17" x14ac:dyDescent="0.2">
      <c r="A61" s="4" t="s">
        <v>293</v>
      </c>
      <c r="B61" s="5">
        <v>1</v>
      </c>
    </row>
    <row r="62" spans="1:2" ht="17" x14ac:dyDescent="0.2">
      <c r="A62" s="4" t="s">
        <v>294</v>
      </c>
      <c r="B62" s="5">
        <v>1</v>
      </c>
    </row>
    <row r="63" spans="1:2" ht="17" x14ac:dyDescent="0.2">
      <c r="A63" s="4" t="s">
        <v>295</v>
      </c>
      <c r="B63" s="5">
        <v>1</v>
      </c>
    </row>
    <row r="64" spans="1:2" ht="17" x14ac:dyDescent="0.2">
      <c r="A64" s="4" t="s">
        <v>296</v>
      </c>
      <c r="B64" s="5">
        <v>1</v>
      </c>
    </row>
    <row r="65" spans="1:2" ht="17" x14ac:dyDescent="0.2">
      <c r="A65" s="4" t="s">
        <v>297</v>
      </c>
      <c r="B65" s="5">
        <v>1</v>
      </c>
    </row>
    <row r="66" spans="1:2" ht="17" x14ac:dyDescent="0.2">
      <c r="A66" s="4" t="s">
        <v>298</v>
      </c>
      <c r="B66" s="5">
        <v>1</v>
      </c>
    </row>
    <row r="67" spans="1:2" ht="17" x14ac:dyDescent="0.2">
      <c r="A67" s="4" t="s">
        <v>299</v>
      </c>
      <c r="B67" s="5">
        <v>1</v>
      </c>
    </row>
    <row r="68" spans="1:2" ht="17" x14ac:dyDescent="0.2">
      <c r="A68" s="4" t="s">
        <v>300</v>
      </c>
      <c r="B68" s="5">
        <v>1</v>
      </c>
    </row>
    <row r="69" spans="1:2" ht="17" x14ac:dyDescent="0.2">
      <c r="A69" s="4" t="s">
        <v>301</v>
      </c>
      <c r="B69" s="5">
        <v>1</v>
      </c>
    </row>
    <row r="70" spans="1:2" ht="17" x14ac:dyDescent="0.2">
      <c r="A70" s="4" t="s">
        <v>302</v>
      </c>
      <c r="B70" s="5">
        <v>1</v>
      </c>
    </row>
    <row r="71" spans="1:2" ht="17" x14ac:dyDescent="0.2">
      <c r="A71" s="4" t="s">
        <v>303</v>
      </c>
      <c r="B71" s="5">
        <v>1</v>
      </c>
    </row>
    <row r="72" spans="1:2" ht="17" x14ac:dyDescent="0.2">
      <c r="A72" s="4" t="s">
        <v>304</v>
      </c>
      <c r="B72" s="5">
        <v>1</v>
      </c>
    </row>
    <row r="73" spans="1:2" ht="17" x14ac:dyDescent="0.2">
      <c r="A73" s="4" t="s">
        <v>305</v>
      </c>
      <c r="B73" s="5">
        <v>1</v>
      </c>
    </row>
    <row r="74" spans="1:2" ht="17" x14ac:dyDescent="0.2">
      <c r="A74" s="4" t="s">
        <v>306</v>
      </c>
      <c r="B74" s="5">
        <v>1</v>
      </c>
    </row>
    <row r="75" spans="1:2" ht="17" x14ac:dyDescent="0.2">
      <c r="A75" s="4" t="s">
        <v>307</v>
      </c>
      <c r="B75" s="5">
        <v>1</v>
      </c>
    </row>
    <row r="76" spans="1:2" ht="17" x14ac:dyDescent="0.2">
      <c r="A76" s="4" t="s">
        <v>308</v>
      </c>
      <c r="B76" s="5">
        <v>1</v>
      </c>
    </row>
    <row r="77" spans="1:2" ht="17" x14ac:dyDescent="0.2">
      <c r="A77" s="4" t="s">
        <v>309</v>
      </c>
      <c r="B77" s="5">
        <v>1</v>
      </c>
    </row>
    <row r="78" spans="1:2" ht="17" x14ac:dyDescent="0.2">
      <c r="A78" s="4" t="s">
        <v>310</v>
      </c>
      <c r="B78" s="5">
        <v>2</v>
      </c>
    </row>
    <row r="79" spans="1:2" ht="17" x14ac:dyDescent="0.2">
      <c r="A79" s="4" t="s">
        <v>311</v>
      </c>
      <c r="B79" s="5">
        <v>1</v>
      </c>
    </row>
    <row r="80" spans="1:2" ht="17" x14ac:dyDescent="0.2">
      <c r="A80" s="4" t="s">
        <v>312</v>
      </c>
      <c r="B80" s="5">
        <v>3</v>
      </c>
    </row>
    <row r="81" spans="1:2" ht="17" x14ac:dyDescent="0.2">
      <c r="A81" s="4" t="s">
        <v>313</v>
      </c>
      <c r="B81" s="5">
        <v>1</v>
      </c>
    </row>
    <row r="82" spans="1:2" ht="17" x14ac:dyDescent="0.2">
      <c r="A82" s="4" t="s">
        <v>314</v>
      </c>
      <c r="B82" s="5">
        <v>1</v>
      </c>
    </row>
    <row r="83" spans="1:2" ht="17" x14ac:dyDescent="0.2">
      <c r="A83" s="4" t="s">
        <v>315</v>
      </c>
      <c r="B83" s="5">
        <v>1</v>
      </c>
    </row>
    <row r="84" spans="1:2" ht="17" x14ac:dyDescent="0.2">
      <c r="A84" s="4" t="s">
        <v>316</v>
      </c>
      <c r="B84" s="5">
        <v>1</v>
      </c>
    </row>
    <row r="85" spans="1:2" ht="17" x14ac:dyDescent="0.2">
      <c r="A85" s="4" t="s">
        <v>317</v>
      </c>
      <c r="B85" s="5">
        <v>1</v>
      </c>
    </row>
    <row r="86" spans="1:2" ht="17" x14ac:dyDescent="0.2">
      <c r="A86" s="4" t="s">
        <v>318</v>
      </c>
      <c r="B86" s="5">
        <v>1</v>
      </c>
    </row>
    <row r="87" spans="1:2" ht="17" x14ac:dyDescent="0.2">
      <c r="A87" s="4" t="s">
        <v>319</v>
      </c>
      <c r="B87" s="5">
        <v>1</v>
      </c>
    </row>
    <row r="88" spans="1:2" ht="17" x14ac:dyDescent="0.2">
      <c r="A88" s="4" t="s">
        <v>320</v>
      </c>
      <c r="B88" s="5">
        <v>1</v>
      </c>
    </row>
    <row r="89" spans="1:2" ht="17" x14ac:dyDescent="0.2">
      <c r="A89" s="4" t="s">
        <v>321</v>
      </c>
      <c r="B89" s="5">
        <v>1</v>
      </c>
    </row>
    <row r="90" spans="1:2" ht="17" x14ac:dyDescent="0.2">
      <c r="A90" s="4" t="s">
        <v>322</v>
      </c>
      <c r="B90" s="5">
        <v>1</v>
      </c>
    </row>
    <row r="91" spans="1:2" ht="17" x14ac:dyDescent="0.2">
      <c r="A91" s="4" t="s">
        <v>323</v>
      </c>
      <c r="B91" s="5">
        <v>1</v>
      </c>
    </row>
    <row r="92" spans="1:2" ht="17" x14ac:dyDescent="0.2">
      <c r="A92" s="4" t="s">
        <v>324</v>
      </c>
      <c r="B92" s="5">
        <v>1</v>
      </c>
    </row>
    <row r="93" spans="1:2" ht="17" x14ac:dyDescent="0.2">
      <c r="A93" s="4" t="s">
        <v>325</v>
      </c>
      <c r="B93" s="5">
        <v>1</v>
      </c>
    </row>
    <row r="94" spans="1:2" ht="17" x14ac:dyDescent="0.2">
      <c r="A94" s="4" t="s">
        <v>326</v>
      </c>
      <c r="B94" s="5">
        <v>1</v>
      </c>
    </row>
    <row r="95" spans="1:2" ht="17" x14ac:dyDescent="0.2">
      <c r="A95" s="4" t="s">
        <v>327</v>
      </c>
      <c r="B95" s="5">
        <v>1</v>
      </c>
    </row>
    <row r="96" spans="1:2" ht="17" x14ac:dyDescent="0.2">
      <c r="A96" s="4" t="s">
        <v>328</v>
      </c>
      <c r="B96" s="5">
        <v>1</v>
      </c>
    </row>
    <row r="97" spans="1:2" ht="17" x14ac:dyDescent="0.2">
      <c r="A97" s="4" t="s">
        <v>329</v>
      </c>
      <c r="B97" s="5">
        <v>1</v>
      </c>
    </row>
    <row r="98" spans="1:2" ht="17" x14ac:dyDescent="0.2">
      <c r="A98" s="4" t="s">
        <v>330</v>
      </c>
      <c r="B98" s="5">
        <v>1</v>
      </c>
    </row>
    <row r="99" spans="1:2" ht="17" x14ac:dyDescent="0.2">
      <c r="A99" s="4" t="s">
        <v>331</v>
      </c>
      <c r="B99" s="5">
        <v>1</v>
      </c>
    </row>
    <row r="100" spans="1:2" ht="17" x14ac:dyDescent="0.2">
      <c r="A100" s="4" t="s">
        <v>332</v>
      </c>
      <c r="B100" s="5">
        <v>1</v>
      </c>
    </row>
    <row r="101" spans="1:2" ht="17" x14ac:dyDescent="0.2">
      <c r="A101" s="4" t="s">
        <v>333</v>
      </c>
      <c r="B101" s="5">
        <v>1</v>
      </c>
    </row>
    <row r="102" spans="1:2" ht="17" x14ac:dyDescent="0.2">
      <c r="A102" s="4" t="s">
        <v>334</v>
      </c>
      <c r="B102" s="5">
        <v>1</v>
      </c>
    </row>
    <row r="103" spans="1:2" ht="17" x14ac:dyDescent="0.2">
      <c r="A103" s="4" t="s">
        <v>335</v>
      </c>
      <c r="B103" s="5">
        <v>2</v>
      </c>
    </row>
    <row r="104" spans="1:2" ht="17" x14ac:dyDescent="0.2">
      <c r="A104" s="4" t="s">
        <v>336</v>
      </c>
      <c r="B104" s="5">
        <v>1</v>
      </c>
    </row>
    <row r="105" spans="1:2" ht="17" x14ac:dyDescent="0.2">
      <c r="A105" s="4" t="s">
        <v>337</v>
      </c>
      <c r="B105" s="5">
        <v>1</v>
      </c>
    </row>
    <row r="106" spans="1:2" ht="17" x14ac:dyDescent="0.2">
      <c r="A106" s="4" t="s">
        <v>338</v>
      </c>
      <c r="B106" s="5">
        <v>1</v>
      </c>
    </row>
    <row r="107" spans="1:2" ht="17" x14ac:dyDescent="0.2">
      <c r="A107" s="4" t="s">
        <v>339</v>
      </c>
      <c r="B107" s="5">
        <v>1</v>
      </c>
    </row>
    <row r="108" spans="1:2" ht="17" x14ac:dyDescent="0.2">
      <c r="A108" s="4" t="s">
        <v>340</v>
      </c>
      <c r="B108" s="5">
        <v>1</v>
      </c>
    </row>
    <row r="109" spans="1:2" ht="17" x14ac:dyDescent="0.2">
      <c r="A109" s="4" t="s">
        <v>341</v>
      </c>
      <c r="B109" s="5">
        <v>1</v>
      </c>
    </row>
    <row r="110" spans="1:2" ht="17" x14ac:dyDescent="0.2">
      <c r="A110" s="4" t="s">
        <v>342</v>
      </c>
      <c r="B110" s="5">
        <v>1</v>
      </c>
    </row>
    <row r="111" spans="1:2" ht="17" x14ac:dyDescent="0.2">
      <c r="A111" s="4" t="s">
        <v>343</v>
      </c>
      <c r="B111" s="5">
        <v>1</v>
      </c>
    </row>
    <row r="112" spans="1:2" ht="17" x14ac:dyDescent="0.2">
      <c r="A112" s="4" t="s">
        <v>344</v>
      </c>
      <c r="B112" s="5">
        <v>1</v>
      </c>
    </row>
    <row r="113" spans="1:2" ht="17" x14ac:dyDescent="0.2">
      <c r="A113" s="4" t="s">
        <v>345</v>
      </c>
      <c r="B113" s="5">
        <v>2</v>
      </c>
    </row>
    <row r="114" spans="1:2" ht="17" x14ac:dyDescent="0.2">
      <c r="A114" s="4" t="s">
        <v>346</v>
      </c>
      <c r="B114" s="5">
        <v>1</v>
      </c>
    </row>
    <row r="115" spans="1:2" ht="17" x14ac:dyDescent="0.2">
      <c r="A115" s="4" t="s">
        <v>347</v>
      </c>
      <c r="B115" s="5">
        <v>1</v>
      </c>
    </row>
    <row r="116" spans="1:2" ht="17" x14ac:dyDescent="0.2">
      <c r="A116" s="4" t="s">
        <v>348</v>
      </c>
      <c r="B116" s="5">
        <v>0</v>
      </c>
    </row>
    <row r="117" spans="1:2" ht="17" x14ac:dyDescent="0.2">
      <c r="A117" s="4" t="s">
        <v>349</v>
      </c>
      <c r="B117" s="5">
        <v>1</v>
      </c>
    </row>
    <row r="118" spans="1:2" ht="17" x14ac:dyDescent="0.2">
      <c r="A118" s="4" t="s">
        <v>350</v>
      </c>
      <c r="B118" s="5">
        <v>1</v>
      </c>
    </row>
    <row r="119" spans="1:2" ht="17" x14ac:dyDescent="0.2">
      <c r="A119" s="4" t="s">
        <v>351</v>
      </c>
      <c r="B119" s="5">
        <v>1</v>
      </c>
    </row>
    <row r="120" spans="1:2" ht="17" x14ac:dyDescent="0.2">
      <c r="A120" s="4" t="s">
        <v>352</v>
      </c>
      <c r="B120" s="5">
        <v>2</v>
      </c>
    </row>
    <row r="121" spans="1:2" ht="17" x14ac:dyDescent="0.2">
      <c r="A121" s="4" t="s">
        <v>353</v>
      </c>
      <c r="B121" s="5">
        <v>1</v>
      </c>
    </row>
    <row r="122" spans="1:2" ht="17" x14ac:dyDescent="0.2">
      <c r="A122" s="4" t="s">
        <v>354</v>
      </c>
      <c r="B122" s="5">
        <v>2</v>
      </c>
    </row>
    <row r="123" spans="1:2" ht="17" x14ac:dyDescent="0.2">
      <c r="A123" s="4" t="s">
        <v>355</v>
      </c>
      <c r="B123" s="5">
        <v>1</v>
      </c>
    </row>
    <row r="124" spans="1:2" ht="34" x14ac:dyDescent="0.2">
      <c r="A124" s="4" t="s">
        <v>356</v>
      </c>
      <c r="B124" s="5">
        <v>1</v>
      </c>
    </row>
    <row r="125" spans="1:2" ht="17" x14ac:dyDescent="0.2">
      <c r="A125" s="4" t="s">
        <v>357</v>
      </c>
      <c r="B125" s="5">
        <v>1</v>
      </c>
    </row>
    <row r="126" spans="1:2" ht="17" x14ac:dyDescent="0.2">
      <c r="A126" s="4" t="s">
        <v>358</v>
      </c>
      <c r="B126" s="5">
        <v>1</v>
      </c>
    </row>
    <row r="127" spans="1:2" ht="17" x14ac:dyDescent="0.2">
      <c r="A127" s="4" t="s">
        <v>359</v>
      </c>
      <c r="B127" s="5">
        <v>1</v>
      </c>
    </row>
    <row r="128" spans="1:2" ht="17" x14ac:dyDescent="0.2">
      <c r="A128" s="4" t="s">
        <v>360</v>
      </c>
      <c r="B128" s="5">
        <v>1</v>
      </c>
    </row>
    <row r="129" spans="1:2" ht="17" x14ac:dyDescent="0.2">
      <c r="A129" s="4" t="s">
        <v>361</v>
      </c>
      <c r="B129" s="5">
        <v>1</v>
      </c>
    </row>
    <row r="130" spans="1:2" ht="17" x14ac:dyDescent="0.2">
      <c r="A130" s="4" t="s">
        <v>362</v>
      </c>
      <c r="B130" s="5">
        <v>1</v>
      </c>
    </row>
    <row r="131" spans="1:2" ht="17" x14ac:dyDescent="0.2">
      <c r="A131" s="4" t="s">
        <v>363</v>
      </c>
      <c r="B131" s="5">
        <v>1</v>
      </c>
    </row>
    <row r="132" spans="1:2" ht="17" x14ac:dyDescent="0.2">
      <c r="A132" s="4" t="s">
        <v>364</v>
      </c>
      <c r="B132" s="5">
        <v>1</v>
      </c>
    </row>
    <row r="133" spans="1:2" ht="17" x14ac:dyDescent="0.2">
      <c r="A133" s="4" t="s">
        <v>365</v>
      </c>
      <c r="B133" s="5">
        <v>1</v>
      </c>
    </row>
    <row r="134" spans="1:2" ht="17" x14ac:dyDescent="0.2">
      <c r="A134" s="4" t="s">
        <v>366</v>
      </c>
      <c r="B134" s="5">
        <v>1</v>
      </c>
    </row>
    <row r="135" spans="1:2" ht="17" x14ac:dyDescent="0.2">
      <c r="A135" s="4" t="s">
        <v>367</v>
      </c>
      <c r="B135" s="5">
        <v>1</v>
      </c>
    </row>
    <row r="136" spans="1:2" ht="17" x14ac:dyDescent="0.2">
      <c r="A136" s="4" t="s">
        <v>368</v>
      </c>
      <c r="B136" s="5">
        <v>1</v>
      </c>
    </row>
    <row r="137" spans="1:2" ht="17" x14ac:dyDescent="0.2">
      <c r="A137" s="4" t="s">
        <v>369</v>
      </c>
      <c r="B137" s="5">
        <v>1</v>
      </c>
    </row>
    <row r="138" spans="1:2" ht="34" x14ac:dyDescent="0.2">
      <c r="A138" s="4" t="s">
        <v>370</v>
      </c>
      <c r="B138" s="5">
        <v>1</v>
      </c>
    </row>
    <row r="139" spans="1:2" ht="17" x14ac:dyDescent="0.2">
      <c r="A139" s="4" t="s">
        <v>371</v>
      </c>
      <c r="B139" s="5">
        <v>1</v>
      </c>
    </row>
    <row r="140" spans="1:2" ht="17" x14ac:dyDescent="0.2">
      <c r="A140" s="4" t="s">
        <v>372</v>
      </c>
      <c r="B140" s="5">
        <v>1</v>
      </c>
    </row>
    <row r="141" spans="1:2" ht="17" x14ac:dyDescent="0.2">
      <c r="A141" s="4" t="s">
        <v>373</v>
      </c>
      <c r="B141" s="5">
        <v>1</v>
      </c>
    </row>
    <row r="142" spans="1:2" ht="17" x14ac:dyDescent="0.2">
      <c r="A142" s="4" t="s">
        <v>374</v>
      </c>
      <c r="B142" s="5">
        <v>1</v>
      </c>
    </row>
    <row r="143" spans="1:2" ht="17" x14ac:dyDescent="0.2">
      <c r="A143" s="4" t="s">
        <v>375</v>
      </c>
      <c r="B143" s="5">
        <v>1</v>
      </c>
    </row>
    <row r="144" spans="1:2" ht="17" x14ac:dyDescent="0.2">
      <c r="A144" s="4" t="s">
        <v>376</v>
      </c>
      <c r="B144" s="5">
        <v>1</v>
      </c>
    </row>
    <row r="145" spans="1:2" ht="34" x14ac:dyDescent="0.2">
      <c r="A145" s="4" t="s">
        <v>377</v>
      </c>
      <c r="B145" s="5">
        <v>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27C7A-6A4B-F846-90B0-A0FA497CFB46}">
  <dimension ref="A1:V23"/>
  <sheetViews>
    <sheetView tabSelected="1" workbookViewId="0">
      <selection activeCell="U27" sqref="U27"/>
    </sheetView>
  </sheetViews>
  <sheetFormatPr baseColWidth="10" defaultRowHeight="18" x14ac:dyDescent="0.2"/>
  <cols>
    <col min="1" max="1" width="56.83203125" style="17" customWidth="1"/>
    <col min="2" max="19" width="10.83203125" style="17"/>
    <col min="20" max="20" width="15.83203125" style="17" customWidth="1"/>
    <col min="21" max="21" width="14.33203125" style="17" customWidth="1"/>
    <col min="22" max="22" width="11.6640625" style="17" customWidth="1"/>
    <col min="23" max="16384" width="10.83203125" style="17"/>
  </cols>
  <sheetData>
    <row r="1" spans="1:22" x14ac:dyDescent="0.2">
      <c r="A1" s="23" t="s">
        <v>200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 t="s">
        <v>228</v>
      </c>
      <c r="Q1" s="23"/>
      <c r="R1" s="23"/>
      <c r="S1" s="23"/>
      <c r="T1" s="23" t="s">
        <v>232</v>
      </c>
      <c r="U1" s="23"/>
    </row>
    <row r="2" spans="1:22" ht="21" x14ac:dyDescent="0.25">
      <c r="P2" s="17">
        <v>4</v>
      </c>
      <c r="T2" s="28">
        <f>AVERAGE(T5:T23)</f>
        <v>0.75</v>
      </c>
      <c r="U2" s="22">
        <f>AVERAGE(U5:U23)</f>
        <v>0.22039473684210525</v>
      </c>
      <c r="V2" s="25">
        <f>AVERAGE(V5:V23)</f>
        <v>0.58621553884711763</v>
      </c>
    </row>
    <row r="3" spans="1:22" ht="21" x14ac:dyDescent="0.25">
      <c r="A3" s="23"/>
      <c r="B3" s="23" t="s">
        <v>201</v>
      </c>
      <c r="C3" s="23"/>
      <c r="D3" s="23"/>
      <c r="E3" s="23"/>
      <c r="F3" s="23"/>
      <c r="G3" s="23"/>
      <c r="H3" s="23" t="s">
        <v>226</v>
      </c>
      <c r="I3" s="23"/>
      <c r="J3" s="23"/>
      <c r="K3" s="23"/>
      <c r="L3" s="23"/>
      <c r="M3" s="23"/>
      <c r="N3" s="23" t="s">
        <v>227</v>
      </c>
      <c r="O3" s="23"/>
      <c r="P3" s="23"/>
      <c r="Q3" s="23"/>
      <c r="R3" s="23"/>
      <c r="S3" s="23"/>
      <c r="T3" s="29"/>
      <c r="U3" s="23"/>
      <c r="V3" s="26"/>
    </row>
    <row r="4" spans="1:22" s="20" customFormat="1" ht="44" x14ac:dyDescent="0.25">
      <c r="A4" s="24"/>
      <c r="B4" s="24" t="s">
        <v>221</v>
      </c>
      <c r="C4" s="24" t="s">
        <v>222</v>
      </c>
      <c r="D4" s="24" t="s">
        <v>223</v>
      </c>
      <c r="E4" s="24" t="s">
        <v>224</v>
      </c>
      <c r="F4" s="24" t="s">
        <v>225</v>
      </c>
      <c r="G4" s="24"/>
      <c r="H4" s="24" t="s">
        <v>221</v>
      </c>
      <c r="I4" s="24" t="s">
        <v>222</v>
      </c>
      <c r="J4" s="24" t="s">
        <v>223</v>
      </c>
      <c r="K4" s="24" t="s">
        <v>224</v>
      </c>
      <c r="L4" s="24" t="s">
        <v>225</v>
      </c>
      <c r="M4" s="24"/>
      <c r="N4" s="24" t="s">
        <v>221</v>
      </c>
      <c r="O4" s="24" t="s">
        <v>222</v>
      </c>
      <c r="P4" s="24" t="s">
        <v>223</v>
      </c>
      <c r="Q4" s="24" t="s">
        <v>224</v>
      </c>
      <c r="R4" s="24" t="s">
        <v>225</v>
      </c>
      <c r="S4" s="24"/>
      <c r="T4" s="30" t="s">
        <v>229</v>
      </c>
      <c r="U4" s="24" t="s">
        <v>230</v>
      </c>
      <c r="V4" s="27" t="s">
        <v>231</v>
      </c>
    </row>
    <row r="5" spans="1:22" s="35" customFormat="1" ht="38" x14ac:dyDescent="0.25">
      <c r="A5" s="31" t="s">
        <v>202</v>
      </c>
      <c r="B5" s="32">
        <v>1</v>
      </c>
      <c r="C5" s="33">
        <v>0</v>
      </c>
      <c r="D5" s="32">
        <v>0</v>
      </c>
      <c r="E5" s="32">
        <v>1</v>
      </c>
      <c r="F5" s="34">
        <f>SUM(B5:E5)</f>
        <v>2</v>
      </c>
      <c r="H5" s="32">
        <v>1</v>
      </c>
      <c r="I5" s="32"/>
      <c r="J5" s="32">
        <v>1</v>
      </c>
      <c r="K5" s="32">
        <v>1</v>
      </c>
      <c r="L5" s="36">
        <f>SUM(H5:K5)</f>
        <v>3</v>
      </c>
      <c r="N5" s="35">
        <f>IF(B5=H5,1,0)</f>
        <v>1</v>
      </c>
      <c r="O5" s="35">
        <f>IF(C5=I5,1,0)</f>
        <v>1</v>
      </c>
      <c r="P5" s="35">
        <f t="shared" ref="P5:Q5" si="0">IF(D5=J5,1,0)</f>
        <v>0</v>
      </c>
      <c r="Q5" s="35">
        <f t="shared" si="0"/>
        <v>1</v>
      </c>
      <c r="R5" s="36">
        <f>SUM(N5:Q5)</f>
        <v>3</v>
      </c>
      <c r="T5" s="28">
        <f>R5/$P$2</f>
        <v>0.75</v>
      </c>
      <c r="U5" s="37">
        <f>(SUM(B5:E5)/$P$2)*(SUM(H5:K5)/$P$2)</f>
        <v>0.375</v>
      </c>
      <c r="V5" s="25">
        <f>(T5-U5)/(1-U5)</f>
        <v>0.6</v>
      </c>
    </row>
    <row r="6" spans="1:22" ht="38" x14ac:dyDescent="0.25">
      <c r="A6" s="14" t="s">
        <v>203</v>
      </c>
      <c r="B6" s="12">
        <v>0</v>
      </c>
      <c r="C6" s="13">
        <v>1</v>
      </c>
      <c r="D6" s="12">
        <v>0</v>
      </c>
      <c r="E6" s="12">
        <v>0</v>
      </c>
      <c r="F6" s="18">
        <f t="shared" ref="F6:F23" si="1">SUM(B6:E6)</f>
        <v>1</v>
      </c>
      <c r="H6" s="12"/>
      <c r="I6" s="12"/>
      <c r="J6" s="12">
        <v>1</v>
      </c>
      <c r="K6" s="12"/>
      <c r="L6" s="19">
        <f t="shared" ref="L6:L23" si="2">SUM(H6:K6)</f>
        <v>1</v>
      </c>
      <c r="N6" s="17">
        <f t="shared" ref="N6:N23" si="3">IF(B6=H6,1,0)</f>
        <v>1</v>
      </c>
      <c r="O6" s="17">
        <f t="shared" ref="O6:O23" si="4">IF(C6=I6,1,0)</f>
        <v>0</v>
      </c>
      <c r="P6" s="17">
        <f t="shared" ref="P6:P23" si="5">IF(D6=J6,1,0)</f>
        <v>0</v>
      </c>
      <c r="Q6" s="17">
        <f t="shared" ref="Q6:Q23" si="6">IF(E6=K6,1,0)</f>
        <v>1</v>
      </c>
      <c r="R6" s="19">
        <f t="shared" ref="R6:R23" si="7">SUM(N6:Q6)</f>
        <v>2</v>
      </c>
      <c r="T6" s="28">
        <f t="shared" ref="T6:T23" si="8">R6/$P$2</f>
        <v>0.5</v>
      </c>
      <c r="U6" s="21">
        <f t="shared" ref="U6:U23" si="9">(SUM(B6:E6)/$P$2)*(SUM(H6:K6)/$P$2)</f>
        <v>6.25E-2</v>
      </c>
      <c r="V6" s="25">
        <f t="shared" ref="V6:V23" si="10">(T6-U6)/(1-U6)</f>
        <v>0.46666666666666667</v>
      </c>
    </row>
    <row r="7" spans="1:22" s="35" customFormat="1" ht="38" x14ac:dyDescent="0.25">
      <c r="A7" s="38" t="s">
        <v>204</v>
      </c>
      <c r="B7" s="32">
        <v>1</v>
      </c>
      <c r="C7" s="33">
        <v>1</v>
      </c>
      <c r="D7" s="32">
        <v>1</v>
      </c>
      <c r="E7" s="32">
        <v>0</v>
      </c>
      <c r="F7" s="34">
        <f t="shared" si="1"/>
        <v>3</v>
      </c>
      <c r="H7" s="32">
        <v>1</v>
      </c>
      <c r="I7" s="32"/>
      <c r="J7" s="32">
        <v>1</v>
      </c>
      <c r="K7" s="32">
        <v>1</v>
      </c>
      <c r="L7" s="36">
        <f t="shared" si="2"/>
        <v>3</v>
      </c>
      <c r="N7" s="35">
        <f t="shared" si="3"/>
        <v>1</v>
      </c>
      <c r="O7" s="35">
        <f t="shared" si="4"/>
        <v>0</v>
      </c>
      <c r="P7" s="35">
        <f t="shared" si="5"/>
        <v>1</v>
      </c>
      <c r="Q7" s="35">
        <f t="shared" si="6"/>
        <v>0</v>
      </c>
      <c r="R7" s="36">
        <f t="shared" si="7"/>
        <v>2</v>
      </c>
      <c r="T7" s="28">
        <f t="shared" si="8"/>
        <v>0.5</v>
      </c>
      <c r="U7" s="37">
        <f t="shared" si="9"/>
        <v>0.5625</v>
      </c>
      <c r="V7" s="25">
        <f t="shared" si="10"/>
        <v>-0.14285714285714285</v>
      </c>
    </row>
    <row r="8" spans="1:22" ht="38" x14ac:dyDescent="0.25">
      <c r="A8" s="14" t="s">
        <v>205</v>
      </c>
      <c r="B8" s="12">
        <v>0</v>
      </c>
      <c r="C8" s="13">
        <v>0</v>
      </c>
      <c r="D8" s="12">
        <v>1</v>
      </c>
      <c r="E8" s="12">
        <v>1</v>
      </c>
      <c r="F8" s="18">
        <f t="shared" si="1"/>
        <v>2</v>
      </c>
      <c r="H8" s="12"/>
      <c r="I8" s="12"/>
      <c r="J8" s="12">
        <v>1</v>
      </c>
      <c r="K8" s="12"/>
      <c r="L8" s="19">
        <f t="shared" si="2"/>
        <v>1</v>
      </c>
      <c r="N8" s="17">
        <f t="shared" si="3"/>
        <v>1</v>
      </c>
      <c r="O8" s="17">
        <f t="shared" si="4"/>
        <v>1</v>
      </c>
      <c r="P8" s="17">
        <f t="shared" si="5"/>
        <v>1</v>
      </c>
      <c r="Q8" s="17">
        <f t="shared" si="6"/>
        <v>0</v>
      </c>
      <c r="R8" s="19">
        <f t="shared" si="7"/>
        <v>3</v>
      </c>
      <c r="T8" s="28">
        <f t="shared" si="8"/>
        <v>0.75</v>
      </c>
      <c r="U8" s="21">
        <f t="shared" si="9"/>
        <v>0.125</v>
      </c>
      <c r="V8" s="25">
        <f t="shared" si="10"/>
        <v>0.7142857142857143</v>
      </c>
    </row>
    <row r="9" spans="1:22" s="35" customFormat="1" ht="38" x14ac:dyDescent="0.25">
      <c r="A9" s="38" t="s">
        <v>206</v>
      </c>
      <c r="B9" s="32">
        <v>0</v>
      </c>
      <c r="C9" s="33">
        <v>0</v>
      </c>
      <c r="D9" s="32">
        <v>0</v>
      </c>
      <c r="E9" s="32">
        <v>0</v>
      </c>
      <c r="F9" s="34">
        <f t="shared" si="1"/>
        <v>0</v>
      </c>
      <c r="H9" s="32"/>
      <c r="I9" s="32"/>
      <c r="J9" s="32"/>
      <c r="K9" s="32"/>
      <c r="L9" s="36">
        <f t="shared" si="2"/>
        <v>0</v>
      </c>
      <c r="N9" s="35">
        <f t="shared" si="3"/>
        <v>1</v>
      </c>
      <c r="O9" s="35">
        <f t="shared" si="4"/>
        <v>1</v>
      </c>
      <c r="P9" s="35">
        <f t="shared" si="5"/>
        <v>1</v>
      </c>
      <c r="Q9" s="35">
        <f t="shared" si="6"/>
        <v>1</v>
      </c>
      <c r="R9" s="36">
        <f t="shared" si="7"/>
        <v>4</v>
      </c>
      <c r="T9" s="28">
        <f t="shared" si="8"/>
        <v>1</v>
      </c>
      <c r="U9" s="37">
        <f t="shared" si="9"/>
        <v>0</v>
      </c>
      <c r="V9" s="25">
        <f t="shared" si="10"/>
        <v>1</v>
      </c>
    </row>
    <row r="10" spans="1:22" ht="38" x14ac:dyDescent="0.25">
      <c r="A10" s="14" t="s">
        <v>207</v>
      </c>
      <c r="B10" s="12">
        <v>0</v>
      </c>
      <c r="C10" s="13">
        <v>1</v>
      </c>
      <c r="D10" s="12">
        <v>1</v>
      </c>
      <c r="E10" s="12">
        <v>1</v>
      </c>
      <c r="F10" s="18">
        <f t="shared" si="1"/>
        <v>3</v>
      </c>
      <c r="H10" s="12">
        <v>1</v>
      </c>
      <c r="I10" s="12">
        <v>1</v>
      </c>
      <c r="J10" s="12">
        <v>1</v>
      </c>
      <c r="K10" s="12">
        <v>1</v>
      </c>
      <c r="L10" s="19">
        <f t="shared" si="2"/>
        <v>4</v>
      </c>
      <c r="N10" s="17">
        <f t="shared" si="3"/>
        <v>0</v>
      </c>
      <c r="O10" s="17">
        <f t="shared" si="4"/>
        <v>1</v>
      </c>
      <c r="P10" s="17">
        <f t="shared" si="5"/>
        <v>1</v>
      </c>
      <c r="Q10" s="17">
        <f t="shared" si="6"/>
        <v>1</v>
      </c>
      <c r="R10" s="19">
        <f t="shared" si="7"/>
        <v>3</v>
      </c>
      <c r="T10" s="28">
        <f t="shared" si="8"/>
        <v>0.75</v>
      </c>
      <c r="U10" s="21">
        <f t="shared" si="9"/>
        <v>0.75</v>
      </c>
      <c r="V10" s="25">
        <f t="shared" si="10"/>
        <v>0</v>
      </c>
    </row>
    <row r="11" spans="1:22" s="35" customFormat="1" ht="38" x14ac:dyDescent="0.25">
      <c r="A11" s="38" t="s">
        <v>208</v>
      </c>
      <c r="B11" s="32">
        <v>0</v>
      </c>
      <c r="C11" s="33">
        <v>0</v>
      </c>
      <c r="D11" s="32">
        <v>1</v>
      </c>
      <c r="E11" s="32">
        <v>0</v>
      </c>
      <c r="F11" s="34">
        <f t="shared" si="1"/>
        <v>1</v>
      </c>
      <c r="H11" s="32"/>
      <c r="I11" s="32"/>
      <c r="J11" s="32"/>
      <c r="K11" s="32"/>
      <c r="L11" s="36">
        <f t="shared" si="2"/>
        <v>0</v>
      </c>
      <c r="N11" s="35">
        <f t="shared" si="3"/>
        <v>1</v>
      </c>
      <c r="O11" s="35">
        <f t="shared" si="4"/>
        <v>1</v>
      </c>
      <c r="P11" s="35">
        <f t="shared" si="5"/>
        <v>0</v>
      </c>
      <c r="Q11" s="35">
        <f t="shared" si="6"/>
        <v>1</v>
      </c>
      <c r="R11" s="36">
        <f t="shared" si="7"/>
        <v>3</v>
      </c>
      <c r="T11" s="28">
        <f t="shared" si="8"/>
        <v>0.75</v>
      </c>
      <c r="U11" s="37">
        <f t="shared" si="9"/>
        <v>0</v>
      </c>
      <c r="V11" s="25">
        <f t="shared" si="10"/>
        <v>0.75</v>
      </c>
    </row>
    <row r="12" spans="1:22" ht="21" x14ac:dyDescent="0.25">
      <c r="A12" s="14" t="s">
        <v>209</v>
      </c>
      <c r="B12" s="12">
        <v>1</v>
      </c>
      <c r="C12" s="13">
        <v>0</v>
      </c>
      <c r="D12" s="12">
        <v>1</v>
      </c>
      <c r="E12" s="12">
        <v>0</v>
      </c>
      <c r="F12" s="18">
        <f t="shared" si="1"/>
        <v>2</v>
      </c>
      <c r="H12" s="12">
        <v>1</v>
      </c>
      <c r="I12" s="12"/>
      <c r="J12" s="12">
        <v>1</v>
      </c>
      <c r="K12" s="12"/>
      <c r="L12" s="19">
        <f t="shared" si="2"/>
        <v>2</v>
      </c>
      <c r="N12" s="17">
        <f t="shared" si="3"/>
        <v>1</v>
      </c>
      <c r="O12" s="17">
        <f t="shared" si="4"/>
        <v>1</v>
      </c>
      <c r="P12" s="17">
        <f t="shared" si="5"/>
        <v>1</v>
      </c>
      <c r="Q12" s="17">
        <f t="shared" si="6"/>
        <v>1</v>
      </c>
      <c r="R12" s="19">
        <f t="shared" si="7"/>
        <v>4</v>
      </c>
      <c r="T12" s="28">
        <f t="shared" si="8"/>
        <v>1</v>
      </c>
      <c r="U12" s="21">
        <f t="shared" si="9"/>
        <v>0.25</v>
      </c>
      <c r="V12" s="25">
        <f t="shared" si="10"/>
        <v>1</v>
      </c>
    </row>
    <row r="13" spans="1:22" s="35" customFormat="1" ht="38" x14ac:dyDescent="0.25">
      <c r="A13" s="38" t="s">
        <v>210</v>
      </c>
      <c r="B13" s="32">
        <v>1</v>
      </c>
      <c r="C13" s="33">
        <v>0</v>
      </c>
      <c r="D13" s="32">
        <v>1</v>
      </c>
      <c r="E13" s="32">
        <v>0</v>
      </c>
      <c r="F13" s="34">
        <f t="shared" si="1"/>
        <v>2</v>
      </c>
      <c r="H13" s="32">
        <v>1</v>
      </c>
      <c r="I13" s="32">
        <v>1</v>
      </c>
      <c r="J13" s="32">
        <v>1</v>
      </c>
      <c r="K13" s="32">
        <v>1</v>
      </c>
      <c r="L13" s="36">
        <f t="shared" si="2"/>
        <v>4</v>
      </c>
      <c r="N13" s="35">
        <f t="shared" si="3"/>
        <v>1</v>
      </c>
      <c r="O13" s="35">
        <f t="shared" si="4"/>
        <v>0</v>
      </c>
      <c r="P13" s="35">
        <f t="shared" si="5"/>
        <v>1</v>
      </c>
      <c r="Q13" s="35">
        <f t="shared" si="6"/>
        <v>0</v>
      </c>
      <c r="R13" s="36">
        <f t="shared" si="7"/>
        <v>2</v>
      </c>
      <c r="T13" s="28">
        <f t="shared" si="8"/>
        <v>0.5</v>
      </c>
      <c r="U13" s="37">
        <f t="shared" si="9"/>
        <v>0.5</v>
      </c>
      <c r="V13" s="25">
        <f t="shared" si="10"/>
        <v>0</v>
      </c>
    </row>
    <row r="14" spans="1:22" ht="21" x14ac:dyDescent="0.25">
      <c r="A14" s="14" t="s">
        <v>211</v>
      </c>
      <c r="B14" s="12">
        <v>1</v>
      </c>
      <c r="C14" s="13">
        <v>1</v>
      </c>
      <c r="D14" s="12">
        <v>1</v>
      </c>
      <c r="E14" s="12">
        <v>1</v>
      </c>
      <c r="F14" s="18">
        <f t="shared" si="1"/>
        <v>4</v>
      </c>
      <c r="H14" s="12">
        <v>1</v>
      </c>
      <c r="I14" s="12"/>
      <c r="J14" s="12">
        <v>1</v>
      </c>
      <c r="K14" s="12">
        <v>1</v>
      </c>
      <c r="L14" s="19">
        <f t="shared" si="2"/>
        <v>3</v>
      </c>
      <c r="N14" s="17">
        <f t="shared" si="3"/>
        <v>1</v>
      </c>
      <c r="O14" s="17">
        <f t="shared" si="4"/>
        <v>0</v>
      </c>
      <c r="P14" s="17">
        <f t="shared" si="5"/>
        <v>1</v>
      </c>
      <c r="Q14" s="17">
        <f t="shared" si="6"/>
        <v>1</v>
      </c>
      <c r="R14" s="19">
        <f t="shared" si="7"/>
        <v>3</v>
      </c>
      <c r="T14" s="28">
        <f t="shared" si="8"/>
        <v>0.75</v>
      </c>
      <c r="U14" s="21">
        <f t="shared" si="9"/>
        <v>0.75</v>
      </c>
      <c r="V14" s="25">
        <f t="shared" si="10"/>
        <v>0</v>
      </c>
    </row>
    <row r="15" spans="1:22" s="35" customFormat="1" ht="38" x14ac:dyDescent="0.25">
      <c r="A15" s="38" t="s">
        <v>212</v>
      </c>
      <c r="B15" s="32">
        <v>1</v>
      </c>
      <c r="C15" s="33">
        <v>1</v>
      </c>
      <c r="D15" s="32">
        <v>0</v>
      </c>
      <c r="E15" s="32">
        <v>0</v>
      </c>
      <c r="F15" s="34">
        <f t="shared" si="1"/>
        <v>2</v>
      </c>
      <c r="H15" s="32"/>
      <c r="I15" s="32">
        <v>1</v>
      </c>
      <c r="J15" s="32"/>
      <c r="K15" s="32"/>
      <c r="L15" s="36">
        <f t="shared" si="2"/>
        <v>1</v>
      </c>
      <c r="N15" s="35">
        <f t="shared" si="3"/>
        <v>0</v>
      </c>
      <c r="O15" s="35">
        <f t="shared" si="4"/>
        <v>1</v>
      </c>
      <c r="P15" s="35">
        <f t="shared" si="5"/>
        <v>1</v>
      </c>
      <c r="Q15" s="35">
        <f t="shared" si="6"/>
        <v>1</v>
      </c>
      <c r="R15" s="36">
        <f t="shared" si="7"/>
        <v>3</v>
      </c>
      <c r="T15" s="28">
        <f t="shared" si="8"/>
        <v>0.75</v>
      </c>
      <c r="U15" s="37">
        <f t="shared" si="9"/>
        <v>0.125</v>
      </c>
      <c r="V15" s="25">
        <f t="shared" si="10"/>
        <v>0.7142857142857143</v>
      </c>
    </row>
    <row r="16" spans="1:22" ht="38" x14ac:dyDescent="0.25">
      <c r="A16" s="15" t="s">
        <v>213</v>
      </c>
      <c r="B16" s="12">
        <v>1</v>
      </c>
      <c r="C16" s="13">
        <v>0</v>
      </c>
      <c r="D16" s="12">
        <v>0</v>
      </c>
      <c r="E16" s="12">
        <v>0</v>
      </c>
      <c r="F16" s="18">
        <f t="shared" si="1"/>
        <v>1</v>
      </c>
      <c r="H16" s="12">
        <v>1</v>
      </c>
      <c r="I16" s="12"/>
      <c r="J16" s="12">
        <v>0</v>
      </c>
      <c r="K16" s="12">
        <v>1</v>
      </c>
      <c r="L16" s="19">
        <f t="shared" si="2"/>
        <v>2</v>
      </c>
      <c r="N16" s="17">
        <f t="shared" si="3"/>
        <v>1</v>
      </c>
      <c r="O16" s="17">
        <f t="shared" si="4"/>
        <v>1</v>
      </c>
      <c r="P16" s="17">
        <f t="shared" si="5"/>
        <v>1</v>
      </c>
      <c r="Q16" s="17">
        <f t="shared" si="6"/>
        <v>0</v>
      </c>
      <c r="R16" s="19">
        <f t="shared" si="7"/>
        <v>3</v>
      </c>
      <c r="T16" s="28">
        <f t="shared" si="8"/>
        <v>0.75</v>
      </c>
      <c r="U16" s="21">
        <f t="shared" si="9"/>
        <v>0.125</v>
      </c>
      <c r="V16" s="25">
        <f t="shared" si="10"/>
        <v>0.7142857142857143</v>
      </c>
    </row>
    <row r="17" spans="1:22" s="35" customFormat="1" ht="38" x14ac:dyDescent="0.25">
      <c r="A17" s="39" t="s">
        <v>214</v>
      </c>
      <c r="B17" s="32">
        <v>0</v>
      </c>
      <c r="C17" s="33">
        <v>1</v>
      </c>
      <c r="D17" s="32">
        <v>0</v>
      </c>
      <c r="E17" s="32">
        <v>0</v>
      </c>
      <c r="F17" s="34">
        <f t="shared" si="1"/>
        <v>1</v>
      </c>
      <c r="H17" s="32"/>
      <c r="I17" s="32">
        <v>1</v>
      </c>
      <c r="J17" s="32"/>
      <c r="K17" s="32"/>
      <c r="L17" s="36">
        <f t="shared" si="2"/>
        <v>1</v>
      </c>
      <c r="N17" s="35">
        <f t="shared" si="3"/>
        <v>1</v>
      </c>
      <c r="O17" s="35">
        <f t="shared" si="4"/>
        <v>1</v>
      </c>
      <c r="P17" s="35">
        <f t="shared" si="5"/>
        <v>1</v>
      </c>
      <c r="Q17" s="35">
        <f t="shared" si="6"/>
        <v>1</v>
      </c>
      <c r="R17" s="36">
        <f t="shared" si="7"/>
        <v>4</v>
      </c>
      <c r="T17" s="28">
        <f t="shared" si="8"/>
        <v>1</v>
      </c>
      <c r="U17" s="37">
        <f t="shared" si="9"/>
        <v>6.25E-2</v>
      </c>
      <c r="V17" s="25">
        <f t="shared" si="10"/>
        <v>1</v>
      </c>
    </row>
    <row r="18" spans="1:22" ht="57" x14ac:dyDescent="0.25">
      <c r="A18" s="15" t="s">
        <v>215</v>
      </c>
      <c r="B18" s="12">
        <v>1</v>
      </c>
      <c r="C18" s="13">
        <v>0</v>
      </c>
      <c r="D18" s="12">
        <v>0</v>
      </c>
      <c r="E18" s="12">
        <v>0</v>
      </c>
      <c r="F18" s="18">
        <f t="shared" si="1"/>
        <v>1</v>
      </c>
      <c r="H18" s="12">
        <v>1</v>
      </c>
      <c r="I18" s="12"/>
      <c r="J18" s="12"/>
      <c r="K18" s="12"/>
      <c r="L18" s="19">
        <f t="shared" si="2"/>
        <v>1</v>
      </c>
      <c r="N18" s="17">
        <f t="shared" si="3"/>
        <v>1</v>
      </c>
      <c r="O18" s="17">
        <f t="shared" si="4"/>
        <v>1</v>
      </c>
      <c r="P18" s="17">
        <f t="shared" si="5"/>
        <v>1</v>
      </c>
      <c r="Q18" s="17">
        <f t="shared" si="6"/>
        <v>1</v>
      </c>
      <c r="R18" s="19">
        <f t="shared" si="7"/>
        <v>4</v>
      </c>
      <c r="T18" s="28">
        <f t="shared" si="8"/>
        <v>1</v>
      </c>
      <c r="U18" s="21">
        <f t="shared" si="9"/>
        <v>6.25E-2</v>
      </c>
      <c r="V18" s="25">
        <f t="shared" si="10"/>
        <v>1</v>
      </c>
    </row>
    <row r="19" spans="1:22" s="35" customFormat="1" ht="38" x14ac:dyDescent="0.25">
      <c r="A19" s="39" t="s">
        <v>216</v>
      </c>
      <c r="B19" s="32">
        <v>0</v>
      </c>
      <c r="C19" s="33">
        <v>1</v>
      </c>
      <c r="D19" s="32">
        <v>0</v>
      </c>
      <c r="E19" s="32">
        <v>0</v>
      </c>
      <c r="F19" s="34">
        <f t="shared" si="1"/>
        <v>1</v>
      </c>
      <c r="H19" s="32"/>
      <c r="I19" s="32">
        <v>1</v>
      </c>
      <c r="J19" s="32"/>
      <c r="K19" s="32"/>
      <c r="L19" s="36">
        <f t="shared" si="2"/>
        <v>1</v>
      </c>
      <c r="N19" s="35">
        <f t="shared" si="3"/>
        <v>1</v>
      </c>
      <c r="O19" s="35">
        <f t="shared" si="4"/>
        <v>1</v>
      </c>
      <c r="P19" s="35">
        <f t="shared" si="5"/>
        <v>1</v>
      </c>
      <c r="Q19" s="35">
        <f t="shared" si="6"/>
        <v>1</v>
      </c>
      <c r="R19" s="36">
        <f t="shared" si="7"/>
        <v>4</v>
      </c>
      <c r="T19" s="28">
        <f t="shared" si="8"/>
        <v>1</v>
      </c>
      <c r="U19" s="37">
        <f t="shared" si="9"/>
        <v>6.25E-2</v>
      </c>
      <c r="V19" s="25">
        <f t="shared" si="10"/>
        <v>1</v>
      </c>
    </row>
    <row r="20" spans="1:22" ht="38" x14ac:dyDescent="0.25">
      <c r="A20" s="16" t="s">
        <v>217</v>
      </c>
      <c r="B20" s="12">
        <v>1</v>
      </c>
      <c r="C20" s="13">
        <v>0</v>
      </c>
      <c r="D20" s="12">
        <v>0</v>
      </c>
      <c r="E20" s="12">
        <v>1</v>
      </c>
      <c r="F20" s="18">
        <f t="shared" si="1"/>
        <v>2</v>
      </c>
      <c r="H20" s="12">
        <v>1</v>
      </c>
      <c r="I20" s="12"/>
      <c r="J20" s="12"/>
      <c r="K20" s="12"/>
      <c r="L20" s="19">
        <f t="shared" si="2"/>
        <v>1</v>
      </c>
      <c r="N20" s="17">
        <f t="shared" si="3"/>
        <v>1</v>
      </c>
      <c r="O20" s="17">
        <f t="shared" si="4"/>
        <v>1</v>
      </c>
      <c r="P20" s="17">
        <f t="shared" si="5"/>
        <v>1</v>
      </c>
      <c r="Q20" s="17">
        <f t="shared" si="6"/>
        <v>0</v>
      </c>
      <c r="R20" s="19">
        <f t="shared" si="7"/>
        <v>3</v>
      </c>
      <c r="T20" s="28">
        <f t="shared" si="8"/>
        <v>0.75</v>
      </c>
      <c r="U20" s="21">
        <f t="shared" si="9"/>
        <v>0.125</v>
      </c>
      <c r="V20" s="25">
        <f t="shared" si="10"/>
        <v>0.7142857142857143</v>
      </c>
    </row>
    <row r="21" spans="1:22" s="35" customFormat="1" ht="38" x14ac:dyDescent="0.25">
      <c r="A21" s="40" t="s">
        <v>218</v>
      </c>
      <c r="B21" s="32">
        <v>1</v>
      </c>
      <c r="C21" s="33">
        <v>0</v>
      </c>
      <c r="D21" s="32">
        <v>0</v>
      </c>
      <c r="E21" s="32">
        <v>0</v>
      </c>
      <c r="F21" s="34">
        <f t="shared" si="1"/>
        <v>1</v>
      </c>
      <c r="H21" s="32">
        <v>1</v>
      </c>
      <c r="I21" s="32">
        <v>1</v>
      </c>
      <c r="J21" s="32"/>
      <c r="K21" s="32"/>
      <c r="L21" s="36">
        <f t="shared" si="2"/>
        <v>2</v>
      </c>
      <c r="N21" s="35">
        <f t="shared" si="3"/>
        <v>1</v>
      </c>
      <c r="O21" s="35">
        <f t="shared" si="4"/>
        <v>0</v>
      </c>
      <c r="P21" s="35">
        <f t="shared" si="5"/>
        <v>1</v>
      </c>
      <c r="Q21" s="35">
        <f t="shared" si="6"/>
        <v>1</v>
      </c>
      <c r="R21" s="36">
        <f t="shared" si="7"/>
        <v>3</v>
      </c>
      <c r="T21" s="28">
        <f t="shared" si="8"/>
        <v>0.75</v>
      </c>
      <c r="U21" s="37">
        <f t="shared" si="9"/>
        <v>0.125</v>
      </c>
      <c r="V21" s="25">
        <f t="shared" si="10"/>
        <v>0.7142857142857143</v>
      </c>
    </row>
    <row r="22" spans="1:22" ht="21" x14ac:dyDescent="0.25">
      <c r="A22" s="16" t="s">
        <v>219</v>
      </c>
      <c r="B22" s="12">
        <v>0</v>
      </c>
      <c r="C22" s="13">
        <v>0</v>
      </c>
      <c r="D22" s="12">
        <v>0</v>
      </c>
      <c r="E22" s="12">
        <v>0</v>
      </c>
      <c r="F22" s="18">
        <f t="shared" si="1"/>
        <v>0</v>
      </c>
      <c r="H22" s="12"/>
      <c r="I22" s="12"/>
      <c r="J22" s="12"/>
      <c r="K22" s="12">
        <v>1</v>
      </c>
      <c r="L22" s="19">
        <f t="shared" si="2"/>
        <v>1</v>
      </c>
      <c r="N22" s="17">
        <f t="shared" si="3"/>
        <v>1</v>
      </c>
      <c r="O22" s="17">
        <f t="shared" si="4"/>
        <v>1</v>
      </c>
      <c r="P22" s="17">
        <f t="shared" si="5"/>
        <v>1</v>
      </c>
      <c r="Q22" s="17">
        <f t="shared" si="6"/>
        <v>0</v>
      </c>
      <c r="R22" s="19">
        <f t="shared" si="7"/>
        <v>3</v>
      </c>
      <c r="T22" s="28">
        <f t="shared" si="8"/>
        <v>0.75</v>
      </c>
      <c r="U22" s="21">
        <f t="shared" si="9"/>
        <v>0</v>
      </c>
      <c r="V22" s="25">
        <f t="shared" si="10"/>
        <v>0.75</v>
      </c>
    </row>
    <row r="23" spans="1:22" s="35" customFormat="1" ht="38" x14ac:dyDescent="0.25">
      <c r="A23" s="40" t="s">
        <v>220</v>
      </c>
      <c r="B23" s="32">
        <v>1</v>
      </c>
      <c r="C23" s="33">
        <v>0</v>
      </c>
      <c r="D23" s="32">
        <v>0</v>
      </c>
      <c r="E23" s="32">
        <v>1</v>
      </c>
      <c r="F23" s="34">
        <f t="shared" si="1"/>
        <v>2</v>
      </c>
      <c r="H23" s="32"/>
      <c r="I23" s="32">
        <v>1</v>
      </c>
      <c r="J23" s="32"/>
      <c r="K23" s="32"/>
      <c r="L23" s="36">
        <f t="shared" si="2"/>
        <v>1</v>
      </c>
      <c r="N23" s="35">
        <f t="shared" si="3"/>
        <v>0</v>
      </c>
      <c r="O23" s="35">
        <f t="shared" si="4"/>
        <v>0</v>
      </c>
      <c r="P23" s="35">
        <f t="shared" si="5"/>
        <v>1</v>
      </c>
      <c r="Q23" s="35">
        <f t="shared" si="6"/>
        <v>0</v>
      </c>
      <c r="R23" s="36">
        <f t="shared" si="7"/>
        <v>1</v>
      </c>
      <c r="T23" s="28">
        <f t="shared" si="8"/>
        <v>0.25</v>
      </c>
      <c r="U23" s="37">
        <f t="shared" si="9"/>
        <v>0.125</v>
      </c>
      <c r="V23" s="25">
        <f t="shared" si="10"/>
        <v>0.14285714285714285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Reoccuring Codes</vt:lpstr>
      <vt:lpstr>One-Off Codes</vt:lpstr>
      <vt:lpstr>IRR Analysis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Microsoft Office User</cp:lastModifiedBy>
  <dcterms:created xsi:type="dcterms:W3CDTF">2021-02-05T15:35:17Z</dcterms:created>
  <dcterms:modified xsi:type="dcterms:W3CDTF">2021-08-25T08:13:01Z</dcterms:modified>
  <cp:category/>
</cp:coreProperties>
</file>