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ce18d03cac4afa96/Desktop/"/>
    </mc:Choice>
  </mc:AlternateContent>
  <xr:revisionPtr revIDLastSave="2" documentId="13_ncr:1_{F9EE4F41-43A5-4973-8782-51E3C8A9BB8B}" xr6:coauthVersionLast="46" xr6:coauthVersionMax="46" xr10:uidLastSave="{C450BE09-DE27-4BD5-B287-B359D775E73B}"/>
  <bookViews>
    <workbookView xWindow="-110" yWindow="-110" windowWidth="19420" windowHeight="10420" xr2:uid="{00000000-000D-0000-FFFF-FFFF00000000}"/>
  </bookViews>
  <sheets>
    <sheet name="Data" sheetId="1" r:id="rId1"/>
    <sheet name="Unit" sheetId="2" r:id="rId2"/>
    <sheet name="PLFA 2017" sheetId="21" r:id="rId3"/>
    <sheet name="PLFA 2011" sheetId="22" r:id="rId4"/>
    <sheet name="PLFA 2012" sheetId="2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Q5" i="1" l="1"/>
  <c r="AQ2" i="1" l="1"/>
  <c r="AS2" i="1" l="1"/>
  <c r="K5" i="1" l="1"/>
  <c r="AR5" i="1"/>
  <c r="AS5" i="1"/>
  <c r="AR2" i="1" l="1"/>
  <c r="AS3" i="1" l="1"/>
  <c r="AS4" i="1"/>
  <c r="AS6" i="1"/>
  <c r="AS7" i="1"/>
  <c r="AS8" i="1"/>
  <c r="AS9" i="1"/>
  <c r="AS10" i="1"/>
  <c r="AS11" i="1"/>
  <c r="AS12" i="1"/>
  <c r="AS13" i="1"/>
  <c r="AR3" i="1"/>
  <c r="AR4" i="1"/>
  <c r="AR6" i="1"/>
  <c r="AR7" i="1"/>
  <c r="AR8" i="1"/>
  <c r="AR9" i="1"/>
  <c r="AR10" i="1"/>
  <c r="AR11" i="1"/>
  <c r="AR12" i="1"/>
  <c r="AR13" i="1"/>
  <c r="AQ3" i="1"/>
  <c r="AQ4" i="1"/>
  <c r="AQ6" i="1"/>
  <c r="AQ7" i="1"/>
  <c r="AQ8" i="1"/>
  <c r="AQ9" i="1"/>
  <c r="AQ10" i="1"/>
  <c r="AQ11" i="1"/>
  <c r="AQ12" i="1"/>
  <c r="AQ13" i="1"/>
  <c r="K2" i="1" l="1"/>
  <c r="K3" i="1" l="1"/>
  <c r="K4" i="1"/>
  <c r="K6" i="1"/>
  <c r="K7" i="1"/>
  <c r="K8" i="1"/>
  <c r="K9" i="1"/>
  <c r="K10" i="1"/>
  <c r="K11" i="1"/>
  <c r="K12" i="1"/>
  <c r="K13" i="1"/>
</calcChain>
</file>

<file path=xl/sharedStrings.xml><?xml version="1.0" encoding="utf-8"?>
<sst xmlns="http://schemas.openxmlformats.org/spreadsheetml/2006/main" count="348" uniqueCount="150">
  <si>
    <t>Treatment</t>
  </si>
  <si>
    <t>MC1</t>
  </si>
  <si>
    <t>Control</t>
  </si>
  <si>
    <t>MC2</t>
  </si>
  <si>
    <t>MC3</t>
  </si>
  <si>
    <t>MC4</t>
  </si>
  <si>
    <t>MR1</t>
  </si>
  <si>
    <t>1-year drought</t>
  </si>
  <si>
    <t>MR2</t>
  </si>
  <si>
    <t>MR3</t>
  </si>
  <si>
    <t>MR4</t>
  </si>
  <si>
    <t>10-year drought</t>
  </si>
  <si>
    <t>Sample</t>
  </si>
  <si>
    <t>no3</t>
  </si>
  <si>
    <t>nh4</t>
  </si>
  <si>
    <t>AA</t>
  </si>
  <si>
    <t>dip</t>
  </si>
  <si>
    <t>dop</t>
  </si>
  <si>
    <t>don</t>
  </si>
  <si>
    <t>mbc</t>
  </si>
  <si>
    <t>doc</t>
  </si>
  <si>
    <t>mbn</t>
  </si>
  <si>
    <t>mbp</t>
  </si>
  <si>
    <t>cue</t>
  </si>
  <si>
    <t>Data</t>
  </si>
  <si>
    <t>Unit</t>
  </si>
  <si>
    <t>nmol h-1 g dry soil-1</t>
  </si>
  <si>
    <t>µg NH4-N/g-DW</t>
  </si>
  <si>
    <t>µg NO3-N/g-DW</t>
  </si>
  <si>
    <t>µg AA-N/g-DW</t>
  </si>
  <si>
    <t>din</t>
  </si>
  <si>
    <t>soilC</t>
  </si>
  <si>
    <t>soilN</t>
  </si>
  <si>
    <t>soilP</t>
  </si>
  <si>
    <t>fungi</t>
  </si>
  <si>
    <t>gpos:gneg</t>
  </si>
  <si>
    <t>%</t>
  </si>
  <si>
    <t>µg N/g-DW</t>
  </si>
  <si>
    <t>µg P/g-DW</t>
  </si>
  <si>
    <t>µg C/g-DW</t>
  </si>
  <si>
    <t>nmol C / g-DW</t>
  </si>
  <si>
    <t>soil.moisture</t>
  </si>
  <si>
    <t>bacteria</t>
  </si>
  <si>
    <t>gram pos</t>
  </si>
  <si>
    <t>gram neg</t>
  </si>
  <si>
    <t>actino</t>
  </si>
  <si>
    <t>protozoa</t>
  </si>
  <si>
    <t>total</t>
  </si>
  <si>
    <t>total bacteria</t>
  </si>
  <si>
    <t>total fungi</t>
  </si>
  <si>
    <t>fungi:bacteria</t>
  </si>
  <si>
    <t>CN acquisition</t>
  </si>
  <si>
    <t>CP acquisition</t>
  </si>
  <si>
    <t>pH</t>
  </si>
  <si>
    <t>MF</t>
  </si>
  <si>
    <t>NP acquisition</t>
  </si>
  <si>
    <t>general</t>
  </si>
  <si>
    <t>Mass.specific.growth.rates</t>
  </si>
  <si>
    <t>Mass.specific.resp.rates</t>
  </si>
  <si>
    <t>cellobiosidase</t>
  </si>
  <si>
    <t>glucosidase</t>
  </si>
  <si>
    <t>endochitinase</t>
  </si>
  <si>
    <t>exochitinase</t>
  </si>
  <si>
    <t>phosphatase</t>
  </si>
  <si>
    <t>leucine_aminopeptidase</t>
  </si>
  <si>
    <t>tyrosine_aminopeptidase</t>
  </si>
  <si>
    <t>β_xylosidase</t>
  </si>
  <si>
    <t>lipase</t>
  </si>
  <si>
    <t>sulfatase</t>
  </si>
  <si>
    <t>unitless</t>
  </si>
  <si>
    <t>mgC g -1microbial C h-1</t>
  </si>
  <si>
    <t>Harvest year</t>
  </si>
  <si>
    <t>Plot</t>
  </si>
  <si>
    <t>R1a</t>
  </si>
  <si>
    <t>R1b</t>
  </si>
  <si>
    <t>R2a</t>
  </si>
  <si>
    <t>R2b</t>
  </si>
  <si>
    <t>R10</t>
  </si>
  <si>
    <t>R11</t>
  </si>
  <si>
    <t>R12</t>
  </si>
  <si>
    <t>R13</t>
  </si>
  <si>
    <t>K3</t>
  </si>
  <si>
    <t>K5</t>
  </si>
  <si>
    <t>K6</t>
  </si>
  <si>
    <t>K7</t>
  </si>
  <si>
    <t>5-year drought</t>
  </si>
  <si>
    <t>2-year drought</t>
  </si>
  <si>
    <t>CN acquisition reduced</t>
  </si>
  <si>
    <t>CP acquisition reduced</t>
  </si>
  <si>
    <t>NP acquisition reduced</t>
  </si>
  <si>
    <t>Comment</t>
  </si>
  <si>
    <t>Calculated from the reduced enzyme data for comparison between 2017, 2011 and 2012 harvests</t>
  </si>
  <si>
    <t>Multifunctionality index</t>
  </si>
  <si>
    <t>treatment</t>
  </si>
  <si>
    <t>i15:0</t>
  </si>
  <si>
    <t>a15:0</t>
  </si>
  <si>
    <t>i16:0</t>
  </si>
  <si>
    <t>16:1w7</t>
  </si>
  <si>
    <t>16:1w5</t>
  </si>
  <si>
    <t>i17:0</t>
  </si>
  <si>
    <t>a17:0</t>
  </si>
  <si>
    <t>17:1w10</t>
  </si>
  <si>
    <t>cy17:0</t>
  </si>
  <si>
    <t>a18:0</t>
  </si>
  <si>
    <t>18:2w6,9</t>
  </si>
  <si>
    <t>cis 18:1w9</t>
  </si>
  <si>
    <t>trans 18:1w9</t>
  </si>
  <si>
    <t>18:1wX</t>
  </si>
  <si>
    <t>a19:0</t>
  </si>
  <si>
    <t>i19:0</t>
  </si>
  <si>
    <t>cy19:0</t>
  </si>
  <si>
    <t>20:4w6,9,12,15</t>
  </si>
  <si>
    <t>20:5w6,9,12,15,18</t>
  </si>
  <si>
    <t>10 y drought</t>
  </si>
  <si>
    <t>1 y drought</t>
  </si>
  <si>
    <t>control</t>
  </si>
  <si>
    <t>15:1a</t>
  </si>
  <si>
    <t>16:1a</t>
  </si>
  <si>
    <t>16:1b</t>
  </si>
  <si>
    <t>16:1c</t>
  </si>
  <si>
    <t>17:1a</t>
  </si>
  <si>
    <t>i/a17:0</t>
  </si>
  <si>
    <t>17:1b</t>
  </si>
  <si>
    <t>18:2a</t>
  </si>
  <si>
    <t>19:1a</t>
  </si>
  <si>
    <t>MK1</t>
  </si>
  <si>
    <t>MK2</t>
  </si>
  <si>
    <t>MK3</t>
  </si>
  <si>
    <t>MK4</t>
  </si>
  <si>
    <t>i14:0</t>
  </si>
  <si>
    <t>14:0</t>
  </si>
  <si>
    <t>15:0</t>
  </si>
  <si>
    <t>a16:0</t>
  </si>
  <si>
    <t>16:0</t>
  </si>
  <si>
    <t>17:0</t>
  </si>
  <si>
    <t>18:0</t>
  </si>
  <si>
    <t>10Me18:0</t>
  </si>
  <si>
    <t>20:0</t>
  </si>
  <si>
    <t xml:space="preserve">18:1w9 cis </t>
  </si>
  <si>
    <t>18:1a</t>
  </si>
  <si>
    <t>18:1b</t>
  </si>
  <si>
    <t>18:3w6,9,12</t>
  </si>
  <si>
    <t>18:3w9,12,15</t>
  </si>
  <si>
    <t>nlfa.amf</t>
  </si>
  <si>
    <t>BC_16S</t>
  </si>
  <si>
    <t>BC_ITS</t>
  </si>
  <si>
    <t>BC_AMF</t>
  </si>
  <si>
    <t>Bray-Curtis dissimilarity index for 16S</t>
  </si>
  <si>
    <t>Bray-Curtis dissimilarity index for ITS1</t>
  </si>
  <si>
    <t>Bray-Curtis dissimilarity index for AMF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</si>
</sst>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MS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0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solid">
        <fgColor indexed="13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3" fillId="0" borderId="0"/>
    <xf numFmtId="0" fontId="6" fillId="2" borderId="0" applyNumberFormat="0" applyBorder="0" applyAlignment="0" applyProtection="0"/>
    <xf numFmtId="0" fontId="5" fillId="0" borderId="0"/>
    <xf numFmtId="0" fontId="7" fillId="0" borderId="0"/>
    <xf numFmtId="0" fontId="9" fillId="5" borderId="0"/>
    <xf numFmtId="0" fontId="9" fillId="3" borderId="0"/>
    <xf numFmtId="0" fontId="8" fillId="6" borderId="0"/>
    <xf numFmtId="0" fontId="9" fillId="7" borderId="0"/>
    <xf numFmtId="0" fontId="9" fillId="8" borderId="0"/>
    <xf numFmtId="0" fontId="9" fillId="4" borderId="0"/>
    <xf numFmtId="0" fontId="9" fillId="9" borderId="0"/>
    <xf numFmtId="0" fontId="1" fillId="0" borderId="0"/>
    <xf numFmtId="0" fontId="11" fillId="0" borderId="0"/>
  </cellStyleXfs>
  <cellXfs count="24">
    <xf numFmtId="0" fontId="0" fillId="0" borderId="0" xfId="0"/>
    <xf numFmtId="0" fontId="2" fillId="0" borderId="0" xfId="1" applyFont="1"/>
    <xf numFmtId="0" fontId="1" fillId="0" borderId="0" xfId="1" applyAlignment="1">
      <alignment horizontal="right"/>
    </xf>
    <xf numFmtId="0" fontId="2" fillId="0" borderId="0" xfId="1" applyFont="1" applyAlignment="1">
      <alignment horizontal="right"/>
    </xf>
    <xf numFmtId="0" fontId="0" fillId="0" borderId="0" xfId="0"/>
    <xf numFmtId="0" fontId="3" fillId="0" borderId="1" xfId="2" applyBorder="1"/>
    <xf numFmtId="0" fontId="0" fillId="0" borderId="0" xfId="0"/>
    <xf numFmtId="0" fontId="3" fillId="0" borderId="0" xfId="2"/>
    <xf numFmtId="2" fontId="0" fillId="0" borderId="0" xfId="0" quotePrefix="1" applyNumberFormat="1" applyBorder="1"/>
    <xf numFmtId="0" fontId="4" fillId="0" borderId="0" xfId="0" applyFont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 applyBorder="1"/>
    <xf numFmtId="0" fontId="6" fillId="0" borderId="0" xfId="3" applyFill="1"/>
    <xf numFmtId="0" fontId="10" fillId="0" borderId="0" xfId="3" applyFont="1" applyFill="1"/>
    <xf numFmtId="0" fontId="10" fillId="0" borderId="1" xfId="3" applyFont="1" applyFill="1" applyBorder="1"/>
    <xf numFmtId="0" fontId="1" fillId="0" borderId="0" xfId="1" applyFill="1" applyAlignment="1">
      <alignment horizontal="right"/>
    </xf>
    <xf numFmtId="0" fontId="1" fillId="0" borderId="0" xfId="1" applyFont="1"/>
    <xf numFmtId="20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</cellXfs>
  <cellStyles count="15">
    <cellStyle name="Bad" xfId="3" builtinId="27"/>
    <cellStyle name="Normal" xfId="0" builtinId="0"/>
    <cellStyle name="Normal 2" xfId="1" xr:uid="{00000000-0005-0000-0000-000002000000}"/>
    <cellStyle name="Normal 2 2" xfId="2" xr:uid="{00000000-0005-0000-0000-000003000000}"/>
    <cellStyle name="Normal 2 3" xfId="4" xr:uid="{00000000-0005-0000-0000-000004000000}"/>
    <cellStyle name="Normal 3" xfId="5" xr:uid="{00000000-0005-0000-0000-000005000000}"/>
    <cellStyle name="Normal 3 2" xfId="14" xr:uid="{B914483D-62C7-4472-9673-1A81ED063F85}"/>
    <cellStyle name="Normal 5" xfId="13" xr:uid="{00000000-0005-0000-0000-000006000000}"/>
    <cellStyle name="Tecan.At.Excel.Attenuation" xfId="6" xr:uid="{00000000-0005-0000-0000-000007000000}"/>
    <cellStyle name="Tecan.At.Excel.AutoGain_0" xfId="7" xr:uid="{00000000-0005-0000-0000-000008000000}"/>
    <cellStyle name="Tecan.At.Excel.Error" xfId="8" xr:uid="{00000000-0005-0000-0000-000009000000}"/>
    <cellStyle name="Tecan.At.Excel.GFactorAndMeasurementBlank" xfId="9" xr:uid="{00000000-0005-0000-0000-00000A000000}"/>
    <cellStyle name="Tecan.At.Excel.GFactorBlank" xfId="10" xr:uid="{00000000-0005-0000-0000-00000B000000}"/>
    <cellStyle name="Tecan.At.Excel.GFactorReference" xfId="11" xr:uid="{00000000-0005-0000-0000-00000C000000}"/>
    <cellStyle name="Tecan.At.Excel.MeasurementBlank" xfId="1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3"/>
  <sheetViews>
    <sheetView tabSelected="1" zoomScaleNormal="100" workbookViewId="0">
      <selection sqref="A1:XFD1"/>
    </sheetView>
  </sheetViews>
  <sheetFormatPr defaultRowHeight="14.5" x14ac:dyDescent="0.35"/>
  <cols>
    <col min="1" max="1" width="8.7265625" customWidth="1"/>
    <col min="2" max="2" width="17.08984375" customWidth="1"/>
    <col min="3" max="3" width="17.08984375" style="12" customWidth="1"/>
    <col min="5" max="5" width="13.36328125" customWidth="1"/>
    <col min="6" max="6" width="9.08984375" style="4" customWidth="1"/>
    <col min="7" max="7" width="9.08984375" style="4"/>
    <col min="8" max="8" width="9.08984375" style="6"/>
    <col min="11" max="11" width="9.08984375" style="4"/>
    <col min="16" max="16" width="8.81640625" customWidth="1"/>
    <col min="20" max="27" width="9.08984375" style="11"/>
    <col min="28" max="28" width="8.7265625" style="12"/>
    <col min="29" max="32" width="9.08984375" style="11"/>
    <col min="40" max="40" width="11.08984375" customWidth="1"/>
    <col min="43" max="43" width="14.7265625" customWidth="1"/>
    <col min="45" max="45" width="9.08984375" style="11"/>
    <col min="53" max="53" width="18.1796875" customWidth="1"/>
  </cols>
  <sheetData>
    <row r="1" spans="1:55" ht="15.5" x14ac:dyDescent="0.35">
      <c r="A1" s="1" t="s">
        <v>72</v>
      </c>
      <c r="B1" s="3" t="s">
        <v>0</v>
      </c>
      <c r="C1" s="3" t="s">
        <v>71</v>
      </c>
      <c r="D1" t="s">
        <v>41</v>
      </c>
      <c r="E1" s="11" t="s">
        <v>53</v>
      </c>
      <c r="F1" s="4" t="s">
        <v>31</v>
      </c>
      <c r="G1" s="4" t="s">
        <v>32</v>
      </c>
      <c r="H1" s="4" t="s">
        <v>33</v>
      </c>
      <c r="I1" t="s">
        <v>13</v>
      </c>
      <c r="J1" t="s">
        <v>14</v>
      </c>
      <c r="K1" s="4" t="s">
        <v>30</v>
      </c>
      <c r="L1" t="s">
        <v>16</v>
      </c>
      <c r="M1" t="s">
        <v>15</v>
      </c>
      <c r="N1" t="s">
        <v>18</v>
      </c>
      <c r="O1" t="s">
        <v>17</v>
      </c>
      <c r="P1" t="s">
        <v>20</v>
      </c>
      <c r="Q1" t="s">
        <v>19</v>
      </c>
      <c r="R1" t="s">
        <v>21</v>
      </c>
      <c r="S1" t="s">
        <v>22</v>
      </c>
      <c r="T1" s="11" t="s">
        <v>56</v>
      </c>
      <c r="U1" s="11" t="s">
        <v>42</v>
      </c>
      <c r="V1" s="11" t="s">
        <v>43</v>
      </c>
      <c r="W1" s="11" t="s">
        <v>44</v>
      </c>
      <c r="X1" s="11" t="s">
        <v>34</v>
      </c>
      <c r="Y1" s="11" t="s">
        <v>45</v>
      </c>
      <c r="Z1" s="11" t="s">
        <v>46</v>
      </c>
      <c r="AA1" s="11" t="s">
        <v>47</v>
      </c>
      <c r="AB1" s="12" t="s">
        <v>143</v>
      </c>
      <c r="AC1" s="11" t="s">
        <v>48</v>
      </c>
      <c r="AD1" s="11" t="s">
        <v>49</v>
      </c>
      <c r="AE1" s="4" t="s">
        <v>50</v>
      </c>
      <c r="AF1" s="4" t="s">
        <v>35</v>
      </c>
      <c r="AG1" s="4" t="s">
        <v>59</v>
      </c>
      <c r="AH1" s="4" t="s">
        <v>60</v>
      </c>
      <c r="AI1" s="4" t="s">
        <v>61</v>
      </c>
      <c r="AJ1" s="4" t="s">
        <v>62</v>
      </c>
      <c r="AK1" s="4" t="s">
        <v>63</v>
      </c>
      <c r="AL1" s="4" t="s">
        <v>64</v>
      </c>
      <c r="AM1" s="4" t="s">
        <v>65</v>
      </c>
      <c r="AN1" s="9" t="s">
        <v>66</v>
      </c>
      <c r="AO1" s="4" t="s">
        <v>67</v>
      </c>
      <c r="AP1" s="6" t="s">
        <v>68</v>
      </c>
      <c r="AQ1" s="11" t="s">
        <v>51</v>
      </c>
      <c r="AR1" s="11" t="s">
        <v>52</v>
      </c>
      <c r="AS1" s="11" t="s">
        <v>55</v>
      </c>
      <c r="AT1" t="s">
        <v>23</v>
      </c>
      <c r="AU1" t="s">
        <v>57</v>
      </c>
      <c r="AV1" s="12" t="s">
        <v>58</v>
      </c>
      <c r="AW1" s="12" t="s">
        <v>87</v>
      </c>
      <c r="AX1" s="12" t="s">
        <v>88</v>
      </c>
      <c r="AY1" s="12" t="s">
        <v>89</v>
      </c>
      <c r="AZ1" t="s">
        <v>54</v>
      </c>
      <c r="BA1" s="22" t="s">
        <v>144</v>
      </c>
      <c r="BB1" s="22" t="s">
        <v>145</v>
      </c>
      <c r="BC1" s="22" t="s">
        <v>146</v>
      </c>
    </row>
    <row r="2" spans="1:55" ht="15.5" x14ac:dyDescent="0.35">
      <c r="A2" s="18" t="s">
        <v>1</v>
      </c>
      <c r="B2" s="2" t="s">
        <v>2</v>
      </c>
      <c r="C2" s="2">
        <v>2017</v>
      </c>
      <c r="D2" s="11">
        <v>0.71971913399648912</v>
      </c>
      <c r="E2" s="8">
        <v>4.7050000000000001</v>
      </c>
      <c r="F2" s="8">
        <v>6.9400422484802462</v>
      </c>
      <c r="G2" s="8">
        <v>0.63585270026851848</v>
      </c>
      <c r="H2" s="6">
        <v>0.11968875274960374</v>
      </c>
      <c r="I2" s="4">
        <v>0.42401128900282981</v>
      </c>
      <c r="J2" s="4">
        <v>2.6067804175316742</v>
      </c>
      <c r="K2" s="4">
        <f t="shared" ref="K2:K13" si="0">I2+J2</f>
        <v>3.030791706534504</v>
      </c>
      <c r="L2" s="7">
        <v>1.0311384707186133</v>
      </c>
      <c r="M2">
        <v>16.791854707476851</v>
      </c>
      <c r="N2">
        <v>38.060914206277054</v>
      </c>
      <c r="O2" s="7">
        <v>9.0308244879252317</v>
      </c>
      <c r="P2">
        <v>212.05517485446265</v>
      </c>
      <c r="Q2">
        <v>1526.9614371169127</v>
      </c>
      <c r="R2">
        <v>344.42832153593383</v>
      </c>
      <c r="S2" s="5">
        <v>11.716807187335254</v>
      </c>
      <c r="T2" s="11">
        <v>3216.6626747170153</v>
      </c>
      <c r="U2" s="11">
        <v>77.053514614543019</v>
      </c>
      <c r="V2" s="11">
        <v>1504.8735580301598</v>
      </c>
      <c r="W2" s="11">
        <v>919.42079473012825</v>
      </c>
      <c r="X2" s="11">
        <v>3416.5422727311675</v>
      </c>
      <c r="Y2" s="11">
        <v>373.15047594666385</v>
      </c>
      <c r="Z2" s="11">
        <v>141.8119893889444</v>
      </c>
      <c r="AA2" s="11">
        <v>9649.5152801586228</v>
      </c>
      <c r="AB2" s="20">
        <v>766.79745897740997</v>
      </c>
      <c r="AC2" s="11">
        <v>2501.3478673748309</v>
      </c>
      <c r="AD2" s="11">
        <v>3416.5422727311675</v>
      </c>
      <c r="AE2" s="4">
        <v>1.3658804987875737</v>
      </c>
      <c r="AF2" s="4">
        <v>1.6367625864627913</v>
      </c>
      <c r="AG2" s="6">
        <v>117.82110636137365</v>
      </c>
      <c r="AH2" s="6">
        <v>1196.67402760717</v>
      </c>
      <c r="AI2" s="6">
        <v>59.105096520552955</v>
      </c>
      <c r="AJ2" s="6">
        <v>344.39886854111495</v>
      </c>
      <c r="AK2" s="6">
        <v>4400.868563428261</v>
      </c>
      <c r="AL2" s="6">
        <v>38.3854309178788</v>
      </c>
      <c r="AM2" s="6">
        <v>20.370424699568822</v>
      </c>
      <c r="AN2" s="6">
        <v>177.11469586195113</v>
      </c>
      <c r="AO2" s="6">
        <v>25.044421799999999</v>
      </c>
      <c r="AP2" s="6">
        <v>482.05882430000003</v>
      </c>
      <c r="AQ2" s="12">
        <f t="shared" ref="AQ2:AQ13" si="1">LN(AH2+AG2+AN2+AO2)/LN(AJ2+AL2+AI2+AM2)</f>
        <v>1.1936294505848679</v>
      </c>
      <c r="AR2" s="11">
        <f t="shared" ref="AR2:AR13" si="2">LN(AI2+AH2+AO2+AP2)/LN(AK2)</f>
        <v>0.89095351274682755</v>
      </c>
      <c r="AS2" s="11">
        <f t="shared" ref="AS2:AS13" si="3">LN(AJ2+AL2+AI2+AM2)/LN(AK2)</f>
        <v>0.73140059341216968</v>
      </c>
      <c r="AT2">
        <v>0.20328054598978795</v>
      </c>
      <c r="AU2" s="13">
        <v>2.2635986805581952E-2</v>
      </c>
      <c r="AV2" s="13">
        <v>2.0567661444295777</v>
      </c>
      <c r="AW2">
        <v>1.5475284169982837</v>
      </c>
      <c r="AX2">
        <v>0.48623748052527066</v>
      </c>
      <c r="AY2">
        <v>0.70891365314087706</v>
      </c>
      <c r="AZ2">
        <v>1.1770232359999999</v>
      </c>
      <c r="BA2" s="12"/>
      <c r="BB2" s="12"/>
    </row>
    <row r="3" spans="1:55" ht="15.5" x14ac:dyDescent="0.35">
      <c r="A3" s="18" t="s">
        <v>3</v>
      </c>
      <c r="B3" s="2" t="s">
        <v>2</v>
      </c>
      <c r="C3" s="2">
        <v>2017</v>
      </c>
      <c r="D3" s="11">
        <v>0.64983351831298541</v>
      </c>
      <c r="E3" s="8">
        <v>4.8449999999999998</v>
      </c>
      <c r="F3" s="8">
        <v>6.0765765852210976</v>
      </c>
      <c r="G3" s="8">
        <v>0.58841218978303012</v>
      </c>
      <c r="H3" s="6">
        <v>0.11308057452783027</v>
      </c>
      <c r="I3" s="4">
        <v>0.72390761763297184</v>
      </c>
      <c r="J3" s="4">
        <v>5.3102963615240961</v>
      </c>
      <c r="K3" s="4">
        <f t="shared" si="0"/>
        <v>6.0342039791570681</v>
      </c>
      <c r="L3" s="7">
        <v>0.62116707363761592</v>
      </c>
      <c r="M3">
        <v>20.224848943665791</v>
      </c>
      <c r="N3">
        <v>33.767699947194529</v>
      </c>
      <c r="O3" s="7">
        <v>8.9407007184024216</v>
      </c>
      <c r="P3">
        <v>171.28515475001518</v>
      </c>
      <c r="Q3">
        <v>3198.1561787600745</v>
      </c>
      <c r="R3">
        <v>306.5773918506269</v>
      </c>
      <c r="S3" s="5">
        <v>8.8422194939689245</v>
      </c>
      <c r="T3" s="11">
        <v>2685.1881770700593</v>
      </c>
      <c r="U3" s="11">
        <v>25.181667961699201</v>
      </c>
      <c r="V3" s="11">
        <v>1486.4444658271798</v>
      </c>
      <c r="W3" s="11">
        <v>813.1602488971057</v>
      </c>
      <c r="X3" s="11">
        <v>2497.9579182859497</v>
      </c>
      <c r="Y3" s="11">
        <v>420.2775258761817</v>
      </c>
      <c r="Z3" s="11">
        <v>95.565773759338214</v>
      </c>
      <c r="AA3" s="11">
        <v>8023.7757776775134</v>
      </c>
      <c r="AB3" s="20">
        <v>844.03498742674537</v>
      </c>
      <c r="AC3" s="11">
        <v>2324.7863826859848</v>
      </c>
      <c r="AD3" s="11">
        <v>2497.9579182859497</v>
      </c>
      <c r="AE3" s="4">
        <v>1.0744892248550975</v>
      </c>
      <c r="AF3" s="4">
        <v>1.8279846658063446</v>
      </c>
      <c r="AG3" s="6">
        <v>71.908835268538539</v>
      </c>
      <c r="AH3" s="6">
        <v>949.75622272269106</v>
      </c>
      <c r="AI3" s="6">
        <v>32.654235241891008</v>
      </c>
      <c r="AJ3" s="6">
        <v>162.43467265703958</v>
      </c>
      <c r="AK3" s="6">
        <v>2875.9834424179512</v>
      </c>
      <c r="AL3" s="6">
        <v>35.118247630559019</v>
      </c>
      <c r="AM3" s="6">
        <v>19.322927595896683</v>
      </c>
      <c r="AN3" s="6">
        <v>131.40490759178263</v>
      </c>
      <c r="AO3" s="6">
        <v>23.02037941</v>
      </c>
      <c r="AP3" s="6">
        <v>371.63439519999997</v>
      </c>
      <c r="AQ3" s="11">
        <f t="shared" si="1"/>
        <v>1.2808857944858985</v>
      </c>
      <c r="AR3" s="11">
        <f t="shared" si="2"/>
        <v>0.90753060971484134</v>
      </c>
      <c r="AS3" s="11">
        <f t="shared" si="3"/>
        <v>0.69305318309401442</v>
      </c>
      <c r="AT3">
        <v>0.36491699887087498</v>
      </c>
      <c r="AU3" s="13">
        <v>1.9305452414154926E-2</v>
      </c>
      <c r="AV3" s="13">
        <v>0.77779898633273981</v>
      </c>
      <c r="AW3">
        <v>1.6261743941551858</v>
      </c>
      <c r="AX3">
        <v>0.4377083028988788</v>
      </c>
      <c r="AY3">
        <v>0.66372513384529941</v>
      </c>
      <c r="AZ3">
        <v>0.455652163</v>
      </c>
      <c r="BA3" s="12"/>
      <c r="BB3" s="12"/>
    </row>
    <row r="4" spans="1:55" ht="15.5" x14ac:dyDescent="0.35">
      <c r="A4" s="18" t="s">
        <v>4</v>
      </c>
      <c r="B4" s="2" t="s">
        <v>2</v>
      </c>
      <c r="C4" s="2">
        <v>2017</v>
      </c>
      <c r="D4" s="11">
        <v>0.63502454991816693</v>
      </c>
      <c r="E4" s="8">
        <v>5.1849999999999996</v>
      </c>
      <c r="F4" s="8">
        <v>6.9892429461664651</v>
      </c>
      <c r="G4" s="8">
        <v>0.71068758713947566</v>
      </c>
      <c r="H4" s="6">
        <v>0.13524265654607309</v>
      </c>
      <c r="I4" s="4">
        <v>2.5921563637710952</v>
      </c>
      <c r="J4" s="4">
        <v>1.5683683587211767</v>
      </c>
      <c r="K4" s="4">
        <f t="shared" si="0"/>
        <v>4.1605247224922719</v>
      </c>
      <c r="L4" s="7">
        <v>1.1648084728091439</v>
      </c>
      <c r="M4">
        <v>7.8351877922890258</v>
      </c>
      <c r="N4">
        <v>29.2288615689809</v>
      </c>
      <c r="O4" s="7">
        <v>8.9146982548532829</v>
      </c>
      <c r="P4">
        <v>117.80150871819318</v>
      </c>
      <c r="Q4">
        <v>1197.7754605792902</v>
      </c>
      <c r="R4">
        <v>268.19610192691766</v>
      </c>
      <c r="S4" s="5">
        <v>9.838606301489456</v>
      </c>
      <c r="T4" s="11">
        <v>2504.2409402076819</v>
      </c>
      <c r="U4" s="11">
        <v>26.030975742466161</v>
      </c>
      <c r="V4" s="11">
        <v>1369.8082593695488</v>
      </c>
      <c r="W4" s="11">
        <v>858.65554302282294</v>
      </c>
      <c r="X4" s="11">
        <v>2396.91149339597</v>
      </c>
      <c r="Y4" s="11">
        <v>424.10320189763303</v>
      </c>
      <c r="Z4" s="11">
        <v>99.76334261398172</v>
      </c>
      <c r="AA4" s="11">
        <v>7679.5137562501041</v>
      </c>
      <c r="AB4" s="20">
        <v>867.69521650816387</v>
      </c>
      <c r="AC4" s="11">
        <v>2254.4947781348378</v>
      </c>
      <c r="AD4" s="11">
        <v>2396.91149339597</v>
      </c>
      <c r="AE4" s="4">
        <v>1.0631701242523857</v>
      </c>
      <c r="AF4" s="4">
        <v>1.5952942603121814</v>
      </c>
      <c r="AG4" s="6">
        <v>130.75283788996626</v>
      </c>
      <c r="AH4" s="6">
        <v>1011.4883631362607</v>
      </c>
      <c r="AI4" s="6">
        <v>31.318471351655592</v>
      </c>
      <c r="AJ4" s="6">
        <v>200.97663389602059</v>
      </c>
      <c r="AK4" s="6">
        <v>2412.7226209531468</v>
      </c>
      <c r="AL4" s="6">
        <v>33.01689143539123</v>
      </c>
      <c r="AM4" s="6">
        <v>20.515169885644553</v>
      </c>
      <c r="AN4" s="6">
        <v>116.1037308221556</v>
      </c>
      <c r="AO4" s="6">
        <v>17.253059279999999</v>
      </c>
      <c r="AP4" s="6">
        <v>311.88893380000002</v>
      </c>
      <c r="AQ4" s="11">
        <f t="shared" si="1"/>
        <v>1.26448817055388</v>
      </c>
      <c r="AR4" s="11">
        <f t="shared" si="2"/>
        <v>0.92751841919319877</v>
      </c>
      <c r="AS4" s="11">
        <f t="shared" si="3"/>
        <v>0.72611918217823246</v>
      </c>
      <c r="AT4">
        <v>0.18393628898265793</v>
      </c>
      <c r="AU4" s="13">
        <v>2.2725937153801064E-2</v>
      </c>
      <c r="AV4" s="13">
        <v>2.334153658845318</v>
      </c>
      <c r="AW4">
        <v>1.6616225491396019</v>
      </c>
      <c r="AX4">
        <v>0.44221649236477728</v>
      </c>
      <c r="AY4">
        <v>0.7004282808941793</v>
      </c>
      <c r="AZ4">
        <v>0.45594243200000001</v>
      </c>
      <c r="BA4" s="12"/>
      <c r="BB4" s="12"/>
    </row>
    <row r="5" spans="1:55" ht="15.5" x14ac:dyDescent="0.35">
      <c r="A5" s="18" t="s">
        <v>5</v>
      </c>
      <c r="B5" s="2" t="s">
        <v>2</v>
      </c>
      <c r="C5" s="2">
        <v>2017</v>
      </c>
      <c r="D5" s="11">
        <v>0.71217292377701924</v>
      </c>
      <c r="E5" s="8">
        <v>6.4050000000000002</v>
      </c>
      <c r="F5" s="8">
        <v>7.2315473782477797</v>
      </c>
      <c r="G5" s="8">
        <v>0.72161181465960178</v>
      </c>
      <c r="H5" s="6">
        <v>0.13624330343625496</v>
      </c>
      <c r="I5" s="4">
        <v>10.174768795352378</v>
      </c>
      <c r="J5" s="4">
        <v>2.3692175128179702</v>
      </c>
      <c r="K5" s="4">
        <f t="shared" si="0"/>
        <v>12.543986308170348</v>
      </c>
      <c r="L5" s="15">
        <v>7.896741223384188</v>
      </c>
      <c r="M5">
        <v>7.4758500383431699</v>
      </c>
      <c r="N5">
        <v>27.217734368615822</v>
      </c>
      <c r="O5" s="14"/>
      <c r="P5">
        <v>119.391984368252</v>
      </c>
      <c r="Q5">
        <v>2077.6270896550759</v>
      </c>
      <c r="R5">
        <v>458.77566631546733</v>
      </c>
      <c r="S5" s="16">
        <v>21.965305961839636</v>
      </c>
      <c r="T5" s="11">
        <v>2718.1373174756291</v>
      </c>
      <c r="U5" s="11">
        <v>75.310395403674278</v>
      </c>
      <c r="V5" s="11">
        <v>1453.9307221332622</v>
      </c>
      <c r="W5" s="11">
        <v>1016.5721220372485</v>
      </c>
      <c r="X5" s="11">
        <v>2673.0977687759641</v>
      </c>
      <c r="Y5" s="11">
        <v>564.11479576783245</v>
      </c>
      <c r="Z5" s="11">
        <v>123.98359130524537</v>
      </c>
      <c r="AA5" s="11">
        <v>8625.1467128988552</v>
      </c>
      <c r="AB5" s="20">
        <v>703.90413838467214</v>
      </c>
      <c r="AC5" s="11">
        <v>2545.813239574185</v>
      </c>
      <c r="AD5" s="11">
        <v>2673.0977687759641</v>
      </c>
      <c r="AE5" s="4">
        <v>1.0499975910342383</v>
      </c>
      <c r="AF5" s="4">
        <v>1.4302287959850115</v>
      </c>
      <c r="AG5" s="6">
        <v>57.334427717890151</v>
      </c>
      <c r="AH5" s="6">
        <v>1033.927968800303</v>
      </c>
      <c r="AI5" s="6">
        <v>37.849509689109311</v>
      </c>
      <c r="AJ5" s="6">
        <v>294.44987152158103</v>
      </c>
      <c r="AK5" s="6">
        <v>2770.2945690910619</v>
      </c>
      <c r="AL5" s="6">
        <v>26.610728619149111</v>
      </c>
      <c r="AM5" s="6">
        <v>22.221962339937711</v>
      </c>
      <c r="AN5" s="6">
        <v>129.00647427374381</v>
      </c>
      <c r="AO5" s="6">
        <v>15.283537430000001</v>
      </c>
      <c r="AP5" s="6">
        <v>321.33842950000002</v>
      </c>
      <c r="AQ5" s="11">
        <f t="shared" si="1"/>
        <v>1.1978964490646176</v>
      </c>
      <c r="AR5" s="11">
        <f t="shared" si="2"/>
        <v>0.91465565998530385</v>
      </c>
      <c r="AS5" s="11">
        <f t="shared" si="3"/>
        <v>0.74976210291545464</v>
      </c>
      <c r="AT5">
        <v>0.25355277471032495</v>
      </c>
      <c r="AU5" s="13">
        <v>1.916140654008373E-2</v>
      </c>
      <c r="AV5" s="13">
        <v>1.3058975919837492</v>
      </c>
      <c r="AW5">
        <v>1.6661160492303082</v>
      </c>
      <c r="AX5">
        <v>0.45840184810764911</v>
      </c>
      <c r="AY5">
        <v>0.72812436249157109</v>
      </c>
      <c r="AZ5">
        <v>0.90222933999999999</v>
      </c>
      <c r="BA5" s="12"/>
      <c r="BB5" s="12"/>
    </row>
    <row r="6" spans="1:55" ht="15.5" x14ac:dyDescent="0.35">
      <c r="A6" s="18" t="s">
        <v>6</v>
      </c>
      <c r="B6" s="2" t="s">
        <v>7</v>
      </c>
      <c r="C6" s="2">
        <v>2017</v>
      </c>
      <c r="D6" s="11">
        <v>0.1595744680851065</v>
      </c>
      <c r="E6" s="8">
        <v>5.2350000000000003</v>
      </c>
      <c r="F6" s="8">
        <v>6.7506700893624823</v>
      </c>
      <c r="G6" s="8">
        <v>0.62471001961293759</v>
      </c>
      <c r="H6" s="6">
        <v>8.8773422629503995E-2</v>
      </c>
      <c r="I6" s="4">
        <v>1.1201798514856838</v>
      </c>
      <c r="J6" s="4">
        <v>6.9183371355082608</v>
      </c>
      <c r="K6" s="4">
        <f t="shared" si="0"/>
        <v>8.0385169869939439</v>
      </c>
      <c r="L6" s="7">
        <v>0.41959496772969651</v>
      </c>
      <c r="M6">
        <v>8.9907618327929484</v>
      </c>
      <c r="N6">
        <v>35.493989764836456</v>
      </c>
      <c r="O6" s="7">
        <v>5.7972537635394819</v>
      </c>
      <c r="P6">
        <v>278.32527516857186</v>
      </c>
      <c r="Q6">
        <v>2040.553427594004</v>
      </c>
      <c r="R6">
        <v>248.73937599734347</v>
      </c>
      <c r="S6" s="5">
        <v>7.0361697477329228</v>
      </c>
      <c r="T6" s="11">
        <v>2184.887951921557</v>
      </c>
      <c r="U6" s="11">
        <v>54.375170009237635</v>
      </c>
      <c r="V6" s="11">
        <v>1016.7096006013031</v>
      </c>
      <c r="W6" s="11">
        <v>675.36274536494318</v>
      </c>
      <c r="X6" s="11">
        <v>2310.8781156289351</v>
      </c>
      <c r="Y6" s="11">
        <v>330.81538814189042</v>
      </c>
      <c r="Z6" s="11">
        <v>67.52927448622485</v>
      </c>
      <c r="AA6" s="11">
        <v>6640.5582461540907</v>
      </c>
      <c r="AB6" s="21">
        <v>607.33470830322085</v>
      </c>
      <c r="AC6" s="11">
        <v>1746.4475159754838</v>
      </c>
      <c r="AD6" s="11">
        <v>2310.8781156289351</v>
      </c>
      <c r="AE6" s="4">
        <v>1.323187839594588</v>
      </c>
      <c r="AF6" s="4">
        <v>1.5054274278216333</v>
      </c>
      <c r="AG6" s="6">
        <v>30.207403924605735</v>
      </c>
      <c r="AH6" s="6">
        <v>427.42720762176202</v>
      </c>
      <c r="AI6" s="6">
        <v>14.559377204148451</v>
      </c>
      <c r="AJ6" s="6">
        <v>99.578093028632253</v>
      </c>
      <c r="AK6" s="6">
        <v>862.67936560025896</v>
      </c>
      <c r="AL6" s="6">
        <v>11.612526901482909</v>
      </c>
      <c r="AM6" s="6">
        <v>6.6383875636003253</v>
      </c>
      <c r="AN6" s="6">
        <v>46.97495132034615</v>
      </c>
      <c r="AO6" s="6">
        <v>15.86184121</v>
      </c>
      <c r="AP6" s="6">
        <v>144.72686440000001</v>
      </c>
      <c r="AQ6" s="11">
        <f t="shared" si="1"/>
        <v>1.2802021927944089</v>
      </c>
      <c r="AR6" s="11">
        <f t="shared" si="2"/>
        <v>0.94691890838193415</v>
      </c>
      <c r="AS6" s="11">
        <f t="shared" si="3"/>
        <v>0.72273798371080622</v>
      </c>
      <c r="AT6">
        <v>0.22315048515549449</v>
      </c>
      <c r="AU6" s="13">
        <v>3.3144463468251076E-2</v>
      </c>
      <c r="AV6" s="13">
        <v>2.7192442304028486</v>
      </c>
      <c r="AW6">
        <v>1.8555484728531293</v>
      </c>
      <c r="AX6">
        <v>0.39618612378445678</v>
      </c>
      <c r="AY6">
        <v>0.69692544325533046</v>
      </c>
      <c r="AZ6">
        <v>-0.92072236699999999</v>
      </c>
      <c r="BA6" s="12">
        <v>0.19901470099999999</v>
      </c>
      <c r="BB6" s="12">
        <v>0.165463365</v>
      </c>
      <c r="BC6">
        <v>0.40863594600000003</v>
      </c>
    </row>
    <row r="7" spans="1:55" ht="15.5" x14ac:dyDescent="0.35">
      <c r="A7" s="18" t="s">
        <v>8</v>
      </c>
      <c r="B7" s="2" t="s">
        <v>7</v>
      </c>
      <c r="C7" s="2">
        <v>2017</v>
      </c>
      <c r="D7" s="11">
        <v>0.11227154046997395</v>
      </c>
      <c r="E7" s="8">
        <v>4.8150000000000004</v>
      </c>
      <c r="F7" s="8">
        <v>4.8345758507269849</v>
      </c>
      <c r="G7" s="8">
        <v>0.45960289940278082</v>
      </c>
      <c r="H7" s="6">
        <v>7.9767421884444634E-2</v>
      </c>
      <c r="I7" s="4">
        <v>0.17947797553360822</v>
      </c>
      <c r="J7" s="4">
        <v>24.070998366902987</v>
      </c>
      <c r="K7" s="4">
        <f t="shared" si="0"/>
        <v>24.250476342436595</v>
      </c>
      <c r="L7" s="7">
        <v>1.2529504463996899</v>
      </c>
      <c r="M7">
        <v>13.029339306323063</v>
      </c>
      <c r="N7">
        <v>54.216594625162898</v>
      </c>
      <c r="O7" s="7">
        <v>8.3237168113361513</v>
      </c>
      <c r="P7">
        <v>389.07472021936871</v>
      </c>
      <c r="Q7">
        <v>1980.0587099490431</v>
      </c>
      <c r="R7">
        <v>244.10108804713829</v>
      </c>
      <c r="S7" s="5">
        <v>5.0057442793123013</v>
      </c>
      <c r="T7" s="11">
        <v>2392.0083997559445</v>
      </c>
      <c r="U7" s="11">
        <v>60.46971900039204</v>
      </c>
      <c r="V7" s="11">
        <v>1073.4313624174167</v>
      </c>
      <c r="W7" s="11">
        <v>672.49794971517531</v>
      </c>
      <c r="X7" s="11">
        <v>2560.8504891809594</v>
      </c>
      <c r="Y7" s="11">
        <v>351.99760483689448</v>
      </c>
      <c r="Z7" s="11">
        <v>61.961157371890451</v>
      </c>
      <c r="AA7" s="11">
        <v>7173.2166822786721</v>
      </c>
      <c r="AB7" s="21">
        <v>522.42706950131083</v>
      </c>
      <c r="AC7" s="11">
        <v>1806.399031132984</v>
      </c>
      <c r="AD7" s="11">
        <v>2560.8504891809594</v>
      </c>
      <c r="AE7" s="4">
        <v>1.4176549284212021</v>
      </c>
      <c r="AF7" s="4">
        <v>1.5961853309323095</v>
      </c>
      <c r="AG7" s="6">
        <v>27.426728348197638</v>
      </c>
      <c r="AH7" s="6">
        <v>520.93007775522824</v>
      </c>
      <c r="AI7" s="6">
        <v>18.473596483451967</v>
      </c>
      <c r="AJ7" s="6">
        <v>145.01618982950265</v>
      </c>
      <c r="AK7" s="6">
        <v>1264.658632875351</v>
      </c>
      <c r="AL7" s="6">
        <v>11.864653665931106</v>
      </c>
      <c r="AM7" s="6">
        <v>8.333071895799705</v>
      </c>
      <c r="AN7" s="6">
        <v>56.979027087978061</v>
      </c>
      <c r="AO7" s="6">
        <v>20.98759768</v>
      </c>
      <c r="AP7" s="6">
        <v>132.66079300000001</v>
      </c>
      <c r="AQ7" s="11">
        <f t="shared" si="1"/>
        <v>1.2352916479338294</v>
      </c>
      <c r="AR7" s="11">
        <f t="shared" si="2"/>
        <v>0.91579313398526163</v>
      </c>
      <c r="AS7" s="11">
        <f t="shared" si="3"/>
        <v>0.72988365890373952</v>
      </c>
      <c r="AT7">
        <v>0.14856718432344374</v>
      </c>
      <c r="AU7" s="13">
        <v>3.8435138890217747E-2</v>
      </c>
      <c r="AV7" s="13">
        <v>5.1873656070280205</v>
      </c>
      <c r="AW7">
        <v>1.8331962198891845</v>
      </c>
      <c r="AX7">
        <v>0.40830507723990861</v>
      </c>
      <c r="AY7">
        <v>0.70779780939478421</v>
      </c>
      <c r="AZ7">
        <v>-1.0057894279999999</v>
      </c>
      <c r="BA7" s="12">
        <v>0.18104204199999999</v>
      </c>
      <c r="BB7" s="12">
        <v>0.274416196</v>
      </c>
      <c r="BC7">
        <v>0.24781104900000001</v>
      </c>
    </row>
    <row r="8" spans="1:55" ht="15.5" x14ac:dyDescent="0.35">
      <c r="A8" s="18" t="s">
        <v>9</v>
      </c>
      <c r="B8" s="2" t="s">
        <v>7</v>
      </c>
      <c r="C8" s="2">
        <v>2017</v>
      </c>
      <c r="D8" s="11">
        <v>0.15821812596006141</v>
      </c>
      <c r="E8" s="8">
        <v>5.3150000000000004</v>
      </c>
      <c r="F8" s="8">
        <v>6.2732306635747239</v>
      </c>
      <c r="G8" s="8">
        <v>0.59920933709617008</v>
      </c>
      <c r="H8" s="6">
        <v>0.10843159836583187</v>
      </c>
      <c r="I8" s="4">
        <v>2.5961031932427105</v>
      </c>
      <c r="J8" s="4">
        <v>11.798645424601993</v>
      </c>
      <c r="K8" s="4">
        <f t="shared" si="0"/>
        <v>14.394748617844703</v>
      </c>
      <c r="L8" s="7">
        <v>1.4974729159313722</v>
      </c>
      <c r="M8">
        <v>9.5966696677075696</v>
      </c>
      <c r="N8">
        <v>42.082451478300037</v>
      </c>
      <c r="O8" s="7">
        <v>7.5749031941141602</v>
      </c>
      <c r="P8">
        <v>318.27459673553915</v>
      </c>
      <c r="Q8">
        <v>2854.3416226197564</v>
      </c>
      <c r="R8">
        <v>203.31715186552339</v>
      </c>
      <c r="S8" s="5">
        <v>6.3196662750251367</v>
      </c>
      <c r="T8" s="11">
        <v>2513.0497783370433</v>
      </c>
      <c r="U8" s="11">
        <v>22.835148507051006</v>
      </c>
      <c r="V8" s="11">
        <v>1390.5095637898826</v>
      </c>
      <c r="W8" s="11">
        <v>767.6027508047805</v>
      </c>
      <c r="X8" s="11">
        <v>2278.5422609064062</v>
      </c>
      <c r="Y8" s="11">
        <v>437.19679194675621</v>
      </c>
      <c r="Z8" s="11">
        <v>58.608829566886953</v>
      </c>
      <c r="AA8" s="11">
        <v>7468.3451238588068</v>
      </c>
      <c r="AB8" s="21">
        <v>621.68669077184757</v>
      </c>
      <c r="AC8" s="11">
        <v>2180.9474631017138</v>
      </c>
      <c r="AD8" s="11">
        <v>2278.5422609064062</v>
      </c>
      <c r="AE8" s="4">
        <v>1.0447488073215181</v>
      </c>
      <c r="AF8" s="4">
        <v>1.8114963271458129</v>
      </c>
      <c r="AG8" s="6">
        <v>78.216687486564595</v>
      </c>
      <c r="AH8" s="6">
        <v>733.85642786308551</v>
      </c>
      <c r="AI8" s="6">
        <v>20.57641355924093</v>
      </c>
      <c r="AJ8" s="6">
        <v>199.8838507326993</v>
      </c>
      <c r="AK8" s="6">
        <v>1604.1611532396355</v>
      </c>
      <c r="AL8" s="6">
        <v>16.764144423795884</v>
      </c>
      <c r="AM8" s="6">
        <v>10.501378989457377</v>
      </c>
      <c r="AN8" s="6">
        <v>67.328793262584696</v>
      </c>
      <c r="AO8" s="6">
        <v>42.331487439999997</v>
      </c>
      <c r="AP8" s="6">
        <v>183.23001880000001</v>
      </c>
      <c r="AQ8" s="11">
        <f t="shared" si="1"/>
        <v>1.2383629764269382</v>
      </c>
      <c r="AR8" s="11">
        <f t="shared" si="2"/>
        <v>0.93322687521689751</v>
      </c>
      <c r="AS8" s="11">
        <f t="shared" si="3"/>
        <v>0.74689110535421088</v>
      </c>
      <c r="AT8">
        <v>0.24765281294901856</v>
      </c>
      <c r="AU8" s="13">
        <v>3.4914524252789299E-2</v>
      </c>
      <c r="AV8" s="13">
        <v>2.4943473348957976</v>
      </c>
      <c r="AW8">
        <v>1.8226981886908988</v>
      </c>
      <c r="AX8">
        <v>0.40975602576632952</v>
      </c>
      <c r="AY8">
        <v>0.72872822258890646</v>
      </c>
      <c r="AZ8">
        <v>-0.27824419</v>
      </c>
      <c r="BA8" s="12">
        <v>0.140847475</v>
      </c>
      <c r="BB8" s="12">
        <v>0.23918146500000001</v>
      </c>
      <c r="BC8">
        <v>0.50379428599999998</v>
      </c>
    </row>
    <row r="9" spans="1:55" ht="15.5" x14ac:dyDescent="0.35">
      <c r="A9" s="18" t="s">
        <v>10</v>
      </c>
      <c r="B9" s="2" t="s">
        <v>7</v>
      </c>
      <c r="C9" s="2">
        <v>2017</v>
      </c>
      <c r="D9" s="11">
        <v>0.15565855542680573</v>
      </c>
      <c r="E9" s="8">
        <v>4.9550000000000001</v>
      </c>
      <c r="F9" s="8">
        <v>8.5403599289956293</v>
      </c>
      <c r="G9" s="8">
        <v>0.76953117490735434</v>
      </c>
      <c r="H9" s="6">
        <v>0.12306627390113486</v>
      </c>
      <c r="I9" s="4">
        <v>0.41379811960549506</v>
      </c>
      <c r="J9" s="4">
        <v>12.597015539254556</v>
      </c>
      <c r="K9" s="4">
        <f t="shared" si="0"/>
        <v>13.010813658860052</v>
      </c>
      <c r="L9" s="7">
        <v>2.2401773212413727</v>
      </c>
      <c r="M9">
        <v>20.176779476871459</v>
      </c>
      <c r="N9">
        <v>67.872335931823301</v>
      </c>
      <c r="O9" s="7">
        <v>6.8396969366213565</v>
      </c>
      <c r="P9">
        <v>434.82909456749729</v>
      </c>
      <c r="Q9">
        <v>3678.223452802883</v>
      </c>
      <c r="R9">
        <v>252.05777977867646</v>
      </c>
      <c r="S9" s="5">
        <v>7.1390378291462415</v>
      </c>
      <c r="T9" s="11">
        <v>3012.833394127445</v>
      </c>
      <c r="U9" s="11">
        <v>84.055170943287052</v>
      </c>
      <c r="V9" s="11">
        <v>1452.4280903775548</v>
      </c>
      <c r="W9" s="11">
        <v>864.56916530596106</v>
      </c>
      <c r="X9" s="11">
        <v>3015.9607987615955</v>
      </c>
      <c r="Y9" s="11">
        <v>407.36917714227275</v>
      </c>
      <c r="Z9" s="11">
        <v>60.180095521633511</v>
      </c>
      <c r="AA9" s="11">
        <v>8897.3958921797494</v>
      </c>
      <c r="AB9" s="21">
        <v>639.85891320766916</v>
      </c>
      <c r="AC9" s="11">
        <v>2401.052426626803</v>
      </c>
      <c r="AD9" s="11">
        <v>3015.9607987615955</v>
      </c>
      <c r="AE9" s="4">
        <v>1.2560995192423461</v>
      </c>
      <c r="AF9" s="4">
        <v>1.679944356867686</v>
      </c>
      <c r="AG9" s="6">
        <v>77.785920738787794</v>
      </c>
      <c r="AH9" s="6">
        <v>861.84216929322724</v>
      </c>
      <c r="AI9" s="6">
        <v>20.131526195259926</v>
      </c>
      <c r="AJ9" s="6">
        <v>156.60236862878844</v>
      </c>
      <c r="AK9" s="6">
        <v>1909.1585261711216</v>
      </c>
      <c r="AL9" s="6">
        <v>19.693046455935967</v>
      </c>
      <c r="AM9" s="6">
        <v>11.27788540617561</v>
      </c>
      <c r="AN9" s="6">
        <v>92.998570783022402</v>
      </c>
      <c r="AO9" s="6">
        <v>31.64050778</v>
      </c>
      <c r="AP9" s="6">
        <v>264.99431240000001</v>
      </c>
      <c r="AQ9" s="11">
        <f t="shared" si="1"/>
        <v>1.3062008330247827</v>
      </c>
      <c r="AR9" s="11">
        <f t="shared" si="2"/>
        <v>0.93615284817981326</v>
      </c>
      <c r="AS9" s="11">
        <f t="shared" si="3"/>
        <v>0.70635726895240436</v>
      </c>
      <c r="AT9">
        <v>0.28364223227721735</v>
      </c>
      <c r="AU9" s="13">
        <v>3.922381977752732E-2</v>
      </c>
      <c r="AV9" s="13">
        <v>2.3263159980497945</v>
      </c>
      <c r="AW9">
        <v>1.8344690670908466</v>
      </c>
      <c r="AX9">
        <v>0.39742136438224962</v>
      </c>
      <c r="AY9">
        <v>0.68465382474105252</v>
      </c>
      <c r="AZ9">
        <v>0.13047938100000001</v>
      </c>
      <c r="BA9" s="12">
        <v>0.13123249200000001</v>
      </c>
      <c r="BB9" s="12">
        <v>0.17841974999999999</v>
      </c>
      <c r="BC9">
        <v>0.35401907100000002</v>
      </c>
    </row>
    <row r="10" spans="1:55" ht="15.5" x14ac:dyDescent="0.35">
      <c r="A10" s="12" t="s">
        <v>73</v>
      </c>
      <c r="B10" s="2" t="s">
        <v>11</v>
      </c>
      <c r="C10" s="2">
        <v>2017</v>
      </c>
      <c r="D10" s="11">
        <v>0.18824940047961636</v>
      </c>
      <c r="E10" s="8">
        <v>5.4249999999999998</v>
      </c>
      <c r="F10" s="8">
        <v>8.4087166092728527</v>
      </c>
      <c r="G10" s="8">
        <v>0.77571133759215927</v>
      </c>
      <c r="H10" s="6">
        <v>0.10385075819925757</v>
      </c>
      <c r="I10" s="4">
        <v>3.2923657423839421</v>
      </c>
      <c r="J10" s="4">
        <v>12.87669379318684</v>
      </c>
      <c r="K10" s="4">
        <f t="shared" si="0"/>
        <v>16.169059535570781</v>
      </c>
      <c r="L10" s="7">
        <v>3.6974739324108827</v>
      </c>
      <c r="M10">
        <v>9.0766475500665997</v>
      </c>
      <c r="N10">
        <v>55.159027695885996</v>
      </c>
      <c r="O10" s="7">
        <v>6.264113135286193</v>
      </c>
      <c r="P10">
        <v>272.49228456630362</v>
      </c>
      <c r="Q10">
        <v>1816.247498775527</v>
      </c>
      <c r="R10">
        <v>329.83974560566605</v>
      </c>
      <c r="S10" s="5">
        <v>11.40085436625011</v>
      </c>
      <c r="T10" s="11">
        <v>2456.5646475301696</v>
      </c>
      <c r="U10" s="11">
        <v>67.973855148462818</v>
      </c>
      <c r="V10" s="11">
        <v>1111.9969156689092</v>
      </c>
      <c r="W10" s="11">
        <v>699.45289227850628</v>
      </c>
      <c r="X10" s="11">
        <v>2534.1935855112802</v>
      </c>
      <c r="Y10" s="11">
        <v>383.890540143885</v>
      </c>
      <c r="Z10" s="11">
        <v>79.482182622337518</v>
      </c>
      <c r="AA10" s="11">
        <v>7333.5546189035513</v>
      </c>
      <c r="AB10" s="22">
        <v>644.85386118679207</v>
      </c>
      <c r="AC10" s="11">
        <v>1879.4236630958785</v>
      </c>
      <c r="AD10" s="11">
        <v>2534.1935855112802</v>
      </c>
      <c r="AE10" s="4">
        <v>1.3483886764184041</v>
      </c>
      <c r="AF10" s="4">
        <v>1.5898095896730344</v>
      </c>
      <c r="AG10" s="6">
        <v>164.17488513148604</v>
      </c>
      <c r="AH10" s="6">
        <v>1660.8953559540232</v>
      </c>
      <c r="AI10" s="6">
        <v>36.21577037231787</v>
      </c>
      <c r="AJ10" s="6">
        <v>350.24639085541202</v>
      </c>
      <c r="AK10" s="6">
        <v>2663.9137200017663</v>
      </c>
      <c r="AL10" s="6">
        <v>25.082534790995307</v>
      </c>
      <c r="AM10" s="6">
        <v>22.159250514760028</v>
      </c>
      <c r="AN10" s="6">
        <v>151.40394388169415</v>
      </c>
      <c r="AO10" s="6">
        <v>34.289805520000002</v>
      </c>
      <c r="AP10" s="6">
        <v>169.59938539999999</v>
      </c>
      <c r="AQ10" s="11">
        <f t="shared" si="1"/>
        <v>1.252604807669031</v>
      </c>
      <c r="AR10" s="11">
        <f t="shared" si="2"/>
        <v>0.95722168936362695</v>
      </c>
      <c r="AS10" s="11">
        <f t="shared" si="3"/>
        <v>0.76986654728245496</v>
      </c>
      <c r="AT10">
        <v>0.23827074636196499</v>
      </c>
      <c r="AU10" s="13">
        <v>7.0312787009198088E-2</v>
      </c>
      <c r="AV10" s="13">
        <v>5.2711705609135473</v>
      </c>
      <c r="AW10">
        <v>1.801642022379256</v>
      </c>
      <c r="AX10">
        <v>0.45508350775167938</v>
      </c>
      <c r="AY10">
        <v>0.75153901290359937</v>
      </c>
      <c r="AZ10">
        <v>0.84942656400000005</v>
      </c>
      <c r="BA10" s="12">
        <v>0.50411986600000003</v>
      </c>
      <c r="BB10" s="12">
        <v>0.51559205399999997</v>
      </c>
      <c r="BC10">
        <v>0.82701049599999998</v>
      </c>
    </row>
    <row r="11" spans="1:55" ht="15.5" x14ac:dyDescent="0.35">
      <c r="A11" s="12" t="s">
        <v>74</v>
      </c>
      <c r="B11" s="2" t="s">
        <v>11</v>
      </c>
      <c r="C11" s="2">
        <v>2017</v>
      </c>
      <c r="D11" s="11">
        <v>0.10569408262002243</v>
      </c>
      <c r="E11" s="8">
        <v>6.03</v>
      </c>
      <c r="F11" s="8">
        <v>8.2300048013898799</v>
      </c>
      <c r="G11" s="8">
        <v>0.77822617485073464</v>
      </c>
      <c r="H11" s="6">
        <v>0.13257926915487186</v>
      </c>
      <c r="I11" s="4">
        <v>4.2932971634160078</v>
      </c>
      <c r="J11" s="4">
        <v>8.2972268698180258</v>
      </c>
      <c r="K11" s="4">
        <f t="shared" si="0"/>
        <v>12.590524033234033</v>
      </c>
      <c r="L11" s="7">
        <v>6.6466729835622491</v>
      </c>
      <c r="M11">
        <v>13.995706152856668</v>
      </c>
      <c r="N11">
        <v>52.774201400736217</v>
      </c>
      <c r="O11" s="7">
        <v>5.5007220049196448</v>
      </c>
      <c r="P11">
        <v>595.52382000131854</v>
      </c>
      <c r="Q11">
        <v>1236.6880600665775</v>
      </c>
      <c r="R11">
        <v>384.37524511958424</v>
      </c>
      <c r="S11" s="5">
        <v>11.339302618317175</v>
      </c>
      <c r="T11" s="11">
        <v>2230.8532425882654</v>
      </c>
      <c r="U11" s="11">
        <v>62.593803133379048</v>
      </c>
      <c r="V11" s="11">
        <v>1031.2038166953039</v>
      </c>
      <c r="W11" s="11">
        <v>679.71044361635938</v>
      </c>
      <c r="X11" s="11">
        <v>2253.2738557751345</v>
      </c>
      <c r="Y11" s="11">
        <v>398.73424178748814</v>
      </c>
      <c r="Z11" s="11">
        <v>77.513181596929584</v>
      </c>
      <c r="AA11" s="11">
        <v>6733.8825851928605</v>
      </c>
      <c r="AB11" s="22">
        <v>600.46185330910623</v>
      </c>
      <c r="AC11" s="11">
        <v>1773.5080634450424</v>
      </c>
      <c r="AD11" s="11">
        <v>2253.2738557751345</v>
      </c>
      <c r="AE11" s="4">
        <v>1.2705179650540446</v>
      </c>
      <c r="AF11" s="4">
        <v>1.5171222192921514</v>
      </c>
      <c r="AG11" s="6">
        <v>105.53364468808783</v>
      </c>
      <c r="AH11" s="6">
        <v>1514.2920940253946</v>
      </c>
      <c r="AI11" s="6">
        <v>33.060537080474084</v>
      </c>
      <c r="AJ11" s="6">
        <v>250.14643624483787</v>
      </c>
      <c r="AK11" s="6">
        <v>1395.8972254584246</v>
      </c>
      <c r="AL11" s="6">
        <v>15.76119454188051</v>
      </c>
      <c r="AM11" s="6">
        <v>18.02772200371389</v>
      </c>
      <c r="AN11" s="6">
        <v>100.79476323870166</v>
      </c>
      <c r="AO11" s="6">
        <v>19.157182819999999</v>
      </c>
      <c r="AP11" s="6">
        <v>128.91454959999999</v>
      </c>
      <c r="AQ11" s="11">
        <f t="shared" si="1"/>
        <v>1.2956514468895957</v>
      </c>
      <c r="AR11" s="11">
        <f t="shared" si="2"/>
        <v>1.0268454404056926</v>
      </c>
      <c r="AS11" s="11">
        <f t="shared" si="3"/>
        <v>0.79528463750578871</v>
      </c>
      <c r="AT11">
        <v>8.1020602854947735E-2</v>
      </c>
      <c r="AU11" s="13">
        <v>4.1985365442933215E-2</v>
      </c>
      <c r="AV11" s="13">
        <v>11.151500703118977</v>
      </c>
      <c r="AW11">
        <v>1.8833263262666877</v>
      </c>
      <c r="AX11">
        <v>0.48310992280031378</v>
      </c>
      <c r="AY11">
        <v>0.77101551587976236</v>
      </c>
      <c r="AZ11">
        <v>0.279466942</v>
      </c>
      <c r="BA11" s="12">
        <v>0.46249762700000002</v>
      </c>
      <c r="BB11" s="12">
        <v>0.40804779699999999</v>
      </c>
      <c r="BC11">
        <v>0.69931299400000002</v>
      </c>
    </row>
    <row r="12" spans="1:55" ht="15.5" x14ac:dyDescent="0.35">
      <c r="A12" s="12" t="s">
        <v>75</v>
      </c>
      <c r="B12" s="2" t="s">
        <v>11</v>
      </c>
      <c r="C12" s="2">
        <v>2017</v>
      </c>
      <c r="D12" s="11">
        <v>0.1019677996422183</v>
      </c>
      <c r="E12" s="8">
        <v>6.02</v>
      </c>
      <c r="F12" s="8">
        <v>6.458922342171844</v>
      </c>
      <c r="G12" s="8">
        <v>0.61512576221282811</v>
      </c>
      <c r="H12" s="6">
        <v>9.9957838282801914E-2</v>
      </c>
      <c r="I12" s="4">
        <v>1.7036324362134212</v>
      </c>
      <c r="J12" s="4">
        <v>4.5519087896987855</v>
      </c>
      <c r="K12" s="4">
        <f t="shared" si="0"/>
        <v>6.2555412259122072</v>
      </c>
      <c r="L12" s="7">
        <v>4.1634521335173567</v>
      </c>
      <c r="M12">
        <v>8.7815335237346623</v>
      </c>
      <c r="N12">
        <v>36.941696784727725</v>
      </c>
      <c r="O12" s="7">
        <v>3.5719347091299367</v>
      </c>
      <c r="P12">
        <v>464.09345786434699</v>
      </c>
      <c r="Q12">
        <v>2004.4757029436548</v>
      </c>
      <c r="R12">
        <v>316.15297810879741</v>
      </c>
      <c r="S12" s="5">
        <v>11.676087976460117</v>
      </c>
      <c r="T12" s="11">
        <v>2617.8460895380881</v>
      </c>
      <c r="U12" s="11">
        <v>68.94598931522431</v>
      </c>
      <c r="V12" s="11">
        <v>1131.8847995449237</v>
      </c>
      <c r="W12" s="11">
        <v>756.45019542010868</v>
      </c>
      <c r="X12" s="11">
        <v>2707.1298746034527</v>
      </c>
      <c r="Y12" s="11">
        <v>510.49226480073497</v>
      </c>
      <c r="Z12" s="11">
        <v>78.096091808652488</v>
      </c>
      <c r="AA12" s="11">
        <v>7870.8453050311846</v>
      </c>
      <c r="AB12" s="22">
        <v>887.44052434670186</v>
      </c>
      <c r="AC12" s="11">
        <v>1957.2809842802567</v>
      </c>
      <c r="AD12" s="11">
        <v>2707.1298746034527</v>
      </c>
      <c r="AE12" s="4">
        <v>1.3831074313527523</v>
      </c>
      <c r="AF12" s="4">
        <v>1.4963110676656119</v>
      </c>
      <c r="AG12" s="6">
        <v>36.211274513245151</v>
      </c>
      <c r="AH12" s="6">
        <v>628.81432993636008</v>
      </c>
      <c r="AI12" s="6">
        <v>12.258346823182197</v>
      </c>
      <c r="AJ12" s="6">
        <v>104.83516062203307</v>
      </c>
      <c r="AK12" s="6">
        <v>656.67268996034568</v>
      </c>
      <c r="AL12" s="6">
        <v>11.710899574714869</v>
      </c>
      <c r="AM12" s="6">
        <v>13.323063487261978</v>
      </c>
      <c r="AN12" s="6">
        <v>65.193714544208035</v>
      </c>
      <c r="AO12" s="6">
        <v>11.61625196</v>
      </c>
      <c r="AP12" s="6">
        <v>90.575606100000002</v>
      </c>
      <c r="AQ12" s="11">
        <f t="shared" si="1"/>
        <v>1.3333659832656077</v>
      </c>
      <c r="AR12" s="11">
        <f t="shared" si="2"/>
        <v>1.019093998155773</v>
      </c>
      <c r="AS12" s="11">
        <f t="shared" si="3"/>
        <v>0.7640793033433757</v>
      </c>
      <c r="AT12">
        <v>0.14619703856139352</v>
      </c>
      <c r="AU12" s="13">
        <v>3.8548823356590538E-2</v>
      </c>
      <c r="AV12" s="13">
        <v>5.2642514868494938</v>
      </c>
      <c r="AW12">
        <v>2.028422821716378</v>
      </c>
      <c r="AX12">
        <v>0.38633194609151772</v>
      </c>
      <c r="AY12">
        <v>0.73349011071066084</v>
      </c>
      <c r="AZ12">
        <v>-0.75490426099999997</v>
      </c>
      <c r="BA12" s="12">
        <v>0.39022876099999998</v>
      </c>
      <c r="BB12" s="12">
        <v>0.40938638300000002</v>
      </c>
      <c r="BC12">
        <v>0.70912823999999997</v>
      </c>
    </row>
    <row r="13" spans="1:55" ht="15.5" x14ac:dyDescent="0.35">
      <c r="A13" s="12" t="s">
        <v>76</v>
      </c>
      <c r="B13" s="2" t="s">
        <v>11</v>
      </c>
      <c r="C13" s="2">
        <v>2017</v>
      </c>
      <c r="D13" s="11">
        <v>0.11905653313365784</v>
      </c>
      <c r="E13" s="8">
        <v>4.7350000000000003</v>
      </c>
      <c r="F13" s="8">
        <v>8.7109382840941336</v>
      </c>
      <c r="G13" s="8">
        <v>0.78157094255471316</v>
      </c>
      <c r="H13" s="6">
        <v>0.11249970794915107</v>
      </c>
      <c r="I13" s="4">
        <v>0.43304638900893122</v>
      </c>
      <c r="J13" s="4">
        <v>10.206316362120919</v>
      </c>
      <c r="K13" s="4">
        <f t="shared" si="0"/>
        <v>10.63936275112985</v>
      </c>
      <c r="L13" s="7">
        <v>1.2730428845465738</v>
      </c>
      <c r="M13">
        <v>13.950778104555116</v>
      </c>
      <c r="N13">
        <v>62.225936903795713</v>
      </c>
      <c r="O13" s="7">
        <v>8.8183457120794273</v>
      </c>
      <c r="P13">
        <v>404.27112939595838</v>
      </c>
      <c r="Q13">
        <v>1489.5186019717753</v>
      </c>
      <c r="R13">
        <v>276.66913292497253</v>
      </c>
      <c r="S13" s="5">
        <v>5.8764641683248566</v>
      </c>
      <c r="T13" s="11">
        <v>2483.4895808265414</v>
      </c>
      <c r="U13" s="11">
        <v>61.82546682416114</v>
      </c>
      <c r="V13" s="11">
        <v>1154.5622084460902</v>
      </c>
      <c r="W13" s="11">
        <v>609.01466858784261</v>
      </c>
      <c r="X13" s="11">
        <v>2446.4189632406656</v>
      </c>
      <c r="Y13" s="11">
        <v>308.92975101237488</v>
      </c>
      <c r="Z13" s="11">
        <v>51.895454924231387</v>
      </c>
      <c r="AA13" s="11">
        <v>7116.1360938619082</v>
      </c>
      <c r="AB13" s="22">
        <v>235.58853319139084</v>
      </c>
      <c r="AC13" s="11">
        <v>1825.4023438580939</v>
      </c>
      <c r="AD13" s="11">
        <v>2446.4189632406656</v>
      </c>
      <c r="AE13" s="4">
        <v>1.3402080760288808</v>
      </c>
      <c r="AF13" s="4">
        <v>1.8957871919952931</v>
      </c>
      <c r="AG13" s="6">
        <v>87.768730893849821</v>
      </c>
      <c r="AH13" s="6">
        <v>882.56744153985176</v>
      </c>
      <c r="AI13" s="6">
        <v>18.461612103477648</v>
      </c>
      <c r="AJ13" s="6">
        <v>192.08061226029659</v>
      </c>
      <c r="AK13" s="6">
        <v>1341.1521533223865</v>
      </c>
      <c r="AL13" s="6">
        <v>22.21416132368191</v>
      </c>
      <c r="AM13" s="6">
        <v>14.462121489062252</v>
      </c>
      <c r="AN13" s="6">
        <v>104.22587851255479</v>
      </c>
      <c r="AO13" s="6">
        <v>19.043354699999998</v>
      </c>
      <c r="AP13" s="6">
        <v>199.0975996</v>
      </c>
      <c r="AQ13" s="11">
        <f t="shared" si="1"/>
        <v>1.2698528274407024</v>
      </c>
      <c r="AR13" s="11">
        <f t="shared" si="2"/>
        <v>0.97487368840476807</v>
      </c>
      <c r="AS13" s="11">
        <f t="shared" si="3"/>
        <v>0.76517914447998625</v>
      </c>
      <c r="AT13">
        <v>0.10000734090442215</v>
      </c>
      <c r="AU13" s="13">
        <v>3.2900258715443324E-2</v>
      </c>
      <c r="AV13" s="13">
        <v>6.8690137399552835</v>
      </c>
      <c r="AW13">
        <v>1.8304121900602857</v>
      </c>
      <c r="AX13">
        <v>0.40488521455087795</v>
      </c>
      <c r="AY13">
        <v>0.74533267412872206</v>
      </c>
      <c r="AZ13">
        <v>-0.113536576</v>
      </c>
      <c r="BA13" s="12">
        <v>0.34509845700000003</v>
      </c>
      <c r="BB13" s="12">
        <v>0.39543852499999999</v>
      </c>
      <c r="BC13">
        <v>0.81558693999999998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3"/>
  <sheetViews>
    <sheetView topLeftCell="A37" workbookViewId="0">
      <selection activeCell="D54" sqref="D54"/>
    </sheetView>
  </sheetViews>
  <sheetFormatPr defaultRowHeight="14.5" x14ac:dyDescent="0.35"/>
  <cols>
    <col min="2" max="2" width="26.6328125" customWidth="1"/>
    <col min="3" max="3" width="20.54296875" customWidth="1"/>
  </cols>
  <sheetData>
    <row r="1" spans="1:4" x14ac:dyDescent="0.35">
      <c r="B1" t="s">
        <v>24</v>
      </c>
      <c r="C1" t="s">
        <v>25</v>
      </c>
      <c r="D1" t="s">
        <v>90</v>
      </c>
    </row>
    <row r="2" spans="1:4" s="6" customFormat="1" x14ac:dyDescent="0.35">
      <c r="A2" s="22">
        <v>1</v>
      </c>
      <c r="B2" s="12" t="s">
        <v>41</v>
      </c>
      <c r="C2" s="12" t="s">
        <v>36</v>
      </c>
    </row>
    <row r="3" spans="1:4" s="6" customFormat="1" x14ac:dyDescent="0.35">
      <c r="A3" s="22">
        <v>2</v>
      </c>
      <c r="B3" s="12" t="s">
        <v>53</v>
      </c>
      <c r="C3" s="12"/>
    </row>
    <row r="4" spans="1:4" s="6" customFormat="1" x14ac:dyDescent="0.35">
      <c r="A4" s="22">
        <v>3</v>
      </c>
      <c r="B4" s="12" t="s">
        <v>31</v>
      </c>
      <c r="C4" s="6" t="s">
        <v>36</v>
      </c>
    </row>
    <row r="5" spans="1:4" x14ac:dyDescent="0.35">
      <c r="A5" s="22">
        <v>4</v>
      </c>
      <c r="B5" s="12" t="s">
        <v>32</v>
      </c>
      <c r="C5" s="6" t="s">
        <v>36</v>
      </c>
    </row>
    <row r="6" spans="1:4" x14ac:dyDescent="0.35">
      <c r="A6" s="22">
        <v>5</v>
      </c>
      <c r="B6" s="12" t="s">
        <v>33</v>
      </c>
      <c r="C6" s="6" t="s">
        <v>36</v>
      </c>
    </row>
    <row r="7" spans="1:4" x14ac:dyDescent="0.35">
      <c r="A7" s="22">
        <v>6</v>
      </c>
      <c r="B7" s="12" t="s">
        <v>13</v>
      </c>
      <c r="C7" s="4" t="s">
        <v>28</v>
      </c>
    </row>
    <row r="8" spans="1:4" x14ac:dyDescent="0.35">
      <c r="A8" s="22">
        <v>7</v>
      </c>
      <c r="B8" s="12" t="s">
        <v>14</v>
      </c>
      <c r="C8" s="4" t="s">
        <v>27</v>
      </c>
    </row>
    <row r="9" spans="1:4" x14ac:dyDescent="0.35">
      <c r="A9" s="22">
        <v>8</v>
      </c>
      <c r="B9" s="12" t="s">
        <v>30</v>
      </c>
      <c r="C9" s="6" t="s">
        <v>37</v>
      </c>
    </row>
    <row r="10" spans="1:4" x14ac:dyDescent="0.35">
      <c r="A10" s="22">
        <v>9</v>
      </c>
      <c r="B10" s="12" t="s">
        <v>16</v>
      </c>
      <c r="C10" s="6" t="s">
        <v>38</v>
      </c>
    </row>
    <row r="11" spans="1:4" x14ac:dyDescent="0.35">
      <c r="A11" s="22">
        <v>10</v>
      </c>
      <c r="B11" s="12" t="s">
        <v>15</v>
      </c>
      <c r="C11" s="4" t="s">
        <v>29</v>
      </c>
    </row>
    <row r="12" spans="1:4" x14ac:dyDescent="0.35">
      <c r="A12" s="22">
        <v>11</v>
      </c>
      <c r="B12" s="12" t="s">
        <v>18</v>
      </c>
      <c r="C12" s="6" t="s">
        <v>37</v>
      </c>
    </row>
    <row r="13" spans="1:4" x14ac:dyDescent="0.35">
      <c r="A13" s="22">
        <v>12</v>
      </c>
      <c r="B13" s="12" t="s">
        <v>17</v>
      </c>
      <c r="C13" s="6" t="s">
        <v>38</v>
      </c>
    </row>
    <row r="14" spans="1:4" x14ac:dyDescent="0.35">
      <c r="A14" s="22">
        <v>13</v>
      </c>
      <c r="B14" s="12" t="s">
        <v>20</v>
      </c>
      <c r="C14" s="6" t="s">
        <v>39</v>
      </c>
    </row>
    <row r="15" spans="1:4" x14ac:dyDescent="0.35">
      <c r="A15" s="22">
        <v>14</v>
      </c>
      <c r="B15" s="12" t="s">
        <v>19</v>
      </c>
      <c r="C15" s="6" t="s">
        <v>39</v>
      </c>
    </row>
    <row r="16" spans="1:4" x14ac:dyDescent="0.35">
      <c r="A16" s="22">
        <v>15</v>
      </c>
      <c r="B16" s="12" t="s">
        <v>21</v>
      </c>
      <c r="C16" s="6" t="s">
        <v>37</v>
      </c>
    </row>
    <row r="17" spans="1:3" x14ac:dyDescent="0.35">
      <c r="A17" s="22">
        <v>16</v>
      </c>
      <c r="B17" s="12" t="s">
        <v>22</v>
      </c>
      <c r="C17" s="6" t="s">
        <v>38</v>
      </c>
    </row>
    <row r="18" spans="1:3" x14ac:dyDescent="0.35">
      <c r="A18" s="22">
        <v>17</v>
      </c>
      <c r="B18" s="12" t="s">
        <v>56</v>
      </c>
      <c r="C18" s="10" t="s">
        <v>40</v>
      </c>
    </row>
    <row r="19" spans="1:3" x14ac:dyDescent="0.35">
      <c r="A19" s="22">
        <v>18</v>
      </c>
      <c r="B19" s="12" t="s">
        <v>42</v>
      </c>
      <c r="C19" s="10" t="s">
        <v>40</v>
      </c>
    </row>
    <row r="20" spans="1:3" x14ac:dyDescent="0.35">
      <c r="A20" s="22">
        <v>19</v>
      </c>
      <c r="B20" s="12" t="s">
        <v>43</v>
      </c>
      <c r="C20" s="10" t="s">
        <v>40</v>
      </c>
    </row>
    <row r="21" spans="1:3" x14ac:dyDescent="0.35">
      <c r="A21" s="22">
        <v>20</v>
      </c>
      <c r="B21" s="12" t="s">
        <v>44</v>
      </c>
      <c r="C21" s="10" t="s">
        <v>40</v>
      </c>
    </row>
    <row r="22" spans="1:3" x14ac:dyDescent="0.35">
      <c r="A22" s="22">
        <v>21</v>
      </c>
      <c r="B22" s="12" t="s">
        <v>34</v>
      </c>
      <c r="C22" s="10" t="s">
        <v>40</v>
      </c>
    </row>
    <row r="23" spans="1:3" x14ac:dyDescent="0.35">
      <c r="A23" s="22">
        <v>22</v>
      </c>
      <c r="B23" s="12" t="s">
        <v>45</v>
      </c>
      <c r="C23" s="10" t="s">
        <v>40</v>
      </c>
    </row>
    <row r="24" spans="1:3" x14ac:dyDescent="0.35">
      <c r="A24" s="22">
        <v>23</v>
      </c>
      <c r="B24" s="12" t="s">
        <v>46</v>
      </c>
      <c r="C24" s="10" t="s">
        <v>40</v>
      </c>
    </row>
    <row r="25" spans="1:3" x14ac:dyDescent="0.35">
      <c r="A25" s="22">
        <v>24</v>
      </c>
      <c r="B25" s="12" t="s">
        <v>47</v>
      </c>
      <c r="C25" s="10" t="s">
        <v>40</v>
      </c>
    </row>
    <row r="26" spans="1:3" x14ac:dyDescent="0.35">
      <c r="A26" s="22">
        <v>25</v>
      </c>
      <c r="B26" t="s">
        <v>143</v>
      </c>
      <c r="C26" s="23" t="s">
        <v>40</v>
      </c>
    </row>
    <row r="27" spans="1:3" x14ac:dyDescent="0.35">
      <c r="A27" s="22">
        <v>26</v>
      </c>
      <c r="B27" s="12" t="s">
        <v>48</v>
      </c>
      <c r="C27" s="10" t="s">
        <v>40</v>
      </c>
    </row>
    <row r="28" spans="1:3" x14ac:dyDescent="0.35">
      <c r="A28" s="22">
        <v>27</v>
      </c>
      <c r="B28" s="12" t="s">
        <v>49</v>
      </c>
      <c r="C28" s="10" t="s">
        <v>40</v>
      </c>
    </row>
    <row r="29" spans="1:3" x14ac:dyDescent="0.35">
      <c r="A29" s="22">
        <v>28</v>
      </c>
      <c r="B29" s="12" t="s">
        <v>50</v>
      </c>
      <c r="C29" s="12" t="s">
        <v>26</v>
      </c>
    </row>
    <row r="30" spans="1:3" x14ac:dyDescent="0.35">
      <c r="A30" s="22">
        <v>29</v>
      </c>
      <c r="B30" s="12" t="s">
        <v>35</v>
      </c>
      <c r="C30" s="12" t="s">
        <v>26</v>
      </c>
    </row>
    <row r="31" spans="1:3" x14ac:dyDescent="0.35">
      <c r="A31" s="22">
        <v>30</v>
      </c>
      <c r="B31" s="12" t="s">
        <v>59</v>
      </c>
      <c r="C31" s="12" t="s">
        <v>26</v>
      </c>
    </row>
    <row r="32" spans="1:3" x14ac:dyDescent="0.35">
      <c r="A32" s="22">
        <v>31</v>
      </c>
      <c r="B32" s="12" t="s">
        <v>60</v>
      </c>
      <c r="C32" s="12" t="s">
        <v>26</v>
      </c>
    </row>
    <row r="33" spans="1:4" x14ac:dyDescent="0.35">
      <c r="A33" s="22">
        <v>32</v>
      </c>
      <c r="B33" s="12" t="s">
        <v>61</v>
      </c>
      <c r="C33" s="12" t="s">
        <v>26</v>
      </c>
    </row>
    <row r="34" spans="1:4" x14ac:dyDescent="0.35">
      <c r="A34" s="22">
        <v>33</v>
      </c>
      <c r="B34" s="12" t="s">
        <v>62</v>
      </c>
      <c r="C34" s="12" t="s">
        <v>26</v>
      </c>
    </row>
    <row r="35" spans="1:4" x14ac:dyDescent="0.35">
      <c r="A35" s="22">
        <v>34</v>
      </c>
      <c r="B35" s="12" t="s">
        <v>63</v>
      </c>
      <c r="C35" s="12" t="s">
        <v>26</v>
      </c>
    </row>
    <row r="36" spans="1:4" x14ac:dyDescent="0.35">
      <c r="A36" s="22">
        <v>35</v>
      </c>
      <c r="B36" s="12" t="s">
        <v>64</v>
      </c>
      <c r="C36" s="12" t="s">
        <v>26</v>
      </c>
    </row>
    <row r="37" spans="1:4" x14ac:dyDescent="0.35">
      <c r="A37" s="22">
        <v>36</v>
      </c>
      <c r="B37" s="12" t="s">
        <v>65</v>
      </c>
      <c r="C37" s="12" t="s">
        <v>26</v>
      </c>
    </row>
    <row r="38" spans="1:4" x14ac:dyDescent="0.35">
      <c r="A38" s="22">
        <v>37</v>
      </c>
      <c r="B38" s="9" t="s">
        <v>66</v>
      </c>
      <c r="C38" s="12" t="s">
        <v>26</v>
      </c>
    </row>
    <row r="39" spans="1:4" x14ac:dyDescent="0.35">
      <c r="A39" s="22">
        <v>38</v>
      </c>
      <c r="B39" s="12" t="s">
        <v>67</v>
      </c>
      <c r="C39" s="12" t="s">
        <v>26</v>
      </c>
    </row>
    <row r="40" spans="1:4" x14ac:dyDescent="0.35">
      <c r="A40" s="22">
        <v>39</v>
      </c>
      <c r="B40" s="12" t="s">
        <v>68</v>
      </c>
      <c r="C40" s="12" t="s">
        <v>26</v>
      </c>
    </row>
    <row r="41" spans="1:4" x14ac:dyDescent="0.35">
      <c r="A41" s="22">
        <v>40</v>
      </c>
      <c r="B41" s="12" t="s">
        <v>51</v>
      </c>
      <c r="C41" t="s">
        <v>69</v>
      </c>
    </row>
    <row r="42" spans="1:4" x14ac:dyDescent="0.35">
      <c r="A42" s="22">
        <v>41</v>
      </c>
      <c r="B42" s="12" t="s">
        <v>52</v>
      </c>
      <c r="C42" s="12" t="s">
        <v>69</v>
      </c>
    </row>
    <row r="43" spans="1:4" x14ac:dyDescent="0.35">
      <c r="A43" s="22">
        <v>42</v>
      </c>
      <c r="B43" s="12" t="s">
        <v>55</v>
      </c>
      <c r="C43" s="12" t="s">
        <v>69</v>
      </c>
    </row>
    <row r="44" spans="1:4" x14ac:dyDescent="0.35">
      <c r="A44" s="22">
        <v>43</v>
      </c>
      <c r="B44" s="12" t="s">
        <v>23</v>
      </c>
      <c r="C44" s="12" t="s">
        <v>69</v>
      </c>
    </row>
    <row r="45" spans="1:4" x14ac:dyDescent="0.35">
      <c r="A45" s="22">
        <v>44</v>
      </c>
      <c r="B45" s="12" t="s">
        <v>57</v>
      </c>
      <c r="C45" t="s">
        <v>70</v>
      </c>
    </row>
    <row r="46" spans="1:4" x14ac:dyDescent="0.35">
      <c r="A46" s="22">
        <v>45</v>
      </c>
      <c r="B46" s="12" t="s">
        <v>58</v>
      </c>
      <c r="C46" s="12" t="s">
        <v>70</v>
      </c>
    </row>
    <row r="47" spans="1:4" x14ac:dyDescent="0.35">
      <c r="A47" s="22">
        <v>46</v>
      </c>
      <c r="B47" s="12" t="s">
        <v>87</v>
      </c>
      <c r="C47" s="12" t="s">
        <v>69</v>
      </c>
      <c r="D47" t="s">
        <v>91</v>
      </c>
    </row>
    <row r="48" spans="1:4" x14ac:dyDescent="0.35">
      <c r="A48" s="22">
        <v>47</v>
      </c>
      <c r="B48" s="12" t="s">
        <v>88</v>
      </c>
      <c r="C48" s="12" t="s">
        <v>69</v>
      </c>
      <c r="D48" s="12" t="s">
        <v>91</v>
      </c>
    </row>
    <row r="49" spans="1:4" x14ac:dyDescent="0.35">
      <c r="A49" s="22">
        <v>48</v>
      </c>
      <c r="B49" s="12" t="s">
        <v>89</v>
      </c>
      <c r="C49" s="12" t="s">
        <v>69</v>
      </c>
      <c r="D49" s="12" t="s">
        <v>91</v>
      </c>
    </row>
    <row r="50" spans="1:4" x14ac:dyDescent="0.35">
      <c r="A50" s="22">
        <v>49</v>
      </c>
      <c r="B50" t="s">
        <v>54</v>
      </c>
      <c r="C50" t="s">
        <v>69</v>
      </c>
      <c r="D50" t="s">
        <v>92</v>
      </c>
    </row>
    <row r="51" spans="1:4" x14ac:dyDescent="0.35">
      <c r="A51" s="22">
        <v>50</v>
      </c>
      <c r="B51" s="22" t="s">
        <v>144</v>
      </c>
      <c r="C51" s="22" t="s">
        <v>69</v>
      </c>
      <c r="D51" s="12" t="s">
        <v>147</v>
      </c>
    </row>
    <row r="52" spans="1:4" x14ac:dyDescent="0.35">
      <c r="A52" s="22">
        <v>51</v>
      </c>
      <c r="B52" s="22" t="s">
        <v>145</v>
      </c>
      <c r="C52" s="22" t="s">
        <v>69</v>
      </c>
      <c r="D52" s="22" t="s">
        <v>148</v>
      </c>
    </row>
    <row r="53" spans="1:4" x14ac:dyDescent="0.35">
      <c r="A53" s="22">
        <v>52</v>
      </c>
      <c r="B53" s="22" t="s">
        <v>146</v>
      </c>
      <c r="C53" s="22" t="s">
        <v>69</v>
      </c>
      <c r="D53" s="22" t="s">
        <v>149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08146-FC3B-46C5-9572-4121B86761B0}">
  <dimension ref="A1:AH13"/>
  <sheetViews>
    <sheetView topLeftCell="E1" workbookViewId="0">
      <selection activeCell="A2" sqref="A2:A5"/>
    </sheetView>
  </sheetViews>
  <sheetFormatPr defaultRowHeight="14.5" x14ac:dyDescent="0.35"/>
  <sheetData>
    <row r="1" spans="1:34" s="12" customFormat="1" x14ac:dyDescent="0.35">
      <c r="A1" s="12" t="s">
        <v>12</v>
      </c>
      <c r="B1" s="12" t="s">
        <v>93</v>
      </c>
      <c r="C1" s="19">
        <v>0.58333333333333337</v>
      </c>
      <c r="D1" s="12" t="s">
        <v>116</v>
      </c>
      <c r="E1" s="12" t="s">
        <v>94</v>
      </c>
      <c r="F1" s="12" t="s">
        <v>95</v>
      </c>
      <c r="G1" s="19">
        <v>0.625</v>
      </c>
      <c r="H1" s="12" t="s">
        <v>117</v>
      </c>
      <c r="I1" s="12" t="s">
        <v>96</v>
      </c>
      <c r="J1" s="12" t="s">
        <v>118</v>
      </c>
      <c r="K1" s="12" t="s">
        <v>97</v>
      </c>
      <c r="L1" s="12" t="s">
        <v>119</v>
      </c>
      <c r="M1" s="12" t="s">
        <v>98</v>
      </c>
      <c r="N1" s="19">
        <v>0.66666666666666663</v>
      </c>
      <c r="O1" s="12" t="s">
        <v>120</v>
      </c>
      <c r="P1" s="12" t="s">
        <v>121</v>
      </c>
      <c r="Q1" s="12" t="s">
        <v>122</v>
      </c>
      <c r="R1" s="12" t="s">
        <v>99</v>
      </c>
      <c r="S1" s="12" t="s">
        <v>100</v>
      </c>
      <c r="T1" s="12" t="s">
        <v>101</v>
      </c>
      <c r="U1" s="12" t="s">
        <v>102</v>
      </c>
      <c r="V1" s="12" t="s">
        <v>103</v>
      </c>
      <c r="W1" s="12" t="s">
        <v>123</v>
      </c>
      <c r="X1" s="12" t="s">
        <v>104</v>
      </c>
      <c r="Y1" s="12" t="s">
        <v>105</v>
      </c>
      <c r="Z1" s="12" t="s">
        <v>106</v>
      </c>
      <c r="AA1" s="12" t="s">
        <v>107</v>
      </c>
      <c r="AB1" s="19">
        <v>0.75</v>
      </c>
      <c r="AC1" s="12" t="s">
        <v>108</v>
      </c>
      <c r="AD1" s="12" t="s">
        <v>109</v>
      </c>
      <c r="AE1" s="12" t="s">
        <v>110</v>
      </c>
      <c r="AF1" s="12" t="s">
        <v>124</v>
      </c>
      <c r="AG1" s="12" t="s">
        <v>111</v>
      </c>
      <c r="AH1" s="12" t="s">
        <v>112</v>
      </c>
    </row>
    <row r="2" spans="1:34" x14ac:dyDescent="0.35">
      <c r="A2" s="12" t="s">
        <v>73</v>
      </c>
      <c r="B2" t="s">
        <v>113</v>
      </c>
      <c r="C2">
        <v>67.973855150000006</v>
      </c>
      <c r="D2">
        <v>79.586864009999999</v>
      </c>
      <c r="E2">
        <v>303.96603449999998</v>
      </c>
      <c r="F2">
        <v>312.56784379999999</v>
      </c>
      <c r="G2">
        <v>40.998016149999998</v>
      </c>
      <c r="H2">
        <v>51.162685240000002</v>
      </c>
      <c r="I2">
        <v>202.80310489999999</v>
      </c>
      <c r="J2">
        <v>132.80144129999999</v>
      </c>
      <c r="K2">
        <v>448.17847060000003</v>
      </c>
      <c r="L2">
        <v>93.795748500000002</v>
      </c>
      <c r="M2">
        <v>313.41594309999999</v>
      </c>
      <c r="N2">
        <v>658.92972369999995</v>
      </c>
      <c r="O2">
        <v>192.9322018</v>
      </c>
      <c r="P2">
        <v>338.10924790000001</v>
      </c>
      <c r="Q2">
        <v>75.640854149999996</v>
      </c>
      <c r="R2">
        <v>89.106519829999996</v>
      </c>
      <c r="S2">
        <v>97.793909499999998</v>
      </c>
      <c r="T2">
        <v>60.66050036</v>
      </c>
      <c r="U2">
        <v>201.42328459999999</v>
      </c>
      <c r="V2">
        <v>64.761483459999994</v>
      </c>
      <c r="W2">
        <v>44.363882580000002</v>
      </c>
      <c r="X2">
        <v>507.1955102</v>
      </c>
      <c r="Y2">
        <v>749.62265249999996</v>
      </c>
      <c r="Z2">
        <v>963.95947969999997</v>
      </c>
      <c r="AA2">
        <v>100.59171790000001</v>
      </c>
      <c r="AB2">
        <v>164.39743619999999</v>
      </c>
      <c r="AC2">
        <v>119.5239971</v>
      </c>
      <c r="AD2">
        <v>288.26251639999998</v>
      </c>
      <c r="AE2">
        <v>49.85113715</v>
      </c>
      <c r="AF2">
        <v>409.29576730000002</v>
      </c>
      <c r="AG2">
        <v>79.482182620000003</v>
      </c>
      <c r="AH2">
        <v>64.206172659999993</v>
      </c>
    </row>
    <row r="3" spans="1:34" x14ac:dyDescent="0.35">
      <c r="A3" s="12" t="s">
        <v>74</v>
      </c>
      <c r="B3" t="s">
        <v>113</v>
      </c>
      <c r="C3">
        <v>62.593803129999998</v>
      </c>
      <c r="D3">
        <v>75.279020630000005</v>
      </c>
      <c r="E3">
        <v>309.46965560000001</v>
      </c>
      <c r="F3">
        <v>262.16052480000002</v>
      </c>
      <c r="G3">
        <v>37.375985350000001</v>
      </c>
      <c r="H3">
        <v>55.709838900000001</v>
      </c>
      <c r="I3">
        <v>189.04353499999999</v>
      </c>
      <c r="J3">
        <v>129.17932490000001</v>
      </c>
      <c r="K3">
        <v>449.6594235</v>
      </c>
      <c r="L3">
        <v>76.370452180000001</v>
      </c>
      <c r="M3">
        <v>312.81198230000001</v>
      </c>
      <c r="N3">
        <v>621.04121869999994</v>
      </c>
      <c r="O3">
        <v>158.5568231</v>
      </c>
      <c r="P3">
        <v>329.4522283</v>
      </c>
      <c r="Q3">
        <v>41.361424640000003</v>
      </c>
      <c r="R3">
        <v>93.813269579999996</v>
      </c>
      <c r="S3">
        <v>89.432502959999994</v>
      </c>
      <c r="T3">
        <v>56.838282640000003</v>
      </c>
      <c r="U3">
        <v>195.8712261</v>
      </c>
      <c r="V3">
        <v>49.908345879999999</v>
      </c>
      <c r="W3">
        <v>51.774114840000003</v>
      </c>
      <c r="X3">
        <v>408.64595930000002</v>
      </c>
      <c r="Y3">
        <v>650.92489409999996</v>
      </c>
      <c r="Z3">
        <v>880.89102009999999</v>
      </c>
      <c r="AA3">
        <v>111.67269570000001</v>
      </c>
      <c r="AB3">
        <v>137.5090538</v>
      </c>
      <c r="AC3">
        <v>143.1438981</v>
      </c>
      <c r="AD3">
        <v>212.86449920000001</v>
      </c>
      <c r="AE3">
        <v>34.179793979999999</v>
      </c>
      <c r="AF3">
        <v>387.22723120000001</v>
      </c>
      <c r="AG3">
        <v>77.513181599999996</v>
      </c>
      <c r="AH3">
        <v>47.604379790000003</v>
      </c>
    </row>
    <row r="4" spans="1:34" x14ac:dyDescent="0.35">
      <c r="A4" s="12" t="s">
        <v>75</v>
      </c>
      <c r="B4" t="s">
        <v>113</v>
      </c>
      <c r="C4">
        <v>68.945989319999995</v>
      </c>
      <c r="D4">
        <v>26.53771587</v>
      </c>
      <c r="E4">
        <v>97.81553255</v>
      </c>
      <c r="F4">
        <v>239.69745470000001</v>
      </c>
      <c r="G4">
        <v>44.298201570000003</v>
      </c>
      <c r="H4">
        <v>68.342480089999995</v>
      </c>
      <c r="I4">
        <v>215.01419519999999</v>
      </c>
      <c r="J4">
        <v>146.5030251</v>
      </c>
      <c r="K4">
        <v>495.6025702</v>
      </c>
      <c r="L4">
        <v>78.80040194</v>
      </c>
      <c r="M4">
        <v>330.82774389999997</v>
      </c>
      <c r="N4">
        <v>775.9913004</v>
      </c>
      <c r="O4">
        <v>205.02016610000001</v>
      </c>
      <c r="P4">
        <v>408.79252860000003</v>
      </c>
      <c r="Q4">
        <v>46.79212836</v>
      </c>
      <c r="R4">
        <v>106.36601760000001</v>
      </c>
      <c r="S4">
        <v>102.52033830000001</v>
      </c>
      <c r="T4">
        <v>63.100391190000003</v>
      </c>
      <c r="U4">
        <v>212.6056639</v>
      </c>
      <c r="V4">
        <v>63.219906369999997</v>
      </c>
      <c r="W4">
        <v>54.446335990000001</v>
      </c>
      <c r="X4">
        <v>574.68037340000001</v>
      </c>
      <c r="Y4">
        <v>788.71813640000005</v>
      </c>
      <c r="Z4">
        <v>1012.903621</v>
      </c>
      <c r="AA4">
        <v>101.6125356</v>
      </c>
      <c r="AB4">
        <v>159.48975569999999</v>
      </c>
      <c r="AC4">
        <v>141.26344739999999</v>
      </c>
      <c r="AD4">
        <v>259.31979530000001</v>
      </c>
      <c r="AE4">
        <v>48.241961279999998</v>
      </c>
      <c r="AF4">
        <v>451.60563300000001</v>
      </c>
      <c r="AG4">
        <v>78.096091810000004</v>
      </c>
      <c r="AH4">
        <v>65.558691969999998</v>
      </c>
    </row>
    <row r="5" spans="1:34" x14ac:dyDescent="0.35">
      <c r="A5" s="12" t="s">
        <v>76</v>
      </c>
      <c r="B5" t="s">
        <v>113</v>
      </c>
      <c r="C5">
        <v>61.825466820000003</v>
      </c>
      <c r="D5">
        <v>70.458969269999997</v>
      </c>
      <c r="E5">
        <v>302.43054280000001</v>
      </c>
      <c r="F5">
        <v>323.94836309999999</v>
      </c>
      <c r="G5">
        <v>39.027261250000002</v>
      </c>
      <c r="H5">
        <v>53.713950220000001</v>
      </c>
      <c r="I5">
        <v>201.92843999999999</v>
      </c>
      <c r="J5">
        <v>131.6266407</v>
      </c>
      <c r="K5">
        <v>351.3928454</v>
      </c>
      <c r="L5">
        <v>71.403468279999998</v>
      </c>
      <c r="M5">
        <v>264.66912300000001</v>
      </c>
      <c r="N5">
        <v>654.72485819999997</v>
      </c>
      <c r="O5">
        <v>135.118787</v>
      </c>
      <c r="P5">
        <v>255.29484400000001</v>
      </c>
      <c r="Q5">
        <v>47.274795150000003</v>
      </c>
      <c r="R5">
        <v>98.206933289999995</v>
      </c>
      <c r="S5">
        <v>117.7428601</v>
      </c>
      <c r="T5">
        <v>47.438704129999998</v>
      </c>
      <c r="U5">
        <v>212.4679659</v>
      </c>
      <c r="V5">
        <v>71.277804320000001</v>
      </c>
      <c r="W5">
        <v>40.519568599999999</v>
      </c>
      <c r="X5">
        <v>468.30025269999999</v>
      </c>
      <c r="Y5">
        <v>754.46793490000005</v>
      </c>
      <c r="Z5">
        <v>958.98165270000004</v>
      </c>
      <c r="AA5">
        <v>117.7011129</v>
      </c>
      <c r="AB5">
        <v>159.64132000000001</v>
      </c>
      <c r="AC5">
        <v>136.40793400000001</v>
      </c>
      <c r="AD5">
        <v>241.31590499999999</v>
      </c>
      <c r="AE5">
        <v>45.15385723</v>
      </c>
      <c r="AF5">
        <v>594.92465230000005</v>
      </c>
      <c r="AG5">
        <v>51.895454919999999</v>
      </c>
      <c r="AH5">
        <v>13.303404710000001</v>
      </c>
    </row>
    <row r="6" spans="1:34" x14ac:dyDescent="0.35">
      <c r="A6" t="s">
        <v>6</v>
      </c>
      <c r="B6" t="s">
        <v>114</v>
      </c>
      <c r="C6">
        <v>54.375170009999998</v>
      </c>
      <c r="D6">
        <v>65.373889250000005</v>
      </c>
      <c r="E6">
        <v>286.4870426</v>
      </c>
      <c r="F6">
        <v>293.97566810000001</v>
      </c>
      <c r="G6">
        <v>32.9730712</v>
      </c>
      <c r="H6">
        <v>43.716983319999997</v>
      </c>
      <c r="I6">
        <v>158.24645509999999</v>
      </c>
      <c r="J6">
        <v>129.6261375</v>
      </c>
      <c r="K6">
        <v>417.72074270000002</v>
      </c>
      <c r="L6">
        <v>64.227551390000002</v>
      </c>
      <c r="M6">
        <v>332.41843929999999</v>
      </c>
      <c r="N6">
        <v>638.72378679999997</v>
      </c>
      <c r="O6">
        <v>147.85219499999999</v>
      </c>
      <c r="P6">
        <v>285.3309941</v>
      </c>
      <c r="Q6">
        <v>43.443793290000002</v>
      </c>
      <c r="R6">
        <v>101.53673790000001</v>
      </c>
      <c r="S6">
        <v>105.160269</v>
      </c>
      <c r="T6">
        <v>44.433562549999998</v>
      </c>
      <c r="U6">
        <v>204.39572229999999</v>
      </c>
      <c r="V6">
        <v>38.330353610000003</v>
      </c>
      <c r="W6">
        <v>33.666377410000003</v>
      </c>
      <c r="X6">
        <v>417.91249620000002</v>
      </c>
      <c r="Y6">
        <v>644.38105499999995</v>
      </c>
      <c r="Z6">
        <v>916.16612510000004</v>
      </c>
      <c r="AA6">
        <v>125.03007169999999</v>
      </c>
      <c r="AB6">
        <v>144.82185229999999</v>
      </c>
      <c r="AC6">
        <v>97.150344410000002</v>
      </c>
      <c r="AD6">
        <v>215.13730100000001</v>
      </c>
      <c r="AE6">
        <v>53.246280370000001</v>
      </c>
      <c r="AF6">
        <v>401.35243229999998</v>
      </c>
      <c r="AG6">
        <v>67.529274490000006</v>
      </c>
      <c r="AH6">
        <v>55.705564709999997</v>
      </c>
    </row>
    <row r="7" spans="1:34" x14ac:dyDescent="0.35">
      <c r="A7" t="s">
        <v>8</v>
      </c>
      <c r="B7" t="s">
        <v>114</v>
      </c>
      <c r="C7">
        <v>60.469718999999998</v>
      </c>
      <c r="D7">
        <v>23.949192790000001</v>
      </c>
      <c r="E7">
        <v>57.143540039999998</v>
      </c>
      <c r="F7">
        <v>256.43470589999998</v>
      </c>
      <c r="G7">
        <v>41.893939439999997</v>
      </c>
      <c r="H7">
        <v>54.629593659999998</v>
      </c>
      <c r="I7">
        <v>192.15391320000001</v>
      </c>
      <c r="J7">
        <v>133.97132619999999</v>
      </c>
      <c r="K7">
        <v>419.62556760000001</v>
      </c>
      <c r="L7">
        <v>58.117761379999997</v>
      </c>
      <c r="M7">
        <v>320.43310919999999</v>
      </c>
      <c r="N7">
        <v>664.83625619999998</v>
      </c>
      <c r="O7">
        <v>156.1331319</v>
      </c>
      <c r="P7">
        <v>295.94656600000002</v>
      </c>
      <c r="Q7">
        <v>50.816410849999997</v>
      </c>
      <c r="R7">
        <v>109.79594160000001</v>
      </c>
      <c r="S7">
        <v>116.9558684</v>
      </c>
      <c r="T7">
        <v>48.690354880000001</v>
      </c>
      <c r="U7">
        <v>204.62258069999999</v>
      </c>
      <c r="V7">
        <v>58.962309220000002</v>
      </c>
      <c r="W7">
        <v>48.085975150000003</v>
      </c>
      <c r="X7">
        <v>573.26082980000001</v>
      </c>
      <c r="Y7">
        <v>760.90927039999997</v>
      </c>
      <c r="Z7">
        <v>906.24727970000004</v>
      </c>
      <c r="AA7">
        <v>132.626248</v>
      </c>
      <c r="AB7">
        <v>180.47073520000001</v>
      </c>
      <c r="AC7">
        <v>112.75502539999999</v>
      </c>
      <c r="AD7">
        <v>228.51944019999999</v>
      </c>
      <c r="AE7">
        <v>48.249801470000001</v>
      </c>
      <c r="AF7">
        <v>459.07416999999998</v>
      </c>
      <c r="AG7">
        <v>61.961157370000002</v>
      </c>
      <c r="AH7">
        <v>63.281969349999997</v>
      </c>
    </row>
    <row r="8" spans="1:34" x14ac:dyDescent="0.35">
      <c r="A8" t="s">
        <v>9</v>
      </c>
      <c r="B8" t="s">
        <v>114</v>
      </c>
      <c r="C8">
        <v>22.83514851</v>
      </c>
      <c r="D8">
        <v>22.598193080000001</v>
      </c>
      <c r="E8">
        <v>418.94183399999997</v>
      </c>
      <c r="F8">
        <v>374.8456276</v>
      </c>
      <c r="G8">
        <v>49.636073500000002</v>
      </c>
      <c r="H8">
        <v>76.393063839999996</v>
      </c>
      <c r="I8">
        <v>240.62767600000001</v>
      </c>
      <c r="J8">
        <v>157.9037707</v>
      </c>
      <c r="K8">
        <v>491.34538179999998</v>
      </c>
      <c r="L8">
        <v>96.248035540000004</v>
      </c>
      <c r="M8">
        <v>339.64034720000001</v>
      </c>
      <c r="N8">
        <v>736.83797500000003</v>
      </c>
      <c r="O8">
        <v>3.0932083210000001</v>
      </c>
      <c r="P8">
        <v>369.7094151</v>
      </c>
      <c r="Q8">
        <v>59.177983410000003</v>
      </c>
      <c r="R8">
        <v>121.6607602</v>
      </c>
      <c r="S8">
        <v>123.0235115</v>
      </c>
      <c r="T8">
        <v>61.772617449999998</v>
      </c>
      <c r="U8">
        <v>228.50142260000001</v>
      </c>
      <c r="V8">
        <v>61.774079950000001</v>
      </c>
      <c r="W8">
        <v>37.830211779999999</v>
      </c>
      <c r="X8">
        <v>449.95680320000002</v>
      </c>
      <c r="Y8">
        <v>679.32990589999997</v>
      </c>
      <c r="Z8">
        <v>809.61520459999997</v>
      </c>
      <c r="AA8">
        <v>114.45879720000001</v>
      </c>
      <c r="AB8">
        <v>155.43232610000001</v>
      </c>
      <c r="AC8">
        <v>98.088699570000003</v>
      </c>
      <c r="AD8">
        <v>251.72158049999999</v>
      </c>
      <c r="AE8">
        <v>47.755946360000003</v>
      </c>
      <c r="AF8">
        <v>407.38382530000001</v>
      </c>
      <c r="AG8">
        <v>58.608829569999997</v>
      </c>
      <c r="AH8">
        <v>52.352998820000003</v>
      </c>
    </row>
    <row r="9" spans="1:34" x14ac:dyDescent="0.35">
      <c r="A9" t="s">
        <v>10</v>
      </c>
      <c r="B9" t="s">
        <v>114</v>
      </c>
      <c r="C9">
        <v>84.055170939999996</v>
      </c>
      <c r="D9">
        <v>20.198286629999998</v>
      </c>
      <c r="E9">
        <v>379.41119079999999</v>
      </c>
      <c r="F9">
        <v>431.65051720000002</v>
      </c>
      <c r="G9">
        <v>45.238126629999996</v>
      </c>
      <c r="H9">
        <v>64.17774781</v>
      </c>
      <c r="I9">
        <v>240.57138760000001</v>
      </c>
      <c r="J9">
        <v>180.37636810000001</v>
      </c>
      <c r="K9">
        <v>525.03609459999996</v>
      </c>
      <c r="L9">
        <v>93.571099009999998</v>
      </c>
      <c r="M9">
        <v>432.66111469999998</v>
      </c>
      <c r="N9">
        <v>830.96895140000004</v>
      </c>
      <c r="O9">
        <v>187.5032325</v>
      </c>
      <c r="P9">
        <v>351.92143600000003</v>
      </c>
      <c r="Q9">
        <v>64.26036775</v>
      </c>
      <c r="R9">
        <v>132.8982239</v>
      </c>
      <c r="S9">
        <v>149.6823162</v>
      </c>
      <c r="T9">
        <v>62.149157180000003</v>
      </c>
      <c r="U9">
        <v>283.13590470000003</v>
      </c>
      <c r="V9">
        <v>72.976325279999998</v>
      </c>
      <c r="W9">
        <v>60.24350192</v>
      </c>
      <c r="X9">
        <v>501.74429629999997</v>
      </c>
      <c r="Y9">
        <v>913.03378640000005</v>
      </c>
      <c r="Z9">
        <v>1168.5216009999999</v>
      </c>
      <c r="AA9">
        <v>178.1059784</v>
      </c>
      <c r="AB9">
        <v>194.11981170000001</v>
      </c>
      <c r="AC9">
        <v>136.1870782</v>
      </c>
      <c r="AD9">
        <v>300.05358580000001</v>
      </c>
      <c r="AE9">
        <v>56.39716602</v>
      </c>
      <c r="AF9">
        <v>590.49095969999996</v>
      </c>
      <c r="AG9">
        <v>60.180095520000002</v>
      </c>
      <c r="AH9">
        <v>20.437522999999999</v>
      </c>
    </row>
    <row r="10" spans="1:34" x14ac:dyDescent="0.35">
      <c r="A10" t="s">
        <v>1</v>
      </c>
      <c r="B10" t="s">
        <v>115</v>
      </c>
      <c r="C10">
        <v>77.053514609999993</v>
      </c>
      <c r="D10">
        <v>94.716781609999998</v>
      </c>
      <c r="E10">
        <v>425.69885729999999</v>
      </c>
      <c r="F10">
        <v>428.19408600000003</v>
      </c>
      <c r="G10">
        <v>50.723237439999998</v>
      </c>
      <c r="H10">
        <v>54.635209320000001</v>
      </c>
      <c r="I10">
        <v>219.5313179</v>
      </c>
      <c r="J10">
        <v>194.669645</v>
      </c>
      <c r="K10">
        <v>600.69722660000002</v>
      </c>
      <c r="L10">
        <v>77.568447539999994</v>
      </c>
      <c r="M10">
        <v>500.9993149</v>
      </c>
      <c r="N10">
        <v>964.33706440000003</v>
      </c>
      <c r="O10">
        <v>3.9194425669999999</v>
      </c>
      <c r="P10">
        <v>331.72966400000001</v>
      </c>
      <c r="Q10">
        <v>64.171111830000001</v>
      </c>
      <c r="R10">
        <v>150.61337549999999</v>
      </c>
      <c r="S10">
        <v>182.12537029999999</v>
      </c>
      <c r="T10">
        <v>22.672223729999999</v>
      </c>
      <c r="U10">
        <v>267.6424647</v>
      </c>
      <c r="V10">
        <v>47.987317490000002</v>
      </c>
      <c r="W10">
        <v>51.088508490000002</v>
      </c>
      <c r="X10">
        <v>656.57102799999996</v>
      </c>
      <c r="Y10">
        <v>982.18168109999999</v>
      </c>
      <c r="Z10">
        <v>1276.7902489999999</v>
      </c>
      <c r="AA10">
        <v>211.8434159</v>
      </c>
      <c r="AB10">
        <v>245.03193619999999</v>
      </c>
      <c r="AC10">
        <v>146.89625290000001</v>
      </c>
      <c r="AD10">
        <v>264.77023680000002</v>
      </c>
      <c r="AE10">
        <v>51.081103499999998</v>
      </c>
      <c r="AF10">
        <v>609.68964800000003</v>
      </c>
      <c r="AG10">
        <v>141.81198939999999</v>
      </c>
      <c r="AH10">
        <v>102.3932325</v>
      </c>
    </row>
    <row r="11" spans="1:34" x14ac:dyDescent="0.35">
      <c r="A11" t="s">
        <v>3</v>
      </c>
      <c r="B11" t="s">
        <v>115</v>
      </c>
      <c r="C11">
        <v>25.181667959999999</v>
      </c>
      <c r="D11">
        <v>100.9726831</v>
      </c>
      <c r="E11">
        <v>455.08298250000001</v>
      </c>
      <c r="F11">
        <v>402.69142859999999</v>
      </c>
      <c r="G11">
        <v>47.908753259999997</v>
      </c>
      <c r="H11">
        <v>68.112903590000002</v>
      </c>
      <c r="I11">
        <v>252.05317210000001</v>
      </c>
      <c r="J11">
        <v>166.7742313</v>
      </c>
      <c r="K11">
        <v>513.29120009999997</v>
      </c>
      <c r="L11">
        <v>89.442266630000006</v>
      </c>
      <c r="M11">
        <v>384.46456990000001</v>
      </c>
      <c r="N11">
        <v>795.76319109999997</v>
      </c>
      <c r="O11">
        <v>3.3385869490000002</v>
      </c>
      <c r="P11">
        <v>349.53457359999999</v>
      </c>
      <c r="Q11">
        <v>59.820248409999998</v>
      </c>
      <c r="R11">
        <v>150.27253949999999</v>
      </c>
      <c r="S11">
        <v>170.8489466</v>
      </c>
      <c r="T11">
        <v>23.02910644</v>
      </c>
      <c r="U11">
        <v>246.1749509</v>
      </c>
      <c r="V11">
        <v>7.5866413049999997</v>
      </c>
      <c r="W11">
        <v>37.811707490000003</v>
      </c>
      <c r="X11">
        <v>420.50470710000002</v>
      </c>
      <c r="Y11">
        <v>717.98716950000005</v>
      </c>
      <c r="Z11">
        <v>975.00147179999999</v>
      </c>
      <c r="AA11">
        <v>148.60364300000001</v>
      </c>
      <c r="AB11">
        <v>199.46114739999999</v>
      </c>
      <c r="AC11">
        <v>104.5245578</v>
      </c>
      <c r="AD11">
        <v>266.4878109</v>
      </c>
      <c r="AE11">
        <v>53.69409787</v>
      </c>
      <c r="AF11">
        <v>459.88746129999998</v>
      </c>
      <c r="AG11">
        <v>95.565773759999999</v>
      </c>
      <c r="AH11">
        <v>54.390194719999997</v>
      </c>
    </row>
    <row r="12" spans="1:34" x14ac:dyDescent="0.35">
      <c r="A12" t="s">
        <v>4</v>
      </c>
      <c r="B12" t="s">
        <v>115</v>
      </c>
      <c r="C12">
        <v>26.030975739999999</v>
      </c>
      <c r="D12">
        <v>27.356233580000001</v>
      </c>
      <c r="E12">
        <v>85.444724179999994</v>
      </c>
      <c r="F12">
        <v>382.85279200000002</v>
      </c>
      <c r="G12">
        <v>49.638811160000003</v>
      </c>
      <c r="H12">
        <v>70.195440669999996</v>
      </c>
      <c r="I12">
        <v>214.2120582</v>
      </c>
      <c r="J12">
        <v>159.40158009999999</v>
      </c>
      <c r="K12">
        <v>568.06333359999996</v>
      </c>
      <c r="L12">
        <v>80.998000000000005</v>
      </c>
      <c r="M12">
        <v>405.8965091</v>
      </c>
      <c r="N12">
        <v>759.36050269999998</v>
      </c>
      <c r="O12">
        <v>0.70720961000000004</v>
      </c>
      <c r="P12">
        <v>358.43795879999999</v>
      </c>
      <c r="Q12">
        <v>54.485920389999997</v>
      </c>
      <c r="R12">
        <v>148.04461939999999</v>
      </c>
      <c r="S12">
        <v>134.0288372</v>
      </c>
      <c r="T12">
        <v>56.469771850000001</v>
      </c>
      <c r="U12">
        <v>245.22922700000001</v>
      </c>
      <c r="V12">
        <v>8.0219351190000001</v>
      </c>
      <c r="W12">
        <v>42.444316430000001</v>
      </c>
      <c r="X12">
        <v>425.27088880000002</v>
      </c>
      <c r="Y12">
        <v>676.66140240000004</v>
      </c>
      <c r="Z12">
        <v>889.08269310000003</v>
      </c>
      <c r="AA12">
        <v>125.26886829999999</v>
      </c>
      <c r="AB12">
        <v>187.5066659</v>
      </c>
      <c r="AC12">
        <v>87.364460640000004</v>
      </c>
      <c r="AD12">
        <v>247.17217500000001</v>
      </c>
      <c r="AE12">
        <v>45.362982410000001</v>
      </c>
      <c r="AF12">
        <v>356.82625209999998</v>
      </c>
      <c r="AG12">
        <v>99.763342609999995</v>
      </c>
      <c r="AH12">
        <v>66.309418050000005</v>
      </c>
    </row>
    <row r="13" spans="1:34" x14ac:dyDescent="0.35">
      <c r="A13" t="s">
        <v>5</v>
      </c>
      <c r="B13" t="s">
        <v>115</v>
      </c>
      <c r="C13">
        <v>75.310395400000004</v>
      </c>
      <c r="D13">
        <v>78.892800039999997</v>
      </c>
      <c r="E13">
        <v>454.58969860000002</v>
      </c>
      <c r="F13">
        <v>400.64204050000001</v>
      </c>
      <c r="G13">
        <v>41.542689539999998</v>
      </c>
      <c r="H13">
        <v>65.176871969999993</v>
      </c>
      <c r="I13">
        <v>220.60897059999999</v>
      </c>
      <c r="J13">
        <v>178.061913</v>
      </c>
      <c r="K13">
        <v>696.64726440000004</v>
      </c>
      <c r="L13">
        <v>71.175683379999995</v>
      </c>
      <c r="M13">
        <v>473.927797</v>
      </c>
      <c r="N13">
        <v>745.48118390000002</v>
      </c>
      <c r="O13">
        <v>3.1274526479999998</v>
      </c>
      <c r="P13">
        <v>474.17341329999999</v>
      </c>
      <c r="Q13">
        <v>68.214117009999995</v>
      </c>
      <c r="R13">
        <v>156.6647869</v>
      </c>
      <c r="S13">
        <v>169.8147285</v>
      </c>
      <c r="T13">
        <v>38.305909370000002</v>
      </c>
      <c r="U13">
        <v>285.73801509999998</v>
      </c>
      <c r="V13">
        <v>10.06780627</v>
      </c>
      <c r="W13">
        <v>58.424728649999999</v>
      </c>
      <c r="X13">
        <v>410.80287970000001</v>
      </c>
      <c r="Y13">
        <v>694.28918950000002</v>
      </c>
      <c r="Z13">
        <v>1094.0779030000001</v>
      </c>
      <c r="AA13">
        <v>166.20735619999999</v>
      </c>
      <c r="AB13">
        <v>185.59837640000001</v>
      </c>
      <c r="AC13">
        <v>155.23667029999999</v>
      </c>
      <c r="AD13">
        <v>205.9338095</v>
      </c>
      <c r="AE13">
        <v>34.186842519999999</v>
      </c>
      <c r="AF13">
        <v>445.85507159999997</v>
      </c>
      <c r="AG13">
        <v>123.9835913</v>
      </c>
      <c r="AH13">
        <v>65.586038770000002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C5005-230D-434C-8DA9-BE0017FB9060}">
  <dimension ref="A1:AF9"/>
  <sheetViews>
    <sheetView topLeftCell="U1" workbookViewId="0">
      <selection activeCell="J17" sqref="J17"/>
    </sheetView>
  </sheetViews>
  <sheetFormatPr defaultRowHeight="14.5" x14ac:dyDescent="0.35"/>
  <sheetData>
    <row r="1" spans="1:32" s="12" customFormat="1" ht="15.5" x14ac:dyDescent="0.35">
      <c r="A1" s="1" t="s">
        <v>72</v>
      </c>
      <c r="B1" s="3" t="s">
        <v>0</v>
      </c>
      <c r="C1" s="3" t="s">
        <v>71</v>
      </c>
      <c r="D1" s="12" t="s">
        <v>129</v>
      </c>
      <c r="E1" s="12" t="s">
        <v>130</v>
      </c>
      <c r="F1" s="12" t="s">
        <v>94</v>
      </c>
      <c r="G1" s="12" t="s">
        <v>95</v>
      </c>
      <c r="H1" s="12" t="s">
        <v>131</v>
      </c>
      <c r="I1" s="12" t="s">
        <v>96</v>
      </c>
      <c r="J1" s="12" t="s">
        <v>132</v>
      </c>
      <c r="K1" s="12" t="s">
        <v>133</v>
      </c>
      <c r="L1" s="12" t="s">
        <v>98</v>
      </c>
      <c r="M1" s="12" t="s">
        <v>97</v>
      </c>
      <c r="N1" s="12" t="s">
        <v>117</v>
      </c>
      <c r="O1" s="12" t="s">
        <v>118</v>
      </c>
      <c r="P1" s="12" t="s">
        <v>119</v>
      </c>
      <c r="Q1" s="12" t="s">
        <v>99</v>
      </c>
      <c r="R1" s="12" t="s">
        <v>100</v>
      </c>
      <c r="S1" s="12" t="s">
        <v>134</v>
      </c>
      <c r="T1" s="12" t="s">
        <v>102</v>
      </c>
      <c r="U1" s="12" t="s">
        <v>120</v>
      </c>
      <c r="V1" s="12" t="s">
        <v>135</v>
      </c>
      <c r="W1" s="12" t="s">
        <v>136</v>
      </c>
      <c r="X1" s="12" t="s">
        <v>138</v>
      </c>
      <c r="Y1" s="12" t="s">
        <v>139</v>
      </c>
      <c r="Z1" s="12" t="s">
        <v>140</v>
      </c>
      <c r="AA1" s="12" t="s">
        <v>104</v>
      </c>
      <c r="AB1" s="12" t="s">
        <v>141</v>
      </c>
      <c r="AC1" s="12" t="s">
        <v>110</v>
      </c>
      <c r="AD1" s="12" t="s">
        <v>124</v>
      </c>
      <c r="AE1" s="12" t="s">
        <v>142</v>
      </c>
      <c r="AF1" s="12" t="s">
        <v>137</v>
      </c>
    </row>
    <row r="2" spans="1:32" s="12" customFormat="1" ht="15.5" x14ac:dyDescent="0.35">
      <c r="A2" s="12" t="s">
        <v>77</v>
      </c>
      <c r="B2" s="2" t="s">
        <v>7</v>
      </c>
      <c r="C2" s="17">
        <v>2011</v>
      </c>
      <c r="D2" s="12">
        <v>160.25044505445621</v>
      </c>
      <c r="E2" s="12">
        <v>108.734203998894</v>
      </c>
      <c r="F2" s="12">
        <v>635.51969595480921</v>
      </c>
      <c r="G2" s="12">
        <v>601.76387755421536</v>
      </c>
      <c r="H2" s="12">
        <v>75.840454313671302</v>
      </c>
      <c r="I2" s="12">
        <v>405.98661969291339</v>
      </c>
      <c r="J2" s="12">
        <v>71.216413248404521</v>
      </c>
      <c r="K2" s="12">
        <v>1911.643365461736</v>
      </c>
      <c r="L2" s="12">
        <v>184.54680792634613</v>
      </c>
      <c r="M2" s="12">
        <v>158.20994066964394</v>
      </c>
      <c r="N2" s="12">
        <v>1149.9026926198044</v>
      </c>
      <c r="O2" s="12">
        <v>442.05450793148304</v>
      </c>
      <c r="P2" s="12">
        <v>718.91282447804826</v>
      </c>
      <c r="Q2" s="12">
        <v>235.34567423603494</v>
      </c>
      <c r="R2" s="12">
        <v>239.90230239105804</v>
      </c>
      <c r="S2" s="12">
        <v>68.193834511004454</v>
      </c>
      <c r="T2" s="12">
        <v>626.39078928149797</v>
      </c>
      <c r="U2" s="12">
        <v>70.511950507033035</v>
      </c>
      <c r="V2" s="12">
        <v>24.367700776809631</v>
      </c>
      <c r="W2" s="12">
        <v>481.91514022730166</v>
      </c>
      <c r="X2" s="12">
        <v>2242.5738779016619</v>
      </c>
      <c r="Y2" s="12">
        <v>3588.7664525999967</v>
      </c>
      <c r="Z2" s="12">
        <v>327.02846384901198</v>
      </c>
      <c r="AA2" s="12">
        <v>3.8637017648274647</v>
      </c>
      <c r="AB2" s="12">
        <v>399.97194090876224</v>
      </c>
      <c r="AC2" s="12">
        <v>180.51463955020176</v>
      </c>
      <c r="AD2" s="12">
        <v>1106.7889104817605</v>
      </c>
      <c r="AE2" s="12">
        <v>12.356482553112093</v>
      </c>
      <c r="AF2" s="12">
        <v>71.775436926409384</v>
      </c>
    </row>
    <row r="3" spans="1:32" s="12" customFormat="1" ht="15.5" x14ac:dyDescent="0.35">
      <c r="A3" s="12" t="s">
        <v>78</v>
      </c>
      <c r="B3" s="2" t="s">
        <v>7</v>
      </c>
      <c r="C3" s="17">
        <v>2011</v>
      </c>
      <c r="D3" s="12">
        <v>76.884775495743185</v>
      </c>
      <c r="E3" s="12">
        <v>59.518242510953669</v>
      </c>
      <c r="F3" s="12">
        <v>484.87577909607381</v>
      </c>
      <c r="G3" s="12">
        <v>415.66402393654249</v>
      </c>
      <c r="H3" s="12">
        <v>47.347551807807285</v>
      </c>
      <c r="I3" s="12">
        <v>269.68173668670937</v>
      </c>
      <c r="J3" s="12">
        <v>50.077948350111846</v>
      </c>
      <c r="K3" s="12">
        <v>1193.7298725551855</v>
      </c>
      <c r="L3" s="12">
        <v>132.08122097952025</v>
      </c>
      <c r="M3" s="12">
        <v>108.5116142015885</v>
      </c>
      <c r="N3" s="12">
        <v>921.64281744502637</v>
      </c>
      <c r="O3" s="12">
        <v>401.63800664627865</v>
      </c>
      <c r="P3" s="12">
        <v>452.28433838554201</v>
      </c>
      <c r="Q3" s="12">
        <v>195.02293779630924</v>
      </c>
      <c r="R3" s="12">
        <v>186.64012574779204</v>
      </c>
      <c r="S3" s="12">
        <v>44.753202506014262</v>
      </c>
      <c r="T3" s="12">
        <v>495.53771219892064</v>
      </c>
      <c r="U3" s="12">
        <v>53.353025152192586</v>
      </c>
      <c r="V3" s="12">
        <v>11.24618218910922</v>
      </c>
      <c r="W3" s="12">
        <v>265.81744344711637</v>
      </c>
      <c r="X3" s="12">
        <v>1163.6206340561532</v>
      </c>
      <c r="Y3" s="12">
        <v>2485.8782126890706</v>
      </c>
      <c r="Z3" s="12">
        <v>188.01941565920805</v>
      </c>
      <c r="AA3" s="12">
        <v>211.00032606000624</v>
      </c>
      <c r="AB3" s="12">
        <v>127.11113034591476</v>
      </c>
      <c r="AC3" s="12">
        <v>92.732855904617722</v>
      </c>
      <c r="AD3" s="12">
        <v>651.50441119758</v>
      </c>
      <c r="AE3" s="12">
        <v>12.814683684005407</v>
      </c>
      <c r="AF3" s="12">
        <v>53.498810804980728</v>
      </c>
    </row>
    <row r="4" spans="1:32" s="12" customFormat="1" ht="15.5" x14ac:dyDescent="0.35">
      <c r="A4" s="12" t="s">
        <v>79</v>
      </c>
      <c r="B4" s="2" t="s">
        <v>7</v>
      </c>
      <c r="C4" s="17">
        <v>2011</v>
      </c>
      <c r="D4" s="12">
        <v>109.78309384242728</v>
      </c>
      <c r="E4" s="12">
        <v>82.559434759390911</v>
      </c>
      <c r="F4" s="12">
        <v>569.93483987804882</v>
      </c>
      <c r="G4" s="12">
        <v>535.08549162121881</v>
      </c>
      <c r="H4" s="12">
        <v>57.828137352848501</v>
      </c>
      <c r="I4" s="12">
        <v>329.97603271512185</v>
      </c>
      <c r="J4" s="12">
        <v>61.425191083262163</v>
      </c>
      <c r="K4" s="12">
        <v>1378.8639264311275</v>
      </c>
      <c r="L4" s="12">
        <v>155.94297603235512</v>
      </c>
      <c r="M4" s="12">
        <v>135.36072617503507</v>
      </c>
      <c r="N4" s="12">
        <v>921.05165268189</v>
      </c>
      <c r="O4" s="12">
        <v>447.96248605590051</v>
      </c>
      <c r="P4" s="12">
        <v>510.26283186786873</v>
      </c>
      <c r="Q4" s="12">
        <v>205.80817525521849</v>
      </c>
      <c r="R4" s="12">
        <v>211.04742365791228</v>
      </c>
      <c r="S4" s="12">
        <v>48.35561724500586</v>
      </c>
      <c r="T4" s="12">
        <v>491.50985994842898</v>
      </c>
      <c r="U4" s="12">
        <v>60.575585821675475</v>
      </c>
      <c r="V4" s="12">
        <v>28.336471476010512</v>
      </c>
      <c r="W4" s="12">
        <v>351.31533257758787</v>
      </c>
      <c r="X4" s="12">
        <v>1530.3856578804059</v>
      </c>
      <c r="Y4" s="12">
        <v>2557.9513281090781</v>
      </c>
      <c r="Z4" s="12">
        <v>237.84632791344382</v>
      </c>
      <c r="AA4" s="12">
        <v>349.90097088950466</v>
      </c>
      <c r="AB4" s="12">
        <v>93.437620664341651</v>
      </c>
      <c r="AC4" s="12">
        <v>101.98903020811696</v>
      </c>
      <c r="AD4" s="12">
        <v>762.92714244309695</v>
      </c>
      <c r="AE4" s="12">
        <v>9.8058665815557138</v>
      </c>
      <c r="AF4" s="12">
        <v>56.912559078736962</v>
      </c>
    </row>
    <row r="5" spans="1:32" s="12" customFormat="1" ht="15.5" x14ac:dyDescent="0.35">
      <c r="A5" s="12" t="s">
        <v>80</v>
      </c>
      <c r="B5" s="2" t="s">
        <v>7</v>
      </c>
      <c r="C5" s="17">
        <v>2011</v>
      </c>
      <c r="D5" s="12">
        <v>110.33058538385815</v>
      </c>
      <c r="E5" s="12">
        <v>80.877950540170275</v>
      </c>
      <c r="F5" s="12">
        <v>577.65984820018696</v>
      </c>
      <c r="G5" s="12">
        <v>516.54689852919671</v>
      </c>
      <c r="H5" s="12">
        <v>58.52223606357353</v>
      </c>
      <c r="I5" s="12">
        <v>354.31264782546685</v>
      </c>
      <c r="J5" s="12">
        <v>65.587375402101031</v>
      </c>
      <c r="K5" s="12">
        <v>1.8324227271290288</v>
      </c>
      <c r="L5" s="12">
        <v>1445.8457735700285</v>
      </c>
      <c r="M5" s="12">
        <v>187.37975474702981</v>
      </c>
      <c r="N5" s="12">
        <v>1088.650295942098</v>
      </c>
      <c r="O5" s="12">
        <v>426.13005815067771</v>
      </c>
      <c r="P5" s="12">
        <v>597.77310519797516</v>
      </c>
      <c r="Q5" s="12">
        <v>252.84782382799889</v>
      </c>
      <c r="R5" s="12">
        <v>251.42089069809668</v>
      </c>
      <c r="S5" s="12">
        <v>57.683319234774892</v>
      </c>
      <c r="T5" s="12">
        <v>603.42343996200873</v>
      </c>
      <c r="U5" s="12">
        <v>60.239916389559319</v>
      </c>
      <c r="V5" s="12">
        <v>15.960697386562932</v>
      </c>
      <c r="W5" s="12">
        <v>335.88285644751801</v>
      </c>
      <c r="X5" s="12">
        <v>1433.8205966145581</v>
      </c>
      <c r="Y5" s="12">
        <v>2872.6535850982764</v>
      </c>
      <c r="Z5" s="12">
        <v>209.78603733038261</v>
      </c>
      <c r="AA5" s="12">
        <v>270.2175871129686</v>
      </c>
      <c r="AB5" s="12">
        <v>151.00240610843164</v>
      </c>
      <c r="AC5" s="12">
        <v>119.30550603308623</v>
      </c>
      <c r="AD5" s="12">
        <v>757.74537624629329</v>
      </c>
      <c r="AE5" s="12">
        <v>11.737302656732629</v>
      </c>
      <c r="AF5" s="12">
        <v>57.497525985902705</v>
      </c>
    </row>
    <row r="6" spans="1:32" s="12" customFormat="1" ht="15.5" x14ac:dyDescent="0.35">
      <c r="A6" s="12" t="s">
        <v>81</v>
      </c>
      <c r="B6" s="2" t="s">
        <v>2</v>
      </c>
      <c r="C6" s="17">
        <v>2011</v>
      </c>
      <c r="D6" s="12">
        <v>16.856858362932652</v>
      </c>
      <c r="E6" s="12">
        <v>15.569830119719645</v>
      </c>
      <c r="F6" s="12">
        <v>232.64700782156891</v>
      </c>
      <c r="G6" s="12">
        <v>222.13667101023711</v>
      </c>
      <c r="H6" s="12">
        <v>32.873734956127052</v>
      </c>
      <c r="I6" s="12">
        <v>212.67564497803198</v>
      </c>
      <c r="J6" s="12">
        <v>41.674933704027133</v>
      </c>
      <c r="K6" s="12">
        <v>1299.1648401805303</v>
      </c>
      <c r="L6" s="12">
        <v>118.00900882464026</v>
      </c>
      <c r="M6" s="12">
        <v>74.699775754629442</v>
      </c>
      <c r="N6" s="12">
        <v>683.24448895787953</v>
      </c>
      <c r="O6" s="12">
        <v>318.16480082681619</v>
      </c>
      <c r="P6" s="12">
        <v>424.49681564936384</v>
      </c>
      <c r="Q6" s="12">
        <v>174.95339642149108</v>
      </c>
      <c r="R6" s="12">
        <v>171.4961452326389</v>
      </c>
      <c r="S6" s="12">
        <v>45.426979346048739</v>
      </c>
      <c r="T6" s="12">
        <v>409.85628796540641</v>
      </c>
      <c r="U6" s="12">
        <v>55.307145742329737</v>
      </c>
      <c r="V6" s="12">
        <v>17.602187169301736</v>
      </c>
      <c r="W6" s="12">
        <v>367.00944372791184</v>
      </c>
      <c r="X6" s="12">
        <v>1342.8047489878541</v>
      </c>
      <c r="Y6" s="12">
        <v>2791.7939831503709</v>
      </c>
      <c r="Z6" s="12">
        <v>259.61445566105039</v>
      </c>
      <c r="AA6" s="12">
        <v>390.66920590801749</v>
      </c>
      <c r="AB6" s="12">
        <v>167.91657762192699</v>
      </c>
      <c r="AC6" s="12">
        <v>108.14416557414636</v>
      </c>
      <c r="AD6" s="12">
        <v>815.44182516081503</v>
      </c>
      <c r="AE6" s="12">
        <v>9.9285991745228905</v>
      </c>
      <c r="AF6" s="12">
        <v>57.476584440847049</v>
      </c>
    </row>
    <row r="7" spans="1:32" s="12" customFormat="1" ht="15.5" x14ac:dyDescent="0.35">
      <c r="A7" s="12" t="s">
        <v>82</v>
      </c>
      <c r="B7" s="2" t="s">
        <v>2</v>
      </c>
      <c r="C7" s="17">
        <v>2011</v>
      </c>
      <c r="D7" s="12">
        <v>86.156822488160898</v>
      </c>
      <c r="E7" s="12">
        <v>57.468192212991092</v>
      </c>
      <c r="F7" s="12">
        <v>482.32195193379795</v>
      </c>
      <c r="G7" s="12">
        <v>476.20881077591866</v>
      </c>
      <c r="H7" s="12">
        <v>53.104430656660064</v>
      </c>
      <c r="I7" s="12">
        <v>326.06531753095504</v>
      </c>
      <c r="J7" s="12">
        <v>62.097389929370777</v>
      </c>
      <c r="K7" s="12">
        <v>1471.6838138704647</v>
      </c>
      <c r="L7" s="12">
        <v>160.58366322307882</v>
      </c>
      <c r="M7" s="12">
        <v>113.86372037094405</v>
      </c>
      <c r="N7" s="12">
        <v>1053.5266645418551</v>
      </c>
      <c r="O7" s="12">
        <v>453.56170641159503</v>
      </c>
      <c r="P7" s="12">
        <v>596.59716497879185</v>
      </c>
      <c r="Q7" s="12">
        <v>224.51185013329041</v>
      </c>
      <c r="R7" s="12">
        <v>223.66895101271155</v>
      </c>
      <c r="S7" s="12">
        <v>62.317387494361007</v>
      </c>
      <c r="T7" s="12">
        <v>489.4271921055614</v>
      </c>
      <c r="U7" s="12">
        <v>62.458225528715495</v>
      </c>
      <c r="V7" s="12">
        <v>13.892889655547501</v>
      </c>
      <c r="W7" s="12">
        <v>361.47449782568589</v>
      </c>
      <c r="X7" s="12">
        <v>1590.9279428647676</v>
      </c>
      <c r="Y7" s="12">
        <v>3310.2051845651508</v>
      </c>
      <c r="Z7" s="12">
        <v>298.28543384435284</v>
      </c>
      <c r="AA7" s="12">
        <v>421.42493234284308</v>
      </c>
      <c r="AB7" s="12">
        <v>137.50236181625286</v>
      </c>
      <c r="AC7" s="12">
        <v>125.17447292528237</v>
      </c>
      <c r="AD7" s="12">
        <v>847.98414793040968</v>
      </c>
      <c r="AE7" s="12">
        <v>14.101167936627157</v>
      </c>
      <c r="AF7" s="12">
        <v>62.583783096597564</v>
      </c>
    </row>
    <row r="8" spans="1:32" s="12" customFormat="1" ht="15.5" x14ac:dyDescent="0.35">
      <c r="A8" s="12" t="s">
        <v>83</v>
      </c>
      <c r="B8" s="2" t="s">
        <v>2</v>
      </c>
      <c r="C8" s="17">
        <v>2011</v>
      </c>
      <c r="D8" s="12">
        <v>75.890701163035658</v>
      </c>
      <c r="E8" s="12">
        <v>52.545492454426032</v>
      </c>
      <c r="F8" s="12">
        <v>540.50510073353837</v>
      </c>
      <c r="G8" s="12">
        <v>526.26117479859772</v>
      </c>
      <c r="H8" s="12">
        <v>52.635416658335778</v>
      </c>
      <c r="I8" s="12">
        <v>349.2110160676396</v>
      </c>
      <c r="J8" s="12">
        <v>65.935591998212587</v>
      </c>
      <c r="K8" s="12">
        <v>1509.176649150688</v>
      </c>
      <c r="L8" s="12">
        <v>186.11024904786132</v>
      </c>
      <c r="M8" s="12">
        <v>115.5006103644612</v>
      </c>
      <c r="N8" s="12">
        <v>1165.8831683452058</v>
      </c>
      <c r="O8" s="12">
        <v>480.38951459180703</v>
      </c>
      <c r="P8" s="12">
        <v>618.13800629313073</v>
      </c>
      <c r="Q8" s="12">
        <v>266.83454135471101</v>
      </c>
      <c r="R8" s="12">
        <v>253.18018324510663</v>
      </c>
      <c r="S8" s="12">
        <v>62.906531492100264</v>
      </c>
      <c r="T8" s="12">
        <v>625.60850030885285</v>
      </c>
      <c r="U8" s="12">
        <v>72.551471027233887</v>
      </c>
      <c r="V8" s="12">
        <v>374.95248913073294</v>
      </c>
      <c r="W8" s="12">
        <v>361.50611794281969</v>
      </c>
      <c r="X8" s="12">
        <v>1476.9443496914232</v>
      </c>
      <c r="Y8" s="12">
        <v>3675.4968340020691</v>
      </c>
      <c r="Z8" s="12">
        <v>285.9902629783179</v>
      </c>
      <c r="AA8" s="12">
        <v>225.62143197468748</v>
      </c>
      <c r="AB8" s="12">
        <v>165.79032188784547</v>
      </c>
      <c r="AC8" s="12">
        <v>128.51007852099391</v>
      </c>
      <c r="AD8" s="12">
        <v>971.51077223880247</v>
      </c>
      <c r="AE8" s="12">
        <v>19.314352364995571</v>
      </c>
      <c r="AF8" s="12">
        <v>72.860662165680836</v>
      </c>
    </row>
    <row r="9" spans="1:32" s="12" customFormat="1" ht="15.5" x14ac:dyDescent="0.35">
      <c r="A9" s="12" t="s">
        <v>84</v>
      </c>
      <c r="B9" s="2" t="s">
        <v>2</v>
      </c>
      <c r="C9" s="17">
        <v>2011</v>
      </c>
      <c r="D9" s="12">
        <v>149.46656037482791</v>
      </c>
      <c r="E9" s="12">
        <v>98.355039922424453</v>
      </c>
      <c r="F9" s="12">
        <v>603.29478080906893</v>
      </c>
      <c r="G9" s="12">
        <v>609.47922075723625</v>
      </c>
      <c r="H9" s="12">
        <v>54.14311931605782</v>
      </c>
      <c r="I9" s="12">
        <v>304.46831143348294</v>
      </c>
      <c r="J9" s="12">
        <v>68.180942845208136</v>
      </c>
      <c r="K9" s="12">
        <v>1458.8007106927471</v>
      </c>
      <c r="L9" s="12">
        <v>163.92545571613289</v>
      </c>
      <c r="M9" s="12">
        <v>108.81120526519143</v>
      </c>
      <c r="N9" s="12">
        <v>1028.0683706389566</v>
      </c>
      <c r="O9" s="12">
        <v>380.00279543973107</v>
      </c>
      <c r="P9" s="12">
        <v>559.3033028729983</v>
      </c>
      <c r="Q9" s="12">
        <v>198.5273080278161</v>
      </c>
      <c r="R9" s="12">
        <v>191.14560078381723</v>
      </c>
      <c r="S9" s="12">
        <v>44.090970318224706</v>
      </c>
      <c r="T9" s="12">
        <v>434.48020349922137</v>
      </c>
      <c r="U9" s="12">
        <v>52.568034800156759</v>
      </c>
      <c r="V9" s="12">
        <v>15.222049979894983</v>
      </c>
      <c r="W9" s="12">
        <v>404.81539805612516</v>
      </c>
      <c r="X9" s="12">
        <v>1214.1987936615435</v>
      </c>
      <c r="Y9" s="12">
        <v>2541.470133223932</v>
      </c>
      <c r="Z9" s="12">
        <v>219.11223966549443</v>
      </c>
      <c r="AA9" s="12">
        <v>257.04318156508242</v>
      </c>
      <c r="AB9" s="12">
        <v>106.87577792177188</v>
      </c>
      <c r="AC9" s="12">
        <v>86.359302008444871</v>
      </c>
      <c r="AD9" s="12">
        <v>683.11148125307079</v>
      </c>
      <c r="AE9" s="12">
        <v>9.855125840411489</v>
      </c>
      <c r="AF9" s="12">
        <v>50.522315527890861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F62CA-CFAE-4820-B756-E138A2EE4BBB}">
  <dimension ref="A1:AF12"/>
  <sheetViews>
    <sheetView workbookViewId="0">
      <selection activeCell="E15" sqref="E15"/>
    </sheetView>
  </sheetViews>
  <sheetFormatPr defaultRowHeight="14.5" x14ac:dyDescent="0.35"/>
  <sheetData>
    <row r="1" spans="1:32" ht="15.5" x14ac:dyDescent="0.35">
      <c r="A1" s="1" t="s">
        <v>72</v>
      </c>
      <c r="B1" s="3" t="s">
        <v>0</v>
      </c>
      <c r="C1" s="3" t="s">
        <v>71</v>
      </c>
      <c r="D1" s="12" t="s">
        <v>129</v>
      </c>
      <c r="E1" s="12" t="s">
        <v>130</v>
      </c>
      <c r="F1" s="12" t="s">
        <v>94</v>
      </c>
      <c r="G1" s="12" t="s">
        <v>95</v>
      </c>
      <c r="H1" s="12" t="s">
        <v>131</v>
      </c>
      <c r="I1" s="12" t="s">
        <v>96</v>
      </c>
      <c r="J1" s="12" t="s">
        <v>132</v>
      </c>
      <c r="K1" s="12" t="s">
        <v>133</v>
      </c>
      <c r="L1" s="12" t="s">
        <v>98</v>
      </c>
      <c r="M1" s="12" t="s">
        <v>97</v>
      </c>
      <c r="N1" s="12" t="s">
        <v>117</v>
      </c>
      <c r="O1" s="12" t="s">
        <v>118</v>
      </c>
      <c r="P1" s="12" t="s">
        <v>119</v>
      </c>
      <c r="Q1" s="12" t="s">
        <v>99</v>
      </c>
      <c r="R1" s="12" t="s">
        <v>100</v>
      </c>
      <c r="S1" s="12" t="s">
        <v>134</v>
      </c>
      <c r="T1" s="12" t="s">
        <v>102</v>
      </c>
      <c r="U1" s="12" t="s">
        <v>120</v>
      </c>
      <c r="V1" s="12" t="s">
        <v>135</v>
      </c>
      <c r="W1" s="12" t="s">
        <v>136</v>
      </c>
      <c r="X1" s="12" t="s">
        <v>138</v>
      </c>
      <c r="Y1" s="12" t="s">
        <v>139</v>
      </c>
      <c r="Z1" s="12" t="s">
        <v>140</v>
      </c>
      <c r="AA1" s="12" t="s">
        <v>104</v>
      </c>
      <c r="AB1" s="12" t="s">
        <v>141</v>
      </c>
      <c r="AC1" s="12" t="s">
        <v>110</v>
      </c>
      <c r="AD1" s="12" t="s">
        <v>124</v>
      </c>
      <c r="AE1" s="12" t="s">
        <v>142</v>
      </c>
      <c r="AF1" s="12" t="s">
        <v>137</v>
      </c>
    </row>
    <row r="2" spans="1:32" ht="15.5" x14ac:dyDescent="0.35">
      <c r="A2" s="12" t="s">
        <v>74</v>
      </c>
      <c r="B2" s="2" t="s">
        <v>85</v>
      </c>
      <c r="C2">
        <v>2012</v>
      </c>
      <c r="D2">
        <v>120.01116149457674</v>
      </c>
      <c r="E2">
        <v>58.950930462619503</v>
      </c>
      <c r="F2">
        <v>412.47628526860638</v>
      </c>
      <c r="G2">
        <v>376.51145929878254</v>
      </c>
      <c r="H2">
        <v>47.538444272472624</v>
      </c>
      <c r="I2">
        <v>296.71104726356799</v>
      </c>
      <c r="J2">
        <v>50.538219509216169</v>
      </c>
      <c r="K2">
        <v>1191.4200455788041</v>
      </c>
      <c r="L2">
        <v>113.10810733283726</v>
      </c>
      <c r="M2">
        <v>125.79388313397811</v>
      </c>
      <c r="N2">
        <v>1260.5100131207914</v>
      </c>
      <c r="O2">
        <v>191.30815961122966</v>
      </c>
      <c r="P2">
        <v>458.91594853164105</v>
      </c>
      <c r="Q2">
        <v>165.75178433383124</v>
      </c>
      <c r="R2">
        <v>163.18220886271158</v>
      </c>
      <c r="S2">
        <v>48.469588996934327</v>
      </c>
      <c r="T2">
        <v>473.82041787359543</v>
      </c>
      <c r="U2">
        <v>42.044197350251494</v>
      </c>
      <c r="V2">
        <v>106.67129852868322</v>
      </c>
      <c r="W2">
        <v>331.47469732125239</v>
      </c>
      <c r="X2">
        <v>1608.1463970049967</v>
      </c>
      <c r="Y2">
        <v>2578.0216152283556</v>
      </c>
      <c r="Z2">
        <v>196.41848747176914</v>
      </c>
      <c r="AA2">
        <v>385.1699685299115</v>
      </c>
      <c r="AB2">
        <v>50.868885961411586</v>
      </c>
      <c r="AC2">
        <v>25.373740482308769</v>
      </c>
      <c r="AD2">
        <v>708.54905172267763</v>
      </c>
      <c r="AE2">
        <v>89.512901084329073</v>
      </c>
      <c r="AF2">
        <v>54.96764435008874</v>
      </c>
    </row>
    <row r="3" spans="1:32" ht="15.5" x14ac:dyDescent="0.35">
      <c r="A3" s="12" t="s">
        <v>75</v>
      </c>
      <c r="B3" s="2" t="s">
        <v>85</v>
      </c>
      <c r="C3" s="12">
        <v>2012</v>
      </c>
      <c r="D3">
        <v>87.455296108151671</v>
      </c>
      <c r="E3">
        <v>46.037919138748379</v>
      </c>
      <c r="F3">
        <v>337.80494814638723</v>
      </c>
      <c r="G3">
        <v>337.97773352978498</v>
      </c>
      <c r="H3">
        <v>45.474301179636193</v>
      </c>
      <c r="I3">
        <v>265.70156763936905</v>
      </c>
      <c r="J3">
        <v>38.348520281605865</v>
      </c>
      <c r="K3">
        <v>1057.6711291558827</v>
      </c>
      <c r="L3">
        <v>81.634133688389639</v>
      </c>
      <c r="M3">
        <v>80.625680970548515</v>
      </c>
      <c r="N3">
        <v>674.72133961123768</v>
      </c>
      <c r="O3">
        <v>117.98031760292317</v>
      </c>
      <c r="P3">
        <v>314.47198009438398</v>
      </c>
      <c r="Q3">
        <v>117.93950334365991</v>
      </c>
      <c r="R3">
        <v>151.02561154489118</v>
      </c>
      <c r="S3">
        <v>29.567796695325683</v>
      </c>
      <c r="T3">
        <v>353.79795114021681</v>
      </c>
      <c r="U3">
        <v>37.534595298102133</v>
      </c>
      <c r="V3">
        <v>33.415389919127584</v>
      </c>
      <c r="W3">
        <v>174.77715292178641</v>
      </c>
      <c r="X3">
        <v>1093.8268848002801</v>
      </c>
      <c r="Y3">
        <v>1815.8247801637729</v>
      </c>
      <c r="Z3">
        <v>131.88710462930658</v>
      </c>
      <c r="AA3">
        <v>374.63915429976612</v>
      </c>
      <c r="AB3">
        <v>80.423783752281679</v>
      </c>
      <c r="AC3">
        <v>0</v>
      </c>
      <c r="AD3">
        <v>743.39560669155651</v>
      </c>
      <c r="AE3">
        <v>77.579706267016562</v>
      </c>
      <c r="AF3">
        <v>50.604125945032735</v>
      </c>
    </row>
    <row r="4" spans="1:32" ht="15.5" x14ac:dyDescent="0.35">
      <c r="A4" s="12" t="s">
        <v>76</v>
      </c>
      <c r="B4" s="2" t="s">
        <v>85</v>
      </c>
      <c r="C4" s="12">
        <v>2012</v>
      </c>
      <c r="D4">
        <v>160.86162433005089</v>
      </c>
      <c r="E4">
        <v>67.138104132607339</v>
      </c>
      <c r="F4">
        <v>459.5748817176659</v>
      </c>
      <c r="G4">
        <v>497.94599573738458</v>
      </c>
      <c r="H4">
        <v>43.817512450524852</v>
      </c>
      <c r="I4">
        <v>259.43815107184793</v>
      </c>
      <c r="J4">
        <v>50.335022157220138</v>
      </c>
      <c r="K4">
        <v>1013.031165294361</v>
      </c>
      <c r="L4">
        <v>112.90584174283555</v>
      </c>
      <c r="M4">
        <v>104.47059307301417</v>
      </c>
      <c r="N4">
        <v>943.81704483651299</v>
      </c>
      <c r="O4">
        <v>136.21867043782296</v>
      </c>
      <c r="P4">
        <v>385.12871787087664</v>
      </c>
      <c r="Q4">
        <v>132.36257543119805</v>
      </c>
      <c r="R4">
        <v>142.55427852998343</v>
      </c>
      <c r="S4">
        <v>47.574457214412099</v>
      </c>
      <c r="T4">
        <v>429.4042750550089</v>
      </c>
      <c r="U4">
        <v>42.093205127670373</v>
      </c>
      <c r="V4">
        <v>50.806419396601548</v>
      </c>
      <c r="W4">
        <v>172.90821687610591</v>
      </c>
      <c r="X4">
        <v>1093.1901386246343</v>
      </c>
      <c r="Y4">
        <v>1875.372048052179</v>
      </c>
      <c r="Z4">
        <v>127.39640091512238</v>
      </c>
      <c r="AA4">
        <v>197.64081169057053</v>
      </c>
      <c r="AB4">
        <v>62.561732381005918</v>
      </c>
      <c r="AC4">
        <v>0</v>
      </c>
      <c r="AD4">
        <v>748.53091100811093</v>
      </c>
      <c r="AE4">
        <v>44.432579216638239</v>
      </c>
      <c r="AF4">
        <v>49.590804472565466</v>
      </c>
    </row>
    <row r="5" spans="1:32" ht="15.5" x14ac:dyDescent="0.35">
      <c r="A5" s="12" t="s">
        <v>77</v>
      </c>
      <c r="B5" s="2" t="s">
        <v>86</v>
      </c>
      <c r="C5" s="12">
        <v>2012</v>
      </c>
      <c r="D5">
        <v>126.23016285592045</v>
      </c>
      <c r="E5">
        <v>69.383483520271341</v>
      </c>
      <c r="F5">
        <v>423.3971946200474</v>
      </c>
      <c r="G5">
        <v>425.14030546659131</v>
      </c>
      <c r="H5">
        <v>48.360636195794036</v>
      </c>
      <c r="I5">
        <v>274.65305149834751</v>
      </c>
      <c r="J5">
        <v>49.340372125955597</v>
      </c>
      <c r="K5">
        <v>1089.3198929961297</v>
      </c>
      <c r="L5">
        <v>110.05056288514967</v>
      </c>
      <c r="M5">
        <v>99.806124259486879</v>
      </c>
      <c r="N5">
        <v>826.68907115259469</v>
      </c>
      <c r="O5">
        <v>152.5930209997085</v>
      </c>
      <c r="P5">
        <v>404.19898605425169</v>
      </c>
      <c r="Q5">
        <v>134.68209623774416</v>
      </c>
      <c r="R5">
        <v>127.15040782010963</v>
      </c>
      <c r="S5">
        <v>50.298701524445683</v>
      </c>
      <c r="T5">
        <v>380.46474613357577</v>
      </c>
      <c r="U5">
        <v>38.058931703124998</v>
      </c>
      <c r="V5">
        <v>39.133204461883906</v>
      </c>
      <c r="W5">
        <v>165.68501910021013</v>
      </c>
      <c r="X5">
        <v>1194.5579119790607</v>
      </c>
      <c r="Y5">
        <v>1879.8446338645397</v>
      </c>
      <c r="Z5">
        <v>149.2748266490573</v>
      </c>
      <c r="AA5">
        <v>286.26692890628914</v>
      </c>
      <c r="AB5">
        <v>92.371708525637544</v>
      </c>
      <c r="AC5">
        <v>0</v>
      </c>
      <c r="AD5">
        <v>662.81463403486907</v>
      </c>
      <c r="AE5">
        <v>65.699515394109724</v>
      </c>
      <c r="AF5">
        <v>54.39246927017556</v>
      </c>
    </row>
    <row r="6" spans="1:32" ht="15.5" x14ac:dyDescent="0.35">
      <c r="A6" s="12" t="s">
        <v>78</v>
      </c>
      <c r="B6" s="2" t="s">
        <v>86</v>
      </c>
      <c r="C6" s="12">
        <v>2012</v>
      </c>
      <c r="D6">
        <v>46.156164372656377</v>
      </c>
      <c r="E6">
        <v>35.38414095236628</v>
      </c>
      <c r="F6">
        <v>361.75929117284323</v>
      </c>
      <c r="G6">
        <v>335.4888188491903</v>
      </c>
      <c r="H6">
        <v>39.026943772717303</v>
      </c>
      <c r="I6">
        <v>222.87839012350796</v>
      </c>
      <c r="J6">
        <v>36.440970092405962</v>
      </c>
      <c r="K6">
        <v>861.97301069115099</v>
      </c>
      <c r="L6">
        <v>88.446775047393317</v>
      </c>
      <c r="M6">
        <v>93.719440381337208</v>
      </c>
      <c r="N6">
        <v>914.59494275612099</v>
      </c>
      <c r="O6">
        <v>165.94000979875022</v>
      </c>
      <c r="P6">
        <v>344.73430186071931</v>
      </c>
      <c r="Q6">
        <v>145.85425648164656</v>
      </c>
      <c r="R6">
        <v>113.58758392092672</v>
      </c>
      <c r="S6">
        <v>42.317583180988713</v>
      </c>
      <c r="T6">
        <v>413.49883975454014</v>
      </c>
      <c r="U6">
        <v>34.470394525880586</v>
      </c>
      <c r="V6">
        <v>42.176372892354273</v>
      </c>
      <c r="W6">
        <v>139.50286511536646</v>
      </c>
      <c r="X6">
        <v>847.43326506691642</v>
      </c>
      <c r="Y6">
        <v>1615.6962834349945</v>
      </c>
      <c r="Z6">
        <v>132.00072834582369</v>
      </c>
      <c r="AA6">
        <v>204.5823239556351</v>
      </c>
      <c r="AB6">
        <v>84.949388155771416</v>
      </c>
      <c r="AC6">
        <v>0</v>
      </c>
      <c r="AD6">
        <v>354.25295099980366</v>
      </c>
      <c r="AE6">
        <v>61.301165875608447</v>
      </c>
      <c r="AF6">
        <v>57.52465364099578</v>
      </c>
    </row>
    <row r="7" spans="1:32" ht="15.5" x14ac:dyDescent="0.35">
      <c r="A7" s="12" t="s">
        <v>79</v>
      </c>
      <c r="B7" s="2" t="s">
        <v>86</v>
      </c>
      <c r="C7" s="12">
        <v>2012</v>
      </c>
      <c r="D7">
        <v>118.75220904553528</v>
      </c>
      <c r="E7">
        <v>80.144904985595332</v>
      </c>
      <c r="F7">
        <v>454.83228006799067</v>
      </c>
      <c r="G7">
        <v>430.22093004255942</v>
      </c>
      <c r="H7">
        <v>51.592226466963254</v>
      </c>
      <c r="I7">
        <v>279.53289698800046</v>
      </c>
      <c r="J7">
        <v>53.041737625563798</v>
      </c>
      <c r="K7">
        <v>969.22402136233768</v>
      </c>
      <c r="L7">
        <v>91.514901960546382</v>
      </c>
      <c r="M7">
        <v>89.185407130956861</v>
      </c>
      <c r="N7">
        <v>798.94964611733735</v>
      </c>
      <c r="O7">
        <v>154.63279689498211</v>
      </c>
      <c r="P7">
        <v>344.76072517038619</v>
      </c>
      <c r="Q7">
        <v>137.15858709633227</v>
      </c>
      <c r="R7">
        <v>123.07199586891198</v>
      </c>
      <c r="S7">
        <v>41.730600245596555</v>
      </c>
      <c r="T7">
        <v>365.07338828721572</v>
      </c>
      <c r="U7">
        <v>34.915264968578782</v>
      </c>
      <c r="V7">
        <v>35.37629057771214</v>
      </c>
      <c r="W7">
        <v>185.9380180894893</v>
      </c>
      <c r="X7">
        <v>1078.2480249015316</v>
      </c>
      <c r="Y7">
        <v>1619.8334604925628</v>
      </c>
      <c r="Z7">
        <v>130.67416286111305</v>
      </c>
      <c r="AA7">
        <v>295.21246953442267</v>
      </c>
      <c r="AB7">
        <v>74.033060151607614</v>
      </c>
      <c r="AC7">
        <v>0</v>
      </c>
      <c r="AD7">
        <v>517.37395708728707</v>
      </c>
      <c r="AE7">
        <v>58.640370675094303</v>
      </c>
      <c r="AF7">
        <v>50.11866552905164</v>
      </c>
    </row>
    <row r="8" spans="1:32" ht="15.5" x14ac:dyDescent="0.35">
      <c r="A8" s="12" t="s">
        <v>80</v>
      </c>
      <c r="B8" s="2" t="s">
        <v>86</v>
      </c>
      <c r="C8" s="12">
        <v>2012</v>
      </c>
      <c r="D8">
        <v>43.48750023637357</v>
      </c>
      <c r="E8">
        <v>31.07632478157019</v>
      </c>
      <c r="F8">
        <v>335.84660297798274</v>
      </c>
      <c r="G8">
        <v>307.11675207874623</v>
      </c>
      <c r="H8">
        <v>37.433535058035417</v>
      </c>
      <c r="I8">
        <v>242.9284084497493</v>
      </c>
      <c r="J8">
        <v>42.088052823725029</v>
      </c>
      <c r="K8">
        <v>1034.6140126991468</v>
      </c>
      <c r="L8">
        <v>88.456299681822344</v>
      </c>
      <c r="M8">
        <v>78.927884310741689</v>
      </c>
      <c r="N8">
        <v>820.94194637924556</v>
      </c>
      <c r="O8">
        <v>147.04987031988051</v>
      </c>
      <c r="P8">
        <v>324.58555572071612</v>
      </c>
      <c r="Q8">
        <v>143.80739198640649</v>
      </c>
      <c r="R8">
        <v>244.62809327012516</v>
      </c>
      <c r="S8">
        <v>40.67787564454175</v>
      </c>
      <c r="T8">
        <v>390.19707606070568</v>
      </c>
      <c r="U8">
        <v>35.307223062018316</v>
      </c>
      <c r="V8">
        <v>22.048662010144156</v>
      </c>
      <c r="W8">
        <v>172.32033230920578</v>
      </c>
      <c r="X8">
        <v>799.95382289178337</v>
      </c>
      <c r="Y8">
        <v>1787.2548248472958</v>
      </c>
      <c r="Z8">
        <v>103.30435054734961</v>
      </c>
      <c r="AA8">
        <v>264.76674184369602</v>
      </c>
      <c r="AB8">
        <v>82.201193995651195</v>
      </c>
      <c r="AC8">
        <v>61.495832601553303</v>
      </c>
      <c r="AD8">
        <v>423.42568173259696</v>
      </c>
      <c r="AE8">
        <v>75.53748163684979</v>
      </c>
      <c r="AF8">
        <v>55.207096534932028</v>
      </c>
    </row>
    <row r="9" spans="1:32" ht="15.5" x14ac:dyDescent="0.35">
      <c r="A9" s="12" t="s">
        <v>125</v>
      </c>
      <c r="B9" s="2" t="s">
        <v>2</v>
      </c>
      <c r="C9" s="12">
        <v>2012</v>
      </c>
      <c r="D9">
        <v>134.85544750101857</v>
      </c>
      <c r="E9">
        <v>71.570795175733465</v>
      </c>
      <c r="F9">
        <v>448.15593869352625</v>
      </c>
      <c r="G9">
        <v>450.86073825272081</v>
      </c>
      <c r="H9">
        <v>46.829060187302211</v>
      </c>
      <c r="I9">
        <v>246.90795465783776</v>
      </c>
      <c r="J9">
        <v>49.056278597015336</v>
      </c>
      <c r="K9">
        <v>1145.7959766292738</v>
      </c>
      <c r="L9">
        <v>112.12797819346501</v>
      </c>
      <c r="M9">
        <v>104.87026923000089</v>
      </c>
      <c r="N9">
        <v>916.72487799592477</v>
      </c>
      <c r="O9">
        <v>82.426987195381415</v>
      </c>
      <c r="P9">
        <v>421.45507987767019</v>
      </c>
      <c r="Q9">
        <v>136.77671316983145</v>
      </c>
      <c r="R9">
        <v>129.50095341852901</v>
      </c>
      <c r="S9">
        <v>41.860852418837503</v>
      </c>
      <c r="T9">
        <v>387.34168264441087</v>
      </c>
      <c r="U9">
        <v>41.500008380304706</v>
      </c>
      <c r="V9">
        <v>41.164016688158398</v>
      </c>
      <c r="W9">
        <v>235.0441733073842</v>
      </c>
      <c r="X9">
        <v>1252.2499205586259</v>
      </c>
      <c r="Y9">
        <v>2032.4813394356902</v>
      </c>
      <c r="Z9">
        <v>182.76340794605343</v>
      </c>
      <c r="AA9">
        <v>379.95042139518279</v>
      </c>
      <c r="AB9">
        <v>55.424781836622216</v>
      </c>
      <c r="AC9">
        <v>5.2376341493470679</v>
      </c>
      <c r="AD9">
        <v>637.69221635582016</v>
      </c>
      <c r="AE9">
        <v>67.991332311194483</v>
      </c>
      <c r="AF9">
        <v>53.368530068717121</v>
      </c>
    </row>
    <row r="10" spans="1:32" ht="15.5" x14ac:dyDescent="0.35">
      <c r="A10" s="12" t="s">
        <v>126</v>
      </c>
      <c r="B10" s="2" t="s">
        <v>2</v>
      </c>
      <c r="C10" s="12">
        <v>2012</v>
      </c>
      <c r="D10">
        <v>98.840043938888911</v>
      </c>
      <c r="E10">
        <v>55.930391345708863</v>
      </c>
      <c r="F10">
        <v>490.2986791881973</v>
      </c>
      <c r="G10">
        <v>435.09064287049989</v>
      </c>
      <c r="H10">
        <v>50.770167046852528</v>
      </c>
      <c r="I10">
        <v>304.22374321579457</v>
      </c>
      <c r="J10">
        <v>60.036312050499269</v>
      </c>
      <c r="K10">
        <v>1292.3539075873757</v>
      </c>
      <c r="L10">
        <v>121.63444898709903</v>
      </c>
      <c r="M10">
        <v>87.37984864510959</v>
      </c>
      <c r="N10">
        <v>1076.860743598349</v>
      </c>
      <c r="O10">
        <v>272.87760383996897</v>
      </c>
      <c r="P10">
        <v>499.9472886713242</v>
      </c>
      <c r="Q10">
        <v>203.14554834539669</v>
      </c>
      <c r="R10">
        <v>179.50489448779302</v>
      </c>
      <c r="S10">
        <v>44.550835933917071</v>
      </c>
      <c r="T10">
        <v>451.63765446299647</v>
      </c>
      <c r="U10">
        <v>49.114709265727349</v>
      </c>
      <c r="V10">
        <v>46.784287034737503</v>
      </c>
      <c r="W10">
        <v>258.86754440881782</v>
      </c>
      <c r="X10">
        <v>1350.2475621644321</v>
      </c>
      <c r="Y10">
        <v>2420.8527334096011</v>
      </c>
      <c r="Z10">
        <v>214.60012864813865</v>
      </c>
      <c r="AA10">
        <v>333.16065151434827</v>
      </c>
      <c r="AB10">
        <v>60.422586971784675</v>
      </c>
      <c r="AC10">
        <v>0</v>
      </c>
      <c r="AD10">
        <v>707.50993763117856</v>
      </c>
      <c r="AE10">
        <v>80.700525307436635</v>
      </c>
      <c r="AF10">
        <v>62.751296984294584</v>
      </c>
    </row>
    <row r="11" spans="1:32" ht="15.5" x14ac:dyDescent="0.35">
      <c r="A11" s="12" t="s">
        <v>127</v>
      </c>
      <c r="B11" s="2" t="s">
        <v>2</v>
      </c>
      <c r="C11" s="12">
        <v>2012</v>
      </c>
      <c r="D11">
        <v>181.02561431752724</v>
      </c>
      <c r="E11">
        <v>91.483056278547409</v>
      </c>
      <c r="F11">
        <v>550.53034436085386</v>
      </c>
      <c r="G11">
        <v>540.12943365431192</v>
      </c>
      <c r="H11">
        <v>63.543372330355758</v>
      </c>
      <c r="I11">
        <v>348.79057173133515</v>
      </c>
      <c r="J11">
        <v>71.427885197845384</v>
      </c>
      <c r="K11">
        <v>1432.979434473551</v>
      </c>
      <c r="L11">
        <v>125.88282987647723</v>
      </c>
      <c r="M11">
        <v>114.76994358413936</v>
      </c>
      <c r="N11">
        <v>1054.7710211448339</v>
      </c>
      <c r="O11">
        <v>243.53527688115446</v>
      </c>
      <c r="P11">
        <v>523.39667359962993</v>
      </c>
      <c r="Q11">
        <v>186.31005470646028</v>
      </c>
      <c r="R11">
        <v>170.19534040307033</v>
      </c>
      <c r="S11">
        <v>46.887716276634741</v>
      </c>
      <c r="T11">
        <v>470.73589222540869</v>
      </c>
      <c r="U11">
        <v>46.326300423484369</v>
      </c>
      <c r="V11">
        <v>47.455925109626833</v>
      </c>
      <c r="W11">
        <v>289.33401175960267</v>
      </c>
      <c r="X11">
        <v>1535.0162882795742</v>
      </c>
      <c r="Y11">
        <v>2357.7180569776438</v>
      </c>
      <c r="Z11">
        <v>187.80323816231561</v>
      </c>
      <c r="AA11">
        <v>462.65412149041356</v>
      </c>
      <c r="AB11">
        <v>53.568548975277643</v>
      </c>
      <c r="AC11">
        <v>115.85091333607222</v>
      </c>
      <c r="AD11">
        <v>580.18530609965251</v>
      </c>
      <c r="AE11">
        <v>63.742048098013882</v>
      </c>
      <c r="AF11">
        <v>71.382522647829518</v>
      </c>
    </row>
    <row r="12" spans="1:32" ht="15.5" x14ac:dyDescent="0.35">
      <c r="A12" s="12" t="s">
        <v>128</v>
      </c>
      <c r="B12" s="2" t="s">
        <v>2</v>
      </c>
      <c r="C12" s="12">
        <v>2012</v>
      </c>
      <c r="D12">
        <v>55.027387244261327</v>
      </c>
      <c r="E12">
        <v>39.378556997806513</v>
      </c>
      <c r="F12">
        <v>372.25402877614584</v>
      </c>
      <c r="G12">
        <v>327.48143475604502</v>
      </c>
      <c r="H12">
        <v>41.05528894424075</v>
      </c>
      <c r="I12">
        <v>235.04788560273639</v>
      </c>
      <c r="J12">
        <v>47.378571286385409</v>
      </c>
      <c r="K12">
        <v>1002.6448753504739</v>
      </c>
      <c r="L12">
        <v>99.825023609619294</v>
      </c>
      <c r="M12">
        <v>78.429391021896791</v>
      </c>
      <c r="N12">
        <v>848.82070552064158</v>
      </c>
      <c r="O12">
        <v>240.0554763306983</v>
      </c>
      <c r="P12">
        <v>388.72351409183358</v>
      </c>
      <c r="Q12">
        <v>166.70897824421931</v>
      </c>
      <c r="R12">
        <v>141.00671016855651</v>
      </c>
      <c r="S12">
        <v>38.046388740312864</v>
      </c>
      <c r="T12">
        <v>355.0439510285716</v>
      </c>
      <c r="U12">
        <v>40.492678945545919</v>
      </c>
      <c r="V12">
        <v>30.680774168310265</v>
      </c>
      <c r="W12">
        <v>219.3118665042409</v>
      </c>
      <c r="X12">
        <v>1015.8934810276857</v>
      </c>
      <c r="Y12">
        <v>2044.815308057211</v>
      </c>
      <c r="Z12">
        <v>160.83098674059511</v>
      </c>
      <c r="AA12">
        <v>299.99980863596562</v>
      </c>
      <c r="AB12">
        <v>69.226225981152467</v>
      </c>
      <c r="AC12">
        <v>67.342377301533844</v>
      </c>
      <c r="AD12">
        <v>486.67137927438381</v>
      </c>
      <c r="AE12">
        <v>41.463263050343294</v>
      </c>
      <c r="AF12">
        <v>52.826340560931399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Unit</vt:lpstr>
      <vt:lpstr>PLFA 2017</vt:lpstr>
      <vt:lpstr>PLFA 2011</vt:lpstr>
      <vt:lpstr>PLFA 2012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Alberto Canarini</cp:lastModifiedBy>
  <dcterms:created xsi:type="dcterms:W3CDTF">2017-11-13T15:40:03Z</dcterms:created>
  <dcterms:modified xsi:type="dcterms:W3CDTF">2021-03-16T08:59:27Z</dcterms:modified>
</cp:coreProperties>
</file>