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840" yWindow="220" windowWidth="25760" windowHeight="17340" tabRatio="500"/>
  </bookViews>
  <sheets>
    <sheet name="Hoja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4" i="1" l="1"/>
  <c r="D104" i="1"/>
  <c r="B104" i="1"/>
  <c r="C103" i="1"/>
  <c r="D103" i="1"/>
  <c r="B103" i="1"/>
  <c r="C102" i="1"/>
  <c r="D102" i="1"/>
  <c r="B102" i="1"/>
  <c r="C82" i="1"/>
  <c r="D82" i="1"/>
  <c r="B82" i="1"/>
  <c r="C81" i="1"/>
  <c r="D81" i="1"/>
  <c r="B81" i="1"/>
  <c r="C80" i="1"/>
  <c r="D80" i="1"/>
  <c r="B80" i="1"/>
  <c r="C45" i="1"/>
  <c r="D45" i="1"/>
  <c r="E45" i="1"/>
  <c r="F45" i="1"/>
  <c r="B45" i="1"/>
  <c r="C25" i="1"/>
  <c r="D25" i="1"/>
  <c r="B25" i="1"/>
  <c r="C22" i="1"/>
  <c r="D22" i="1"/>
  <c r="B22" i="1"/>
  <c r="C24" i="1"/>
  <c r="D24" i="1"/>
  <c r="B24" i="1"/>
  <c r="C46" i="1"/>
  <c r="D46" i="1"/>
  <c r="E46" i="1"/>
  <c r="F46" i="1"/>
  <c r="B46" i="1"/>
  <c r="C43" i="1"/>
  <c r="D43" i="1"/>
  <c r="E43" i="1"/>
  <c r="F43" i="1"/>
  <c r="B43" i="1"/>
  <c r="B44" i="1"/>
  <c r="C44" i="1"/>
  <c r="C23" i="1"/>
  <c r="D23" i="1"/>
  <c r="B23" i="1"/>
  <c r="D44" i="1"/>
  <c r="E44" i="1"/>
  <c r="F44" i="1"/>
</calcChain>
</file>

<file path=xl/sharedStrings.xml><?xml version="1.0" encoding="utf-8"?>
<sst xmlns="http://schemas.openxmlformats.org/spreadsheetml/2006/main" count="158" uniqueCount="105">
  <si>
    <t>Species</t>
  </si>
  <si>
    <t>BchD</t>
  </si>
  <si>
    <t>AzD</t>
  </si>
  <si>
    <t>ExiD</t>
  </si>
  <si>
    <t>?</t>
  </si>
  <si>
    <t>ZD</t>
  </si>
  <si>
    <t>MzD</t>
  </si>
  <si>
    <t>AthD</t>
  </si>
  <si>
    <t>(AV) Avalonia</t>
  </si>
  <si>
    <t>(BA) Baltica</t>
  </si>
  <si>
    <t>(SI) Siberia</t>
  </si>
  <si>
    <t>ZmxH</t>
  </si>
  <si>
    <t xml:space="preserve">ZmxH </t>
  </si>
  <si>
    <t>(LA) Laurentia</t>
  </si>
  <si>
    <t>(MR) Mediterranea Region</t>
  </si>
  <si>
    <t>AzD Autozooecial diameter</t>
  </si>
  <si>
    <t>ExiD Exilazooecial diameter</t>
  </si>
  <si>
    <t>BchD Branch diameter</t>
  </si>
  <si>
    <t>AthD Acanthostyle diameter</t>
  </si>
  <si>
    <t>MzD Mesozooecial diameter</t>
  </si>
  <si>
    <t>ZD Zoarial diameter</t>
  </si>
  <si>
    <t xml:space="preserve">ZmxH Zoarial maximun hieght </t>
  </si>
  <si>
    <t>Percentil 95</t>
  </si>
  <si>
    <r>
      <t>AV1_</t>
    </r>
    <r>
      <rPr>
        <i/>
        <sz val="9"/>
        <color theme="1"/>
        <rFont val="Times New Roman"/>
      </rPr>
      <t>Anaphragma_dnestrense</t>
    </r>
    <r>
      <rPr>
        <sz val="9"/>
        <color theme="1"/>
        <rFont val="Times New Roman"/>
      </rPr>
      <t>_Astrova_1965_(Battler_1991)</t>
    </r>
  </si>
  <si>
    <r>
      <t>AV2_</t>
    </r>
    <r>
      <rPr>
        <i/>
        <sz val="9"/>
        <color theme="1"/>
        <rFont val="Times New Roman"/>
      </rPr>
      <t>Anaphragma_gwyndyense</t>
    </r>
    <r>
      <rPr>
        <sz val="9"/>
        <color theme="1"/>
        <rFont val="Times New Roman"/>
      </rPr>
      <t>_Battler_1991</t>
    </r>
  </si>
  <si>
    <r>
      <t>BA1_</t>
    </r>
    <r>
      <rPr>
        <i/>
        <sz val="9"/>
        <color theme="1"/>
        <rFont val="Times New Roman"/>
      </rPr>
      <t>Anaphragma_elegans</t>
    </r>
    <r>
      <rPr>
        <sz val="9"/>
        <color theme="1"/>
        <rFont val="Times New Roman"/>
      </rPr>
      <t>_Pushkin_1976</t>
    </r>
  </si>
  <si>
    <r>
      <t>BA2_</t>
    </r>
    <r>
      <rPr>
        <i/>
        <sz val="9"/>
        <color theme="1"/>
        <rFont val="Times New Roman"/>
      </rPr>
      <t>Anaphragma_exile</t>
    </r>
    <r>
      <rPr>
        <sz val="9"/>
        <color theme="1"/>
        <rFont val="Times New Roman"/>
      </rPr>
      <t>_Pushkin_1976</t>
    </r>
  </si>
  <si>
    <r>
      <t>BA3_</t>
    </r>
    <r>
      <rPr>
        <i/>
        <sz val="9"/>
        <color theme="1"/>
        <rFont val="Times New Roman"/>
      </rPr>
      <t>Anaphragma_latviense</t>
    </r>
    <r>
      <rPr>
        <sz val="9"/>
        <color theme="1"/>
        <rFont val="Times New Roman"/>
      </rPr>
      <t>_Pushkin_1976</t>
    </r>
  </si>
  <si>
    <r>
      <t>BA4_</t>
    </r>
    <r>
      <rPr>
        <i/>
        <sz val="9"/>
        <color theme="1"/>
        <rFont val="Times New Roman"/>
      </rPr>
      <t>Anaphragma_latviense</t>
    </r>
    <r>
      <rPr>
        <sz val="9"/>
        <color theme="1"/>
        <rFont val="Times New Roman"/>
      </rPr>
      <t>_Pushkin_1976_(Ernst&amp;Nakrem_2011)</t>
    </r>
  </si>
  <si>
    <r>
      <t>BA5_</t>
    </r>
    <r>
      <rPr>
        <i/>
        <sz val="9"/>
        <color theme="1"/>
        <rFont val="Times New Roman"/>
      </rPr>
      <t>Anaphragma_originale</t>
    </r>
    <r>
      <rPr>
        <sz val="9"/>
        <color theme="1"/>
        <rFont val="Times New Roman"/>
      </rPr>
      <t>_Pushkin_1976</t>
    </r>
  </si>
  <si>
    <r>
      <t>BA6_</t>
    </r>
    <r>
      <rPr>
        <i/>
        <sz val="9"/>
        <color theme="1"/>
        <rFont val="Times New Roman"/>
      </rPr>
      <t>Anaphragma_rectum</t>
    </r>
    <r>
      <rPr>
        <sz val="9"/>
        <color theme="1"/>
        <rFont val="Times New Roman"/>
      </rPr>
      <t>_Pushkin_1976</t>
    </r>
  </si>
  <si>
    <r>
      <t>LA1_</t>
    </r>
    <r>
      <rPr>
        <i/>
        <sz val="9"/>
        <color theme="1"/>
        <rFont val="Times New Roman"/>
      </rPr>
      <t>Anaphragma_delicatula</t>
    </r>
    <r>
      <rPr>
        <sz val="9"/>
        <color theme="1"/>
        <rFont val="Times New Roman"/>
      </rPr>
      <t>_Fritz_1957</t>
    </r>
  </si>
  <si>
    <r>
      <t>LA2_</t>
    </r>
    <r>
      <rPr>
        <i/>
        <sz val="9"/>
        <color theme="1"/>
        <rFont val="Times New Roman"/>
      </rPr>
      <t>Anaphragma_hermitagensis</t>
    </r>
    <r>
      <rPr>
        <sz val="9"/>
        <color theme="1"/>
        <rFont val="Times New Roman"/>
      </rPr>
      <t>_Marintsch_1998</t>
    </r>
  </si>
  <si>
    <r>
      <t>LA3_</t>
    </r>
    <r>
      <rPr>
        <i/>
        <sz val="9"/>
        <color theme="1"/>
        <rFont val="Times New Roman"/>
      </rPr>
      <t>Anaphragma_mirabile</t>
    </r>
    <r>
      <rPr>
        <sz val="9"/>
        <color theme="1"/>
        <rFont val="Times New Roman"/>
      </rPr>
      <t>_Ulrich&amp;Bassler_1904</t>
    </r>
  </si>
  <si>
    <r>
      <t>LA4_</t>
    </r>
    <r>
      <rPr>
        <i/>
        <sz val="9"/>
        <color theme="1"/>
        <rFont val="Times New Roman"/>
      </rPr>
      <t>Anaphragma_mirabile</t>
    </r>
    <r>
      <rPr>
        <sz val="9"/>
        <color theme="1"/>
        <rFont val="Times New Roman"/>
      </rPr>
      <t>_Ulrich&amp;Bassler_1904_(Boardman_1960)</t>
    </r>
  </si>
  <si>
    <r>
      <t>LA5_</t>
    </r>
    <r>
      <rPr>
        <i/>
        <sz val="9"/>
        <color theme="1"/>
        <rFont val="Times New Roman"/>
      </rPr>
      <t>Anaphragma_portranense</t>
    </r>
    <r>
      <rPr>
        <sz val="9"/>
        <color theme="1"/>
        <rFont val="Times New Roman"/>
      </rPr>
      <t>_Ross_1966</t>
    </r>
  </si>
  <si>
    <r>
      <t>MR1_</t>
    </r>
    <r>
      <rPr>
        <i/>
        <sz val="9"/>
        <color theme="1"/>
        <rFont val="Times New Roman"/>
      </rPr>
      <t>Anaphragma_meneguinii</t>
    </r>
    <r>
      <rPr>
        <sz val="9"/>
        <color theme="1"/>
        <rFont val="Times New Roman"/>
      </rPr>
      <t>_(Vinassa_de_Regny_1942)_(Conti_1990)</t>
    </r>
  </si>
  <si>
    <r>
      <t>MR2_</t>
    </r>
    <r>
      <rPr>
        <b/>
        <i/>
        <sz val="9"/>
        <color theme="1"/>
        <rFont val="Times New Roman"/>
      </rPr>
      <t>Anaphragma_mirabile</t>
    </r>
    <r>
      <rPr>
        <b/>
        <sz val="9"/>
        <color theme="1"/>
        <rFont val="Times New Roman"/>
      </rPr>
      <t>_Ulrich&amp;Bassler_1904_(Jiménez_Sánchez_et_al_Moroccan material)</t>
    </r>
  </si>
  <si>
    <r>
      <t>MR4_</t>
    </r>
    <r>
      <rPr>
        <i/>
        <sz val="9"/>
        <color theme="1"/>
        <rFont val="Times New Roman"/>
      </rPr>
      <t>Anaphragma_regulare</t>
    </r>
    <r>
      <rPr>
        <sz val="9"/>
        <color theme="1"/>
        <rFont val="Times New Roman"/>
      </rPr>
      <t>_(Vinassa_de_Regny_1942)_(Conti_1990)</t>
    </r>
  </si>
  <si>
    <r>
      <t>SI1_</t>
    </r>
    <r>
      <rPr>
        <i/>
        <sz val="9"/>
        <color theme="1"/>
        <rFont val="Times New Roman"/>
      </rPr>
      <t>Anaphragma_dnestrense</t>
    </r>
    <r>
      <rPr>
        <sz val="9"/>
        <color theme="1"/>
        <rFont val="Times New Roman"/>
      </rPr>
      <t>_Astrova_1965</t>
    </r>
  </si>
  <si>
    <r>
      <t>SI2_</t>
    </r>
    <r>
      <rPr>
        <i/>
        <sz val="9"/>
        <color theme="1"/>
        <rFont val="Times New Roman"/>
      </rPr>
      <t>Anaphragma_minutum</t>
    </r>
    <r>
      <rPr>
        <sz val="9"/>
        <color theme="1"/>
        <rFont val="Times New Roman"/>
      </rPr>
      <t>_Astrova_1965</t>
    </r>
  </si>
  <si>
    <r>
      <t>SI3_</t>
    </r>
    <r>
      <rPr>
        <i/>
        <sz val="9"/>
        <color theme="1"/>
        <rFont val="Times New Roman"/>
      </rPr>
      <t>Anaphragma_vetustum</t>
    </r>
    <r>
      <rPr>
        <sz val="9"/>
        <color theme="1"/>
        <rFont val="Times New Roman"/>
      </rPr>
      <t>_Modzalenskaya_1953</t>
    </r>
  </si>
  <si>
    <r>
      <t>LA1_</t>
    </r>
    <r>
      <rPr>
        <i/>
        <sz val="9"/>
        <color theme="1"/>
        <rFont val="Times New Roman"/>
      </rPr>
      <t>Atactoporella_belluda</t>
    </r>
    <r>
      <rPr>
        <sz val="9"/>
        <color theme="1"/>
        <rFont val="Times New Roman"/>
      </rPr>
      <t>_Loeblich_1942</t>
    </r>
  </si>
  <si>
    <r>
      <t>LA2_</t>
    </r>
    <r>
      <rPr>
        <i/>
        <sz val="9"/>
        <color theme="1"/>
        <rFont val="Times New Roman"/>
      </rPr>
      <t>Atactoporella_chucherti</t>
    </r>
    <r>
      <rPr>
        <sz val="9"/>
        <color theme="1"/>
        <rFont val="Times New Roman"/>
      </rPr>
      <t>_Ulrich_1883</t>
    </r>
  </si>
  <si>
    <r>
      <t>LA3_</t>
    </r>
    <r>
      <rPr>
        <i/>
        <sz val="9"/>
        <color theme="1"/>
        <rFont val="Times New Roman"/>
      </rPr>
      <t>Atactoporella_crassa</t>
    </r>
    <r>
      <rPr>
        <sz val="9"/>
        <color theme="1"/>
        <rFont val="Times New Roman"/>
      </rPr>
      <t>_Ulrich_1893</t>
    </r>
  </si>
  <si>
    <r>
      <t>LA4_</t>
    </r>
    <r>
      <rPr>
        <i/>
        <sz val="9"/>
        <color theme="1"/>
        <rFont val="Times New Roman"/>
      </rPr>
      <t>Atactoporella_densa</t>
    </r>
    <r>
      <rPr>
        <sz val="9"/>
        <color theme="1"/>
        <rFont val="Times New Roman"/>
      </rPr>
      <t>_Dyer_1925</t>
    </r>
  </si>
  <si>
    <r>
      <t>LA5_</t>
    </r>
    <r>
      <rPr>
        <i/>
        <sz val="9"/>
        <color theme="1"/>
        <rFont val="Times New Roman"/>
      </rPr>
      <t>Atactoporella_newportensis</t>
    </r>
    <r>
      <rPr>
        <sz val="9"/>
        <color theme="1"/>
        <rFont val="Times New Roman"/>
      </rPr>
      <t>_Ulrich_1883_(Karklins_1984)</t>
    </r>
  </si>
  <si>
    <r>
      <t>LA6_</t>
    </r>
    <r>
      <rPr>
        <i/>
        <sz val="9"/>
        <color theme="1"/>
        <rFont val="Times New Roman"/>
      </rPr>
      <t>Atactoporella_ramosa</t>
    </r>
    <r>
      <rPr>
        <sz val="9"/>
        <color theme="1"/>
        <rFont val="Times New Roman"/>
      </rPr>
      <t>_Ulrich_1893</t>
    </r>
  </si>
  <si>
    <r>
      <t>LA7_</t>
    </r>
    <r>
      <rPr>
        <i/>
        <sz val="9"/>
        <color theme="1"/>
        <rFont val="Times New Roman"/>
      </rPr>
      <t>Atactoporella_typicalis</t>
    </r>
    <r>
      <rPr>
        <sz val="9"/>
        <color theme="1"/>
        <rFont val="Times New Roman"/>
      </rPr>
      <t>_Ulrich_1883</t>
    </r>
  </si>
  <si>
    <r>
      <t>LA8_</t>
    </r>
    <r>
      <rPr>
        <i/>
        <sz val="9"/>
        <color theme="1"/>
        <rFont val="Times New Roman"/>
      </rPr>
      <t>Atactoporella_typicalis</t>
    </r>
    <r>
      <rPr>
        <sz val="9"/>
        <color theme="1"/>
        <rFont val="Times New Roman"/>
      </rPr>
      <t>_praecipta_Ulrich_1893</t>
    </r>
  </si>
  <si>
    <r>
      <t>MR1_</t>
    </r>
    <r>
      <rPr>
        <i/>
        <sz val="9"/>
        <color theme="1"/>
        <rFont val="Times New Roman"/>
      </rPr>
      <t>Atactoporella_irregularis</t>
    </r>
    <r>
      <rPr>
        <sz val="9"/>
        <color theme="1"/>
        <rFont val="Times New Roman"/>
      </rPr>
      <t>_Boulange_1963</t>
    </r>
  </si>
  <si>
    <r>
      <t>MR2_</t>
    </r>
    <r>
      <rPr>
        <i/>
        <sz val="9"/>
        <color theme="1"/>
        <rFont val="Times New Roman"/>
      </rPr>
      <t>Atactoporella_irregularis</t>
    </r>
    <r>
      <rPr>
        <sz val="9"/>
        <color theme="1"/>
        <rFont val="Times New Roman"/>
      </rPr>
      <t>_Boulange_1963_(Ernst&amp;Key_2007)</t>
    </r>
  </si>
  <si>
    <r>
      <t>MR3_</t>
    </r>
    <r>
      <rPr>
        <i/>
        <sz val="9"/>
        <color theme="1"/>
        <rFont val="Times New Roman"/>
      </rPr>
      <t>Atactoporella_magnopora</t>
    </r>
    <r>
      <rPr>
        <sz val="9"/>
        <color theme="1"/>
        <rFont val="Times New Roman"/>
      </rPr>
      <t>_Ernst&amp;Key_2007</t>
    </r>
  </si>
  <si>
    <r>
      <t>MR4_</t>
    </r>
    <r>
      <rPr>
        <i/>
        <sz val="9"/>
        <color theme="1"/>
        <rFont val="Times New Roman"/>
      </rPr>
      <t>Atactoporella</t>
    </r>
    <r>
      <rPr>
        <sz val="9"/>
        <color theme="1"/>
        <rFont val="Times New Roman"/>
      </rPr>
      <t>_sp._Ernst&amp;Key_2007</t>
    </r>
  </si>
  <si>
    <r>
      <t>MR5_</t>
    </r>
    <r>
      <rPr>
        <b/>
        <i/>
        <sz val="9"/>
        <color theme="1"/>
        <rFont val="Times New Roman"/>
      </rPr>
      <t>Atactoporella_moroccoensis</t>
    </r>
    <r>
      <rPr>
        <b/>
        <sz val="9"/>
        <color theme="1"/>
        <rFont val="Times New Roman"/>
      </rPr>
      <t>_Jiménez_Sánchez_et_al_Moroccan material</t>
    </r>
  </si>
  <si>
    <r>
      <t>BA1_</t>
    </r>
    <r>
      <rPr>
        <i/>
        <sz val="9"/>
        <color theme="1"/>
        <rFont val="Times New Roman"/>
      </rPr>
      <t>Homotrypa_similis</t>
    </r>
    <r>
      <rPr>
        <sz val="9"/>
        <color theme="1"/>
        <rFont val="Times New Roman"/>
      </rPr>
      <t>_Foord_1883_(Bassler_1911)</t>
    </r>
  </si>
  <si>
    <r>
      <t>BA2_</t>
    </r>
    <r>
      <rPr>
        <i/>
        <sz val="9"/>
        <color theme="1"/>
        <rFont val="Times New Roman"/>
      </rPr>
      <t>Homotrypa_subramosa</t>
    </r>
    <r>
      <rPr>
        <sz val="9"/>
        <color theme="1"/>
        <rFont val="Times New Roman"/>
      </rPr>
      <t>_Ulrich_1886_(Bassler_1911)</t>
    </r>
  </si>
  <si>
    <r>
      <t>LA1_</t>
    </r>
    <r>
      <rPr>
        <i/>
        <sz val="9"/>
        <color theme="1"/>
        <rFont val="Times New Roman"/>
      </rPr>
      <t>Homotrypa_alta</t>
    </r>
    <r>
      <rPr>
        <sz val="9"/>
        <color theme="1"/>
        <rFont val="Times New Roman"/>
      </rPr>
      <t>_Cumings&amp;Galloway_1913</t>
    </r>
  </si>
  <si>
    <r>
      <t>LA2_</t>
    </r>
    <r>
      <rPr>
        <i/>
        <sz val="9"/>
        <color theme="1"/>
        <rFont val="Times New Roman"/>
      </rPr>
      <t>Homotrypa_anticostiensis</t>
    </r>
    <r>
      <rPr>
        <sz val="9"/>
        <color theme="1"/>
        <rFont val="Times New Roman"/>
      </rPr>
      <t>_Bassler_1927</t>
    </r>
  </si>
  <si>
    <r>
      <t>LA3</t>
    </r>
    <r>
      <rPr>
        <i/>
        <sz val="9"/>
        <color theme="1"/>
        <rFont val="Times New Roman"/>
      </rPr>
      <t>_Homotrypa_callitoecha</t>
    </r>
    <r>
      <rPr>
        <sz val="9"/>
        <color theme="1"/>
        <rFont val="Times New Roman"/>
      </rPr>
      <t>_Loeblich_1942</t>
    </r>
  </si>
  <si>
    <r>
      <t>LA4_</t>
    </r>
    <r>
      <rPr>
        <i/>
        <sz val="9"/>
        <color theme="1"/>
        <rFont val="Times New Roman"/>
      </rPr>
      <t>Homotrypa</t>
    </r>
    <r>
      <rPr>
        <sz val="9"/>
        <color theme="1"/>
        <rFont val="Times New Roman"/>
      </rPr>
      <t>_cf._</t>
    </r>
    <r>
      <rPr>
        <i/>
        <sz val="9"/>
        <color theme="1"/>
        <rFont val="Times New Roman"/>
      </rPr>
      <t>minnesotensis</t>
    </r>
    <r>
      <rPr>
        <sz val="9"/>
        <color theme="1"/>
        <rFont val="Times New Roman"/>
      </rPr>
      <t>_Ulrich_1886_(Fritz_1957)</t>
    </r>
  </si>
  <si>
    <r>
      <t>LA5_</t>
    </r>
    <r>
      <rPr>
        <i/>
        <sz val="9"/>
        <color theme="1"/>
        <rFont val="Times New Roman"/>
      </rPr>
      <t>Homotrypa_creditensis</t>
    </r>
    <r>
      <rPr>
        <sz val="9"/>
        <color theme="1"/>
        <rFont val="Times New Roman"/>
      </rPr>
      <t>_Dyer_1925</t>
    </r>
  </si>
  <si>
    <r>
      <t>LA6_</t>
    </r>
    <r>
      <rPr>
        <i/>
        <sz val="9"/>
        <color theme="1"/>
        <rFont val="Times New Roman"/>
      </rPr>
      <t>Homotrypa_curvata</t>
    </r>
    <r>
      <rPr>
        <sz val="9"/>
        <color theme="1"/>
        <rFont val="Times New Roman"/>
      </rPr>
      <t>_Ulrich_1882</t>
    </r>
  </si>
  <si>
    <r>
      <t>LA7_</t>
    </r>
    <r>
      <rPr>
        <i/>
        <sz val="9"/>
        <color theme="1"/>
        <rFont val="Times New Roman"/>
      </rPr>
      <t>Homotrypa_dickeyvillensis</t>
    </r>
    <r>
      <rPr>
        <sz val="9"/>
        <color theme="1"/>
        <rFont val="Times New Roman"/>
      </rPr>
      <t>_Perry_1962</t>
    </r>
  </si>
  <si>
    <r>
      <t>LA8_</t>
    </r>
    <r>
      <rPr>
        <i/>
        <sz val="9"/>
        <color theme="1"/>
        <rFont val="Times New Roman"/>
      </rPr>
      <t>Homotrypa_exilis</t>
    </r>
    <r>
      <rPr>
        <sz val="9"/>
        <color theme="1"/>
        <rFont val="Times New Roman"/>
      </rPr>
      <t>_Ulrich_1886_(Perry_1962)</t>
    </r>
  </si>
  <si>
    <r>
      <t>LA9_</t>
    </r>
    <r>
      <rPr>
        <i/>
        <sz val="9"/>
        <color theme="1"/>
        <rFont val="Times New Roman"/>
      </rPr>
      <t>Homotrypa_glabra</t>
    </r>
    <r>
      <rPr>
        <sz val="9"/>
        <color theme="1"/>
        <rFont val="Times New Roman"/>
      </rPr>
      <t>_Cumings&amp;Galloway_1913</t>
    </r>
  </si>
  <si>
    <r>
      <t>LA10_</t>
    </r>
    <r>
      <rPr>
        <i/>
        <sz val="9"/>
        <color theme="1"/>
        <rFont val="Times New Roman"/>
      </rPr>
      <t>Homotrypa_lowvillensis</t>
    </r>
    <r>
      <rPr>
        <sz val="9"/>
        <color theme="1"/>
        <rFont val="Times New Roman"/>
      </rPr>
      <t>_Fritz_1957</t>
    </r>
  </si>
  <si>
    <r>
      <t>LA11_</t>
    </r>
    <r>
      <rPr>
        <i/>
        <sz val="9"/>
        <color theme="1"/>
        <rFont val="Times New Roman"/>
      </rPr>
      <t>Homotrypa_multitabulata</t>
    </r>
    <r>
      <rPr>
        <sz val="9"/>
        <color theme="1"/>
        <rFont val="Times New Roman"/>
      </rPr>
      <t>_Loeblich_1942</t>
    </r>
  </si>
  <si>
    <r>
      <t>LA12_</t>
    </r>
    <r>
      <rPr>
        <i/>
        <sz val="9"/>
        <color theme="1"/>
        <rFont val="Times New Roman"/>
      </rPr>
      <t>Homotrypa_oblicua</t>
    </r>
    <r>
      <rPr>
        <sz val="9"/>
        <color theme="1"/>
        <rFont val="Times New Roman"/>
      </rPr>
      <t>_Ulrich_1882</t>
    </r>
  </si>
  <si>
    <r>
      <t>LA13_</t>
    </r>
    <r>
      <rPr>
        <i/>
        <sz val="9"/>
        <color theme="1"/>
        <rFont val="Times New Roman"/>
      </rPr>
      <t>Homotrypa_pauperata</t>
    </r>
    <r>
      <rPr>
        <sz val="9"/>
        <color theme="1"/>
        <rFont val="Times New Roman"/>
      </rPr>
      <t>_Perry_1962</t>
    </r>
  </si>
  <si>
    <r>
      <t>LA14_</t>
    </r>
    <r>
      <rPr>
        <i/>
        <sz val="9"/>
        <color theme="1"/>
        <rFont val="Times New Roman"/>
      </rPr>
      <t>Homotrypa_sagittata</t>
    </r>
    <r>
      <rPr>
        <sz val="9"/>
        <color theme="1"/>
        <rFont val="Times New Roman"/>
      </rPr>
      <t>_Loeblich_1942</t>
    </r>
  </si>
  <si>
    <r>
      <t>LA15_</t>
    </r>
    <r>
      <rPr>
        <i/>
        <sz val="9"/>
        <color theme="1"/>
        <rFont val="Times New Roman"/>
      </rPr>
      <t>Homotrypa_spinea</t>
    </r>
    <r>
      <rPr>
        <sz val="9"/>
        <color theme="1"/>
        <rFont val="Times New Roman"/>
      </rPr>
      <t>_Cumings&amp;Galloway_1913</t>
    </r>
  </si>
  <si>
    <r>
      <t>LA16_</t>
    </r>
    <r>
      <rPr>
        <i/>
        <sz val="9"/>
        <color theme="1"/>
        <rFont val="Times New Roman"/>
      </rPr>
      <t>Homotrypa_streetsvillensis</t>
    </r>
    <r>
      <rPr>
        <sz val="9"/>
        <color theme="1"/>
        <rFont val="Times New Roman"/>
      </rPr>
      <t>_Dyer_1925</t>
    </r>
  </si>
  <si>
    <r>
      <t>LA17_</t>
    </r>
    <r>
      <rPr>
        <i/>
        <sz val="9"/>
        <color theme="1"/>
        <rFont val="Times New Roman"/>
      </rPr>
      <t>Homotrypa_subramosa</t>
    </r>
    <r>
      <rPr>
        <sz val="9"/>
        <color theme="1"/>
        <rFont val="Times New Roman"/>
      </rPr>
      <t>_Ulrich_1886_(McKinney_1971)</t>
    </r>
  </si>
  <si>
    <r>
      <t>LA18_</t>
    </r>
    <r>
      <rPr>
        <i/>
        <sz val="9"/>
        <color theme="1"/>
        <rFont val="Times New Roman"/>
      </rPr>
      <t>Homotrypa_ulrichi</t>
    </r>
    <r>
      <rPr>
        <sz val="9"/>
        <color theme="1"/>
        <rFont val="Times New Roman"/>
      </rPr>
      <t>_Loeblich_1942</t>
    </r>
  </si>
  <si>
    <r>
      <t>LA19_</t>
    </r>
    <r>
      <rPr>
        <i/>
        <sz val="9"/>
        <color theme="1"/>
        <rFont val="Times New Roman"/>
      </rPr>
      <t>Homotrypa_vacua</t>
    </r>
    <r>
      <rPr>
        <sz val="9"/>
        <color theme="1"/>
        <rFont val="Times New Roman"/>
      </rPr>
      <t>_McKinney_1971</t>
    </r>
  </si>
  <si>
    <r>
      <t>MR1_</t>
    </r>
    <r>
      <rPr>
        <b/>
        <i/>
        <sz val="9"/>
        <color theme="1"/>
        <rFont val="Times New Roman"/>
      </rPr>
      <t>Homotrypa_</t>
    </r>
    <r>
      <rPr>
        <b/>
        <sz val="9"/>
        <color theme="1"/>
        <rFont val="Times New Roman"/>
      </rPr>
      <t>aff.</t>
    </r>
    <r>
      <rPr>
        <b/>
        <i/>
        <sz val="9"/>
        <color theme="1"/>
        <rFont val="Times New Roman"/>
      </rPr>
      <t>_alta</t>
    </r>
    <r>
      <rPr>
        <b/>
        <sz val="9"/>
        <color theme="1"/>
        <rFont val="Times New Roman"/>
      </rPr>
      <t>_Cumings&amp;Galloway_1913_(Jiménez_Sánchez_et_al_Moroccan material)</t>
    </r>
  </si>
  <si>
    <r>
      <t>MR2_</t>
    </r>
    <r>
      <rPr>
        <i/>
        <sz val="9"/>
        <color theme="1"/>
        <rFont val="Times New Roman"/>
      </rPr>
      <t>Homotrypa_miqueli</t>
    </r>
    <r>
      <rPr>
        <sz val="9"/>
        <color theme="1"/>
        <rFont val="Times New Roman"/>
      </rPr>
      <t>_(Prantl_1940)_(Ernst&amp;Key_2007)</t>
    </r>
  </si>
  <si>
    <r>
      <t>MR3_</t>
    </r>
    <r>
      <rPr>
        <i/>
        <sz val="9"/>
        <color theme="1"/>
        <rFont val="Times New Roman"/>
      </rPr>
      <t>Homotrypa</t>
    </r>
    <r>
      <rPr>
        <sz val="9"/>
        <color theme="1"/>
        <rFont val="Times New Roman"/>
      </rPr>
      <t>_sp_Jiménez_Sánchez_2009</t>
    </r>
  </si>
  <si>
    <r>
      <t>SI1_</t>
    </r>
    <r>
      <rPr>
        <i/>
        <sz val="9"/>
        <color theme="1"/>
        <rFont val="Times New Roman"/>
      </rPr>
      <t>Homotrypa_callosa</t>
    </r>
    <r>
      <rPr>
        <sz val="9"/>
        <color theme="1"/>
        <rFont val="Times New Roman"/>
      </rPr>
      <t>_Ulrich_1893_(Astrova_1965)</t>
    </r>
  </si>
  <si>
    <r>
      <t>SI2_</t>
    </r>
    <r>
      <rPr>
        <i/>
        <sz val="9"/>
        <color theme="1"/>
        <rFont val="Times New Roman"/>
      </rPr>
      <t>Homotrypa_exilis</t>
    </r>
    <r>
      <rPr>
        <sz val="9"/>
        <color theme="1"/>
        <rFont val="Times New Roman"/>
      </rPr>
      <t>_Ulrich_1893_(Astrova_1965)</t>
    </r>
  </si>
  <si>
    <r>
      <t>SI3_</t>
    </r>
    <r>
      <rPr>
        <i/>
        <sz val="9"/>
        <color theme="1"/>
        <rFont val="Times New Roman"/>
      </rPr>
      <t>Homotrypa_implicata</t>
    </r>
    <r>
      <rPr>
        <sz val="9"/>
        <color theme="1"/>
        <rFont val="Times New Roman"/>
      </rPr>
      <t>_Astrova_1965</t>
    </r>
  </si>
  <si>
    <r>
      <t>SI4_</t>
    </r>
    <r>
      <rPr>
        <i/>
        <sz val="9"/>
        <color theme="1"/>
        <rFont val="Times New Roman"/>
      </rPr>
      <t>Homotrypa_similis</t>
    </r>
    <r>
      <rPr>
        <sz val="9"/>
        <color theme="1"/>
        <rFont val="Times New Roman"/>
      </rPr>
      <t>_Foord_1883_(Astrova_1965)</t>
    </r>
  </si>
  <si>
    <r>
      <t>SI5_</t>
    </r>
    <r>
      <rPr>
        <i/>
        <sz val="9"/>
        <color theme="1"/>
        <rFont val="Times New Roman"/>
      </rPr>
      <t>Homotrypa_sontica</t>
    </r>
    <r>
      <rPr>
        <sz val="9"/>
        <color theme="1"/>
        <rFont val="Times New Roman"/>
      </rPr>
      <t>_Astrova_1965</t>
    </r>
  </si>
  <si>
    <r>
      <t>SI6_</t>
    </r>
    <r>
      <rPr>
        <i/>
        <sz val="9"/>
        <color theme="1"/>
        <rFont val="Times New Roman"/>
      </rPr>
      <t>Homotrypa_subramosa</t>
    </r>
    <r>
      <rPr>
        <sz val="9"/>
        <color theme="1"/>
        <rFont val="Times New Roman"/>
      </rPr>
      <t>_Ulrich_1886_(Astrova_1965)</t>
    </r>
  </si>
  <si>
    <r>
      <t>BA1_</t>
    </r>
    <r>
      <rPr>
        <i/>
        <sz val="9"/>
        <color theme="1"/>
        <rFont val="Times New Roman"/>
      </rPr>
      <t>Monotrypa_jewensis</t>
    </r>
    <r>
      <rPr>
        <sz val="9"/>
        <color theme="1"/>
        <rFont val="Times New Roman"/>
      </rPr>
      <t>_Bassler_1911</t>
    </r>
  </si>
  <si>
    <r>
      <t>LA1_</t>
    </r>
    <r>
      <rPr>
        <i/>
        <sz val="9"/>
        <color theme="1"/>
        <rFont val="Times New Roman"/>
      </rPr>
      <t>Monotrypa_benjamini</t>
    </r>
    <r>
      <rPr>
        <sz val="9"/>
        <color theme="1"/>
        <rFont val="Times New Roman"/>
      </rPr>
      <t>_Bassler_1906_(Perry&amp;Hattin_1960)</t>
    </r>
  </si>
  <si>
    <r>
      <t>LA2_</t>
    </r>
    <r>
      <rPr>
        <i/>
        <sz val="9"/>
        <color theme="1"/>
        <rFont val="Times New Roman"/>
      </rPr>
      <t>Monotrypa_cumulata</t>
    </r>
    <r>
      <rPr>
        <sz val="9"/>
        <color theme="1"/>
        <rFont val="Times New Roman"/>
      </rPr>
      <t>_Ulrich_1893</t>
    </r>
  </si>
  <si>
    <r>
      <t>LA3_</t>
    </r>
    <r>
      <rPr>
        <i/>
        <sz val="9"/>
        <color theme="1"/>
        <rFont val="Times New Roman"/>
      </rPr>
      <t>Monotrypa_exserta</t>
    </r>
    <r>
      <rPr>
        <sz val="9"/>
        <color theme="1"/>
        <rFont val="Times New Roman"/>
      </rPr>
      <t>_Perry&amp;Hattin_1960</t>
    </r>
  </si>
  <si>
    <r>
      <t>LA4_</t>
    </r>
    <r>
      <rPr>
        <i/>
        <sz val="9"/>
        <color theme="1"/>
        <rFont val="Times New Roman"/>
      </rPr>
      <t>Monotrypa_intabulata</t>
    </r>
    <r>
      <rPr>
        <sz val="9"/>
        <color theme="1"/>
        <rFont val="Times New Roman"/>
      </rPr>
      <t>_Ulrich_1893</t>
    </r>
  </si>
  <si>
    <r>
      <t>LA5_</t>
    </r>
    <r>
      <rPr>
        <i/>
        <sz val="9"/>
        <color theme="1"/>
        <rFont val="Times New Roman"/>
      </rPr>
      <t>Monotrypa_magna</t>
    </r>
    <r>
      <rPr>
        <sz val="9"/>
        <color theme="1"/>
        <rFont val="Times New Roman"/>
      </rPr>
      <t>_Ulrich_1893</t>
    </r>
  </si>
  <si>
    <r>
      <t>LA6_</t>
    </r>
    <r>
      <rPr>
        <i/>
        <sz val="9"/>
        <color theme="1"/>
        <rFont val="Times New Roman"/>
      </rPr>
      <t>Monotrypa_nodosa</t>
    </r>
    <r>
      <rPr>
        <sz val="9"/>
        <color theme="1"/>
        <rFont val="Times New Roman"/>
      </rPr>
      <t>_Ulrich_1893</t>
    </r>
  </si>
  <si>
    <r>
      <t>LA7_</t>
    </r>
    <r>
      <rPr>
        <i/>
        <sz val="9"/>
        <color theme="1"/>
        <rFont val="Times New Roman"/>
      </rPr>
      <t>Monotrypa_osgoodensis</t>
    </r>
    <r>
      <rPr>
        <sz val="9"/>
        <color theme="1"/>
        <rFont val="Times New Roman"/>
      </rPr>
      <t>_Bassler_1906_(Perry&amp;Hattin_1960)</t>
    </r>
  </si>
  <si>
    <r>
      <t>LA8_</t>
    </r>
    <r>
      <rPr>
        <i/>
        <sz val="9"/>
        <color theme="1"/>
        <rFont val="Times New Roman"/>
      </rPr>
      <t>Monotrypa_fontinalis</t>
    </r>
    <r>
      <rPr>
        <sz val="9"/>
        <color theme="1"/>
        <rFont val="Times New Roman"/>
      </rPr>
      <t>_McNamara_1978</t>
    </r>
  </si>
  <si>
    <r>
      <t>MR1_</t>
    </r>
    <r>
      <rPr>
        <i/>
        <sz val="9"/>
        <color theme="1"/>
        <rFont val="Times New Roman"/>
      </rPr>
      <t>Monotrypa_cantarelloidea</t>
    </r>
    <r>
      <rPr>
        <sz val="9"/>
        <color theme="1"/>
        <rFont val="Times New Roman"/>
      </rPr>
      <t>_Dreyfuss_1948</t>
    </r>
  </si>
  <si>
    <r>
      <t>MR2_</t>
    </r>
    <r>
      <rPr>
        <b/>
        <i/>
        <sz val="9"/>
        <color theme="1"/>
        <rFont val="Times New Roman"/>
      </rPr>
      <t>Monotrypa_</t>
    </r>
    <r>
      <rPr>
        <b/>
        <sz val="9"/>
        <color theme="1"/>
        <rFont val="Times New Roman"/>
      </rPr>
      <t>cf</t>
    </r>
    <r>
      <rPr>
        <b/>
        <i/>
        <sz val="9"/>
        <color theme="1"/>
        <rFont val="Times New Roman"/>
      </rPr>
      <t>._osgoodensis</t>
    </r>
    <r>
      <rPr>
        <b/>
        <sz val="9"/>
        <color theme="1"/>
        <rFont val="Times New Roman"/>
      </rPr>
      <t>_Bassler_1906_(Jiménez_Sánchez_et_al_Moroccan material)</t>
    </r>
  </si>
  <si>
    <r>
      <t>MR3_</t>
    </r>
    <r>
      <rPr>
        <b/>
        <i/>
        <sz val="9"/>
        <color theme="1"/>
        <rFont val="Times New Roman"/>
      </rPr>
      <t>Monotrypa_jewensis</t>
    </r>
    <r>
      <rPr>
        <b/>
        <sz val="9"/>
        <color theme="1"/>
        <rFont val="Times New Roman"/>
      </rPr>
      <t>_Bassler_1911_(Jiménez_Sánchez_et_al_Moroccan material)</t>
    </r>
  </si>
  <si>
    <r>
      <t>MR4_</t>
    </r>
    <r>
      <rPr>
        <b/>
        <i/>
        <sz val="9"/>
        <color theme="1"/>
        <rFont val="Times New Roman"/>
      </rPr>
      <t>Monotrypa</t>
    </r>
    <r>
      <rPr>
        <b/>
        <sz val="9"/>
        <color theme="1"/>
        <rFont val="Times New Roman"/>
      </rPr>
      <t>_sp_(Jiménez_Sánchez_et_al_Moroccan material)</t>
    </r>
  </si>
  <si>
    <r>
      <t>MR5_</t>
    </r>
    <r>
      <rPr>
        <i/>
        <sz val="9"/>
        <color theme="1"/>
        <rFont val="Times New Roman"/>
      </rPr>
      <t>Monotrypa_squamata</t>
    </r>
    <r>
      <rPr>
        <sz val="9"/>
        <color theme="1"/>
        <rFont val="Times New Roman"/>
      </rPr>
      <t>_Dreyfuss_1948</t>
    </r>
  </si>
  <si>
    <r>
      <t>MR6_</t>
    </r>
    <r>
      <rPr>
        <i/>
        <sz val="9"/>
        <color theme="1"/>
        <rFont val="Times New Roman"/>
      </rPr>
      <t>Monotrypa_testudiformis</t>
    </r>
    <r>
      <rPr>
        <sz val="9"/>
        <color theme="1"/>
        <rFont val="Times New Roman"/>
      </rPr>
      <t>_Dreyfuss_1948_(Ernst&amp;Key_2007)</t>
    </r>
  </si>
  <si>
    <r>
      <t>SI1_</t>
    </r>
    <r>
      <rPr>
        <i/>
        <sz val="9"/>
        <color theme="1"/>
        <rFont val="Times New Roman"/>
      </rPr>
      <t>Monotrypa_helenae</t>
    </r>
    <r>
      <rPr>
        <sz val="9"/>
        <color theme="1"/>
        <rFont val="Times New Roman"/>
      </rPr>
      <t>_Modzalevskaya_1953</t>
    </r>
  </si>
  <si>
    <r>
      <t>MR3_</t>
    </r>
    <r>
      <rPr>
        <b/>
        <i/>
        <sz val="9"/>
        <color theme="1"/>
        <rFont val="Times New Roman"/>
      </rPr>
      <t>Anaphragma_undulata</t>
    </r>
    <r>
      <rPr>
        <b/>
        <sz val="9"/>
        <color theme="1"/>
        <rFont val="Times New Roman"/>
      </rPr>
      <t>_Jiménez_Sánchez_et_al_Moroccan material</t>
    </r>
  </si>
  <si>
    <t>Number of measurements (Nm)</t>
  </si>
  <si>
    <t>Estándar desviation (SD)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</si>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</sst>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36"/>
      <scheme val="minor"/>
    </font>
    <font>
      <u/>
      <sz val="12"/>
      <color theme="11"/>
      <name val="Calibri"/>
      <family val="2"/>
      <charset val="136"/>
      <scheme val="minor"/>
    </font>
    <font>
      <b/>
      <sz val="9"/>
      <color theme="1"/>
      <name val="Times New Roman"/>
    </font>
    <font>
      <sz val="9"/>
      <color theme="1"/>
      <name val="Times New Roman"/>
    </font>
    <font>
      <i/>
      <sz val="9"/>
      <color theme="1"/>
      <name val="Times New Roman"/>
    </font>
    <font>
      <sz val="9"/>
      <color rgb="FF000000"/>
      <name val="Times New Roman"/>
    </font>
    <font>
      <b/>
      <i/>
      <sz val="9"/>
      <color theme="1"/>
      <name val="Times New Roman"/>
    </font>
    <font>
      <b/>
      <sz val="9"/>
      <color rgb="FF000000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NumberFormat="1" applyFont="1"/>
    <xf numFmtId="0" fontId="6" fillId="0" borderId="0" xfId="0" applyFont="1"/>
    <xf numFmtId="0" fontId="8" fillId="0" borderId="0" xfId="0" applyFont="1"/>
    <xf numFmtId="0" fontId="5" fillId="0" borderId="0" xfId="0" applyFont="1"/>
    <xf numFmtId="0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</cellXfs>
  <cellStyles count="49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tabSelected="1" topLeftCell="A81" zoomScale="150" zoomScaleNormal="150" zoomScalePageLayoutView="150" workbookViewId="0">
      <selection activeCell="D103" sqref="D103"/>
    </sheetView>
  </sheetViews>
  <sheetFormatPr baseColWidth="10" defaultRowHeight="11" x14ac:dyDescent="0"/>
  <cols>
    <col min="1" max="1" width="68.33203125" style="2" customWidth="1"/>
    <col min="2" max="3" width="6.1640625" style="2" customWidth="1"/>
    <col min="4" max="6" width="5.6640625" style="2" customWidth="1"/>
    <col min="7" max="7" width="10.83203125" style="2"/>
    <col min="8" max="8" width="26.6640625" style="2" bestFit="1" customWidth="1"/>
    <col min="9" max="16384" width="10.83203125" style="2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 t="s">
        <v>23</v>
      </c>
      <c r="B2" s="3">
        <v>6.4</v>
      </c>
      <c r="C2" s="3">
        <v>0.38</v>
      </c>
      <c r="D2" s="3">
        <v>0.16</v>
      </c>
    </row>
    <row r="3" spans="1:4">
      <c r="A3" s="2" t="s">
        <v>24</v>
      </c>
      <c r="B3" s="3">
        <v>5.2</v>
      </c>
      <c r="C3" s="3">
        <v>0.28999999999999998</v>
      </c>
      <c r="D3" s="3">
        <v>0.14000000000000001</v>
      </c>
    </row>
    <row r="4" spans="1:4">
      <c r="A4" s="2" t="s">
        <v>25</v>
      </c>
      <c r="B4" s="3">
        <v>1.2</v>
      </c>
      <c r="C4" s="3">
        <v>0.25</v>
      </c>
      <c r="D4" s="3">
        <v>0.05</v>
      </c>
    </row>
    <row r="5" spans="1:4">
      <c r="A5" s="2" t="s">
        <v>26</v>
      </c>
      <c r="B5" s="3">
        <v>5</v>
      </c>
      <c r="C5" s="3">
        <v>0.28999999999999998</v>
      </c>
      <c r="D5" s="3">
        <v>0.14000000000000001</v>
      </c>
    </row>
    <row r="6" spans="1:4">
      <c r="A6" s="2" t="s">
        <v>27</v>
      </c>
      <c r="B6" s="3">
        <v>4.5</v>
      </c>
      <c r="C6" s="3">
        <v>0.31</v>
      </c>
      <c r="D6" s="3">
        <v>0.11</v>
      </c>
    </row>
    <row r="7" spans="1:4">
      <c r="A7" s="2" t="s">
        <v>28</v>
      </c>
      <c r="B7" s="3">
        <v>5.2</v>
      </c>
      <c r="C7" s="3">
        <v>0.2</v>
      </c>
      <c r="D7" s="3">
        <v>7.0000000000000007E-2</v>
      </c>
    </row>
    <row r="8" spans="1:4">
      <c r="A8" s="2" t="s">
        <v>29</v>
      </c>
      <c r="B8" s="3">
        <v>4.5</v>
      </c>
      <c r="C8" s="3">
        <v>0.3</v>
      </c>
      <c r="D8" s="3">
        <v>0.06</v>
      </c>
    </row>
    <row r="9" spans="1:4">
      <c r="A9" s="2" t="s">
        <v>30</v>
      </c>
      <c r="B9" s="3">
        <v>3.7</v>
      </c>
      <c r="C9" s="3">
        <v>0.35</v>
      </c>
      <c r="D9" s="3">
        <v>0.11</v>
      </c>
    </row>
    <row r="10" spans="1:4">
      <c r="A10" s="2" t="s">
        <v>31</v>
      </c>
      <c r="B10" s="2">
        <v>3.5</v>
      </c>
      <c r="C10" s="2">
        <v>0.38</v>
      </c>
      <c r="D10" s="2">
        <v>0.04</v>
      </c>
    </row>
    <row r="11" spans="1:4">
      <c r="A11" s="2" t="s">
        <v>32</v>
      </c>
      <c r="B11" s="2" t="s">
        <v>4</v>
      </c>
      <c r="C11" s="3">
        <v>0.2</v>
      </c>
      <c r="D11" s="3">
        <v>7.0000000000000007E-2</v>
      </c>
    </row>
    <row r="12" spans="1:4">
      <c r="A12" s="2" t="s">
        <v>33</v>
      </c>
      <c r="B12" s="3">
        <v>9</v>
      </c>
      <c r="C12" s="3">
        <v>0.3</v>
      </c>
      <c r="D12" s="3">
        <v>0.11</v>
      </c>
    </row>
    <row r="13" spans="1:4">
      <c r="A13" s="2" t="s">
        <v>34</v>
      </c>
      <c r="B13" s="3">
        <v>9.6</v>
      </c>
      <c r="C13" s="3">
        <v>0.24</v>
      </c>
      <c r="D13" s="3">
        <v>7.0000000000000007E-2</v>
      </c>
    </row>
    <row r="14" spans="1:4">
      <c r="A14" s="2" t="s">
        <v>35</v>
      </c>
      <c r="B14" s="3">
        <v>3.3</v>
      </c>
      <c r="C14" s="3">
        <v>0.27</v>
      </c>
      <c r="D14" s="3">
        <v>0.15</v>
      </c>
    </row>
    <row r="15" spans="1:4">
      <c r="A15" s="2" t="s">
        <v>36</v>
      </c>
      <c r="B15" s="3">
        <v>3.5</v>
      </c>
      <c r="C15" s="3">
        <v>0.32</v>
      </c>
      <c r="D15" s="3">
        <v>0.11</v>
      </c>
    </row>
    <row r="16" spans="1:4">
      <c r="A16" s="1" t="s">
        <v>37</v>
      </c>
      <c r="B16" s="3">
        <v>16.2</v>
      </c>
      <c r="C16" s="3">
        <v>0.36</v>
      </c>
      <c r="D16" s="3">
        <v>0.12</v>
      </c>
    </row>
    <row r="17" spans="1:8">
      <c r="A17" s="1" t="s">
        <v>101</v>
      </c>
      <c r="B17" s="3">
        <v>16.7</v>
      </c>
      <c r="C17" s="3">
        <v>0.34</v>
      </c>
      <c r="D17" s="3">
        <v>0.11</v>
      </c>
    </row>
    <row r="18" spans="1:8">
      <c r="A18" s="2" t="s">
        <v>38</v>
      </c>
      <c r="B18" s="3">
        <v>2</v>
      </c>
      <c r="C18" s="3">
        <v>0.31</v>
      </c>
      <c r="D18" s="3">
        <v>0.11</v>
      </c>
    </row>
    <row r="19" spans="1:8">
      <c r="A19" s="2" t="s">
        <v>39</v>
      </c>
      <c r="B19" s="3">
        <v>4</v>
      </c>
      <c r="C19" s="3">
        <v>0.35</v>
      </c>
      <c r="D19" s="3">
        <v>0.12</v>
      </c>
    </row>
    <row r="20" spans="1:8">
      <c r="A20" s="2" t="s">
        <v>40</v>
      </c>
      <c r="B20" s="3">
        <v>2.5</v>
      </c>
      <c r="C20" s="3">
        <v>0.15</v>
      </c>
      <c r="D20" s="3">
        <v>0.06</v>
      </c>
    </row>
    <row r="21" spans="1:8">
      <c r="A21" s="2" t="s">
        <v>41</v>
      </c>
      <c r="B21" s="3">
        <v>11.5</v>
      </c>
      <c r="C21" s="3">
        <v>0.34</v>
      </c>
      <c r="D21" s="3">
        <v>0.13</v>
      </c>
    </row>
    <row r="22" spans="1:8">
      <c r="A22" s="2" t="s">
        <v>102</v>
      </c>
      <c r="B22" s="3">
        <f>COUNT(B2:B21)</f>
        <v>19</v>
      </c>
      <c r="C22" s="3">
        <f>COUNT(C2:C21)</f>
        <v>20</v>
      </c>
      <c r="D22" s="3">
        <f>COUNT(D2:D21)</f>
        <v>20</v>
      </c>
    </row>
    <row r="23" spans="1:8">
      <c r="A23" s="2" t="s">
        <v>22</v>
      </c>
      <c r="B23" s="3">
        <f>PERCENTILE(B2:B21,0.95)</f>
        <v>16.25</v>
      </c>
      <c r="C23" s="3">
        <f t="shared" ref="C23:D23" si="0">PERCENTILE(C2:C21,0.95)</f>
        <v>0.38</v>
      </c>
      <c r="D23" s="3">
        <f t="shared" si="0"/>
        <v>0.15049999999999999</v>
      </c>
    </row>
    <row r="24" spans="1:8">
      <c r="A24" s="2" t="s">
        <v>104</v>
      </c>
      <c r="B24" s="3">
        <f>AVERAGE(B2:B21)</f>
        <v>6.1842105263157894</v>
      </c>
      <c r="C24" s="3">
        <f t="shared" ref="C24:D24" si="1">AVERAGE(C2:C21)</f>
        <v>0.29649999999999999</v>
      </c>
      <c r="D24" s="3">
        <f t="shared" si="1"/>
        <v>0.10200000000000002</v>
      </c>
    </row>
    <row r="25" spans="1:8">
      <c r="A25" s="2" t="s">
        <v>103</v>
      </c>
      <c r="B25" s="3">
        <f>STDEV(B2:B21)</f>
        <v>4.455990120412789</v>
      </c>
      <c r="C25" s="3">
        <f t="shared" ref="C25:D25" si="2">STDEV(C2:C21)</f>
        <v>6.2683415081788457E-2</v>
      </c>
      <c r="D25" s="3">
        <f t="shared" si="2"/>
        <v>3.5183728296502348E-2</v>
      </c>
    </row>
    <row r="26" spans="1:8">
      <c r="B26" s="3"/>
      <c r="C26" s="3"/>
      <c r="D26" s="3"/>
    </row>
    <row r="29" spans="1:8">
      <c r="A29" s="1" t="s">
        <v>0</v>
      </c>
      <c r="B29" s="1" t="s">
        <v>12</v>
      </c>
      <c r="C29" s="1" t="s">
        <v>5</v>
      </c>
      <c r="D29" s="1" t="s">
        <v>2</v>
      </c>
      <c r="E29" s="1" t="s">
        <v>6</v>
      </c>
      <c r="F29" s="1" t="s">
        <v>7</v>
      </c>
    </row>
    <row r="30" spans="1:8">
      <c r="A30" s="2" t="s">
        <v>42</v>
      </c>
      <c r="B30" s="7">
        <v>2</v>
      </c>
      <c r="C30" s="2" t="s">
        <v>4</v>
      </c>
      <c r="D30" s="2" t="s">
        <v>4</v>
      </c>
      <c r="E30" s="2" t="s">
        <v>4</v>
      </c>
      <c r="F30" s="3">
        <v>0.02</v>
      </c>
    </row>
    <row r="31" spans="1:8">
      <c r="A31" s="2" t="s">
        <v>43</v>
      </c>
      <c r="B31" s="7">
        <v>0.8</v>
      </c>
      <c r="C31" s="3">
        <v>20</v>
      </c>
      <c r="D31" s="3">
        <v>0.18</v>
      </c>
      <c r="E31" s="3">
        <v>0.04</v>
      </c>
      <c r="F31" s="3">
        <v>5.0999999999999997E-2</v>
      </c>
    </row>
    <row r="32" spans="1:8">
      <c r="A32" s="2" t="s">
        <v>44</v>
      </c>
      <c r="B32" s="7">
        <v>7.5</v>
      </c>
      <c r="C32" s="3">
        <v>2.5</v>
      </c>
      <c r="D32" s="3">
        <v>0.2</v>
      </c>
      <c r="E32" s="3">
        <v>0.06</v>
      </c>
      <c r="F32" s="3">
        <v>0.05</v>
      </c>
      <c r="H32" s="6"/>
    </row>
    <row r="33" spans="1:6">
      <c r="A33" s="2" t="s">
        <v>45</v>
      </c>
      <c r="B33" s="7">
        <v>10</v>
      </c>
      <c r="C33" s="2" t="s">
        <v>4</v>
      </c>
      <c r="D33" s="3">
        <v>0.12</v>
      </c>
      <c r="E33" s="3">
        <v>0.04</v>
      </c>
      <c r="F33" s="3">
        <v>0.02</v>
      </c>
    </row>
    <row r="34" spans="1:6">
      <c r="A34" s="2" t="s">
        <v>46</v>
      </c>
      <c r="B34" s="8" t="s">
        <v>4</v>
      </c>
      <c r="C34" s="3">
        <v>3.9</v>
      </c>
      <c r="D34" s="3">
        <v>0.14000000000000001</v>
      </c>
      <c r="E34" s="3">
        <v>0.06</v>
      </c>
      <c r="F34" s="3">
        <v>3.4000000000000002E-2</v>
      </c>
    </row>
    <row r="35" spans="1:6">
      <c r="A35" s="2" t="s">
        <v>47</v>
      </c>
      <c r="B35" s="8" t="s">
        <v>4</v>
      </c>
      <c r="C35" s="3">
        <v>6</v>
      </c>
      <c r="D35" s="3">
        <v>0.17</v>
      </c>
      <c r="E35" s="3">
        <v>0.06</v>
      </c>
      <c r="F35" s="3">
        <v>0.03</v>
      </c>
    </row>
    <row r="36" spans="1:6">
      <c r="A36" s="2" t="s">
        <v>48</v>
      </c>
      <c r="B36" s="7">
        <v>0.8</v>
      </c>
      <c r="C36" s="2" t="s">
        <v>4</v>
      </c>
      <c r="D36" s="3">
        <v>0.18</v>
      </c>
      <c r="E36" s="3">
        <v>0.08</v>
      </c>
      <c r="F36" s="3">
        <v>3.3000000000000002E-2</v>
      </c>
    </row>
    <row r="37" spans="1:6">
      <c r="A37" s="2" t="s">
        <v>49</v>
      </c>
      <c r="B37" s="7">
        <v>1</v>
      </c>
      <c r="C37" s="2" t="s">
        <v>4</v>
      </c>
      <c r="D37" s="3">
        <v>0.15</v>
      </c>
      <c r="E37" s="3">
        <v>0.08</v>
      </c>
      <c r="F37" s="3">
        <v>1.2E-2</v>
      </c>
    </row>
    <row r="38" spans="1:6">
      <c r="A38" s="2" t="s">
        <v>50</v>
      </c>
      <c r="B38" s="8" t="s">
        <v>4</v>
      </c>
      <c r="C38" s="2" t="s">
        <v>4</v>
      </c>
      <c r="D38" s="3">
        <v>0.25</v>
      </c>
      <c r="E38" s="3">
        <v>0.14000000000000001</v>
      </c>
      <c r="F38" s="3">
        <v>2.7E-2</v>
      </c>
    </row>
    <row r="39" spans="1:6">
      <c r="A39" s="2" t="s">
        <v>51</v>
      </c>
      <c r="B39" s="8" t="s">
        <v>4</v>
      </c>
      <c r="C39" s="3">
        <v>10</v>
      </c>
      <c r="D39" s="3">
        <v>0.21</v>
      </c>
      <c r="E39" s="3">
        <v>0.02</v>
      </c>
      <c r="F39" s="3">
        <v>5.0000000000000001E-3</v>
      </c>
    </row>
    <row r="40" spans="1:6">
      <c r="A40" s="2" t="s">
        <v>52</v>
      </c>
      <c r="B40" s="7">
        <v>17</v>
      </c>
      <c r="C40" s="3">
        <v>25</v>
      </c>
      <c r="D40" s="3">
        <v>0.31</v>
      </c>
      <c r="E40" s="3">
        <v>0.12</v>
      </c>
      <c r="F40" s="3">
        <v>0.03</v>
      </c>
    </row>
    <row r="41" spans="1:6">
      <c r="A41" s="2" t="s">
        <v>53</v>
      </c>
      <c r="B41" s="8" t="s">
        <v>4</v>
      </c>
      <c r="C41" s="3">
        <v>3.6</v>
      </c>
      <c r="D41" s="3">
        <v>0.15</v>
      </c>
      <c r="E41" s="3">
        <v>7.0000000000000007E-2</v>
      </c>
      <c r="F41" s="3">
        <v>7.0000000000000007E-2</v>
      </c>
    </row>
    <row r="42" spans="1:6">
      <c r="A42" s="1" t="s">
        <v>54</v>
      </c>
      <c r="B42" s="7">
        <v>17</v>
      </c>
      <c r="C42" s="3">
        <v>38.6</v>
      </c>
      <c r="D42" s="3">
        <v>0.3</v>
      </c>
      <c r="E42" s="3">
        <v>0.14000000000000001</v>
      </c>
      <c r="F42" s="3">
        <v>6.8000000000000005E-2</v>
      </c>
    </row>
    <row r="43" spans="1:6">
      <c r="A43" s="2" t="s">
        <v>102</v>
      </c>
      <c r="B43" s="2">
        <f>COUNT(B30:B42)</f>
        <v>8</v>
      </c>
      <c r="C43" s="2">
        <f>COUNT(C30:C42)</f>
        <v>8</v>
      </c>
      <c r="D43" s="2">
        <f>COUNT(D30:D42)</f>
        <v>12</v>
      </c>
      <c r="E43" s="2">
        <f>COUNT(E30:E42)</f>
        <v>12</v>
      </c>
      <c r="F43" s="2">
        <f>COUNT(F30:F42)</f>
        <v>13</v>
      </c>
    </row>
    <row r="44" spans="1:6">
      <c r="A44" s="2" t="s">
        <v>22</v>
      </c>
      <c r="B44" s="8">
        <f>PERCENTILE(B30:B42,0.95)</f>
        <v>17</v>
      </c>
      <c r="C44" s="2">
        <f>PERCENTILE(C30:C42,0.95)</f>
        <v>33.839999999999996</v>
      </c>
      <c r="D44" s="2">
        <f>PERCENTILE(D30:D42,0.95)</f>
        <v>0.30449999999999999</v>
      </c>
      <c r="E44" s="2">
        <f t="shared" ref="E44:F44" si="3">PERCENTILE(E30:E42,0.95)</f>
        <v>0.14000000000000001</v>
      </c>
      <c r="F44" s="2">
        <f t="shared" si="3"/>
        <v>6.88E-2</v>
      </c>
    </row>
    <row r="45" spans="1:6">
      <c r="A45" s="2" t="s">
        <v>104</v>
      </c>
      <c r="B45" s="2">
        <f>AVERAGE(B30:B42)</f>
        <v>7.0125000000000002</v>
      </c>
      <c r="C45" s="2">
        <f t="shared" ref="C45:F45" si="4">AVERAGE(C30:C42)</f>
        <v>13.7</v>
      </c>
      <c r="D45" s="2">
        <f t="shared" si="4"/>
        <v>0.19666666666666666</v>
      </c>
      <c r="E45" s="2">
        <f t="shared" si="4"/>
        <v>7.5833333333333336E-2</v>
      </c>
      <c r="F45" s="2">
        <f t="shared" si="4"/>
        <v>3.4615384615384617E-2</v>
      </c>
    </row>
    <row r="46" spans="1:6">
      <c r="A46" s="2" t="s">
        <v>103</v>
      </c>
      <c r="B46" s="2">
        <f>STDEV(B30:B42)</f>
        <v>7.042004077574183</v>
      </c>
      <c r="C46" s="2">
        <f t="shared" ref="C46:F46" si="5">STDEV(C30:C42)</f>
        <v>13.004724416259545</v>
      </c>
      <c r="D46" s="2">
        <f t="shared" si="5"/>
        <v>6.1249613480536855E-2</v>
      </c>
      <c r="E46" s="2">
        <f t="shared" si="5"/>
        <v>3.8954129979043836E-2</v>
      </c>
      <c r="F46" s="2">
        <f t="shared" si="5"/>
        <v>1.9981401608906466E-2</v>
      </c>
    </row>
    <row r="49" spans="1:4">
      <c r="A49" s="1" t="s">
        <v>0</v>
      </c>
      <c r="B49" s="1" t="s">
        <v>1</v>
      </c>
      <c r="C49" s="1" t="s">
        <v>2</v>
      </c>
      <c r="D49" s="1" t="s">
        <v>6</v>
      </c>
    </row>
    <row r="50" spans="1:4">
      <c r="A50" s="2" t="s">
        <v>55</v>
      </c>
      <c r="B50" s="3">
        <v>7</v>
      </c>
      <c r="C50" s="3">
        <v>0.25</v>
      </c>
      <c r="D50" s="2" t="s">
        <v>4</v>
      </c>
    </row>
    <row r="51" spans="1:4">
      <c r="A51" s="2" t="s">
        <v>56</v>
      </c>
      <c r="B51" s="3">
        <v>5.7</v>
      </c>
      <c r="C51" s="3">
        <v>0.28999999999999998</v>
      </c>
      <c r="D51" s="3">
        <v>0.08</v>
      </c>
    </row>
    <row r="52" spans="1:4">
      <c r="A52" s="2" t="s">
        <v>57</v>
      </c>
      <c r="B52" s="3">
        <v>7.5</v>
      </c>
      <c r="C52" s="3">
        <v>0.12</v>
      </c>
      <c r="D52" s="3">
        <v>0.04</v>
      </c>
    </row>
    <row r="53" spans="1:4">
      <c r="A53" s="2" t="s">
        <v>58</v>
      </c>
      <c r="B53" s="3">
        <v>7</v>
      </c>
      <c r="C53" s="3">
        <v>0.28000000000000003</v>
      </c>
      <c r="D53" s="3">
        <v>0.1</v>
      </c>
    </row>
    <row r="54" spans="1:4">
      <c r="A54" s="2" t="s">
        <v>59</v>
      </c>
      <c r="B54" s="3">
        <v>2.5</v>
      </c>
      <c r="C54" s="3">
        <v>0.18</v>
      </c>
      <c r="D54" s="2" t="s">
        <v>4</v>
      </c>
    </row>
    <row r="55" spans="1:4">
      <c r="A55" s="2" t="s">
        <v>60</v>
      </c>
      <c r="B55" s="2" t="s">
        <v>4</v>
      </c>
      <c r="C55" s="2">
        <v>0.27</v>
      </c>
      <c r="D55" s="2">
        <v>0.1</v>
      </c>
    </row>
    <row r="56" spans="1:4">
      <c r="A56" s="2" t="s">
        <v>61</v>
      </c>
      <c r="B56" s="2" t="s">
        <v>4</v>
      </c>
      <c r="C56" s="3">
        <v>0.1</v>
      </c>
      <c r="D56" s="3">
        <v>0.03</v>
      </c>
    </row>
    <row r="57" spans="1:4">
      <c r="A57" s="2" t="s">
        <v>62</v>
      </c>
      <c r="B57" s="2" t="s">
        <v>4</v>
      </c>
      <c r="C57" s="3">
        <v>0.23</v>
      </c>
      <c r="D57" s="3">
        <v>0.09</v>
      </c>
    </row>
    <row r="58" spans="1:4">
      <c r="A58" s="2" t="s">
        <v>63</v>
      </c>
      <c r="B58" s="2" t="s">
        <v>4</v>
      </c>
      <c r="C58" s="3">
        <v>0.24</v>
      </c>
      <c r="D58" s="3">
        <v>7.0000000000000007E-2</v>
      </c>
    </row>
    <row r="59" spans="1:4">
      <c r="A59" s="2" t="s">
        <v>64</v>
      </c>
      <c r="B59" s="3">
        <v>12</v>
      </c>
      <c r="C59" s="3">
        <v>0.21</v>
      </c>
      <c r="D59" s="3">
        <v>0.1</v>
      </c>
    </row>
    <row r="60" spans="1:4">
      <c r="A60" s="2" t="s">
        <v>65</v>
      </c>
      <c r="B60" s="3">
        <v>3.5</v>
      </c>
      <c r="C60" s="3">
        <v>0.16</v>
      </c>
      <c r="D60" s="2" t="s">
        <v>4</v>
      </c>
    </row>
    <row r="61" spans="1:4">
      <c r="A61" s="2" t="s">
        <v>66</v>
      </c>
      <c r="B61" s="2">
        <v>4</v>
      </c>
      <c r="C61" s="2">
        <v>0.27</v>
      </c>
      <c r="D61" s="2" t="s">
        <v>4</v>
      </c>
    </row>
    <row r="62" spans="1:4">
      <c r="A62" s="2" t="s">
        <v>67</v>
      </c>
      <c r="B62" s="3">
        <v>1.1000000000000001</v>
      </c>
      <c r="C62" s="3">
        <v>0.27</v>
      </c>
      <c r="D62" s="3">
        <v>0.09</v>
      </c>
    </row>
    <row r="63" spans="1:4">
      <c r="A63" s="2" t="s">
        <v>68</v>
      </c>
      <c r="B63" s="2" t="s">
        <v>4</v>
      </c>
      <c r="C63" s="3">
        <v>0.18</v>
      </c>
      <c r="D63" s="2" t="s">
        <v>4</v>
      </c>
    </row>
    <row r="64" spans="1:4">
      <c r="A64" s="2" t="s">
        <v>69</v>
      </c>
      <c r="B64" s="3">
        <v>11</v>
      </c>
      <c r="C64" s="3">
        <v>0.16</v>
      </c>
      <c r="D64" s="2" t="s">
        <v>4</v>
      </c>
    </row>
    <row r="65" spans="1:4">
      <c r="A65" s="2" t="s">
        <v>70</v>
      </c>
      <c r="B65" s="3">
        <v>10</v>
      </c>
      <c r="C65" s="3">
        <v>0.22</v>
      </c>
      <c r="D65" s="2" t="s">
        <v>4</v>
      </c>
    </row>
    <row r="66" spans="1:4">
      <c r="A66" s="2" t="s">
        <v>71</v>
      </c>
      <c r="B66" s="2" t="s">
        <v>4</v>
      </c>
      <c r="C66" s="3">
        <v>0.14000000000000001</v>
      </c>
      <c r="D66" s="3">
        <v>0.04</v>
      </c>
    </row>
    <row r="67" spans="1:4">
      <c r="A67" s="2" t="s">
        <v>72</v>
      </c>
      <c r="B67" s="3">
        <v>7.5</v>
      </c>
      <c r="C67" s="3">
        <v>0.09</v>
      </c>
      <c r="D67" s="2" t="s">
        <v>4</v>
      </c>
    </row>
    <row r="68" spans="1:4">
      <c r="A68" s="2" t="s">
        <v>73</v>
      </c>
      <c r="B68" s="2" t="s">
        <v>4</v>
      </c>
      <c r="C68" s="3">
        <v>0.23</v>
      </c>
      <c r="D68" s="3">
        <v>0.09</v>
      </c>
    </row>
    <row r="69" spans="1:4">
      <c r="A69" s="2" t="s">
        <v>74</v>
      </c>
      <c r="B69" s="3">
        <v>5.5</v>
      </c>
      <c r="C69" s="3">
        <v>0.2</v>
      </c>
      <c r="D69" s="3">
        <v>0.06</v>
      </c>
    </row>
    <row r="70" spans="1:4">
      <c r="A70" s="2" t="s">
        <v>75</v>
      </c>
      <c r="B70" s="3">
        <v>1.7</v>
      </c>
      <c r="C70" s="3">
        <v>0.19</v>
      </c>
      <c r="D70" s="3">
        <v>0.06</v>
      </c>
    </row>
    <row r="71" spans="1:4">
      <c r="A71" s="1" t="s">
        <v>76</v>
      </c>
      <c r="B71" s="3">
        <v>7.3</v>
      </c>
      <c r="C71" s="3">
        <v>0.33</v>
      </c>
      <c r="D71" s="3">
        <v>0.1</v>
      </c>
    </row>
    <row r="72" spans="1:4">
      <c r="A72" s="2" t="s">
        <v>77</v>
      </c>
      <c r="B72" s="3">
        <v>4.7</v>
      </c>
      <c r="C72" s="3">
        <v>0.16</v>
      </c>
      <c r="D72" s="3">
        <v>7.0000000000000007E-2</v>
      </c>
    </row>
    <row r="73" spans="1:4">
      <c r="A73" s="2" t="s">
        <v>78</v>
      </c>
      <c r="B73" s="3">
        <v>2.9</v>
      </c>
      <c r="C73" s="3">
        <v>0.28999999999999998</v>
      </c>
      <c r="D73" s="3">
        <v>0.11</v>
      </c>
    </row>
    <row r="74" spans="1:4">
      <c r="A74" s="2" t="s">
        <v>79</v>
      </c>
      <c r="B74" s="3">
        <v>9</v>
      </c>
      <c r="C74" s="3">
        <v>0.2</v>
      </c>
      <c r="D74" s="3">
        <v>0.08</v>
      </c>
    </row>
    <row r="75" spans="1:4">
      <c r="A75" s="2" t="s">
        <v>80</v>
      </c>
      <c r="B75" s="3">
        <v>1.7</v>
      </c>
      <c r="C75" s="3">
        <v>0.15</v>
      </c>
      <c r="D75" s="3">
        <v>0.04</v>
      </c>
    </row>
    <row r="76" spans="1:4">
      <c r="A76" s="2" t="s">
        <v>81</v>
      </c>
      <c r="B76" s="3">
        <v>6</v>
      </c>
      <c r="C76" s="3">
        <v>0.24</v>
      </c>
      <c r="D76" s="3">
        <v>0.11</v>
      </c>
    </row>
    <row r="77" spans="1:4">
      <c r="A77" s="2" t="s">
        <v>82</v>
      </c>
      <c r="B77" s="3">
        <v>14</v>
      </c>
      <c r="C77" s="3">
        <v>0.19</v>
      </c>
      <c r="D77" s="3">
        <v>0.08</v>
      </c>
    </row>
    <row r="78" spans="1:4">
      <c r="A78" s="2" t="s">
        <v>83</v>
      </c>
      <c r="B78" s="3">
        <v>3</v>
      </c>
      <c r="C78" s="3">
        <v>0.2</v>
      </c>
      <c r="D78" s="3">
        <v>0.05</v>
      </c>
    </row>
    <row r="79" spans="1:4">
      <c r="A79" s="2" t="s">
        <v>84</v>
      </c>
      <c r="B79" s="3">
        <v>7.5</v>
      </c>
      <c r="C79" s="3">
        <v>0.16</v>
      </c>
      <c r="D79" s="3">
        <v>0.05</v>
      </c>
    </row>
    <row r="80" spans="1:4">
      <c r="A80" s="2" t="s">
        <v>102</v>
      </c>
      <c r="B80" s="3">
        <f>COUNT(B50:B79)</f>
        <v>23</v>
      </c>
      <c r="C80" s="3">
        <f t="shared" ref="C80:D80" si="6">COUNT(C50:C79)</f>
        <v>30</v>
      </c>
      <c r="D80" s="3">
        <f t="shared" si="6"/>
        <v>22</v>
      </c>
    </row>
    <row r="81" spans="1:4">
      <c r="A81" s="2" t="s">
        <v>104</v>
      </c>
      <c r="B81" s="3">
        <f>AVERAGE(B50:B79)</f>
        <v>6.1782608695652188</v>
      </c>
      <c r="C81" s="3">
        <f t="shared" ref="C81:D81" si="7">AVERAGE(C50:C79)</f>
        <v>0.20666666666666675</v>
      </c>
      <c r="D81" s="3">
        <f t="shared" si="7"/>
        <v>7.4545454545454568E-2</v>
      </c>
    </row>
    <row r="82" spans="1:4">
      <c r="A82" s="2" t="s">
        <v>103</v>
      </c>
      <c r="B82" s="2">
        <f>STDEV(B50:B79)</f>
        <v>3.4630460215012389</v>
      </c>
      <c r="C82" s="2">
        <f t="shared" ref="C82:D82" si="8">STDEV(C50:C79)</f>
        <v>5.9557757150362628E-2</v>
      </c>
      <c r="D82" s="2">
        <f t="shared" si="8"/>
        <v>2.5019472935576093E-2</v>
      </c>
    </row>
    <row r="85" spans="1:4">
      <c r="A85" s="1" t="s">
        <v>0</v>
      </c>
      <c r="B85" s="5" t="s">
        <v>11</v>
      </c>
      <c r="C85" s="1" t="s">
        <v>5</v>
      </c>
      <c r="D85" s="1" t="s">
        <v>2</v>
      </c>
    </row>
    <row r="86" spans="1:4">
      <c r="A86" s="2" t="s">
        <v>85</v>
      </c>
      <c r="B86" s="3">
        <v>12.5</v>
      </c>
      <c r="C86" s="3">
        <v>12.5</v>
      </c>
      <c r="D86" s="3">
        <v>0.56000000000000005</v>
      </c>
    </row>
    <row r="87" spans="1:4" customFormat="1" ht="15">
      <c r="A87" s="2" t="s">
        <v>86</v>
      </c>
      <c r="B87" s="2">
        <v>9</v>
      </c>
      <c r="C87" s="2">
        <v>19</v>
      </c>
      <c r="D87" s="2">
        <v>0.36</v>
      </c>
    </row>
    <row r="88" spans="1:4">
      <c r="A88" s="2" t="s">
        <v>87</v>
      </c>
      <c r="B88" s="2" t="s">
        <v>4</v>
      </c>
      <c r="C88" s="3">
        <v>17.5</v>
      </c>
      <c r="D88" s="3">
        <v>0.35</v>
      </c>
    </row>
    <row r="89" spans="1:4" customFormat="1" ht="15">
      <c r="A89" s="2" t="s">
        <v>88</v>
      </c>
      <c r="B89" s="2">
        <v>3.2</v>
      </c>
      <c r="C89" s="2">
        <v>20</v>
      </c>
      <c r="D89" s="2">
        <v>0.25</v>
      </c>
    </row>
    <row r="90" spans="1:4">
      <c r="A90" s="2" t="s">
        <v>89</v>
      </c>
      <c r="B90" s="3">
        <v>22.5</v>
      </c>
      <c r="C90" s="3">
        <v>45</v>
      </c>
      <c r="D90" s="3">
        <v>0.24</v>
      </c>
    </row>
    <row r="91" spans="1:4">
      <c r="A91" s="2" t="s">
        <v>90</v>
      </c>
      <c r="B91" s="3">
        <v>30</v>
      </c>
      <c r="C91" s="2" t="s">
        <v>4</v>
      </c>
      <c r="D91" s="3">
        <v>0.5</v>
      </c>
    </row>
    <row r="92" spans="1:4">
      <c r="A92" s="2" t="s">
        <v>91</v>
      </c>
      <c r="B92" s="2" t="s">
        <v>4</v>
      </c>
      <c r="C92" s="3">
        <v>55</v>
      </c>
      <c r="D92" s="3">
        <v>0.25</v>
      </c>
    </row>
    <row r="93" spans="1:4" customFormat="1" ht="15">
      <c r="A93" s="2" t="s">
        <v>92</v>
      </c>
      <c r="B93" s="2">
        <v>7.5</v>
      </c>
      <c r="C93" s="2">
        <v>12.5</v>
      </c>
      <c r="D93" s="2">
        <v>0.39</v>
      </c>
    </row>
    <row r="94" spans="1:4">
      <c r="A94" s="2" t="s">
        <v>93</v>
      </c>
      <c r="B94" s="2" t="s">
        <v>4</v>
      </c>
      <c r="C94" s="2" t="s">
        <v>4</v>
      </c>
      <c r="D94" s="3">
        <v>0.36</v>
      </c>
    </row>
    <row r="95" spans="1:4">
      <c r="A95" s="2" t="s">
        <v>94</v>
      </c>
      <c r="B95" s="3">
        <v>8</v>
      </c>
      <c r="C95" s="3">
        <v>17</v>
      </c>
      <c r="D95" s="3">
        <v>0.71</v>
      </c>
    </row>
    <row r="96" spans="1:4">
      <c r="A96" s="1" t="s">
        <v>95</v>
      </c>
      <c r="B96" s="3">
        <v>11.4</v>
      </c>
      <c r="C96" s="3">
        <v>32.799999999999997</v>
      </c>
      <c r="D96" s="3">
        <v>0.3</v>
      </c>
    </row>
    <row r="97" spans="1:4">
      <c r="A97" s="1" t="s">
        <v>96</v>
      </c>
      <c r="B97" s="3">
        <v>15.7</v>
      </c>
      <c r="C97" s="3">
        <v>31</v>
      </c>
      <c r="D97" s="3">
        <v>0.39</v>
      </c>
    </row>
    <row r="98" spans="1:4">
      <c r="A98" s="1" t="s">
        <v>97</v>
      </c>
      <c r="B98" s="3">
        <v>17</v>
      </c>
      <c r="C98" s="3">
        <v>24</v>
      </c>
      <c r="D98" s="3">
        <v>0.42</v>
      </c>
    </row>
    <row r="99" spans="1:4">
      <c r="A99" s="2" t="s">
        <v>98</v>
      </c>
      <c r="B99" s="3">
        <v>3.5</v>
      </c>
      <c r="C99" s="3">
        <v>45</v>
      </c>
      <c r="D99" s="3">
        <v>0.64</v>
      </c>
    </row>
    <row r="100" spans="1:4">
      <c r="A100" s="2" t="s">
        <v>99</v>
      </c>
      <c r="B100" s="3">
        <v>10</v>
      </c>
      <c r="C100" s="3">
        <v>19</v>
      </c>
      <c r="D100" s="3">
        <v>0.39</v>
      </c>
    </row>
    <row r="101" spans="1:4">
      <c r="A101" s="2" t="s">
        <v>100</v>
      </c>
      <c r="B101" s="2" t="s">
        <v>4</v>
      </c>
      <c r="C101" s="2" t="s">
        <v>4</v>
      </c>
      <c r="D101" s="3">
        <v>0.3</v>
      </c>
    </row>
    <row r="102" spans="1:4">
      <c r="A102" s="4" t="s">
        <v>102</v>
      </c>
      <c r="B102" s="2">
        <f>COUNT(B86:B101)</f>
        <v>12</v>
      </c>
      <c r="C102" s="2">
        <f t="shared" ref="C102:D102" si="9">COUNT(C86:C101)</f>
        <v>13</v>
      </c>
      <c r="D102" s="2">
        <f t="shared" si="9"/>
        <v>16</v>
      </c>
    </row>
    <row r="103" spans="1:4">
      <c r="A103" s="4" t="s">
        <v>104</v>
      </c>
      <c r="B103" s="2">
        <f>AVERAGE(B86:B101)</f>
        <v>12.525</v>
      </c>
      <c r="C103" s="2">
        <f t="shared" ref="C103:D103" si="10">AVERAGE(C86:C101)</f>
        <v>26.946153846153848</v>
      </c>
      <c r="D103" s="2">
        <f t="shared" si="10"/>
        <v>0.4006249999999999</v>
      </c>
    </row>
    <row r="104" spans="1:4">
      <c r="A104" s="4" t="s">
        <v>103</v>
      </c>
      <c r="B104" s="2">
        <f>STDEV(B86:B101)</f>
        <v>7.7996649112171932</v>
      </c>
      <c r="C104" s="2">
        <f t="shared" ref="C104:D104" si="11">STDEV(C86:C101)</f>
        <v>13.779067178430193</v>
      </c>
      <c r="D104" s="2">
        <f t="shared" si="11"/>
        <v>0.13815299490058147</v>
      </c>
    </row>
    <row r="108" spans="1:4">
      <c r="A108" s="2" t="s">
        <v>8</v>
      </c>
    </row>
    <row r="109" spans="1:4">
      <c r="A109" s="2" t="s">
        <v>9</v>
      </c>
    </row>
    <row r="110" spans="1:4">
      <c r="A110" s="2" t="s">
        <v>13</v>
      </c>
    </row>
    <row r="111" spans="1:4">
      <c r="A111" s="2" t="s">
        <v>14</v>
      </c>
    </row>
    <row r="112" spans="1:4">
      <c r="A112" s="2" t="s">
        <v>10</v>
      </c>
    </row>
    <row r="114" spans="1:1">
      <c r="A114" s="2" t="s">
        <v>15</v>
      </c>
    </row>
    <row r="115" spans="1:1">
      <c r="A115" s="2" t="s">
        <v>18</v>
      </c>
    </row>
    <row r="116" spans="1:1">
      <c r="A116" s="4" t="s">
        <v>17</v>
      </c>
    </row>
    <row r="117" spans="1:1">
      <c r="A117" s="4" t="s">
        <v>16</v>
      </c>
    </row>
    <row r="118" spans="1:1">
      <c r="A118" s="2" t="s">
        <v>19</v>
      </c>
    </row>
    <row r="119" spans="1:1">
      <c r="A119" s="2" t="s">
        <v>20</v>
      </c>
    </row>
    <row r="120" spans="1:1">
      <c r="A120" s="2" t="s">
        <v>21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UWB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 Jiménez-Sánchez</dc:creator>
  <cp:lastModifiedBy>Andrea  Jiménez-Sánchez</cp:lastModifiedBy>
  <dcterms:created xsi:type="dcterms:W3CDTF">2014-01-16T07:30:52Z</dcterms:created>
  <dcterms:modified xsi:type="dcterms:W3CDTF">2014-05-05T13:30:41Z</dcterms:modified>
</cp:coreProperties>
</file>