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epr0012\Documents\clean\Papers\2. 15N natural abundance Reisa\Dataset\Data accebility\"/>
    </mc:Choice>
  </mc:AlternateContent>
  <bookViews>
    <workbookView xWindow="0" yWindow="0" windowWidth="24000" windowHeight="9732" activeTab="2"/>
  </bookViews>
  <sheets>
    <sheet name="Soil analysis" sheetId="1" r:id="rId1"/>
    <sheet name="Soil and microbial 15N" sheetId="2" r:id="rId2"/>
    <sheet name="Soil temperature and moistur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O3" i="2" l="1"/>
  <c r="L3" i="2"/>
  <c r="L4" i="2" l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O4" i="2" l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N4" i="2" l="1"/>
  <c r="N14" i="2"/>
  <c r="N16" i="2"/>
  <c r="N10" i="2"/>
  <c r="N11" i="2"/>
  <c r="N22" i="2"/>
  <c r="N19" i="2"/>
  <c r="N13" i="2"/>
  <c r="N3" i="2"/>
  <c r="N9" i="2"/>
  <c r="N17" i="2"/>
  <c r="N21" i="2"/>
  <c r="N5" i="2"/>
  <c r="N7" i="2"/>
  <c r="N18" i="2"/>
  <c r="N8" i="2"/>
  <c r="N12" i="2"/>
  <c r="N6" i="2"/>
  <c r="N20" i="2"/>
  <c r="N15" i="2"/>
</calcChain>
</file>

<file path=xl/sharedStrings.xml><?xml version="1.0" encoding="utf-8"?>
<sst xmlns="http://schemas.openxmlformats.org/spreadsheetml/2006/main" count="214" uniqueCount="73">
  <si>
    <t>ID Plot</t>
  </si>
  <si>
    <t>Site</t>
  </si>
  <si>
    <t>ID Sample</t>
  </si>
  <si>
    <t>Ntot</t>
  </si>
  <si>
    <t>N fum</t>
  </si>
  <si>
    <t>G</t>
  </si>
  <si>
    <t>U</t>
  </si>
  <si>
    <t>GC10</t>
  </si>
  <si>
    <t>UC10</t>
  </si>
  <si>
    <t>Fumigated 15N</t>
  </si>
  <si>
    <t>Microbial 15N</t>
  </si>
  <si>
    <t>GC01</t>
  </si>
  <si>
    <t>GC02</t>
  </si>
  <si>
    <t>GC03</t>
  </si>
  <si>
    <t>GC04</t>
  </si>
  <si>
    <t>GC05</t>
  </si>
  <si>
    <t>GC06</t>
  </si>
  <si>
    <t>GC07</t>
  </si>
  <si>
    <t>GC08</t>
  </si>
  <si>
    <t>GC09</t>
  </si>
  <si>
    <t>UC01</t>
  </si>
  <si>
    <t>UC02</t>
  </si>
  <si>
    <t>UC03</t>
  </si>
  <si>
    <t>UC04</t>
  </si>
  <si>
    <t>UC05</t>
  </si>
  <si>
    <t>UC06</t>
  </si>
  <si>
    <t>UC07</t>
  </si>
  <si>
    <t>UC08</t>
  </si>
  <si>
    <t>UC09</t>
  </si>
  <si>
    <t>Locations</t>
  </si>
  <si>
    <t>Fresh weight (g)</t>
  </si>
  <si>
    <t>Sieved weight (g)</t>
  </si>
  <si>
    <t>Dry matter (%)</t>
  </si>
  <si>
    <t>OM content (%)</t>
  </si>
  <si>
    <t>Ntot (mg/l)</t>
  </si>
  <si>
    <t>Ntot (mg/kg/fwt)</t>
  </si>
  <si>
    <t>N fum (mg/l)</t>
  </si>
  <si>
    <t>N fum (mg/kg/fwt)</t>
  </si>
  <si>
    <r>
      <t>15N fum samples (</t>
    </r>
    <r>
      <rPr>
        <sz val="10"/>
        <rFont val="Calibri"/>
        <family val="2"/>
      </rPr>
      <t>µ</t>
    </r>
    <r>
      <rPr>
        <sz val="10"/>
        <rFont val="Arial"/>
        <family val="2"/>
      </rPr>
      <t>g N)</t>
    </r>
  </si>
  <si>
    <t>15N Non-fum samples (µg N)</t>
  </si>
  <si>
    <t>With</t>
  </si>
  <si>
    <t>Heavily grazed sites</t>
  </si>
  <si>
    <t xml:space="preserve">U </t>
  </si>
  <si>
    <t>Lightly grazed sites</t>
  </si>
  <si>
    <t>Extractable N in the fumigated samples</t>
  </si>
  <si>
    <t>fwt</t>
  </si>
  <si>
    <t>Fresh weight</t>
  </si>
  <si>
    <t>Nmic (mg/kg SOM)</t>
  </si>
  <si>
    <t>Ntot (mg/kg SOM)</t>
  </si>
  <si>
    <t>N fum (mg/kg SOM)</t>
  </si>
  <si>
    <t>Soil organic matter</t>
  </si>
  <si>
    <t>Non-fum sample (g)</t>
  </si>
  <si>
    <t>Fum sample (g)</t>
  </si>
  <si>
    <t>Non fumigated sample</t>
  </si>
  <si>
    <t xml:space="preserve">Total extractable N </t>
  </si>
  <si>
    <t>Fum sample</t>
  </si>
  <si>
    <t>Non-fum sample</t>
  </si>
  <si>
    <t>Fumigated sample</t>
  </si>
  <si>
    <t>SOM</t>
  </si>
  <si>
    <t>OM content</t>
  </si>
  <si>
    <t>Organic matter content</t>
  </si>
  <si>
    <t>Total extractablel 15N</t>
  </si>
  <si>
    <t>N (mg/kg SOM)</t>
  </si>
  <si>
    <r>
      <t>N Amount (</t>
    </r>
    <r>
      <rPr>
        <sz val="10"/>
        <color theme="1"/>
        <rFont val="Calibri"/>
        <family val="2"/>
      </rPr>
      <t>µ</t>
    </r>
    <r>
      <rPr>
        <sz val="10"/>
        <color theme="1"/>
        <rFont val="Arial"/>
        <family val="2"/>
      </rPr>
      <t>g)</t>
    </r>
  </si>
  <si>
    <r>
      <rPr>
        <sz val="10"/>
        <color theme="1"/>
        <rFont val="Calibri"/>
        <family val="2"/>
      </rPr>
      <t>δ</t>
    </r>
    <r>
      <rPr>
        <sz val="10"/>
        <color theme="1"/>
        <rFont val="Arial"/>
        <family val="2"/>
      </rPr>
      <t>15Ncor</t>
    </r>
  </si>
  <si>
    <t>ID plot</t>
  </si>
  <si>
    <r>
      <t>Temperature (</t>
    </r>
    <r>
      <rPr>
        <b/>
        <sz val="10"/>
        <rFont val="Calibri"/>
        <family val="2"/>
      </rPr>
      <t>⁰C</t>
    </r>
    <r>
      <rPr>
        <b/>
        <sz val="10"/>
        <rFont val="Arial"/>
        <family val="2"/>
      </rPr>
      <t>)</t>
    </r>
  </si>
  <si>
    <t>Moisture (%)</t>
  </si>
  <si>
    <t>Location</t>
  </si>
  <si>
    <r>
      <t>δ</t>
    </r>
    <r>
      <rPr>
        <sz val="10"/>
        <color theme="1"/>
        <rFont val="Arial"/>
        <family val="2"/>
      </rPr>
      <t>15N (‰)</t>
    </r>
  </si>
  <si>
    <r>
      <rPr>
        <sz val="10"/>
        <color theme="1"/>
        <rFont val="Calibri"/>
        <family val="2"/>
      </rPr>
      <t>δ</t>
    </r>
    <r>
      <rPr>
        <sz val="10"/>
        <color theme="1"/>
        <rFont val="Arial"/>
        <family val="2"/>
      </rPr>
      <t>15N (‰)</t>
    </r>
  </si>
  <si>
    <r>
      <rPr>
        <b/>
        <sz val="10"/>
        <rFont val="Calibri"/>
        <family val="2"/>
      </rPr>
      <t>δ</t>
    </r>
    <r>
      <rPr>
        <b/>
        <sz val="10"/>
        <rFont val="Arial"/>
        <family val="2"/>
      </rPr>
      <t>15N (‰)</t>
    </r>
  </si>
  <si>
    <t xml:space="preserve">Total 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</si>
</sst>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"/>
    <numFmt numFmtId="165" formatCode="##0.00"/>
    <numFmt numFmtId="166" formatCode="0.000"/>
  </numFmts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B050"/>
      <name val="Arial"/>
      <family val="2"/>
    </font>
    <font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979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164" fontId="2" fillId="0" borderId="0" xfId="0" applyNumberFormat="1" applyFont="1" applyBorder="1" applyAlignment="1" applyProtection="1">
      <alignment horizontal="center"/>
      <protection locked="0"/>
    </xf>
    <xf numFmtId="1" fontId="2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164" fontId="4" fillId="0" borderId="0" xfId="0" applyNumberFormat="1" applyFont="1" applyBorder="1" applyAlignment="1" applyProtection="1">
      <alignment horizontal="center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0" fontId="0" fillId="0" borderId="0" xfId="0" applyFont="1"/>
    <xf numFmtId="0" fontId="6" fillId="0" borderId="0" xfId="0" applyFont="1"/>
    <xf numFmtId="165" fontId="5" fillId="0" borderId="0" xfId="0" applyNumberFormat="1" applyFont="1" applyBorder="1" applyAlignment="1">
      <alignment horizontal="left"/>
    </xf>
    <xf numFmtId="0" fontId="6" fillId="0" borderId="0" xfId="0" applyFont="1" applyBorder="1"/>
    <xf numFmtId="0" fontId="0" fillId="0" borderId="0" xfId="0" applyBorder="1"/>
    <xf numFmtId="165" fontId="2" fillId="0" borderId="0" xfId="0" applyNumberFormat="1" applyFont="1"/>
    <xf numFmtId="1" fontId="4" fillId="0" borderId="0" xfId="0" applyNumberFormat="1" applyFont="1" applyFill="1" applyBorder="1" applyAlignment="1" applyProtection="1">
      <alignment horizontal="center"/>
      <protection locked="0"/>
    </xf>
    <xf numFmtId="164" fontId="4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165" fontId="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166" fontId="0" fillId="0" borderId="0" xfId="0" applyNumberFormat="1" applyFont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0" borderId="0" xfId="0" applyAlignment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" fontId="2" fillId="0" borderId="0" xfId="0" applyNumberFormat="1" applyFont="1" applyBorder="1" applyAlignment="1" applyProtection="1">
      <protection locked="0"/>
    </xf>
    <xf numFmtId="0" fontId="7" fillId="0" borderId="0" xfId="0" applyFont="1"/>
    <xf numFmtId="0" fontId="0" fillId="0" borderId="0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166" fontId="0" fillId="0" borderId="0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0" xfId="0" applyNumberFormat="1" applyFont="1" applyFill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0" fontId="0" fillId="0" borderId="0" xfId="0" applyBorder="1" applyAlignment="1"/>
    <xf numFmtId="0" fontId="7" fillId="0" borderId="3" xfId="0" applyFont="1" applyBorder="1" applyAlignment="1">
      <alignment horizontal="center"/>
    </xf>
    <xf numFmtId="0" fontId="0" fillId="5" borderId="10" xfId="0" applyFont="1" applyFill="1" applyBorder="1" applyAlignment="1"/>
    <xf numFmtId="0" fontId="0" fillId="5" borderId="11" xfId="0" applyFont="1" applyFill="1" applyBorder="1" applyAlignment="1"/>
    <xf numFmtId="165" fontId="4" fillId="6" borderId="9" xfId="0" applyNumberFormat="1" applyFont="1" applyFill="1" applyBorder="1" applyAlignment="1">
      <alignment horizontal="center"/>
    </xf>
    <xf numFmtId="165" fontId="4" fillId="6" borderId="10" xfId="0" applyNumberFormat="1" applyFont="1" applyFill="1" applyBorder="1" applyAlignment="1">
      <alignment horizontal="center"/>
    </xf>
    <xf numFmtId="165" fontId="4" fillId="7" borderId="9" xfId="0" applyNumberFormat="1" applyFont="1" applyFill="1" applyBorder="1" applyAlignment="1">
      <alignment horizontal="center"/>
    </xf>
    <xf numFmtId="165" fontId="4" fillId="7" borderId="10" xfId="0" applyNumberFormat="1" applyFont="1" applyFill="1" applyBorder="1" applyAlignment="1">
      <alignment horizontal="center"/>
    </xf>
    <xf numFmtId="165" fontId="4" fillId="7" borderId="11" xfId="0" applyNumberFormat="1" applyFont="1" applyFill="1" applyBorder="1" applyAlignment="1">
      <alignment horizontal="center"/>
    </xf>
    <xf numFmtId="0" fontId="7" fillId="0" borderId="3" xfId="0" applyFont="1" applyBorder="1"/>
    <xf numFmtId="0" fontId="7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 applyProtection="1">
      <alignment horizontal="center"/>
      <protection locked="0"/>
    </xf>
    <xf numFmtId="165" fontId="1" fillId="0" borderId="0" xfId="0" applyNumberFormat="1" applyFont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0" fontId="9" fillId="5" borderId="9" xfId="0" applyFont="1" applyFill="1" applyBorder="1" applyAlignment="1">
      <alignment horizontal="center"/>
    </xf>
    <xf numFmtId="164" fontId="4" fillId="4" borderId="0" xfId="0" applyNumberFormat="1" applyFont="1" applyFill="1" applyBorder="1" applyAlignment="1" applyProtection="1">
      <alignment horizontal="center"/>
      <protection locked="0"/>
    </xf>
    <xf numFmtId="0" fontId="0" fillId="5" borderId="6" xfId="0" applyFont="1" applyFill="1" applyBorder="1" applyAlignment="1">
      <alignment horizontal="center"/>
    </xf>
    <xf numFmtId="0" fontId="0" fillId="5" borderId="7" xfId="0" applyFont="1" applyFill="1" applyBorder="1" applyAlignment="1">
      <alignment horizontal="center"/>
    </xf>
    <xf numFmtId="0" fontId="0" fillId="5" borderId="8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797"/>
      <color rgb="FFFF5050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workbookViewId="0"/>
  </sheetViews>
  <sheetFormatPr defaultRowHeight="14.4" x14ac:dyDescent="0.3"/>
  <cols>
    <col min="1" max="1" width="8.88671875" style="14"/>
    <col min="2" max="2" width="10.33203125" style="14" customWidth="1"/>
    <col min="3" max="3" width="11.6640625" style="14" customWidth="1"/>
    <col min="4" max="4" width="8.88671875" style="14"/>
    <col min="5" max="5" width="16.5546875" style="14" customWidth="1"/>
    <col min="6" max="6" width="15" style="14" customWidth="1"/>
    <col min="7" max="7" width="17.6640625" style="14" customWidth="1"/>
    <col min="8" max="8" width="23.21875" style="14" customWidth="1"/>
    <col min="9" max="9" width="15.33203125" style="14" customWidth="1"/>
    <col min="10" max="10" width="16.6640625" style="14" customWidth="1"/>
    <col min="11" max="11" width="14.6640625" style="14" customWidth="1"/>
    <col min="12" max="12" width="15.88671875" customWidth="1"/>
    <col min="13" max="13" width="16.44140625" customWidth="1"/>
    <col min="14" max="14" width="12.5546875" customWidth="1"/>
    <col min="15" max="15" width="19.6640625" customWidth="1"/>
    <col min="16" max="16" width="18.77734375" customWidth="1"/>
    <col min="17" max="17" width="18" customWidth="1"/>
    <col min="18" max="18" width="22.44140625" style="14" customWidth="1"/>
    <col min="19" max="19" width="26.21875" style="14" customWidth="1"/>
    <col min="21" max="23" width="8.88671875" style="6"/>
  </cols>
  <sheetData>
    <row r="1" spans="1:23" s="14" customFormat="1" ht="15" thickBot="1" x14ac:dyDescent="0.35">
      <c r="A1" s="3" t="s">
        <v>0</v>
      </c>
      <c r="B1" s="3" t="s">
        <v>2</v>
      </c>
      <c r="C1" s="3" t="s">
        <v>29</v>
      </c>
      <c r="D1" s="3" t="s">
        <v>1</v>
      </c>
      <c r="E1" s="19" t="s">
        <v>30</v>
      </c>
      <c r="F1" s="19" t="s">
        <v>31</v>
      </c>
      <c r="G1" s="21" t="s">
        <v>51</v>
      </c>
      <c r="H1" s="21" t="s">
        <v>52</v>
      </c>
      <c r="I1" s="22" t="s">
        <v>32</v>
      </c>
      <c r="J1" s="22" t="s">
        <v>33</v>
      </c>
      <c r="K1" s="23" t="s">
        <v>34</v>
      </c>
      <c r="L1" s="23" t="s">
        <v>35</v>
      </c>
      <c r="M1" s="23" t="s">
        <v>48</v>
      </c>
      <c r="N1" s="24" t="s">
        <v>36</v>
      </c>
      <c r="O1" s="24" t="s">
        <v>37</v>
      </c>
      <c r="P1" s="24" t="s">
        <v>49</v>
      </c>
      <c r="Q1" s="25" t="s">
        <v>47</v>
      </c>
      <c r="R1" s="27" t="s">
        <v>38</v>
      </c>
      <c r="S1" s="28" t="s">
        <v>39</v>
      </c>
      <c r="U1" s="45" t="s">
        <v>40</v>
      </c>
      <c r="V1" s="17"/>
      <c r="W1" s="17"/>
    </row>
    <row r="2" spans="1:23" s="7" customFormat="1" x14ac:dyDescent="0.3">
      <c r="A2" s="4" t="s">
        <v>11</v>
      </c>
      <c r="B2" s="17">
        <v>12</v>
      </c>
      <c r="C2" s="5">
        <v>1</v>
      </c>
      <c r="D2" s="4" t="s">
        <v>5</v>
      </c>
      <c r="E2" s="17">
        <v>128.38499999999999</v>
      </c>
      <c r="F2" s="17">
        <v>79.394999999999996</v>
      </c>
      <c r="G2" s="17">
        <v>2.036</v>
      </c>
      <c r="H2" s="17">
        <v>2.089</v>
      </c>
      <c r="I2" s="18">
        <v>53.901388224030697</v>
      </c>
      <c r="J2" s="18">
        <v>37.921847246891573</v>
      </c>
      <c r="K2" s="17">
        <v>4.6040000000000001</v>
      </c>
      <c r="L2" s="18">
        <v>113.06483300589392</v>
      </c>
      <c r="M2" s="18">
        <v>553.14387856981875</v>
      </c>
      <c r="N2" s="18">
        <v>7.1999999999999993</v>
      </c>
      <c r="O2" s="18">
        <v>172.33125897558639</v>
      </c>
      <c r="P2" s="18">
        <v>843.09133489461419</v>
      </c>
      <c r="Q2" s="18">
        <v>289.94745632479544</v>
      </c>
      <c r="R2" s="29">
        <v>64.8</v>
      </c>
      <c r="S2" s="29">
        <v>92.08</v>
      </c>
      <c r="U2" s="31" t="s">
        <v>1</v>
      </c>
      <c r="V2" s="6"/>
      <c r="W2" s="6"/>
    </row>
    <row r="3" spans="1:23" s="7" customFormat="1" x14ac:dyDescent="0.3">
      <c r="A3" s="4" t="s">
        <v>12</v>
      </c>
      <c r="B3" s="17">
        <v>20</v>
      </c>
      <c r="C3" s="5">
        <v>2</v>
      </c>
      <c r="D3" s="4" t="s">
        <v>5</v>
      </c>
      <c r="E3" s="17">
        <v>92.043000000000006</v>
      </c>
      <c r="F3" s="17">
        <v>47.387</v>
      </c>
      <c r="G3" s="17">
        <v>2.032</v>
      </c>
      <c r="H3" s="17">
        <v>2.0070000000000001</v>
      </c>
      <c r="I3" s="18">
        <v>48.111819519372148</v>
      </c>
      <c r="J3" s="18">
        <v>41.182466870540338</v>
      </c>
      <c r="K3" s="17">
        <v>3.2839999999999998</v>
      </c>
      <c r="L3" s="18">
        <v>80.807086614173215</v>
      </c>
      <c r="M3" s="18">
        <v>407.83576635222579</v>
      </c>
      <c r="N3" s="18">
        <v>5.21</v>
      </c>
      <c r="O3" s="18">
        <v>129.79571499750872</v>
      </c>
      <c r="P3" s="18">
        <v>655.08282891069371</v>
      </c>
      <c r="Q3" s="18">
        <v>247.24706255846792</v>
      </c>
      <c r="R3" s="29">
        <v>46.89</v>
      </c>
      <c r="S3" s="29">
        <v>65.679999999999993</v>
      </c>
      <c r="U3" s="6" t="s">
        <v>5</v>
      </c>
      <c r="V3" s="6" t="s">
        <v>41</v>
      </c>
      <c r="W3" s="6"/>
    </row>
    <row r="4" spans="1:23" s="7" customFormat="1" x14ac:dyDescent="0.3">
      <c r="A4" s="4" t="s">
        <v>13</v>
      </c>
      <c r="B4" s="17">
        <v>8</v>
      </c>
      <c r="C4" s="5">
        <v>3</v>
      </c>
      <c r="D4" s="4" t="s">
        <v>5</v>
      </c>
      <c r="E4" s="17">
        <v>134.54400000000001</v>
      </c>
      <c r="F4" s="17">
        <v>78.867999999999995</v>
      </c>
      <c r="G4" s="17">
        <v>2.0459999999999998</v>
      </c>
      <c r="H4" s="17">
        <v>2.0550000000000002</v>
      </c>
      <c r="I4" s="18">
        <v>40.867023867510895</v>
      </c>
      <c r="J4" s="18">
        <v>52.920143027413559</v>
      </c>
      <c r="K4" s="17">
        <v>3.8660000000000001</v>
      </c>
      <c r="L4" s="18">
        <v>94.477028347996111</v>
      </c>
      <c r="M4" s="18">
        <v>436.84986305954146</v>
      </c>
      <c r="N4" s="18">
        <v>7.32</v>
      </c>
      <c r="O4" s="18">
        <v>178.10218978102188</v>
      </c>
      <c r="P4" s="18">
        <v>823.52206220819528</v>
      </c>
      <c r="Q4" s="18">
        <v>386.67219914865382</v>
      </c>
      <c r="R4" s="29">
        <v>65.88</v>
      </c>
      <c r="S4" s="29">
        <v>77.320000000000007</v>
      </c>
      <c r="U4" s="6" t="s">
        <v>42</v>
      </c>
      <c r="V4" s="6" t="s">
        <v>43</v>
      </c>
      <c r="W4" s="6"/>
    </row>
    <row r="5" spans="1:23" s="7" customFormat="1" x14ac:dyDescent="0.3">
      <c r="A5" s="4" t="s">
        <v>14</v>
      </c>
      <c r="B5" s="17">
        <v>3</v>
      </c>
      <c r="C5" s="5">
        <v>4</v>
      </c>
      <c r="D5" s="4" t="s">
        <v>5</v>
      </c>
      <c r="E5" s="17">
        <v>113.839</v>
      </c>
      <c r="F5" s="17">
        <v>45.887999999999998</v>
      </c>
      <c r="G5" s="17">
        <v>2.0720000000000001</v>
      </c>
      <c r="H5" s="17">
        <v>2.0510000000000002</v>
      </c>
      <c r="I5" s="18">
        <v>45.313258863525974</v>
      </c>
      <c r="J5" s="18">
        <v>47.802786709539291</v>
      </c>
      <c r="K5" s="17">
        <v>3.3730000000000002</v>
      </c>
      <c r="L5" s="18">
        <v>81.394787644787641</v>
      </c>
      <c r="M5" s="18">
        <v>375.76651964263948</v>
      </c>
      <c r="N5" s="18">
        <v>5.32</v>
      </c>
      <c r="O5" s="18">
        <v>129.69283276450511</v>
      </c>
      <c r="P5" s="18">
        <v>598.73888489263481</v>
      </c>
      <c r="Q5" s="18">
        <v>222.97236524999533</v>
      </c>
      <c r="R5" s="29">
        <v>47.88</v>
      </c>
      <c r="S5" s="29">
        <v>67.460000000000008</v>
      </c>
      <c r="U5" s="31" t="s">
        <v>56</v>
      </c>
      <c r="V5" s="6"/>
      <c r="W5" s="6"/>
    </row>
    <row r="6" spans="1:23" s="7" customFormat="1" x14ac:dyDescent="0.3">
      <c r="A6" s="4" t="s">
        <v>15</v>
      </c>
      <c r="B6" s="17">
        <v>7</v>
      </c>
      <c r="C6" s="5">
        <v>5</v>
      </c>
      <c r="D6" s="4" t="s">
        <v>5</v>
      </c>
      <c r="E6" s="17">
        <v>113.834</v>
      </c>
      <c r="F6" s="17">
        <v>68.313000000000002</v>
      </c>
      <c r="G6" s="17">
        <v>2.0129999999999999</v>
      </c>
      <c r="H6" s="17">
        <v>2.0870000000000002</v>
      </c>
      <c r="I6" s="18">
        <v>42.259830761572935</v>
      </c>
      <c r="J6" s="18">
        <v>53.003533568904494</v>
      </c>
      <c r="K6" s="17">
        <v>3.476</v>
      </c>
      <c r="L6" s="18">
        <v>86.338797814207666</v>
      </c>
      <c r="M6" s="18">
        <v>385.45476624165218</v>
      </c>
      <c r="N6" s="18">
        <v>5.9799999999999995</v>
      </c>
      <c r="O6" s="18">
        <v>143.26784858648776</v>
      </c>
      <c r="P6" s="18">
        <v>639.61135068945418</v>
      </c>
      <c r="Q6" s="18">
        <v>254.156584447802</v>
      </c>
      <c r="R6" s="29">
        <v>53.819999999999993</v>
      </c>
      <c r="S6" s="29">
        <v>69.52</v>
      </c>
      <c r="U6" s="6" t="s">
        <v>53</v>
      </c>
      <c r="W6" s="6"/>
    </row>
    <row r="7" spans="1:23" s="7" customFormat="1" x14ac:dyDescent="0.3">
      <c r="A7" s="4" t="s">
        <v>16</v>
      </c>
      <c r="B7" s="17">
        <v>5</v>
      </c>
      <c r="C7" s="5">
        <v>6</v>
      </c>
      <c r="D7" s="4" t="s">
        <v>5</v>
      </c>
      <c r="E7" s="17">
        <v>95.778999999999996</v>
      </c>
      <c r="F7" s="17">
        <v>55.924999999999997</v>
      </c>
      <c r="G7" s="17">
        <v>2.085</v>
      </c>
      <c r="H7" s="17">
        <v>2.0390000000000001</v>
      </c>
      <c r="I7" s="18">
        <v>41.415141019297366</v>
      </c>
      <c r="J7" s="18">
        <v>66.547192353644249</v>
      </c>
      <c r="K7" s="17">
        <v>3.2959999999999998</v>
      </c>
      <c r="L7" s="18">
        <v>79.040767386091119</v>
      </c>
      <c r="M7" s="18">
        <v>286.78885258041208</v>
      </c>
      <c r="N7" s="18">
        <v>5.7949999999999999</v>
      </c>
      <c r="O7" s="18">
        <v>142.10397253555664</v>
      </c>
      <c r="P7" s="18">
        <v>515.60525762003385</v>
      </c>
      <c r="Q7" s="18">
        <v>228.81640503962177</v>
      </c>
      <c r="R7" s="29">
        <v>52.155000000000001</v>
      </c>
      <c r="S7" s="29">
        <v>65.92</v>
      </c>
      <c r="U7" s="31" t="s">
        <v>55</v>
      </c>
      <c r="V7" s="6"/>
      <c r="W7" s="6"/>
    </row>
    <row r="8" spans="1:23" s="7" customFormat="1" x14ac:dyDescent="0.3">
      <c r="A8" s="4" t="s">
        <v>17</v>
      </c>
      <c r="B8" s="17">
        <v>11</v>
      </c>
      <c r="C8" s="5">
        <v>7</v>
      </c>
      <c r="D8" s="4" t="s">
        <v>5</v>
      </c>
      <c r="E8" s="17">
        <v>159.624</v>
      </c>
      <c r="F8" s="17">
        <v>85.691999999999993</v>
      </c>
      <c r="G8" s="17">
        <v>2.0840000000000001</v>
      </c>
      <c r="H8" s="17">
        <v>2.056</v>
      </c>
      <c r="I8" s="18">
        <v>39.152119700748138</v>
      </c>
      <c r="J8" s="18">
        <v>63.694267515923556</v>
      </c>
      <c r="K8" s="17">
        <v>2.887</v>
      </c>
      <c r="L8" s="18">
        <v>69.265834932821491</v>
      </c>
      <c r="M8" s="18">
        <v>277.75599808061418</v>
      </c>
      <c r="N8" s="18">
        <v>4.4000000000000004</v>
      </c>
      <c r="O8" s="18">
        <v>107.00389105058368</v>
      </c>
      <c r="P8" s="18">
        <v>429.08560311284043</v>
      </c>
      <c r="Q8" s="18">
        <v>151.32960503222625</v>
      </c>
      <c r="R8" s="29">
        <v>39.6</v>
      </c>
      <c r="S8" s="29">
        <v>57.74</v>
      </c>
      <c r="U8" s="6" t="s">
        <v>57</v>
      </c>
      <c r="V8" s="6"/>
      <c r="W8" s="6"/>
    </row>
    <row r="9" spans="1:23" s="7" customFormat="1" x14ac:dyDescent="0.3">
      <c r="A9" s="4" t="s">
        <v>18</v>
      </c>
      <c r="B9" s="17">
        <v>17</v>
      </c>
      <c r="C9" s="5">
        <v>8</v>
      </c>
      <c r="D9" s="4" t="s">
        <v>5</v>
      </c>
      <c r="E9" s="17">
        <v>68.534999999999997</v>
      </c>
      <c r="F9" s="17">
        <v>27.713000000000001</v>
      </c>
      <c r="G9" s="17">
        <v>2.052</v>
      </c>
      <c r="H9" s="17">
        <v>2.0289999999999999</v>
      </c>
      <c r="I9" s="18">
        <v>46.421663442939909</v>
      </c>
      <c r="J9" s="18">
        <v>49.375000000000156</v>
      </c>
      <c r="K9" s="17">
        <v>5.415</v>
      </c>
      <c r="L9" s="18">
        <v>131.94444444444443</v>
      </c>
      <c r="M9" s="18">
        <v>575.65635255508653</v>
      </c>
      <c r="N9" s="18">
        <v>9.3849999999999998</v>
      </c>
      <c r="O9" s="18">
        <v>231.27156234598326</v>
      </c>
      <c r="P9" s="18">
        <v>1009.007575804838</v>
      </c>
      <c r="Q9" s="18">
        <v>433.35122324975146</v>
      </c>
      <c r="R9" s="29">
        <v>84.465000000000003</v>
      </c>
      <c r="S9" s="29">
        <v>108.3</v>
      </c>
      <c r="U9" s="31" t="s">
        <v>3</v>
      </c>
      <c r="V9" s="6"/>
      <c r="W9" s="6"/>
    </row>
    <row r="10" spans="1:23" s="7" customFormat="1" x14ac:dyDescent="0.3">
      <c r="A10" s="4" t="s">
        <v>19</v>
      </c>
      <c r="B10" s="17">
        <v>16</v>
      </c>
      <c r="C10" s="5">
        <v>9</v>
      </c>
      <c r="D10" s="4" t="s">
        <v>5</v>
      </c>
      <c r="E10" s="17">
        <v>51.334000000000003</v>
      </c>
      <c r="F10" s="17">
        <v>24.434999999999999</v>
      </c>
      <c r="G10" s="17">
        <v>2.0379999999999998</v>
      </c>
      <c r="H10" s="17">
        <v>2.032</v>
      </c>
      <c r="I10" s="18">
        <v>61.711491442542808</v>
      </c>
      <c r="J10" s="18">
        <v>22.979397781299728</v>
      </c>
      <c r="K10" s="17">
        <v>4.5110000000000001</v>
      </c>
      <c r="L10" s="18">
        <v>110.6722276741904</v>
      </c>
      <c r="M10" s="18">
        <v>780.43001928868034</v>
      </c>
      <c r="N10" s="18">
        <v>7.6649999999999991</v>
      </c>
      <c r="O10" s="18">
        <v>188.6072834645669</v>
      </c>
      <c r="P10" s="18">
        <v>1330.006533396675</v>
      </c>
      <c r="Q10" s="18">
        <v>549.57651410799463</v>
      </c>
      <c r="R10" s="29">
        <v>68.984999999999985</v>
      </c>
      <c r="S10" s="29">
        <v>90.22</v>
      </c>
      <c r="U10" s="6" t="s">
        <v>54</v>
      </c>
      <c r="V10" s="6"/>
      <c r="W10" s="6"/>
    </row>
    <row r="11" spans="1:23" s="7" customFormat="1" x14ac:dyDescent="0.3">
      <c r="A11" s="4" t="s">
        <v>7</v>
      </c>
      <c r="B11" s="17">
        <v>4</v>
      </c>
      <c r="C11" s="5">
        <v>10</v>
      </c>
      <c r="D11" s="4" t="s">
        <v>5</v>
      </c>
      <c r="E11" s="17">
        <v>71.504000000000005</v>
      </c>
      <c r="F11" s="17">
        <v>36.206000000000003</v>
      </c>
      <c r="G11" s="17">
        <v>2.036</v>
      </c>
      <c r="H11" s="17">
        <v>2.0640000000000001</v>
      </c>
      <c r="I11" s="18">
        <v>56.274509803921553</v>
      </c>
      <c r="J11" s="18">
        <v>33.362369337979025</v>
      </c>
      <c r="K11" s="17">
        <v>7.6970000000000001</v>
      </c>
      <c r="L11" s="18">
        <v>189.02259332023576</v>
      </c>
      <c r="M11" s="18">
        <v>1006.8044135072632</v>
      </c>
      <c r="N11" s="18">
        <v>12.569999999999999</v>
      </c>
      <c r="O11" s="18">
        <v>304.50581395348831</v>
      </c>
      <c r="P11" s="18">
        <v>1621.9108628332051</v>
      </c>
      <c r="Q11" s="18">
        <v>615.10644932594187</v>
      </c>
      <c r="R11" s="29">
        <v>113.12999999999998</v>
      </c>
      <c r="S11" s="29">
        <v>153.94</v>
      </c>
      <c r="U11" s="31" t="s">
        <v>4</v>
      </c>
      <c r="V11" s="6"/>
      <c r="W11" s="6"/>
    </row>
    <row r="12" spans="1:23" x14ac:dyDescent="0.3">
      <c r="A12" s="4" t="s">
        <v>20</v>
      </c>
      <c r="B12" s="17">
        <v>13</v>
      </c>
      <c r="C12" s="5">
        <v>1</v>
      </c>
      <c r="D12" s="4" t="s">
        <v>6</v>
      </c>
      <c r="E12" s="17">
        <v>103.02200000000001</v>
      </c>
      <c r="F12" s="17">
        <v>49.9</v>
      </c>
      <c r="G12" s="17">
        <v>2.008</v>
      </c>
      <c r="H12" s="17">
        <v>2.0310000000000001</v>
      </c>
      <c r="I12" s="18">
        <v>25.970149253731446</v>
      </c>
      <c r="J12" s="18">
        <v>85.05747126436799</v>
      </c>
      <c r="K12" s="17">
        <v>1.8520000000000001</v>
      </c>
      <c r="L12" s="18">
        <v>46.115537848605584</v>
      </c>
      <c r="M12" s="18">
        <v>208.76628620652403</v>
      </c>
      <c r="N12" s="18">
        <v>3.4699999999999998</v>
      </c>
      <c r="O12" s="18">
        <v>85.425898572131942</v>
      </c>
      <c r="P12" s="18">
        <v>386.72535164410857</v>
      </c>
      <c r="Q12" s="18">
        <v>177.95906543758454</v>
      </c>
      <c r="R12" s="29">
        <v>31.229999999999997</v>
      </c>
      <c r="S12" s="29">
        <v>37.04</v>
      </c>
      <c r="U12" s="6" t="s">
        <v>44</v>
      </c>
    </row>
    <row r="13" spans="1:23" x14ac:dyDescent="0.3">
      <c r="A13" s="1" t="s">
        <v>21</v>
      </c>
      <c r="B13" s="14">
        <v>19</v>
      </c>
      <c r="C13" s="2">
        <v>2</v>
      </c>
      <c r="D13" s="1" t="s">
        <v>6</v>
      </c>
      <c r="E13" s="14">
        <v>100.23099999999999</v>
      </c>
      <c r="F13" s="14">
        <v>65.884</v>
      </c>
      <c r="G13" s="14">
        <v>2.0790000000000002</v>
      </c>
      <c r="H13" s="14">
        <v>2.0150000000000001</v>
      </c>
      <c r="I13" s="16">
        <v>53.872718302910819</v>
      </c>
      <c r="J13" s="16">
        <v>29.670329670329753</v>
      </c>
      <c r="K13" s="14">
        <v>1.8759999999999999</v>
      </c>
      <c r="L13" s="16">
        <v>45.117845117845114</v>
      </c>
      <c r="M13" s="16">
        <v>282.26503720330743</v>
      </c>
      <c r="N13" s="16">
        <v>2.0350000000000001</v>
      </c>
      <c r="O13" s="16">
        <v>50.496277915632753</v>
      </c>
      <c r="P13" s="16">
        <v>315.91344239193546</v>
      </c>
      <c r="Q13" s="18">
        <v>33.648405188628033</v>
      </c>
      <c r="R13" s="20">
        <v>18.315000000000001</v>
      </c>
      <c r="S13" s="20">
        <v>37.519999999999996</v>
      </c>
      <c r="U13" s="31" t="s">
        <v>45</v>
      </c>
    </row>
    <row r="14" spans="1:23" x14ac:dyDescent="0.3">
      <c r="A14" s="1" t="s">
        <v>22</v>
      </c>
      <c r="B14" s="14">
        <v>1</v>
      </c>
      <c r="C14" s="2">
        <v>3</v>
      </c>
      <c r="D14" s="1" t="s">
        <v>6</v>
      </c>
      <c r="E14" s="14">
        <v>89.86</v>
      </c>
      <c r="F14" s="14">
        <v>56.25</v>
      </c>
      <c r="G14" s="14">
        <v>2.0640000000000001</v>
      </c>
      <c r="H14" s="14">
        <v>2.0259999999999998</v>
      </c>
      <c r="I14" s="16">
        <v>33.924293243890673</v>
      </c>
      <c r="J14" s="16">
        <v>81.920903954802199</v>
      </c>
      <c r="K14" s="14">
        <v>1.4630000000000001</v>
      </c>
      <c r="L14" s="16">
        <v>35.440891472868216</v>
      </c>
      <c r="M14" s="16">
        <v>127.5261043170279</v>
      </c>
      <c r="N14" s="16">
        <v>4.08</v>
      </c>
      <c r="O14" s="16">
        <v>100.69101678183614</v>
      </c>
      <c r="P14" s="16">
        <v>362.3140552132632</v>
      </c>
      <c r="Q14" s="16">
        <v>234.78795089623532</v>
      </c>
      <c r="R14" s="20">
        <v>36.72</v>
      </c>
      <c r="S14" s="20">
        <v>29.26</v>
      </c>
      <c r="U14" s="6" t="s">
        <v>46</v>
      </c>
    </row>
    <row r="15" spans="1:23" x14ac:dyDescent="0.3">
      <c r="A15" s="1" t="s">
        <v>23</v>
      </c>
      <c r="B15" s="14">
        <v>18</v>
      </c>
      <c r="C15" s="2">
        <v>4</v>
      </c>
      <c r="D15" s="1" t="s">
        <v>6</v>
      </c>
      <c r="E15" s="14">
        <v>58.904000000000003</v>
      </c>
      <c r="F15" s="14">
        <v>24.202999999999999</v>
      </c>
      <c r="G15" s="14">
        <v>2.048</v>
      </c>
      <c r="H15" s="14">
        <v>2.0270000000000001</v>
      </c>
      <c r="I15" s="16">
        <v>32.97613248904041</v>
      </c>
      <c r="J15" s="16">
        <v>71.639586410635118</v>
      </c>
      <c r="K15" s="14">
        <v>2.9950000000000001</v>
      </c>
      <c r="L15" s="16">
        <v>73.1201171875</v>
      </c>
      <c r="M15" s="16">
        <v>309.51670223904677</v>
      </c>
      <c r="N15" s="16">
        <v>5.3949999999999996</v>
      </c>
      <c r="O15" s="16">
        <v>133.0784410458806</v>
      </c>
      <c r="P15" s="16">
        <v>563.31966900452198</v>
      </c>
      <c r="Q15" s="16">
        <v>253.80296676547522</v>
      </c>
      <c r="R15" s="20">
        <v>48.554999999999993</v>
      </c>
      <c r="S15" s="20">
        <v>59.900000000000006</v>
      </c>
      <c r="U15" s="31" t="s">
        <v>59</v>
      </c>
    </row>
    <row r="16" spans="1:23" x14ac:dyDescent="0.3">
      <c r="A16" s="1" t="s">
        <v>24</v>
      </c>
      <c r="B16" s="14">
        <v>10</v>
      </c>
      <c r="C16" s="2">
        <v>5</v>
      </c>
      <c r="D16" s="1" t="s">
        <v>6</v>
      </c>
      <c r="E16" s="14">
        <v>97.894000000000005</v>
      </c>
      <c r="F16" s="14">
        <v>50.615000000000002</v>
      </c>
      <c r="G16" s="14">
        <v>2.0760000000000001</v>
      </c>
      <c r="H16" s="14">
        <v>2.032</v>
      </c>
      <c r="I16" s="16">
        <v>29.188670187229981</v>
      </c>
      <c r="J16" s="16">
        <v>84.703947368421069</v>
      </c>
      <c r="K16" s="14">
        <v>1.9850000000000001</v>
      </c>
      <c r="L16" s="16">
        <v>47.808285163776489</v>
      </c>
      <c r="M16" s="16">
        <v>193.36826795368216</v>
      </c>
      <c r="N16" s="16">
        <v>3.74</v>
      </c>
      <c r="O16" s="16">
        <v>92.027559055118104</v>
      </c>
      <c r="P16" s="16">
        <v>372.22020487730259</v>
      </c>
      <c r="Q16" s="16">
        <v>178.85193692362043</v>
      </c>
      <c r="R16" s="20">
        <v>33.660000000000004</v>
      </c>
      <c r="S16" s="20">
        <v>39.700000000000003</v>
      </c>
      <c r="U16" s="6" t="s">
        <v>60</v>
      </c>
    </row>
    <row r="17" spans="1:21" x14ac:dyDescent="0.3">
      <c r="A17" s="1" t="s">
        <v>25</v>
      </c>
      <c r="B17" s="14">
        <v>6</v>
      </c>
      <c r="C17" s="2">
        <v>6</v>
      </c>
      <c r="D17" s="1" t="s">
        <v>6</v>
      </c>
      <c r="E17" s="14">
        <v>65.206999999999994</v>
      </c>
      <c r="F17" s="14">
        <v>40.384</v>
      </c>
      <c r="G17" s="14">
        <v>2.0350000000000001</v>
      </c>
      <c r="H17" s="14">
        <v>2.0169999999999999</v>
      </c>
      <c r="I17" s="16">
        <v>36.227689339122108</v>
      </c>
      <c r="J17" s="16">
        <v>62.8495339547271</v>
      </c>
      <c r="K17" s="14">
        <v>2.35</v>
      </c>
      <c r="L17" s="16">
        <v>57.739557739557739</v>
      </c>
      <c r="M17" s="16">
        <v>253.58920168242128</v>
      </c>
      <c r="N17" s="16">
        <v>4.88</v>
      </c>
      <c r="O17" s="16">
        <v>120.97174020823005</v>
      </c>
      <c r="P17" s="16">
        <v>531.30173188911056</v>
      </c>
      <c r="Q17" s="16">
        <v>277.71253020668928</v>
      </c>
      <c r="R17" s="20">
        <v>43.92</v>
      </c>
      <c r="S17" s="20">
        <v>47</v>
      </c>
      <c r="U17" s="31" t="s">
        <v>58</v>
      </c>
    </row>
    <row r="18" spans="1:21" x14ac:dyDescent="0.3">
      <c r="A18" s="1" t="s">
        <v>26</v>
      </c>
      <c r="B18" s="14">
        <v>14</v>
      </c>
      <c r="C18" s="2">
        <v>7</v>
      </c>
      <c r="D18" s="1" t="s">
        <v>6</v>
      </c>
      <c r="E18" s="14">
        <v>66.888000000000005</v>
      </c>
      <c r="F18" s="14">
        <v>41.98</v>
      </c>
      <c r="G18" s="14">
        <v>2.0539999999999998</v>
      </c>
      <c r="H18" s="14">
        <v>2.0910000000000002</v>
      </c>
      <c r="I18" s="16">
        <v>31.200396825396716</v>
      </c>
      <c r="J18" s="16">
        <v>80.763116057233859</v>
      </c>
      <c r="K18" s="14">
        <v>1.9430000000000001</v>
      </c>
      <c r="L18" s="16">
        <v>47.29795520934762</v>
      </c>
      <c r="M18" s="16">
        <v>187.70212146071842</v>
      </c>
      <c r="N18" s="16">
        <v>4.335</v>
      </c>
      <c r="O18" s="16">
        <v>103.65853658536584</v>
      </c>
      <c r="P18" s="16">
        <v>411.36931054349975</v>
      </c>
      <c r="Q18" s="16">
        <v>223.66718908278133</v>
      </c>
      <c r="R18" s="20">
        <v>39.015000000000001</v>
      </c>
      <c r="S18" s="20">
        <v>38.86</v>
      </c>
      <c r="U18" s="6" t="s">
        <v>50</v>
      </c>
    </row>
    <row r="19" spans="1:21" x14ac:dyDescent="0.3">
      <c r="A19" s="1" t="s">
        <v>27</v>
      </c>
      <c r="B19" s="14">
        <v>2</v>
      </c>
      <c r="C19" s="2">
        <v>8</v>
      </c>
      <c r="D19" s="1" t="s">
        <v>6</v>
      </c>
      <c r="E19" s="14">
        <v>42.709000000000003</v>
      </c>
      <c r="F19" s="14">
        <v>29.324000000000002</v>
      </c>
      <c r="G19" s="14">
        <v>2.0579999999999998</v>
      </c>
      <c r="H19" s="14">
        <v>2.0339999999999998</v>
      </c>
      <c r="I19" s="16">
        <v>49.031296572280098</v>
      </c>
      <c r="J19" s="16">
        <v>54.609929078014062</v>
      </c>
      <c r="K19" s="14">
        <v>3.19</v>
      </c>
      <c r="L19" s="16">
        <v>77.502429543245881</v>
      </c>
      <c r="M19" s="16">
        <v>289.44784911049084</v>
      </c>
      <c r="N19" s="16">
        <v>7.46</v>
      </c>
      <c r="O19" s="16">
        <v>183.3824975417896</v>
      </c>
      <c r="P19" s="16">
        <v>684.8774908193393</v>
      </c>
      <c r="Q19" s="16">
        <v>395.42964170884846</v>
      </c>
      <c r="R19" s="20">
        <v>67.14</v>
      </c>
      <c r="S19" s="20">
        <v>63.8</v>
      </c>
    </row>
    <row r="20" spans="1:21" x14ac:dyDescent="0.3">
      <c r="A20" s="1" t="s">
        <v>28</v>
      </c>
      <c r="B20" s="14">
        <v>9</v>
      </c>
      <c r="C20" s="2">
        <v>9</v>
      </c>
      <c r="D20" s="1" t="s">
        <v>6</v>
      </c>
      <c r="E20" s="14">
        <v>76.813999999999993</v>
      </c>
      <c r="F20" s="14">
        <v>47.838999999999999</v>
      </c>
      <c r="G20" s="14">
        <v>2.0150000000000001</v>
      </c>
      <c r="H20" s="14">
        <v>2.093</v>
      </c>
      <c r="I20" s="16">
        <v>50.024715768660421</v>
      </c>
      <c r="J20" s="16">
        <v>35.177865612648368</v>
      </c>
      <c r="K20" s="14">
        <v>2.92</v>
      </c>
      <c r="L20" s="16">
        <v>72.456575682382123</v>
      </c>
      <c r="M20" s="16">
        <v>411.74059720634375</v>
      </c>
      <c r="N20" s="16">
        <v>6.7050000000000001</v>
      </c>
      <c r="O20" s="16">
        <v>160.17677974199714</v>
      </c>
      <c r="P20" s="16">
        <v>910.21804892713135</v>
      </c>
      <c r="Q20" s="16">
        <v>498.4774517207876</v>
      </c>
      <c r="R20" s="20">
        <v>60.344999999999999</v>
      </c>
      <c r="S20" s="20">
        <v>58.4</v>
      </c>
    </row>
    <row r="21" spans="1:21" x14ac:dyDescent="0.3">
      <c r="A21" s="1" t="s">
        <v>8</v>
      </c>
      <c r="B21" s="14">
        <v>15</v>
      </c>
      <c r="C21" s="2">
        <v>10</v>
      </c>
      <c r="D21" s="1" t="s">
        <v>6</v>
      </c>
      <c r="E21" s="14">
        <v>93</v>
      </c>
      <c r="F21" s="14">
        <v>50.834000000000003</v>
      </c>
      <c r="G21" s="14">
        <v>2.04</v>
      </c>
      <c r="H21" s="14">
        <v>2.0680000000000001</v>
      </c>
      <c r="I21" s="16">
        <v>38.27775012443994</v>
      </c>
      <c r="J21" s="16">
        <v>60.858257477243306</v>
      </c>
      <c r="K21" s="14">
        <v>2.044</v>
      </c>
      <c r="L21" s="16">
        <v>50.098039215686278</v>
      </c>
      <c r="M21" s="16">
        <v>215.05760851349083</v>
      </c>
      <c r="N21" s="16">
        <v>4.5</v>
      </c>
      <c r="O21" s="16">
        <v>108.80077369439071</v>
      </c>
      <c r="P21" s="16">
        <v>467.05289391459598</v>
      </c>
      <c r="Q21" s="16">
        <v>251.99528540110515</v>
      </c>
      <c r="R21" s="20">
        <v>40.5</v>
      </c>
      <c r="S21" s="20">
        <v>40.880000000000003</v>
      </c>
    </row>
    <row r="42" spans="1:4" x14ac:dyDescent="0.3">
      <c r="A42" s="3"/>
      <c r="B42" s="3"/>
      <c r="C42" s="3"/>
      <c r="D42" s="3"/>
    </row>
  </sheetData>
  <sortState ref="A3:V23">
    <sortCondition ref="D3:D23"/>
    <sortCondition ref="A3:A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workbookViewId="0"/>
  </sheetViews>
  <sheetFormatPr defaultRowHeight="14.4" x14ac:dyDescent="0.3"/>
  <cols>
    <col min="1" max="1" width="8.88671875" style="14"/>
    <col min="2" max="2" width="10.5546875" style="14" customWidth="1"/>
    <col min="3" max="3" width="9.109375" style="14"/>
    <col min="4" max="4" width="8.88671875" style="14"/>
    <col min="5" max="5" width="11.5546875" customWidth="1"/>
    <col min="6" max="6" width="14.5546875" customWidth="1"/>
    <col min="7" max="7" width="19.6640625" customWidth="1"/>
    <col min="8" max="8" width="10.44140625" customWidth="1"/>
    <col min="10" max="10" width="14.109375" customWidth="1"/>
    <col min="11" max="11" width="18.109375" customWidth="1"/>
    <col min="12" max="12" width="10.6640625" customWidth="1"/>
    <col min="14" max="14" width="14.109375" customWidth="1"/>
    <col min="15" max="15" width="17.5546875" customWidth="1"/>
    <col min="260" max="260" width="10.5546875" customWidth="1"/>
    <col min="266" max="266" width="11.5546875" customWidth="1"/>
    <col min="267" max="267" width="14.5546875" customWidth="1"/>
    <col min="269" max="269" width="14.109375" customWidth="1"/>
    <col min="271" max="271" width="14.109375" customWidth="1"/>
    <col min="516" max="516" width="10.5546875" customWidth="1"/>
    <col min="522" max="522" width="11.5546875" customWidth="1"/>
    <col min="523" max="523" width="14.5546875" customWidth="1"/>
    <col min="525" max="525" width="14.109375" customWidth="1"/>
    <col min="527" max="527" width="14.109375" customWidth="1"/>
    <col min="772" max="772" width="10.5546875" customWidth="1"/>
    <col min="778" max="778" width="11.5546875" customWidth="1"/>
    <col min="779" max="779" width="14.5546875" customWidth="1"/>
    <col min="781" max="781" width="14.109375" customWidth="1"/>
    <col min="783" max="783" width="14.109375" customWidth="1"/>
    <col min="1028" max="1028" width="10.5546875" customWidth="1"/>
    <col min="1034" max="1034" width="11.5546875" customWidth="1"/>
    <col min="1035" max="1035" width="14.5546875" customWidth="1"/>
    <col min="1037" max="1037" width="14.109375" customWidth="1"/>
    <col min="1039" max="1039" width="14.109375" customWidth="1"/>
    <col min="1284" max="1284" width="10.5546875" customWidth="1"/>
    <col min="1290" max="1290" width="11.5546875" customWidth="1"/>
    <col min="1291" max="1291" width="14.5546875" customWidth="1"/>
    <col min="1293" max="1293" width="14.109375" customWidth="1"/>
    <col min="1295" max="1295" width="14.109375" customWidth="1"/>
    <col min="1540" max="1540" width="10.5546875" customWidth="1"/>
    <col min="1546" max="1546" width="11.5546875" customWidth="1"/>
    <col min="1547" max="1547" width="14.5546875" customWidth="1"/>
    <col min="1549" max="1549" width="14.109375" customWidth="1"/>
    <col min="1551" max="1551" width="14.109375" customWidth="1"/>
    <col min="1796" max="1796" width="10.5546875" customWidth="1"/>
    <col min="1802" max="1802" width="11.5546875" customWidth="1"/>
    <col min="1803" max="1803" width="14.5546875" customWidth="1"/>
    <col min="1805" max="1805" width="14.109375" customWidth="1"/>
    <col min="1807" max="1807" width="14.109375" customWidth="1"/>
    <col min="2052" max="2052" width="10.5546875" customWidth="1"/>
    <col min="2058" max="2058" width="11.5546875" customWidth="1"/>
    <col min="2059" max="2059" width="14.5546875" customWidth="1"/>
    <col min="2061" max="2061" width="14.109375" customWidth="1"/>
    <col min="2063" max="2063" width="14.109375" customWidth="1"/>
    <col min="2308" max="2308" width="10.5546875" customWidth="1"/>
    <col min="2314" max="2314" width="11.5546875" customWidth="1"/>
    <col min="2315" max="2315" width="14.5546875" customWidth="1"/>
    <col min="2317" max="2317" width="14.109375" customWidth="1"/>
    <col min="2319" max="2319" width="14.109375" customWidth="1"/>
    <col min="2564" max="2564" width="10.5546875" customWidth="1"/>
    <col min="2570" max="2570" width="11.5546875" customWidth="1"/>
    <col min="2571" max="2571" width="14.5546875" customWidth="1"/>
    <col min="2573" max="2573" width="14.109375" customWidth="1"/>
    <col min="2575" max="2575" width="14.109375" customWidth="1"/>
    <col min="2820" max="2820" width="10.5546875" customWidth="1"/>
    <col min="2826" max="2826" width="11.5546875" customWidth="1"/>
    <col min="2827" max="2827" width="14.5546875" customWidth="1"/>
    <col min="2829" max="2829" width="14.109375" customWidth="1"/>
    <col min="2831" max="2831" width="14.109375" customWidth="1"/>
    <col min="3076" max="3076" width="10.5546875" customWidth="1"/>
    <col min="3082" max="3082" width="11.5546875" customWidth="1"/>
    <col min="3083" max="3083" width="14.5546875" customWidth="1"/>
    <col min="3085" max="3085" width="14.109375" customWidth="1"/>
    <col min="3087" max="3087" width="14.109375" customWidth="1"/>
    <col min="3332" max="3332" width="10.5546875" customWidth="1"/>
    <col min="3338" max="3338" width="11.5546875" customWidth="1"/>
    <col min="3339" max="3339" width="14.5546875" customWidth="1"/>
    <col min="3341" max="3341" width="14.109375" customWidth="1"/>
    <col min="3343" max="3343" width="14.109375" customWidth="1"/>
    <col min="3588" max="3588" width="10.5546875" customWidth="1"/>
    <col min="3594" max="3594" width="11.5546875" customWidth="1"/>
    <col min="3595" max="3595" width="14.5546875" customWidth="1"/>
    <col min="3597" max="3597" width="14.109375" customWidth="1"/>
    <col min="3599" max="3599" width="14.109375" customWidth="1"/>
    <col min="3844" max="3844" width="10.5546875" customWidth="1"/>
    <col min="3850" max="3850" width="11.5546875" customWidth="1"/>
    <col min="3851" max="3851" width="14.5546875" customWidth="1"/>
    <col min="3853" max="3853" width="14.109375" customWidth="1"/>
    <col min="3855" max="3855" width="14.109375" customWidth="1"/>
    <col min="4100" max="4100" width="10.5546875" customWidth="1"/>
    <col min="4106" max="4106" width="11.5546875" customWidth="1"/>
    <col min="4107" max="4107" width="14.5546875" customWidth="1"/>
    <col min="4109" max="4109" width="14.109375" customWidth="1"/>
    <col min="4111" max="4111" width="14.109375" customWidth="1"/>
    <col min="4356" max="4356" width="10.5546875" customWidth="1"/>
    <col min="4362" max="4362" width="11.5546875" customWidth="1"/>
    <col min="4363" max="4363" width="14.5546875" customWidth="1"/>
    <col min="4365" max="4365" width="14.109375" customWidth="1"/>
    <col min="4367" max="4367" width="14.109375" customWidth="1"/>
    <col min="4612" max="4612" width="10.5546875" customWidth="1"/>
    <col min="4618" max="4618" width="11.5546875" customWidth="1"/>
    <col min="4619" max="4619" width="14.5546875" customWidth="1"/>
    <col min="4621" max="4621" width="14.109375" customWidth="1"/>
    <col min="4623" max="4623" width="14.109375" customWidth="1"/>
    <col min="4868" max="4868" width="10.5546875" customWidth="1"/>
    <col min="4874" max="4874" width="11.5546875" customWidth="1"/>
    <col min="4875" max="4875" width="14.5546875" customWidth="1"/>
    <col min="4877" max="4877" width="14.109375" customWidth="1"/>
    <col min="4879" max="4879" width="14.109375" customWidth="1"/>
    <col min="5124" max="5124" width="10.5546875" customWidth="1"/>
    <col min="5130" max="5130" width="11.5546875" customWidth="1"/>
    <col min="5131" max="5131" width="14.5546875" customWidth="1"/>
    <col min="5133" max="5133" width="14.109375" customWidth="1"/>
    <col min="5135" max="5135" width="14.109375" customWidth="1"/>
    <col min="5380" max="5380" width="10.5546875" customWidth="1"/>
    <col min="5386" max="5386" width="11.5546875" customWidth="1"/>
    <col min="5387" max="5387" width="14.5546875" customWidth="1"/>
    <col min="5389" max="5389" width="14.109375" customWidth="1"/>
    <col min="5391" max="5391" width="14.109375" customWidth="1"/>
    <col min="5636" max="5636" width="10.5546875" customWidth="1"/>
    <col min="5642" max="5642" width="11.5546875" customWidth="1"/>
    <col min="5643" max="5643" width="14.5546875" customWidth="1"/>
    <col min="5645" max="5645" width="14.109375" customWidth="1"/>
    <col min="5647" max="5647" width="14.109375" customWidth="1"/>
    <col min="5892" max="5892" width="10.5546875" customWidth="1"/>
    <col min="5898" max="5898" width="11.5546875" customWidth="1"/>
    <col min="5899" max="5899" width="14.5546875" customWidth="1"/>
    <col min="5901" max="5901" width="14.109375" customWidth="1"/>
    <col min="5903" max="5903" width="14.109375" customWidth="1"/>
    <col min="6148" max="6148" width="10.5546875" customWidth="1"/>
    <col min="6154" max="6154" width="11.5546875" customWidth="1"/>
    <col min="6155" max="6155" width="14.5546875" customWidth="1"/>
    <col min="6157" max="6157" width="14.109375" customWidth="1"/>
    <col min="6159" max="6159" width="14.109375" customWidth="1"/>
    <col min="6404" max="6404" width="10.5546875" customWidth="1"/>
    <col min="6410" max="6410" width="11.5546875" customWidth="1"/>
    <col min="6411" max="6411" width="14.5546875" customWidth="1"/>
    <col min="6413" max="6413" width="14.109375" customWidth="1"/>
    <col min="6415" max="6415" width="14.109375" customWidth="1"/>
    <col min="6660" max="6660" width="10.5546875" customWidth="1"/>
    <col min="6666" max="6666" width="11.5546875" customWidth="1"/>
    <col min="6667" max="6667" width="14.5546875" customWidth="1"/>
    <col min="6669" max="6669" width="14.109375" customWidth="1"/>
    <col min="6671" max="6671" width="14.109375" customWidth="1"/>
    <col min="6916" max="6916" width="10.5546875" customWidth="1"/>
    <col min="6922" max="6922" width="11.5546875" customWidth="1"/>
    <col min="6923" max="6923" width="14.5546875" customWidth="1"/>
    <col min="6925" max="6925" width="14.109375" customWidth="1"/>
    <col min="6927" max="6927" width="14.109375" customWidth="1"/>
    <col min="7172" max="7172" width="10.5546875" customWidth="1"/>
    <col min="7178" max="7178" width="11.5546875" customWidth="1"/>
    <col min="7179" max="7179" width="14.5546875" customWidth="1"/>
    <col min="7181" max="7181" width="14.109375" customWidth="1"/>
    <col min="7183" max="7183" width="14.109375" customWidth="1"/>
    <col min="7428" max="7428" width="10.5546875" customWidth="1"/>
    <col min="7434" max="7434" width="11.5546875" customWidth="1"/>
    <col min="7435" max="7435" width="14.5546875" customWidth="1"/>
    <col min="7437" max="7437" width="14.109375" customWidth="1"/>
    <col min="7439" max="7439" width="14.109375" customWidth="1"/>
    <col min="7684" max="7684" width="10.5546875" customWidth="1"/>
    <col min="7690" max="7690" width="11.5546875" customWidth="1"/>
    <col min="7691" max="7691" width="14.5546875" customWidth="1"/>
    <col min="7693" max="7693" width="14.109375" customWidth="1"/>
    <col min="7695" max="7695" width="14.109375" customWidth="1"/>
    <col min="7940" max="7940" width="10.5546875" customWidth="1"/>
    <col min="7946" max="7946" width="11.5546875" customWidth="1"/>
    <col min="7947" max="7947" width="14.5546875" customWidth="1"/>
    <col min="7949" max="7949" width="14.109375" customWidth="1"/>
    <col min="7951" max="7951" width="14.109375" customWidth="1"/>
    <col min="8196" max="8196" width="10.5546875" customWidth="1"/>
    <col min="8202" max="8202" width="11.5546875" customWidth="1"/>
    <col min="8203" max="8203" width="14.5546875" customWidth="1"/>
    <col min="8205" max="8205" width="14.109375" customWidth="1"/>
    <col min="8207" max="8207" width="14.109375" customWidth="1"/>
    <col min="8452" max="8452" width="10.5546875" customWidth="1"/>
    <col min="8458" max="8458" width="11.5546875" customWidth="1"/>
    <col min="8459" max="8459" width="14.5546875" customWidth="1"/>
    <col min="8461" max="8461" width="14.109375" customWidth="1"/>
    <col min="8463" max="8463" width="14.109375" customWidth="1"/>
    <col min="8708" max="8708" width="10.5546875" customWidth="1"/>
    <col min="8714" max="8714" width="11.5546875" customWidth="1"/>
    <col min="8715" max="8715" width="14.5546875" customWidth="1"/>
    <col min="8717" max="8717" width="14.109375" customWidth="1"/>
    <col min="8719" max="8719" width="14.109375" customWidth="1"/>
    <col min="8964" max="8964" width="10.5546875" customWidth="1"/>
    <col min="8970" max="8970" width="11.5546875" customWidth="1"/>
    <col min="8971" max="8971" width="14.5546875" customWidth="1"/>
    <col min="8973" max="8973" width="14.109375" customWidth="1"/>
    <col min="8975" max="8975" width="14.109375" customWidth="1"/>
    <col min="9220" max="9220" width="10.5546875" customWidth="1"/>
    <col min="9226" max="9226" width="11.5546875" customWidth="1"/>
    <col min="9227" max="9227" width="14.5546875" customWidth="1"/>
    <col min="9229" max="9229" width="14.109375" customWidth="1"/>
    <col min="9231" max="9231" width="14.109375" customWidth="1"/>
    <col min="9476" max="9476" width="10.5546875" customWidth="1"/>
    <col min="9482" max="9482" width="11.5546875" customWidth="1"/>
    <col min="9483" max="9483" width="14.5546875" customWidth="1"/>
    <col min="9485" max="9485" width="14.109375" customWidth="1"/>
    <col min="9487" max="9487" width="14.109375" customWidth="1"/>
    <col min="9732" max="9732" width="10.5546875" customWidth="1"/>
    <col min="9738" max="9738" width="11.5546875" customWidth="1"/>
    <col min="9739" max="9739" width="14.5546875" customWidth="1"/>
    <col min="9741" max="9741" width="14.109375" customWidth="1"/>
    <col min="9743" max="9743" width="14.109375" customWidth="1"/>
    <col min="9988" max="9988" width="10.5546875" customWidth="1"/>
    <col min="9994" max="9994" width="11.5546875" customWidth="1"/>
    <col min="9995" max="9995" width="14.5546875" customWidth="1"/>
    <col min="9997" max="9997" width="14.109375" customWidth="1"/>
    <col min="9999" max="9999" width="14.109375" customWidth="1"/>
    <col min="10244" max="10244" width="10.5546875" customWidth="1"/>
    <col min="10250" max="10250" width="11.5546875" customWidth="1"/>
    <col min="10251" max="10251" width="14.5546875" customWidth="1"/>
    <col min="10253" max="10253" width="14.109375" customWidth="1"/>
    <col min="10255" max="10255" width="14.109375" customWidth="1"/>
    <col min="10500" max="10500" width="10.5546875" customWidth="1"/>
    <col min="10506" max="10506" width="11.5546875" customWidth="1"/>
    <col min="10507" max="10507" width="14.5546875" customWidth="1"/>
    <col min="10509" max="10509" width="14.109375" customWidth="1"/>
    <col min="10511" max="10511" width="14.109375" customWidth="1"/>
    <col min="10756" max="10756" width="10.5546875" customWidth="1"/>
    <col min="10762" max="10762" width="11.5546875" customWidth="1"/>
    <col min="10763" max="10763" width="14.5546875" customWidth="1"/>
    <col min="10765" max="10765" width="14.109375" customWidth="1"/>
    <col min="10767" max="10767" width="14.109375" customWidth="1"/>
    <col min="11012" max="11012" width="10.5546875" customWidth="1"/>
    <col min="11018" max="11018" width="11.5546875" customWidth="1"/>
    <col min="11019" max="11019" width="14.5546875" customWidth="1"/>
    <col min="11021" max="11021" width="14.109375" customWidth="1"/>
    <col min="11023" max="11023" width="14.109375" customWidth="1"/>
    <col min="11268" max="11268" width="10.5546875" customWidth="1"/>
    <col min="11274" max="11274" width="11.5546875" customWidth="1"/>
    <col min="11275" max="11275" width="14.5546875" customWidth="1"/>
    <col min="11277" max="11277" width="14.109375" customWidth="1"/>
    <col min="11279" max="11279" width="14.109375" customWidth="1"/>
    <col min="11524" max="11524" width="10.5546875" customWidth="1"/>
    <col min="11530" max="11530" width="11.5546875" customWidth="1"/>
    <col min="11531" max="11531" width="14.5546875" customWidth="1"/>
    <col min="11533" max="11533" width="14.109375" customWidth="1"/>
    <col min="11535" max="11535" width="14.109375" customWidth="1"/>
    <col min="11780" max="11780" width="10.5546875" customWidth="1"/>
    <col min="11786" max="11786" width="11.5546875" customWidth="1"/>
    <col min="11787" max="11787" width="14.5546875" customWidth="1"/>
    <col min="11789" max="11789" width="14.109375" customWidth="1"/>
    <col min="11791" max="11791" width="14.109375" customWidth="1"/>
    <col min="12036" max="12036" width="10.5546875" customWidth="1"/>
    <col min="12042" max="12042" width="11.5546875" customWidth="1"/>
    <col min="12043" max="12043" width="14.5546875" customWidth="1"/>
    <col min="12045" max="12045" width="14.109375" customWidth="1"/>
    <col min="12047" max="12047" width="14.109375" customWidth="1"/>
    <col min="12292" max="12292" width="10.5546875" customWidth="1"/>
    <col min="12298" max="12298" width="11.5546875" customWidth="1"/>
    <col min="12299" max="12299" width="14.5546875" customWidth="1"/>
    <col min="12301" max="12301" width="14.109375" customWidth="1"/>
    <col min="12303" max="12303" width="14.109375" customWidth="1"/>
    <col min="12548" max="12548" width="10.5546875" customWidth="1"/>
    <col min="12554" max="12554" width="11.5546875" customWidth="1"/>
    <col min="12555" max="12555" width="14.5546875" customWidth="1"/>
    <col min="12557" max="12557" width="14.109375" customWidth="1"/>
    <col min="12559" max="12559" width="14.109375" customWidth="1"/>
    <col min="12804" max="12804" width="10.5546875" customWidth="1"/>
    <col min="12810" max="12810" width="11.5546875" customWidth="1"/>
    <col min="12811" max="12811" width="14.5546875" customWidth="1"/>
    <col min="12813" max="12813" width="14.109375" customWidth="1"/>
    <col min="12815" max="12815" width="14.109375" customWidth="1"/>
    <col min="13060" max="13060" width="10.5546875" customWidth="1"/>
    <col min="13066" max="13066" width="11.5546875" customWidth="1"/>
    <col min="13067" max="13067" width="14.5546875" customWidth="1"/>
    <col min="13069" max="13069" width="14.109375" customWidth="1"/>
    <col min="13071" max="13071" width="14.109375" customWidth="1"/>
    <col min="13316" max="13316" width="10.5546875" customWidth="1"/>
    <col min="13322" max="13322" width="11.5546875" customWidth="1"/>
    <col min="13323" max="13323" width="14.5546875" customWidth="1"/>
    <col min="13325" max="13325" width="14.109375" customWidth="1"/>
    <col min="13327" max="13327" width="14.109375" customWidth="1"/>
    <col min="13572" max="13572" width="10.5546875" customWidth="1"/>
    <col min="13578" max="13578" width="11.5546875" customWidth="1"/>
    <col min="13579" max="13579" width="14.5546875" customWidth="1"/>
    <col min="13581" max="13581" width="14.109375" customWidth="1"/>
    <col min="13583" max="13583" width="14.109375" customWidth="1"/>
    <col min="13828" max="13828" width="10.5546875" customWidth="1"/>
    <col min="13834" max="13834" width="11.5546875" customWidth="1"/>
    <col min="13835" max="13835" width="14.5546875" customWidth="1"/>
    <col min="13837" max="13837" width="14.109375" customWidth="1"/>
    <col min="13839" max="13839" width="14.109375" customWidth="1"/>
    <col min="14084" max="14084" width="10.5546875" customWidth="1"/>
    <col min="14090" max="14090" width="11.5546875" customWidth="1"/>
    <col min="14091" max="14091" width="14.5546875" customWidth="1"/>
    <col min="14093" max="14093" width="14.109375" customWidth="1"/>
    <col min="14095" max="14095" width="14.109375" customWidth="1"/>
    <col min="14340" max="14340" width="10.5546875" customWidth="1"/>
    <col min="14346" max="14346" width="11.5546875" customWidth="1"/>
    <col min="14347" max="14347" width="14.5546875" customWidth="1"/>
    <col min="14349" max="14349" width="14.109375" customWidth="1"/>
    <col min="14351" max="14351" width="14.109375" customWidth="1"/>
    <col min="14596" max="14596" width="10.5546875" customWidth="1"/>
    <col min="14602" max="14602" width="11.5546875" customWidth="1"/>
    <col min="14603" max="14603" width="14.5546875" customWidth="1"/>
    <col min="14605" max="14605" width="14.109375" customWidth="1"/>
    <col min="14607" max="14607" width="14.109375" customWidth="1"/>
    <col min="14852" max="14852" width="10.5546875" customWidth="1"/>
    <col min="14858" max="14858" width="11.5546875" customWidth="1"/>
    <col min="14859" max="14859" width="14.5546875" customWidth="1"/>
    <col min="14861" max="14861" width="14.109375" customWidth="1"/>
    <col min="14863" max="14863" width="14.109375" customWidth="1"/>
    <col min="15108" max="15108" width="10.5546875" customWidth="1"/>
    <col min="15114" max="15114" width="11.5546875" customWidth="1"/>
    <col min="15115" max="15115" width="14.5546875" customWidth="1"/>
    <col min="15117" max="15117" width="14.109375" customWidth="1"/>
    <col min="15119" max="15119" width="14.109375" customWidth="1"/>
    <col min="15364" max="15364" width="10.5546875" customWidth="1"/>
    <col min="15370" max="15370" width="11.5546875" customWidth="1"/>
    <col min="15371" max="15371" width="14.5546875" customWidth="1"/>
    <col min="15373" max="15373" width="14.109375" customWidth="1"/>
    <col min="15375" max="15375" width="14.109375" customWidth="1"/>
    <col min="15620" max="15620" width="10.5546875" customWidth="1"/>
    <col min="15626" max="15626" width="11.5546875" customWidth="1"/>
    <col min="15627" max="15627" width="14.5546875" customWidth="1"/>
    <col min="15629" max="15629" width="14.109375" customWidth="1"/>
    <col min="15631" max="15631" width="14.109375" customWidth="1"/>
    <col min="15876" max="15876" width="10.5546875" customWidth="1"/>
    <col min="15882" max="15882" width="11.5546875" customWidth="1"/>
    <col min="15883" max="15883" width="14.5546875" customWidth="1"/>
    <col min="15885" max="15885" width="14.109375" customWidth="1"/>
    <col min="15887" max="15887" width="14.109375" customWidth="1"/>
    <col min="16132" max="16132" width="10.5546875" customWidth="1"/>
    <col min="16138" max="16138" width="11.5546875" customWidth="1"/>
    <col min="16139" max="16139" width="14.5546875" customWidth="1"/>
    <col min="16141" max="16141" width="14.109375" customWidth="1"/>
    <col min="16143" max="16143" width="14.109375" customWidth="1"/>
  </cols>
  <sheetData>
    <row r="1" spans="1:19" ht="15" thickBot="1" x14ac:dyDescent="0.35">
      <c r="A1" s="17"/>
      <c r="B1" s="17"/>
      <c r="C1" s="17"/>
      <c r="D1" s="17"/>
      <c r="E1" s="60" t="s">
        <v>61</v>
      </c>
      <c r="F1" s="61"/>
      <c r="G1" s="61"/>
      <c r="H1" s="62"/>
      <c r="I1" s="66" t="s">
        <v>9</v>
      </c>
      <c r="J1" s="67"/>
      <c r="K1" s="67"/>
      <c r="L1" s="67"/>
      <c r="M1" s="63" t="s">
        <v>10</v>
      </c>
      <c r="N1" s="64"/>
      <c r="O1" s="65"/>
      <c r="P1" s="6"/>
      <c r="Q1" s="53" t="s">
        <v>40</v>
      </c>
    </row>
    <row r="2" spans="1:19" ht="15" thickBot="1" x14ac:dyDescent="0.35">
      <c r="A2" s="3" t="s">
        <v>0</v>
      </c>
      <c r="B2" s="3" t="s">
        <v>2</v>
      </c>
      <c r="C2" s="3" t="s">
        <v>29</v>
      </c>
      <c r="D2" s="3" t="s">
        <v>1</v>
      </c>
      <c r="E2" s="58" t="s">
        <v>69</v>
      </c>
      <c r="F2" s="46" t="s">
        <v>63</v>
      </c>
      <c r="G2" s="46" t="s">
        <v>62</v>
      </c>
      <c r="H2" s="47" t="s">
        <v>64</v>
      </c>
      <c r="I2" s="48" t="s">
        <v>70</v>
      </c>
      <c r="J2" s="49" t="s">
        <v>63</v>
      </c>
      <c r="K2" s="49" t="s">
        <v>62</v>
      </c>
      <c r="L2" s="49" t="s">
        <v>64</v>
      </c>
      <c r="M2" s="50" t="s">
        <v>70</v>
      </c>
      <c r="N2" s="51" t="s">
        <v>63</v>
      </c>
      <c r="O2" s="52" t="s">
        <v>62</v>
      </c>
      <c r="P2" s="6"/>
      <c r="Q2" s="31" t="s">
        <v>1</v>
      </c>
      <c r="R2" s="6"/>
      <c r="S2" s="6"/>
    </row>
    <row r="3" spans="1:19" s="6" customFormat="1" x14ac:dyDescent="0.3">
      <c r="A3" s="4" t="s">
        <v>11</v>
      </c>
      <c r="B3" s="17">
        <v>12</v>
      </c>
      <c r="C3" s="5">
        <v>1</v>
      </c>
      <c r="D3" s="4" t="s">
        <v>5</v>
      </c>
      <c r="E3" s="40">
        <v>-12.827482893718878</v>
      </c>
      <c r="F3" s="33">
        <v>65.806936663593021</v>
      </c>
      <c r="G3" s="34">
        <v>553.14387856981875</v>
      </c>
      <c r="H3" s="35">
        <f>E3*G3</f>
        <v>-7095.4436401196626</v>
      </c>
      <c r="I3" s="40">
        <v>0.45771742414456296</v>
      </c>
      <c r="J3" s="33">
        <v>100.2647343583464</v>
      </c>
      <c r="K3" s="37">
        <v>843.09133489461419</v>
      </c>
      <c r="L3" s="33">
        <f>I3*K3</f>
        <v>385.89759412656389</v>
      </c>
      <c r="M3" s="42">
        <v>25.802403404655923</v>
      </c>
      <c r="N3" s="38">
        <f t="shared" ref="N3:N22" si="0">(J3)-(F3)</f>
        <v>34.457797694753381</v>
      </c>
      <c r="O3" s="38">
        <f>(K3)-(G3)</f>
        <v>289.94745632479544</v>
      </c>
      <c r="Q3" s="6" t="s">
        <v>5</v>
      </c>
      <c r="R3" s="6" t="s">
        <v>41</v>
      </c>
    </row>
    <row r="4" spans="1:19" s="6" customFormat="1" x14ac:dyDescent="0.3">
      <c r="A4" s="4" t="s">
        <v>12</v>
      </c>
      <c r="B4" s="17">
        <v>20</v>
      </c>
      <c r="C4" s="5">
        <v>2</v>
      </c>
      <c r="D4" s="4" t="s">
        <v>5</v>
      </c>
      <c r="E4" s="40">
        <v>-16.557502740382635</v>
      </c>
      <c r="F4" s="33">
        <v>42.781909635090493</v>
      </c>
      <c r="G4" s="34">
        <v>407.83576635222579</v>
      </c>
      <c r="H4" s="35">
        <f t="shared" ref="H4:H22" si="1">E4*G4</f>
        <v>-6752.7418190030303</v>
      </c>
      <c r="I4" s="40">
        <v>0.31579568361367139</v>
      </c>
      <c r="J4" s="33">
        <v>73.235861561050399</v>
      </c>
      <c r="K4" s="37">
        <v>655.08282891069371</v>
      </c>
      <c r="L4" s="33">
        <f t="shared" ref="L4:L22" si="2">I4*K4</f>
        <v>206.87232977943026</v>
      </c>
      <c r="M4" s="42">
        <v>28.14841995195264</v>
      </c>
      <c r="N4" s="38">
        <f t="shared" si="0"/>
        <v>30.453951925959906</v>
      </c>
      <c r="O4" s="38">
        <f t="shared" ref="O4:O22" si="3">(K4)-(G4)</f>
        <v>247.24706255846792</v>
      </c>
      <c r="Q4" s="6" t="s">
        <v>42</v>
      </c>
      <c r="R4" s="6" t="s">
        <v>43</v>
      </c>
    </row>
    <row r="5" spans="1:19" s="6" customFormat="1" x14ac:dyDescent="0.3">
      <c r="A5" s="4" t="s">
        <v>13</v>
      </c>
      <c r="B5" s="17">
        <v>8</v>
      </c>
      <c r="C5" s="5">
        <v>3</v>
      </c>
      <c r="D5" s="4" t="s">
        <v>5</v>
      </c>
      <c r="E5" s="40">
        <v>-10.661612397502829</v>
      </c>
      <c r="F5" s="33">
        <v>57.357422248006799</v>
      </c>
      <c r="G5" s="34">
        <v>436.84986305954146</v>
      </c>
      <c r="H5" s="35">
        <f t="shared" si="1"/>
        <v>-4657.5239158430204</v>
      </c>
      <c r="I5" s="40">
        <v>4.5480583000785497</v>
      </c>
      <c r="J5" s="33">
        <v>96.54885266515042</v>
      </c>
      <c r="K5" s="37">
        <v>823.52206220819528</v>
      </c>
      <c r="L5" s="33">
        <f t="shared" si="2"/>
        <v>3745.4263503237862</v>
      </c>
      <c r="M5" s="42">
        <v>21.731456992945962</v>
      </c>
      <c r="N5" s="38">
        <f t="shared" si="0"/>
        <v>39.191430417143621</v>
      </c>
      <c r="O5" s="38">
        <f t="shared" si="3"/>
        <v>386.67219914865382</v>
      </c>
      <c r="Q5" s="31" t="s">
        <v>58</v>
      </c>
    </row>
    <row r="6" spans="1:19" s="6" customFormat="1" x14ac:dyDescent="0.3">
      <c r="A6" s="4" t="s">
        <v>14</v>
      </c>
      <c r="B6" s="17">
        <v>3</v>
      </c>
      <c r="C6" s="5">
        <v>4</v>
      </c>
      <c r="D6" s="4" t="s">
        <v>5</v>
      </c>
      <c r="E6" s="40">
        <v>-5.6636097073380416</v>
      </c>
      <c r="F6" s="33">
        <v>58.471589851861665</v>
      </c>
      <c r="G6" s="34">
        <v>375.76651964263948</v>
      </c>
      <c r="H6" s="35">
        <f t="shared" si="1"/>
        <v>-2128.1949083406839</v>
      </c>
      <c r="I6" s="40">
        <v>4.0321568251523905</v>
      </c>
      <c r="J6" s="33">
        <v>76.671986267816507</v>
      </c>
      <c r="K6" s="37">
        <v>598.73888489263481</v>
      </c>
      <c r="L6" s="33">
        <f t="shared" si="2"/>
        <v>2414.2090812039692</v>
      </c>
      <c r="M6" s="42">
        <v>20.372049175025506</v>
      </c>
      <c r="N6" s="38">
        <f t="shared" si="0"/>
        <v>18.200396415954842</v>
      </c>
      <c r="O6" s="38">
        <f t="shared" si="3"/>
        <v>222.97236524999533</v>
      </c>
      <c r="Q6" s="6" t="s">
        <v>50</v>
      </c>
    </row>
    <row r="7" spans="1:19" s="6" customFormat="1" x14ac:dyDescent="0.3">
      <c r="A7" s="4" t="s">
        <v>15</v>
      </c>
      <c r="B7" s="17">
        <v>7</v>
      </c>
      <c r="C7" s="5">
        <v>5</v>
      </c>
      <c r="D7" s="4" t="s">
        <v>5</v>
      </c>
      <c r="E7" s="40">
        <v>-3.4061996876538161</v>
      </c>
      <c r="F7" s="33">
        <v>63.206985449292794</v>
      </c>
      <c r="G7" s="34">
        <v>385.45476624165218</v>
      </c>
      <c r="H7" s="35">
        <f t="shared" si="1"/>
        <v>-1312.9359043769903</v>
      </c>
      <c r="I7" s="40">
        <v>4.534846620364104</v>
      </c>
      <c r="J7" s="33">
        <v>92.833153511435739</v>
      </c>
      <c r="K7" s="37">
        <v>639.61135068945418</v>
      </c>
      <c r="L7" s="33">
        <f t="shared" si="2"/>
        <v>2900.5393720205911</v>
      </c>
      <c r="M7" s="42">
        <v>16.578265267264534</v>
      </c>
      <c r="N7" s="38">
        <f t="shared" si="0"/>
        <v>29.626168062142945</v>
      </c>
      <c r="O7" s="38">
        <f t="shared" si="3"/>
        <v>254.156584447802</v>
      </c>
    </row>
    <row r="8" spans="1:19" s="6" customFormat="1" x14ac:dyDescent="0.3">
      <c r="A8" s="4" t="s">
        <v>16</v>
      </c>
      <c r="B8" s="17">
        <v>5</v>
      </c>
      <c r="C8" s="5">
        <v>6</v>
      </c>
      <c r="D8" s="4" t="s">
        <v>5</v>
      </c>
      <c r="E8" s="40">
        <v>-11.834909533453246</v>
      </c>
      <c r="F8" s="33">
        <v>56.986036697511473</v>
      </c>
      <c r="G8" s="34">
        <v>286.78885258041208</v>
      </c>
      <c r="H8" s="35">
        <f t="shared" si="1"/>
        <v>-3394.1201254920365</v>
      </c>
      <c r="I8" s="40">
        <v>5.541036993438925</v>
      </c>
      <c r="J8" s="33">
        <v>82.987433560658431</v>
      </c>
      <c r="K8" s="37">
        <v>515.60525762003385</v>
      </c>
      <c r="L8" s="33">
        <f t="shared" si="2"/>
        <v>2856.9878064842146</v>
      </c>
      <c r="M8" s="42">
        <v>27.319317121924939</v>
      </c>
      <c r="N8" s="38">
        <f t="shared" si="0"/>
        <v>26.001396863146958</v>
      </c>
      <c r="O8" s="38">
        <f t="shared" si="3"/>
        <v>228.81640503962177</v>
      </c>
    </row>
    <row r="9" spans="1:19" s="6" customFormat="1" x14ac:dyDescent="0.3">
      <c r="A9" s="4" t="s">
        <v>17</v>
      </c>
      <c r="B9" s="17">
        <v>11</v>
      </c>
      <c r="C9" s="5">
        <v>7</v>
      </c>
      <c r="D9" s="4" t="s">
        <v>5</v>
      </c>
      <c r="E9" s="40">
        <v>-5.8094590079122215</v>
      </c>
      <c r="F9" s="33">
        <v>46.773649385482415</v>
      </c>
      <c r="G9" s="34">
        <v>277.75599808061418</v>
      </c>
      <c r="H9" s="35">
        <f t="shared" si="1"/>
        <v>-1613.6120850510738</v>
      </c>
      <c r="I9" s="40">
        <v>0.83692594192185032</v>
      </c>
      <c r="J9" s="33">
        <v>68.964140528840915</v>
      </c>
      <c r="K9" s="37">
        <v>429.08560311284043</v>
      </c>
      <c r="L9" s="33">
        <f t="shared" si="2"/>
        <v>359.1128725503192</v>
      </c>
      <c r="M9" s="42">
        <v>13.035948631342118</v>
      </c>
      <c r="N9" s="38">
        <f t="shared" si="0"/>
        <v>22.1904911433585</v>
      </c>
      <c r="O9" s="38">
        <f t="shared" si="3"/>
        <v>151.32960503222625</v>
      </c>
    </row>
    <row r="10" spans="1:19" s="6" customFormat="1" x14ac:dyDescent="0.3">
      <c r="A10" s="4" t="s">
        <v>18</v>
      </c>
      <c r="B10" s="17">
        <v>17</v>
      </c>
      <c r="C10" s="5">
        <v>8</v>
      </c>
      <c r="D10" s="4" t="s">
        <v>5</v>
      </c>
      <c r="E10" s="40">
        <v>-12.75947432567097</v>
      </c>
      <c r="F10" s="33">
        <v>75.000338523185391</v>
      </c>
      <c r="G10" s="34">
        <v>575.65635255508653</v>
      </c>
      <c r="H10" s="35">
        <f t="shared" si="1"/>
        <v>-7345.0724508360227</v>
      </c>
      <c r="I10" s="40">
        <v>4.0018984794011612</v>
      </c>
      <c r="J10" s="33">
        <v>116.98846090380979</v>
      </c>
      <c r="K10" s="37">
        <v>1009.007575804838</v>
      </c>
      <c r="L10" s="33">
        <f t="shared" si="2"/>
        <v>4037.9458833176332</v>
      </c>
      <c r="M10" s="42">
        <v>26.267419412805786</v>
      </c>
      <c r="N10" s="38">
        <f t="shared" si="0"/>
        <v>41.988122380624404</v>
      </c>
      <c r="O10" s="38">
        <f t="shared" si="3"/>
        <v>433.35122324975146</v>
      </c>
    </row>
    <row r="11" spans="1:19" s="6" customFormat="1" x14ac:dyDescent="0.3">
      <c r="A11" s="4" t="s">
        <v>19</v>
      </c>
      <c r="B11" s="17">
        <v>16</v>
      </c>
      <c r="C11" s="5">
        <v>9</v>
      </c>
      <c r="D11" s="4" t="s">
        <v>5</v>
      </c>
      <c r="E11" s="40">
        <v>-8.8620966353560995</v>
      </c>
      <c r="F11" s="33">
        <v>72.678666866388056</v>
      </c>
      <c r="G11" s="34">
        <v>780.43001928868034</v>
      </c>
      <c r="H11" s="35">
        <f t="shared" si="1"/>
        <v>-6916.2462480691102</v>
      </c>
      <c r="I11" s="40">
        <v>0.8486907575728958</v>
      </c>
      <c r="J11" s="33">
        <v>103.05176541977802</v>
      </c>
      <c r="K11" s="37">
        <v>1330.006533396675</v>
      </c>
      <c r="L11" s="33">
        <f t="shared" si="2"/>
        <v>1128.7642524053251</v>
      </c>
      <c r="M11" s="42">
        <v>14.638563137167738</v>
      </c>
      <c r="N11" s="38">
        <f t="shared" si="0"/>
        <v>30.373098553389966</v>
      </c>
      <c r="O11" s="38">
        <f t="shared" si="3"/>
        <v>549.57651410799463</v>
      </c>
    </row>
    <row r="12" spans="1:19" s="6" customFormat="1" x14ac:dyDescent="0.3">
      <c r="A12" s="4" t="s">
        <v>7</v>
      </c>
      <c r="B12" s="17">
        <v>4</v>
      </c>
      <c r="C12" s="5">
        <v>10</v>
      </c>
      <c r="D12" s="4" t="s">
        <v>5</v>
      </c>
      <c r="E12" s="40">
        <v>-2.1850686853101258</v>
      </c>
      <c r="F12" s="33">
        <v>131.85709878207089</v>
      </c>
      <c r="G12" s="34">
        <v>1006.8044135072632</v>
      </c>
      <c r="H12" s="35">
        <f t="shared" si="1"/>
        <v>-2199.9367961867479</v>
      </c>
      <c r="I12" s="40">
        <v>3.3882158793901005</v>
      </c>
      <c r="J12" s="33">
        <v>165.322212567816</v>
      </c>
      <c r="K12" s="37">
        <v>1621.9108628332051</v>
      </c>
      <c r="L12" s="33">
        <f t="shared" si="2"/>
        <v>5495.3841404067643</v>
      </c>
      <c r="M12" s="42">
        <v>12.510551539536534</v>
      </c>
      <c r="N12" s="38">
        <f t="shared" si="0"/>
        <v>33.465113785745103</v>
      </c>
      <c r="O12" s="38">
        <f t="shared" si="3"/>
        <v>615.10644932594187</v>
      </c>
    </row>
    <row r="13" spans="1:19" s="6" customFormat="1" x14ac:dyDescent="0.3">
      <c r="A13" s="4" t="s">
        <v>20</v>
      </c>
      <c r="B13" s="17">
        <v>13</v>
      </c>
      <c r="C13" s="5">
        <v>1</v>
      </c>
      <c r="D13" s="4" t="s">
        <v>6</v>
      </c>
      <c r="E13" s="40">
        <v>-10.374944848345507</v>
      </c>
      <c r="F13" s="33">
        <v>29.601383878153058</v>
      </c>
      <c r="G13" s="34">
        <v>208.76628620652403</v>
      </c>
      <c r="H13" s="35">
        <f t="shared" si="1"/>
        <v>-2165.9387055866</v>
      </c>
      <c r="I13" s="40">
        <v>-1.7305152339769221</v>
      </c>
      <c r="J13" s="33">
        <v>75.186075336082922</v>
      </c>
      <c r="K13" s="37">
        <v>386.72535164410857</v>
      </c>
      <c r="L13" s="33">
        <f t="shared" si="2"/>
        <v>-669.23411238521203</v>
      </c>
      <c r="M13" s="42">
        <v>8.4103869028595568</v>
      </c>
      <c r="N13" s="38">
        <f t="shared" si="0"/>
        <v>45.584691457929864</v>
      </c>
      <c r="O13" s="38">
        <f t="shared" si="3"/>
        <v>177.95906543758454</v>
      </c>
    </row>
    <row r="14" spans="1:19" s="6" customFormat="1" x14ac:dyDescent="0.3">
      <c r="A14" s="4" t="s">
        <v>21</v>
      </c>
      <c r="B14" s="17">
        <v>19</v>
      </c>
      <c r="C14" s="5">
        <v>2</v>
      </c>
      <c r="D14" s="4" t="s">
        <v>6</v>
      </c>
      <c r="E14" s="40">
        <v>-10.579540304934811</v>
      </c>
      <c r="F14" s="33">
        <v>19.021499791103974</v>
      </c>
      <c r="G14" s="34">
        <v>282.26503720330743</v>
      </c>
      <c r="H14" s="35">
        <f t="shared" si="1"/>
        <v>-2986.2343377663151</v>
      </c>
      <c r="I14" s="40">
        <v>-0.21270568008968721</v>
      </c>
      <c r="J14" s="33">
        <v>23.383202196734288</v>
      </c>
      <c r="K14" s="37">
        <v>315.91344239193546</v>
      </c>
      <c r="L14" s="33">
        <f t="shared" si="2"/>
        <v>-67.196583613450855</v>
      </c>
      <c r="M14" s="42">
        <v>86.751147276941239</v>
      </c>
      <c r="N14" s="38">
        <f t="shared" si="0"/>
        <v>4.3617024056303144</v>
      </c>
      <c r="O14" s="38">
        <f t="shared" si="3"/>
        <v>33.648405188628033</v>
      </c>
    </row>
    <row r="15" spans="1:19" s="6" customFormat="1" x14ac:dyDescent="0.3">
      <c r="A15" s="4" t="s">
        <v>22</v>
      </c>
      <c r="B15" s="17">
        <v>1</v>
      </c>
      <c r="C15" s="5">
        <v>3</v>
      </c>
      <c r="D15" s="4" t="s">
        <v>6</v>
      </c>
      <c r="E15" s="40">
        <v>-10.778785460368333</v>
      </c>
      <c r="F15" s="33">
        <v>16.97993844872007</v>
      </c>
      <c r="G15" s="34">
        <v>127.5261043170279</v>
      </c>
      <c r="H15" s="35">
        <f t="shared" si="1"/>
        <v>-1374.5765190297957</v>
      </c>
      <c r="I15" s="40">
        <v>3.3776237642084475</v>
      </c>
      <c r="J15" s="33">
        <v>66.828370540910186</v>
      </c>
      <c r="K15" s="37">
        <v>362.3140552132632</v>
      </c>
      <c r="L15" s="33">
        <f t="shared" si="2"/>
        <v>1223.7605629950492</v>
      </c>
      <c r="M15" s="43">
        <v>11.066739464723135</v>
      </c>
      <c r="N15" s="41">
        <f t="shared" si="0"/>
        <v>49.848432092190116</v>
      </c>
      <c r="O15" s="38">
        <f t="shared" si="3"/>
        <v>234.78795089623532</v>
      </c>
    </row>
    <row r="16" spans="1:19" s="6" customFormat="1" x14ac:dyDescent="0.3">
      <c r="A16" s="4" t="s">
        <v>23</v>
      </c>
      <c r="B16" s="17">
        <v>18</v>
      </c>
      <c r="C16" s="5">
        <v>4</v>
      </c>
      <c r="D16" s="4" t="s">
        <v>6</v>
      </c>
      <c r="E16" s="40">
        <v>1.3667326672373676</v>
      </c>
      <c r="F16" s="33">
        <v>43.895862298706092</v>
      </c>
      <c r="G16" s="34">
        <v>309.51670223904677</v>
      </c>
      <c r="H16" s="35">
        <f t="shared" si="1"/>
        <v>423.02658800568651</v>
      </c>
      <c r="I16" s="40">
        <v>15.518109632166842</v>
      </c>
      <c r="J16" s="33">
        <v>74.071661303928266</v>
      </c>
      <c r="K16" s="37">
        <v>563.31966900452198</v>
      </c>
      <c r="L16" s="33">
        <f t="shared" si="2"/>
        <v>8741.6563815681093</v>
      </c>
      <c r="M16" s="43">
        <v>32.775935993093384</v>
      </c>
      <c r="N16" s="41">
        <f t="shared" si="0"/>
        <v>30.175799005222174</v>
      </c>
      <c r="O16" s="38">
        <f t="shared" si="3"/>
        <v>253.80296676547522</v>
      </c>
    </row>
    <row r="17" spans="1:15" s="6" customFormat="1" x14ac:dyDescent="0.3">
      <c r="A17" s="4" t="s">
        <v>24</v>
      </c>
      <c r="B17" s="17">
        <v>10</v>
      </c>
      <c r="C17" s="5">
        <v>5</v>
      </c>
      <c r="D17" s="4" t="s">
        <v>6</v>
      </c>
      <c r="E17" s="40">
        <v>-14.937398503674867</v>
      </c>
      <c r="F17" s="33">
        <v>29.508571431464041</v>
      </c>
      <c r="G17" s="34">
        <v>193.36826795368216</v>
      </c>
      <c r="H17" s="35">
        <f t="shared" si="1"/>
        <v>-2888.4188763895327</v>
      </c>
      <c r="I17" s="40">
        <v>4.0288465694998958</v>
      </c>
      <c r="J17" s="33">
        <v>60.421422689814094</v>
      </c>
      <c r="K17" s="37">
        <v>372.22020487730259</v>
      </c>
      <c r="L17" s="33">
        <f t="shared" si="2"/>
        <v>1499.6180955184689</v>
      </c>
      <c r="M17" s="43">
        <v>24.534467154146245</v>
      </c>
      <c r="N17" s="41">
        <f t="shared" si="0"/>
        <v>30.912851258350052</v>
      </c>
      <c r="O17" s="38">
        <f t="shared" si="3"/>
        <v>178.85193692362043</v>
      </c>
    </row>
    <row r="18" spans="1:15" s="6" customFormat="1" x14ac:dyDescent="0.3">
      <c r="A18" s="4" t="s">
        <v>25</v>
      </c>
      <c r="B18" s="17">
        <v>6</v>
      </c>
      <c r="C18" s="5">
        <v>6</v>
      </c>
      <c r="D18" s="4" t="s">
        <v>6</v>
      </c>
      <c r="E18" s="40">
        <v>-11.341053040404489</v>
      </c>
      <c r="F18" s="33">
        <v>33.778062059386073</v>
      </c>
      <c r="G18" s="34">
        <v>253.58920168242128</v>
      </c>
      <c r="H18" s="35">
        <f t="shared" si="1"/>
        <v>-2875.9685867541712</v>
      </c>
      <c r="I18" s="40">
        <v>3.5062631886562303</v>
      </c>
      <c r="J18" s="33">
        <v>69.242723672318675</v>
      </c>
      <c r="K18" s="37">
        <v>531.30173188911056</v>
      </c>
      <c r="L18" s="33">
        <f t="shared" si="2"/>
        <v>1862.8837045920905</v>
      </c>
      <c r="M18" s="43">
        <v>17.063876404205967</v>
      </c>
      <c r="N18" s="41">
        <f t="shared" si="0"/>
        <v>35.464661612932602</v>
      </c>
      <c r="O18" s="38">
        <f t="shared" si="3"/>
        <v>277.71253020668928</v>
      </c>
    </row>
    <row r="19" spans="1:15" s="6" customFormat="1" x14ac:dyDescent="0.3">
      <c r="A19" s="4" t="s">
        <v>26</v>
      </c>
      <c r="B19" s="17">
        <v>14</v>
      </c>
      <c r="C19" s="5">
        <v>7</v>
      </c>
      <c r="D19" s="4" t="s">
        <v>6</v>
      </c>
      <c r="E19" s="40">
        <v>-13.741399110496344</v>
      </c>
      <c r="F19" s="33">
        <v>31.08639854103334</v>
      </c>
      <c r="G19" s="34">
        <v>187.70212146071842</v>
      </c>
      <c r="H19" s="35">
        <f t="shared" si="1"/>
        <v>-2579.2897648785929</v>
      </c>
      <c r="I19" s="40">
        <v>1.4005928324712373</v>
      </c>
      <c r="J19" s="33">
        <v>70.449929159122007</v>
      </c>
      <c r="K19" s="37">
        <v>411.36931054349975</v>
      </c>
      <c r="L19" s="33">
        <f t="shared" si="2"/>
        <v>576.16090784586038</v>
      </c>
      <c r="M19" s="43">
        <v>14.107794199338693</v>
      </c>
      <c r="N19" s="41">
        <f t="shared" si="0"/>
        <v>39.363530618088667</v>
      </c>
      <c r="O19" s="38">
        <f t="shared" si="3"/>
        <v>223.66718908278133</v>
      </c>
    </row>
    <row r="20" spans="1:15" s="6" customFormat="1" x14ac:dyDescent="0.3">
      <c r="A20" s="4" t="s">
        <v>27</v>
      </c>
      <c r="B20" s="17">
        <v>2</v>
      </c>
      <c r="C20" s="5">
        <v>8</v>
      </c>
      <c r="D20" s="4" t="s">
        <v>6</v>
      </c>
      <c r="E20" s="40">
        <v>-8.2965821996216711</v>
      </c>
      <c r="F20" s="33">
        <v>42.781909635090493</v>
      </c>
      <c r="G20" s="36">
        <v>289.44784911049084</v>
      </c>
      <c r="H20" s="35">
        <f t="shared" si="1"/>
        <v>-2401.4278726488778</v>
      </c>
      <c r="I20" s="40">
        <v>5.1107682535521999</v>
      </c>
      <c r="J20" s="33">
        <v>99.335746821971014</v>
      </c>
      <c r="K20" s="39">
        <v>684.8774908193393</v>
      </c>
      <c r="L20" s="33">
        <f t="shared" si="2"/>
        <v>3500.2501376519676</v>
      </c>
      <c r="M20" s="43">
        <v>14.924723358615088</v>
      </c>
      <c r="N20" s="41">
        <f t="shared" si="0"/>
        <v>56.553837186880521</v>
      </c>
      <c r="O20" s="38">
        <f t="shared" si="3"/>
        <v>395.42964170884846</v>
      </c>
    </row>
    <row r="21" spans="1:15" s="6" customFormat="1" x14ac:dyDescent="0.3">
      <c r="A21" s="4" t="s">
        <v>28</v>
      </c>
      <c r="B21" s="17">
        <v>9</v>
      </c>
      <c r="C21" s="5">
        <v>9</v>
      </c>
      <c r="D21" s="4" t="s">
        <v>6</v>
      </c>
      <c r="E21" s="40">
        <v>-7.5931725336595335</v>
      </c>
      <c r="F21" s="33">
        <v>63.764110322603528</v>
      </c>
      <c r="G21" s="36">
        <v>411.74059720634375</v>
      </c>
      <c r="H21" s="35">
        <f t="shared" si="1"/>
        <v>-3126.4173936997827</v>
      </c>
      <c r="I21" s="40">
        <v>2.4939708275361259</v>
      </c>
      <c r="J21" s="33">
        <v>81.780027850861529</v>
      </c>
      <c r="K21" s="39">
        <v>910.21804892713135</v>
      </c>
      <c r="L21" s="33">
        <f t="shared" si="2"/>
        <v>2270.0572607211157</v>
      </c>
      <c r="M21" s="43">
        <v>10.82591526616058</v>
      </c>
      <c r="N21" s="41">
        <f t="shared" si="0"/>
        <v>18.015917528258001</v>
      </c>
      <c r="O21" s="38">
        <f t="shared" si="3"/>
        <v>498.4774517207876</v>
      </c>
    </row>
    <row r="22" spans="1:15" s="6" customFormat="1" x14ac:dyDescent="0.3">
      <c r="A22" s="4" t="s">
        <v>8</v>
      </c>
      <c r="B22" s="17">
        <v>15</v>
      </c>
      <c r="C22" s="5">
        <v>10</v>
      </c>
      <c r="D22" s="4" t="s">
        <v>6</v>
      </c>
      <c r="E22" s="40">
        <v>-11.94799796980098</v>
      </c>
      <c r="F22" s="33">
        <v>30.158260954117889</v>
      </c>
      <c r="G22" s="36">
        <v>215.05760851349083</v>
      </c>
      <c r="H22" s="35">
        <f t="shared" si="1"/>
        <v>-2569.5078699094424</v>
      </c>
      <c r="I22" s="40">
        <v>3.8214548434016575</v>
      </c>
      <c r="J22" s="33">
        <v>73.885927229122956</v>
      </c>
      <c r="K22" s="39">
        <v>467.05289391459598</v>
      </c>
      <c r="L22" s="33">
        <f t="shared" si="2"/>
        <v>1784.8215435746934</v>
      </c>
      <c r="M22" s="43">
        <v>17.279408249853869</v>
      </c>
      <c r="N22" s="41">
        <f t="shared" si="0"/>
        <v>43.727666275005063</v>
      </c>
      <c r="O22" s="38">
        <f t="shared" si="3"/>
        <v>251.99528540110515</v>
      </c>
    </row>
    <row r="23" spans="1:15" s="10" customFormat="1" x14ac:dyDescent="0.3">
      <c r="A23" s="13"/>
      <c r="B23" s="32"/>
      <c r="C23" s="12"/>
      <c r="D23" s="13"/>
      <c r="E23" s="15"/>
      <c r="F23" s="15"/>
      <c r="I23" s="15"/>
      <c r="J23" s="15"/>
    </row>
    <row r="24" spans="1:15" s="10" customFormat="1" x14ac:dyDescent="0.3">
      <c r="I24" s="15"/>
      <c r="J24" s="15"/>
    </row>
    <row r="25" spans="1:15" s="10" customFormat="1" x14ac:dyDescent="0.3">
      <c r="A25" s="59" t="s">
        <v>72</v>
      </c>
      <c r="I25" s="15"/>
      <c r="J25" s="15"/>
    </row>
    <row r="26" spans="1:15" s="9" customFormat="1" x14ac:dyDescent="0.3">
      <c r="A26" s="3" t="s">
        <v>0</v>
      </c>
      <c r="B26" s="3" t="s">
        <v>2</v>
      </c>
      <c r="C26" s="54" t="s">
        <v>1</v>
      </c>
      <c r="D26" s="55" t="s">
        <v>68</v>
      </c>
      <c r="E26" s="56" t="s">
        <v>71</v>
      </c>
      <c r="F26" s="15"/>
      <c r="I26" s="15"/>
      <c r="J26" s="15"/>
    </row>
    <row r="27" spans="1:15" s="9" customFormat="1" x14ac:dyDescent="0.3">
      <c r="A27" s="13" t="s">
        <v>11</v>
      </c>
      <c r="B27" s="32">
        <v>1</v>
      </c>
      <c r="C27" s="32" t="s">
        <v>6</v>
      </c>
      <c r="D27" s="12">
        <v>1</v>
      </c>
      <c r="E27" s="33">
        <v>1.1885865614836799</v>
      </c>
      <c r="F27" s="15"/>
      <c r="I27" s="15"/>
      <c r="J27" s="15"/>
    </row>
    <row r="28" spans="1:15" s="9" customFormat="1" x14ac:dyDescent="0.3">
      <c r="A28" s="17" t="s">
        <v>12</v>
      </c>
      <c r="B28" s="32">
        <v>2</v>
      </c>
      <c r="C28" s="17" t="s">
        <v>6</v>
      </c>
      <c r="D28" s="17">
        <v>2</v>
      </c>
      <c r="E28" s="57">
        <v>-0.77166833224113696</v>
      </c>
      <c r="F28" s="8"/>
      <c r="I28" s="15"/>
      <c r="J28" s="15"/>
    </row>
    <row r="29" spans="1:15" x14ac:dyDescent="0.3">
      <c r="A29" s="17" t="s">
        <v>13</v>
      </c>
      <c r="B29" s="32">
        <v>3</v>
      </c>
      <c r="C29" s="17" t="s">
        <v>6</v>
      </c>
      <c r="D29" s="17">
        <v>3</v>
      </c>
      <c r="E29" s="18">
        <v>0.91561041030247903</v>
      </c>
      <c r="F29" s="8"/>
    </row>
    <row r="30" spans="1:15" x14ac:dyDescent="0.3">
      <c r="A30" s="13" t="s">
        <v>12</v>
      </c>
      <c r="B30" s="32">
        <v>4</v>
      </c>
      <c r="C30" s="32" t="s">
        <v>5</v>
      </c>
      <c r="D30" s="32">
        <v>2</v>
      </c>
      <c r="E30" s="33">
        <v>1.8328941088985999</v>
      </c>
      <c r="F30" s="8"/>
    </row>
    <row r="31" spans="1:15" x14ac:dyDescent="0.3">
      <c r="A31" s="13" t="s">
        <v>13</v>
      </c>
      <c r="B31" s="32">
        <v>5</v>
      </c>
      <c r="C31" s="32" t="s">
        <v>5</v>
      </c>
      <c r="D31" s="32">
        <v>3</v>
      </c>
      <c r="E31" s="33">
        <v>2.35135508535393</v>
      </c>
      <c r="F31" s="11"/>
    </row>
    <row r="32" spans="1:15" x14ac:dyDescent="0.3">
      <c r="A32" s="13" t="s">
        <v>11</v>
      </c>
      <c r="B32" s="32">
        <v>6</v>
      </c>
      <c r="C32" s="32" t="s">
        <v>5</v>
      </c>
      <c r="D32" s="32">
        <v>1</v>
      </c>
      <c r="E32" s="33">
        <v>-0.73528221411985595</v>
      </c>
    </row>
  </sheetData>
  <sortState ref="B3:O22">
    <sortCondition ref="D3:D22"/>
  </sortState>
  <mergeCells count="3">
    <mergeCell ref="E1:H1"/>
    <mergeCell ref="M1:O1"/>
    <mergeCell ref="I1:L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workbookViewId="0"/>
  </sheetViews>
  <sheetFormatPr defaultRowHeight="14.4" x14ac:dyDescent="0.3"/>
  <cols>
    <col min="1" max="1" width="8.88671875" style="26"/>
    <col min="2" max="2" width="11.44140625" style="26" customWidth="1"/>
    <col min="3" max="3" width="8.88671875" style="26"/>
    <col min="4" max="4" width="19.6640625" style="26" customWidth="1"/>
    <col min="5" max="5" width="14" style="26" customWidth="1"/>
  </cols>
  <sheetData>
    <row r="1" spans="1:9" ht="15" thickBot="1" x14ac:dyDescent="0.35">
      <c r="A1" s="3" t="s">
        <v>65</v>
      </c>
      <c r="B1" s="3" t="s">
        <v>2</v>
      </c>
      <c r="C1" s="3" t="s">
        <v>1</v>
      </c>
      <c r="D1" s="3" t="s">
        <v>66</v>
      </c>
      <c r="E1" s="3" t="s">
        <v>67</v>
      </c>
      <c r="G1" s="53" t="s">
        <v>40</v>
      </c>
    </row>
    <row r="2" spans="1:9" x14ac:dyDescent="0.3">
      <c r="A2" s="1" t="s">
        <v>11</v>
      </c>
      <c r="B2" s="14">
        <v>12</v>
      </c>
      <c r="C2" s="1" t="s">
        <v>5</v>
      </c>
      <c r="D2" s="16">
        <v>8.1333333333333329</v>
      </c>
      <c r="E2" s="36">
        <v>24.600000000000005</v>
      </c>
      <c r="F2" s="10"/>
      <c r="G2" s="31" t="s">
        <v>1</v>
      </c>
      <c r="H2" s="6"/>
      <c r="I2" s="6"/>
    </row>
    <row r="3" spans="1:9" x14ac:dyDescent="0.3">
      <c r="A3" s="1" t="s">
        <v>12</v>
      </c>
      <c r="B3" s="14">
        <v>20</v>
      </c>
      <c r="C3" s="1" t="s">
        <v>5</v>
      </c>
      <c r="D3" s="16">
        <v>8.3333333333333339</v>
      </c>
      <c r="E3" s="36">
        <v>28.333333333333332</v>
      </c>
      <c r="F3" s="10"/>
      <c r="G3" s="6" t="s">
        <v>5</v>
      </c>
      <c r="H3" s="6" t="s">
        <v>41</v>
      </c>
      <c r="I3" s="6"/>
    </row>
    <row r="4" spans="1:9" x14ac:dyDescent="0.3">
      <c r="A4" s="1" t="s">
        <v>13</v>
      </c>
      <c r="B4" s="14">
        <v>8</v>
      </c>
      <c r="C4" s="1" t="s">
        <v>5</v>
      </c>
      <c r="D4" s="16">
        <v>8.0666666666666682</v>
      </c>
      <c r="E4" s="36">
        <v>37.566666666666663</v>
      </c>
      <c r="F4" s="10"/>
      <c r="G4" s="6" t="s">
        <v>42</v>
      </c>
      <c r="H4" s="6" t="s">
        <v>43</v>
      </c>
      <c r="I4" s="6"/>
    </row>
    <row r="5" spans="1:9" x14ac:dyDescent="0.3">
      <c r="A5" s="1" t="s">
        <v>14</v>
      </c>
      <c r="B5" s="14">
        <v>3</v>
      </c>
      <c r="C5" s="1" t="s">
        <v>5</v>
      </c>
      <c r="D5" s="16">
        <v>8.3333333333333339</v>
      </c>
      <c r="E5" s="36">
        <v>32.799999999999997</v>
      </c>
      <c r="F5" s="10"/>
    </row>
    <row r="6" spans="1:9" x14ac:dyDescent="0.3">
      <c r="A6" s="1" t="s">
        <v>15</v>
      </c>
      <c r="B6" s="14">
        <v>7</v>
      </c>
      <c r="C6" s="1" t="s">
        <v>5</v>
      </c>
      <c r="D6" s="16">
        <v>9.2666666666666657</v>
      </c>
      <c r="E6" s="36">
        <v>26.666666666666668</v>
      </c>
      <c r="F6" s="10"/>
    </row>
    <row r="7" spans="1:9" x14ac:dyDescent="0.3">
      <c r="A7" s="1" t="s">
        <v>16</v>
      </c>
      <c r="B7" s="14">
        <v>5</v>
      </c>
      <c r="C7" s="1" t="s">
        <v>5</v>
      </c>
      <c r="D7" s="16">
        <v>9.1333333333333329</v>
      </c>
      <c r="E7" s="36">
        <v>25.066666666666666</v>
      </c>
      <c r="F7" s="10"/>
    </row>
    <row r="8" spans="1:9" x14ac:dyDescent="0.3">
      <c r="A8" s="1" t="s">
        <v>17</v>
      </c>
      <c r="B8" s="14">
        <v>11</v>
      </c>
      <c r="C8" s="1" t="s">
        <v>5</v>
      </c>
      <c r="D8" s="16">
        <v>9.1</v>
      </c>
      <c r="E8" s="36">
        <v>38.800000000000004</v>
      </c>
      <c r="F8" s="10"/>
    </row>
    <row r="9" spans="1:9" x14ac:dyDescent="0.3">
      <c r="A9" s="1" t="s">
        <v>18</v>
      </c>
      <c r="B9" s="14">
        <v>17</v>
      </c>
      <c r="C9" s="1" t="s">
        <v>5</v>
      </c>
      <c r="D9" s="16">
        <v>9.2666666666666675</v>
      </c>
      <c r="E9" s="36">
        <v>24.166666666666668</v>
      </c>
      <c r="F9" s="10"/>
    </row>
    <row r="10" spans="1:9" x14ac:dyDescent="0.3">
      <c r="A10" s="1" t="s">
        <v>19</v>
      </c>
      <c r="B10" s="14">
        <v>16</v>
      </c>
      <c r="C10" s="1" t="s">
        <v>5</v>
      </c>
      <c r="D10" s="16">
        <v>8.9666666666666668</v>
      </c>
      <c r="E10" s="36">
        <v>30.633333333333336</v>
      </c>
      <c r="F10" s="10"/>
    </row>
    <row r="11" spans="1:9" x14ac:dyDescent="0.3">
      <c r="A11" s="1" t="s">
        <v>7</v>
      </c>
      <c r="B11" s="14">
        <v>4</v>
      </c>
      <c r="C11" s="1" t="s">
        <v>5</v>
      </c>
      <c r="D11" s="16">
        <v>8.9999999999999982</v>
      </c>
      <c r="E11" s="36">
        <v>26.566666666666666</v>
      </c>
      <c r="F11" s="10"/>
    </row>
    <row r="12" spans="1:9" x14ac:dyDescent="0.3">
      <c r="A12" s="1" t="s">
        <v>20</v>
      </c>
      <c r="B12" s="14">
        <v>13</v>
      </c>
      <c r="C12" s="1" t="s">
        <v>6</v>
      </c>
      <c r="D12" s="16">
        <v>6.9666666666666659</v>
      </c>
      <c r="E12" s="36">
        <v>15.933333333333332</v>
      </c>
      <c r="F12" s="10"/>
    </row>
    <row r="13" spans="1:9" x14ac:dyDescent="0.3">
      <c r="A13" s="1" t="s">
        <v>21</v>
      </c>
      <c r="B13" s="14">
        <v>19</v>
      </c>
      <c r="C13" s="1" t="s">
        <v>6</v>
      </c>
      <c r="D13" s="16">
        <v>7.833333333333333</v>
      </c>
      <c r="E13" s="36">
        <v>28.600000000000005</v>
      </c>
    </row>
    <row r="14" spans="1:9" x14ac:dyDescent="0.3">
      <c r="A14" s="1" t="s">
        <v>22</v>
      </c>
      <c r="B14" s="14">
        <v>1</v>
      </c>
      <c r="C14" s="1" t="s">
        <v>6</v>
      </c>
      <c r="D14" s="16">
        <v>7.1333333333333329</v>
      </c>
      <c r="E14" s="36">
        <v>21.466666666666669</v>
      </c>
      <c r="F14" s="10"/>
    </row>
    <row r="15" spans="1:9" x14ac:dyDescent="0.3">
      <c r="A15" s="1" t="s">
        <v>23</v>
      </c>
      <c r="B15" s="14">
        <v>18</v>
      </c>
      <c r="C15" s="1" t="s">
        <v>6</v>
      </c>
      <c r="D15" s="16">
        <v>7.0333333333333341</v>
      </c>
      <c r="E15" s="34">
        <v>23.833333333333332</v>
      </c>
      <c r="F15" s="10"/>
    </row>
    <row r="16" spans="1:9" x14ac:dyDescent="0.3">
      <c r="A16" s="1" t="s">
        <v>24</v>
      </c>
      <c r="B16" s="14">
        <v>10</v>
      </c>
      <c r="C16" s="1" t="s">
        <v>6</v>
      </c>
      <c r="D16" s="16">
        <v>7.8</v>
      </c>
      <c r="E16" s="34">
        <v>18.400000000000002</v>
      </c>
      <c r="F16" s="10"/>
    </row>
    <row r="17" spans="1:6" x14ac:dyDescent="0.3">
      <c r="A17" s="1" t="s">
        <v>25</v>
      </c>
      <c r="B17" s="14">
        <v>6</v>
      </c>
      <c r="C17" s="1" t="s">
        <v>6</v>
      </c>
      <c r="D17" s="16">
        <v>7.8999999999999995</v>
      </c>
      <c r="E17" s="34">
        <v>21.533333333333331</v>
      </c>
      <c r="F17" s="10"/>
    </row>
    <row r="18" spans="1:6" x14ac:dyDescent="0.3">
      <c r="A18" s="1" t="s">
        <v>26</v>
      </c>
      <c r="B18" s="14">
        <v>14</v>
      </c>
      <c r="C18" s="1" t="s">
        <v>6</v>
      </c>
      <c r="D18" s="16">
        <v>7.6000000000000005</v>
      </c>
      <c r="E18" s="36">
        <v>17.600000000000001</v>
      </c>
      <c r="F18" s="10"/>
    </row>
    <row r="19" spans="1:6" x14ac:dyDescent="0.3">
      <c r="A19" s="1" t="s">
        <v>27</v>
      </c>
      <c r="B19" s="14">
        <v>2</v>
      </c>
      <c r="C19" s="1" t="s">
        <v>6</v>
      </c>
      <c r="D19" s="16">
        <v>6.666666666666667</v>
      </c>
      <c r="E19" s="36">
        <v>20.7</v>
      </c>
      <c r="F19" s="10"/>
    </row>
    <row r="20" spans="1:6" x14ac:dyDescent="0.3">
      <c r="A20" s="1" t="s">
        <v>28</v>
      </c>
      <c r="B20" s="14">
        <v>9</v>
      </c>
      <c r="C20" s="1" t="s">
        <v>6</v>
      </c>
      <c r="D20" s="16">
        <v>6.8999999999999995</v>
      </c>
      <c r="E20" s="36">
        <v>23.599999999999998</v>
      </c>
      <c r="F20" s="10"/>
    </row>
    <row r="21" spans="1:6" x14ac:dyDescent="0.3">
      <c r="A21" s="1" t="s">
        <v>8</v>
      </c>
      <c r="B21" s="14">
        <v>15</v>
      </c>
      <c r="C21" s="1" t="s">
        <v>6</v>
      </c>
      <c r="D21" s="16">
        <v>8.7666666666666657</v>
      </c>
      <c r="E21" s="36">
        <v>28.066666666666666</v>
      </c>
      <c r="F21" s="10"/>
    </row>
    <row r="22" spans="1:6" x14ac:dyDescent="0.3">
      <c r="D22" s="30"/>
      <c r="E22" s="44"/>
      <c r="F22" s="10"/>
    </row>
    <row r="24" spans="1:6" x14ac:dyDescent="0.3">
      <c r="B24"/>
      <c r="C24"/>
      <c r="D24"/>
      <c r="E24"/>
    </row>
    <row r="25" spans="1:6" x14ac:dyDescent="0.3">
      <c r="B25"/>
      <c r="C25"/>
      <c r="D25"/>
      <c r="E25"/>
    </row>
    <row r="26" spans="1:6" x14ac:dyDescent="0.3">
      <c r="B26"/>
      <c r="C26"/>
      <c r="D26"/>
      <c r="E26"/>
    </row>
    <row r="27" spans="1:6" x14ac:dyDescent="0.3">
      <c r="B27"/>
      <c r="C27"/>
      <c r="D27"/>
      <c r="E27"/>
    </row>
    <row r="28" spans="1:6" x14ac:dyDescent="0.3">
      <c r="B28"/>
      <c r="C28"/>
      <c r="D28"/>
      <c r="E28"/>
    </row>
    <row r="29" spans="1:6" x14ac:dyDescent="0.3">
      <c r="B29"/>
      <c r="C29"/>
      <c r="D29"/>
      <c r="E29"/>
    </row>
    <row r="30" spans="1:6" x14ac:dyDescent="0.3">
      <c r="B30"/>
      <c r="C30"/>
      <c r="D30"/>
      <c r="E30"/>
    </row>
    <row r="31" spans="1:6" x14ac:dyDescent="0.3">
      <c r="B31"/>
      <c r="C31"/>
      <c r="D31"/>
      <c r="E31"/>
    </row>
    <row r="32" spans="1:6" x14ac:dyDescent="0.3">
      <c r="B32"/>
      <c r="C32"/>
      <c r="D32"/>
      <c r="E32"/>
    </row>
    <row r="33" spans="2:5" x14ac:dyDescent="0.3">
      <c r="B33"/>
      <c r="C33"/>
      <c r="D33"/>
      <c r="E33"/>
    </row>
    <row r="34" spans="2:5" x14ac:dyDescent="0.3">
      <c r="B34"/>
      <c r="C34"/>
      <c r="D34"/>
      <c r="E34"/>
    </row>
    <row r="35" spans="2:5" x14ac:dyDescent="0.3">
      <c r="B35"/>
      <c r="C35"/>
      <c r="D35"/>
      <c r="E35"/>
    </row>
    <row r="36" spans="2:5" x14ac:dyDescent="0.3">
      <c r="B36"/>
      <c r="C36"/>
      <c r="D36"/>
      <c r="E36"/>
    </row>
    <row r="37" spans="2:5" x14ac:dyDescent="0.3">
      <c r="B37"/>
      <c r="C37"/>
      <c r="D37"/>
      <c r="E37"/>
    </row>
    <row r="38" spans="2:5" x14ac:dyDescent="0.3">
      <c r="B38"/>
      <c r="C38"/>
      <c r="D38"/>
      <c r="E38"/>
    </row>
    <row r="39" spans="2:5" x14ac:dyDescent="0.3">
      <c r="B39"/>
      <c r="C39"/>
      <c r="D39"/>
      <c r="E39"/>
    </row>
    <row r="40" spans="2:5" x14ac:dyDescent="0.3">
      <c r="B40"/>
      <c r="C40"/>
      <c r="D40"/>
      <c r="E40"/>
    </row>
    <row r="41" spans="2:5" x14ac:dyDescent="0.3">
      <c r="B41"/>
      <c r="C41"/>
      <c r="D41"/>
      <c r="E41"/>
    </row>
    <row r="42" spans="2:5" x14ac:dyDescent="0.3">
      <c r="B42"/>
      <c r="C42"/>
      <c r="D42"/>
      <c r="E42"/>
    </row>
    <row r="43" spans="2:5" x14ac:dyDescent="0.3">
      <c r="B43"/>
      <c r="C43"/>
      <c r="D43"/>
      <c r="E43"/>
    </row>
    <row r="44" spans="2:5" x14ac:dyDescent="0.3">
      <c r="B44"/>
      <c r="C44"/>
      <c r="D44"/>
      <c r="E44"/>
    </row>
    <row r="45" spans="2:5" x14ac:dyDescent="0.3">
      <c r="B45"/>
      <c r="C45"/>
      <c r="D45"/>
      <c r="E45"/>
    </row>
    <row r="46" spans="2:5" x14ac:dyDescent="0.3">
      <c r="B46"/>
      <c r="C46"/>
      <c r="D46"/>
      <c r="E46"/>
    </row>
    <row r="47" spans="2:5" x14ac:dyDescent="0.3">
      <c r="B47"/>
      <c r="C47"/>
      <c r="D47"/>
      <c r="E47"/>
    </row>
    <row r="48" spans="2:5" x14ac:dyDescent="0.3">
      <c r="B48"/>
      <c r="C48"/>
      <c r="D48"/>
      <c r="E48"/>
    </row>
    <row r="49" spans="2:5" x14ac:dyDescent="0.3">
      <c r="B49"/>
      <c r="C49"/>
      <c r="D49"/>
      <c r="E49"/>
    </row>
    <row r="50" spans="2:5" x14ac:dyDescent="0.3">
      <c r="B50"/>
      <c r="C50"/>
      <c r="D50"/>
      <c r="E50"/>
    </row>
    <row r="51" spans="2:5" x14ac:dyDescent="0.3">
      <c r="B51"/>
      <c r="C51"/>
      <c r="D51"/>
      <c r="E51"/>
    </row>
    <row r="52" spans="2:5" x14ac:dyDescent="0.3">
      <c r="B52"/>
      <c r="C52"/>
      <c r="D52"/>
      <c r="E52"/>
    </row>
    <row r="53" spans="2:5" x14ac:dyDescent="0.3">
      <c r="B53"/>
      <c r="C53"/>
      <c r="D53"/>
      <c r="E53"/>
    </row>
    <row r="54" spans="2:5" x14ac:dyDescent="0.3">
      <c r="B54"/>
      <c r="C54"/>
      <c r="D54"/>
      <c r="E54"/>
    </row>
    <row r="55" spans="2:5" x14ac:dyDescent="0.3">
      <c r="B55"/>
      <c r="C55"/>
      <c r="D55"/>
      <c r="E55"/>
    </row>
    <row r="56" spans="2:5" x14ac:dyDescent="0.3">
      <c r="B56"/>
      <c r="C56"/>
      <c r="D56"/>
      <c r="E56"/>
    </row>
    <row r="57" spans="2:5" x14ac:dyDescent="0.3">
      <c r="B57"/>
      <c r="C57"/>
      <c r="D57"/>
      <c r="E57"/>
    </row>
    <row r="58" spans="2:5" x14ac:dyDescent="0.3">
      <c r="B58"/>
      <c r="C58"/>
      <c r="D58"/>
      <c r="E58"/>
    </row>
    <row r="59" spans="2:5" x14ac:dyDescent="0.3">
      <c r="B59"/>
      <c r="C59"/>
      <c r="D59"/>
      <c r="E59"/>
    </row>
    <row r="60" spans="2:5" x14ac:dyDescent="0.3">
      <c r="B60"/>
      <c r="C60"/>
      <c r="D60"/>
      <c r="E60"/>
    </row>
    <row r="61" spans="2:5" x14ac:dyDescent="0.3">
      <c r="B61"/>
      <c r="C61"/>
      <c r="D61"/>
      <c r="E61"/>
    </row>
    <row r="62" spans="2:5" x14ac:dyDescent="0.3">
      <c r="B62"/>
      <c r="C62"/>
      <c r="D62"/>
      <c r="E62"/>
    </row>
    <row r="63" spans="2:5" x14ac:dyDescent="0.3">
      <c r="B63"/>
      <c r="C63"/>
      <c r="D63"/>
      <c r="E63"/>
    </row>
    <row r="64" spans="2:5" x14ac:dyDescent="0.3">
      <c r="B64"/>
      <c r="C64"/>
      <c r="D64"/>
      <c r="E64"/>
    </row>
    <row r="65" spans="2:5" x14ac:dyDescent="0.3">
      <c r="B65"/>
      <c r="C65"/>
      <c r="D65"/>
      <c r="E65"/>
    </row>
    <row r="66" spans="2:5" x14ac:dyDescent="0.3">
      <c r="B66"/>
      <c r="C66"/>
      <c r="D66"/>
      <c r="E66"/>
    </row>
    <row r="67" spans="2:5" x14ac:dyDescent="0.3">
      <c r="B67"/>
      <c r="C67"/>
      <c r="D67"/>
      <c r="E67"/>
    </row>
    <row r="68" spans="2:5" x14ac:dyDescent="0.3">
      <c r="B68"/>
      <c r="C68"/>
      <c r="D68"/>
      <c r="E68"/>
    </row>
    <row r="69" spans="2:5" x14ac:dyDescent="0.3">
      <c r="B69"/>
      <c r="C69"/>
      <c r="D69"/>
      <c r="E69"/>
    </row>
    <row r="70" spans="2:5" x14ac:dyDescent="0.3">
      <c r="B70"/>
      <c r="C70"/>
      <c r="D70"/>
      <c r="E70"/>
    </row>
    <row r="71" spans="2:5" x14ac:dyDescent="0.3">
      <c r="B71"/>
      <c r="C71"/>
      <c r="D71"/>
      <c r="E7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Soil analysis</vt:lpstr>
      <vt:lpstr>Soil and microbial 15N</vt:lpstr>
      <vt:lpstr>Soil temperature and moisture</vt:lpstr>
    </vt:vector>
  </TitlesOfParts>
  <Company>KBC-UMU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Prouillet-Leplat</dc:creator>
  <cp:lastModifiedBy>Hélène Prouillet-Leplat</cp:lastModifiedBy>
  <dcterms:created xsi:type="dcterms:W3CDTF">2013-07-18T09:36:16Z</dcterms:created>
  <dcterms:modified xsi:type="dcterms:W3CDTF">2016-11-21T15:33:03Z</dcterms:modified>
</cp:coreProperties>
</file>