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C:\Users\Owner\Dropbox (Personal)\Research\Powell\Database paper\Zenodo Files\Second Zenodo upload\"/>
    </mc:Choice>
  </mc:AlternateContent>
  <xr:revisionPtr revIDLastSave="0" documentId="13_ncr:1_{3A08451A-E4DA-44F4-A2DC-0C4E41967635}" xr6:coauthVersionLast="46" xr6:coauthVersionMax="46" xr10:uidLastSave="{00000000-0000-0000-0000-000000000000}"/>
  <bookViews>
    <workbookView xWindow="-120" yWindow="-120" windowWidth="20730" windowHeight="11160" tabRatio="782" firstSheet="9" activeTab="12" xr2:uid="{00000000-000D-0000-FFFF-FFFF00000000}"/>
  </bookViews>
  <sheets>
    <sheet name="B1 - FLUXNET-CH4 Variable desc." sheetId="12" r:id="rId1"/>
    <sheet name="B2 - Annual values and uncert." sheetId="10" r:id="rId2"/>
    <sheet name="B2 - Column Descriptions" sheetId="11" r:id="rId3"/>
    <sheet name="B3 - Metadata and Data" sheetId="1" r:id="rId4"/>
    <sheet name="B3 - Column Descriptions" sheetId="2" r:id="rId5"/>
    <sheet name="B4 - Data for rep. analysis" sheetId="3" r:id="rId6"/>
    <sheet name="B4 - Column Descriptions" sheetId="13" r:id="rId7"/>
    <sheet name="B5 - Timesat data FCH4,PP,TA,TS" sheetId="4" r:id="rId8"/>
    <sheet name="B5 - Column Descriptions" sheetId="5" r:id="rId9"/>
    <sheet name="B6 - Timesat data all TS" sheetId="6" r:id="rId10"/>
    <sheet name="B6 - Column Descriptions" sheetId="7" r:id="rId11"/>
    <sheet name="B7 - Soil temp probe depths" sheetId="8" r:id="rId12"/>
    <sheet name="B7 - Column Descriptions" sheetId="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6" l="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 r="A290" i="6" s="1"/>
  <c r="A291" i="6" s="1"/>
  <c r="A292" i="6" s="1"/>
  <c r="A293" i="6" s="1"/>
  <c r="A294" i="6" s="1"/>
  <c r="A295" i="6" s="1"/>
  <c r="A296" i="6" s="1"/>
  <c r="A297" i="6" s="1"/>
  <c r="A298" i="6" s="1"/>
  <c r="A299" i="6" s="1"/>
  <c r="A300" i="6" s="1"/>
  <c r="A301" i="6" s="1"/>
  <c r="A302" i="6" s="1"/>
  <c r="A303" i="6" s="1"/>
  <c r="A304" i="6" s="1"/>
  <c r="A305" i="6" s="1"/>
  <c r="A306" i="6" s="1"/>
  <c r="A307" i="6" s="1"/>
  <c r="A308" i="6" s="1"/>
  <c r="A309" i="6" s="1"/>
  <c r="A310" i="6" s="1"/>
  <c r="A311" i="6" s="1"/>
  <c r="A312" i="6" s="1"/>
  <c r="A313" i="6" s="1"/>
  <c r="A314" i="6" s="1"/>
  <c r="A315" i="6" s="1"/>
  <c r="A316" i="6" s="1"/>
  <c r="A317" i="6" s="1"/>
  <c r="A318" i="6" s="1"/>
  <c r="A319" i="6" s="1"/>
  <c r="A320" i="6" s="1"/>
  <c r="A321" i="6" s="1"/>
  <c r="A322" i="6" s="1"/>
  <c r="A323" i="6" s="1"/>
  <c r="A324" i="6" s="1"/>
  <c r="A325" i="6" s="1"/>
  <c r="A326" i="6" s="1"/>
  <c r="A327" i="6" s="1"/>
  <c r="A328" i="6" s="1"/>
  <c r="A329" i="6" s="1"/>
  <c r="A330" i="6" s="1"/>
  <c r="A331" i="6" s="1"/>
  <c r="A332" i="6" s="1"/>
  <c r="A333" i="6" s="1"/>
  <c r="A334" i="6" s="1"/>
  <c r="A335" i="6" s="1"/>
  <c r="A336" i="6" s="1"/>
  <c r="A337" i="6" s="1"/>
  <c r="A338" i="6" s="1"/>
  <c r="A339" i="6" s="1"/>
  <c r="A340" i="6" s="1"/>
  <c r="A341" i="6" s="1"/>
  <c r="A342" i="6" s="1"/>
  <c r="A343" i="6" s="1"/>
  <c r="A344" i="6" s="1"/>
  <c r="A345" i="6" s="1"/>
  <c r="A346" i="6" s="1"/>
  <c r="A347" i="6" s="1"/>
  <c r="A348" i="6" s="1"/>
  <c r="A349" i="6" s="1"/>
  <c r="A350" i="6" s="1"/>
  <c r="A351" i="6" s="1"/>
  <c r="A352" i="6" s="1"/>
  <c r="A353" i="6" s="1"/>
  <c r="A354" i="6" s="1"/>
  <c r="A355" i="6" s="1"/>
  <c r="A356" i="6" s="1"/>
  <c r="A357" i="6" s="1"/>
  <c r="A358" i="6" s="1"/>
  <c r="A359" i="6" s="1"/>
  <c r="A360" i="6" s="1"/>
  <c r="A361" i="6" s="1"/>
  <c r="A362" i="6" s="1"/>
  <c r="A363" i="6" s="1"/>
  <c r="A364" i="6" s="1"/>
  <c r="A365" i="6" s="1"/>
  <c r="A366" i="6" s="1"/>
  <c r="A367" i="6" s="1"/>
  <c r="A368" i="6" s="1"/>
  <c r="A369" i="6" s="1"/>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Y83" i="1" l="1"/>
</calcChain>
</file>

<file path=xl/sharedStrings.xml><?xml version="1.0" encoding="utf-8"?>
<sst xmlns="http://schemas.openxmlformats.org/spreadsheetml/2006/main" count="5046" uniqueCount="770">
  <si>
    <t>SITE_ID</t>
  </si>
  <si>
    <t>SITE_NAME</t>
  </si>
  <si>
    <t>SITE_PERSONNEL</t>
  </si>
  <si>
    <t>COUNTRY</t>
  </si>
  <si>
    <t>LAT</t>
  </si>
  <si>
    <t>LON</t>
  </si>
  <si>
    <t>SITE_CLASSIFICATION</t>
  </si>
  <si>
    <t>UPLAND_CLASS</t>
  </si>
  <si>
    <t>IGBP</t>
  </si>
  <si>
    <t>KOPPEN</t>
  </si>
  <si>
    <t>ORIGINAL_DATA_SOURCE</t>
  </si>
  <si>
    <t>YEAR_START</t>
  </si>
  <si>
    <t>YEAR_END</t>
  </si>
  <si>
    <t>UTC_OFFSET</t>
  </si>
  <si>
    <t>MOSS_BROWN</t>
  </si>
  <si>
    <t>MOSS_SPHAGNUM</t>
  </si>
  <si>
    <t>AERENCHYMATOUS</t>
  </si>
  <si>
    <t>ERI_SHRUB</t>
  </si>
  <si>
    <t>TREE</t>
  </si>
  <si>
    <t>DOM_VEG</t>
  </si>
  <si>
    <t>IN_SEASONALITY_ANALYSIS</t>
  </si>
  <si>
    <t>Mean_Air_Temp_C</t>
  </si>
  <si>
    <t>Ann_Flux_g_CH4-C_m-2</t>
  </si>
  <si>
    <t>JFM_flux_g_CH4-C_m-2</t>
  </si>
  <si>
    <t>AMJ_flux_g_CH4-C_m-2</t>
  </si>
  <si>
    <t>JAS_flux_g_CH4-C_m-2</t>
  </si>
  <si>
    <t>OND_flux_g_CH4-C_m-2</t>
  </si>
  <si>
    <t>Mean_Air_Temp_stdev_C</t>
  </si>
  <si>
    <t>Ann_Flux_stdev_g_CH4-C_m-2</t>
  </si>
  <si>
    <t>JFM_flux_stdev_g_CH4-C_m-2</t>
  </si>
  <si>
    <t>AMJ_flux_stdev_g_CH4-C_m-2</t>
  </si>
  <si>
    <t>JAS_flux_stdev_g_CH4-C_m-2</t>
  </si>
  <si>
    <t>OND_flux_stdev_g_CH4-C_m-2</t>
  </si>
  <si>
    <t>DATA_DOI</t>
  </si>
  <si>
    <t>AT-Neu</t>
  </si>
  <si>
    <t>BR-Npw</t>
  </si>
  <si>
    <t>BW-Gum</t>
  </si>
  <si>
    <t>BW-Nxr</t>
  </si>
  <si>
    <t>CA-SCB</t>
  </si>
  <si>
    <t>CA-SCC</t>
  </si>
  <si>
    <t>CH-Cha</t>
  </si>
  <si>
    <t>CH-Dav</t>
  </si>
  <si>
    <t>CH-Oe2</t>
  </si>
  <si>
    <t>CN-Hgu</t>
  </si>
  <si>
    <t>DE-Dgw</t>
  </si>
  <si>
    <t>DE-Hte</t>
  </si>
  <si>
    <t>DE-SfN</t>
  </si>
  <si>
    <t>DE-Zrk</t>
  </si>
  <si>
    <t>FI-Hyy</t>
  </si>
  <si>
    <t>FI-Lom</t>
  </si>
  <si>
    <t>FI-Si2</t>
  </si>
  <si>
    <t>FI-Sii</t>
  </si>
  <si>
    <t>FR-LGt</t>
  </si>
  <si>
    <t>HK-MPM</t>
  </si>
  <si>
    <t>ID-Pag</t>
  </si>
  <si>
    <t>IT-BCi</t>
  </si>
  <si>
    <t>IT-Cas</t>
  </si>
  <si>
    <t>JP-BBY</t>
  </si>
  <si>
    <t>JP-Mse</t>
  </si>
  <si>
    <t>JP-SwL</t>
  </si>
  <si>
    <t>KR-CRK</t>
  </si>
  <si>
    <t>MY-MLM</t>
  </si>
  <si>
    <t>NL-Hor</t>
  </si>
  <si>
    <t>NZ-Kop</t>
  </si>
  <si>
    <t>PH-RiF</t>
  </si>
  <si>
    <t>RU-Ch2</t>
  </si>
  <si>
    <t>RU-Che</t>
  </si>
  <si>
    <t>RU-Cok</t>
  </si>
  <si>
    <t>RU-Fy2</t>
  </si>
  <si>
    <t>SE-Deg</t>
  </si>
  <si>
    <t>UK-LBT</t>
  </si>
  <si>
    <t>US-A03</t>
  </si>
  <si>
    <t>US-A10</t>
  </si>
  <si>
    <t>US-Atq</t>
  </si>
  <si>
    <t>US-Beo</t>
  </si>
  <si>
    <t>US-Bes</t>
  </si>
  <si>
    <t>US-Bi1</t>
  </si>
  <si>
    <t>US-Bi2</t>
  </si>
  <si>
    <t>US-BZB</t>
  </si>
  <si>
    <t>US-BZF</t>
  </si>
  <si>
    <t>US-BZS</t>
  </si>
  <si>
    <t>US-CRT</t>
  </si>
  <si>
    <t>US-DPW</t>
  </si>
  <si>
    <t>US-EDN</t>
  </si>
  <si>
    <t>US-EML</t>
  </si>
  <si>
    <t>US-Ho1</t>
  </si>
  <si>
    <t>US-HRA</t>
  </si>
  <si>
    <t>US-HRC</t>
  </si>
  <si>
    <t>US-ICs</t>
  </si>
  <si>
    <t>US-Ivo</t>
  </si>
  <si>
    <t>US-LA1</t>
  </si>
  <si>
    <t>US-LA2</t>
  </si>
  <si>
    <t>US-Los</t>
  </si>
  <si>
    <t>US-MAC</t>
  </si>
  <si>
    <t>US-MRM</t>
  </si>
  <si>
    <t>US-Myb</t>
  </si>
  <si>
    <t>US-NC4</t>
  </si>
  <si>
    <t>US-NGB</t>
  </si>
  <si>
    <t>US-NGC</t>
  </si>
  <si>
    <t>US-ORv</t>
  </si>
  <si>
    <t>US-OWC</t>
  </si>
  <si>
    <t>US-PFa</t>
  </si>
  <si>
    <t>US-Snd</t>
  </si>
  <si>
    <t>US-Sne</t>
  </si>
  <si>
    <t>US-Srr</t>
  </si>
  <si>
    <t>US-StJ</t>
  </si>
  <si>
    <t>US-Tw1</t>
  </si>
  <si>
    <t>US-Tw3</t>
  </si>
  <si>
    <t>US-Tw4</t>
  </si>
  <si>
    <t>US-Tw5</t>
  </si>
  <si>
    <t>US-Twt</t>
  </si>
  <si>
    <t>US-Uaf</t>
  </si>
  <si>
    <t>US-WPT</t>
  </si>
  <si>
    <t>Neustift</t>
  </si>
  <si>
    <t>Northern Pantanal Wetland</t>
  </si>
  <si>
    <t>Guma</t>
  </si>
  <si>
    <t>Nxaraga</t>
  </si>
  <si>
    <t>Scotty Creek Bog</t>
  </si>
  <si>
    <t>Scotty Creek Landscape</t>
  </si>
  <si>
    <t>Chamau</t>
  </si>
  <si>
    <t>Davos</t>
  </si>
  <si>
    <t>Oensingen crop</t>
  </si>
  <si>
    <t>Hongyuan</t>
  </si>
  <si>
    <t>Dagowsee</t>
  </si>
  <si>
    <t>Huetelmoor</t>
  </si>
  <si>
    <t>Schechenfilz Nord</t>
  </si>
  <si>
    <t>Zarnekow</t>
  </si>
  <si>
    <t>Hyytiala</t>
  </si>
  <si>
    <t>Lompolojankka</t>
  </si>
  <si>
    <t>Siikaneva-2 Bog</t>
  </si>
  <si>
    <t>Siikaneva</t>
  </si>
  <si>
    <t>La Guette</t>
  </si>
  <si>
    <t>Mai Po Mangrove</t>
  </si>
  <si>
    <t>Palangkaraya undrained forest</t>
  </si>
  <si>
    <t>Borgo Cioffi</t>
  </si>
  <si>
    <t>Castellaro</t>
  </si>
  <si>
    <t>Bibai bog</t>
  </si>
  <si>
    <t>Mase rice paddy field</t>
  </si>
  <si>
    <t>Suwa Lake</t>
  </si>
  <si>
    <t>Cheorwon Rice paddy</t>
  </si>
  <si>
    <t>Maludam National Park</t>
  </si>
  <si>
    <t>Horstermeer</t>
  </si>
  <si>
    <t>Kopuatai</t>
  </si>
  <si>
    <t>Philippines Rice Institute flooded</t>
  </si>
  <si>
    <t>Chersky reference</t>
  </si>
  <si>
    <t>Cherski</t>
  </si>
  <si>
    <t>Chokurdakh</t>
  </si>
  <si>
    <t>Fyodorovskoye dry spruce</t>
  </si>
  <si>
    <t>Degero</t>
  </si>
  <si>
    <t>London_BT</t>
  </si>
  <si>
    <t>ARM-AMF3-Oliktok</t>
  </si>
  <si>
    <t>ARM-NSA-Barrow</t>
  </si>
  <si>
    <t>Atqasuk</t>
  </si>
  <si>
    <t>Barrow Environmental Observatory (BEO) tower</t>
  </si>
  <si>
    <t>Barrow-Bes (Biocomplexity Experiment South tower)</t>
  </si>
  <si>
    <t>Bouldin Island Alfalfa</t>
  </si>
  <si>
    <t>Bouldin Island corn</t>
  </si>
  <si>
    <t>Bonanza Creek Thermokarst Bog</t>
  </si>
  <si>
    <t>Bonanza Creek Rich Fen</t>
  </si>
  <si>
    <t>Bonanza Creek Black Spruce</t>
  </si>
  <si>
    <t>Curtice Walter-Berger cropland</t>
  </si>
  <si>
    <t>Disney Wilderness Preserve Wetland</t>
  </si>
  <si>
    <t>Eden Landing Ecological Reserve</t>
  </si>
  <si>
    <t>Eight Mile Lake Permafrost thaw gradient, Healy Alaska.</t>
  </si>
  <si>
    <t>Howland Forest (main tower)</t>
  </si>
  <si>
    <t>Humnoke Farm Rice Field – Field A</t>
  </si>
  <si>
    <t>Humnoke Farm Rice Field – Field C</t>
  </si>
  <si>
    <t>Imnavait Creek Watershed Wet Sedge Tundra</t>
  </si>
  <si>
    <t>Ivotuk</t>
  </si>
  <si>
    <t>Pointe-aux-Chenes Brackish Marsh</t>
  </si>
  <si>
    <t>Salvador WMA Freshwater Marsh</t>
  </si>
  <si>
    <t>Lost Creek</t>
  </si>
  <si>
    <t>MacArthur Agro-Ecology</t>
  </si>
  <si>
    <t>Marsh Resource Meadowlands Mitigation Bank</t>
  </si>
  <si>
    <t>Mayberry Wetland</t>
  </si>
  <si>
    <t>NC_AlligatorRiver</t>
  </si>
  <si>
    <t>NGEE Arctic Barrow</t>
  </si>
  <si>
    <t>NGEE Arctic Council</t>
  </si>
  <si>
    <t>Olentangy River Wetland Research Park</t>
  </si>
  <si>
    <t>Old Woman Creek</t>
  </si>
  <si>
    <t>Park Falls/WLEF</t>
  </si>
  <si>
    <t>Sherman Island</t>
  </si>
  <si>
    <t>Sherman Island Restored Wetland</t>
  </si>
  <si>
    <t>Suisun marsh - Rush Ranch</t>
  </si>
  <si>
    <t>St Jones Reserve</t>
  </si>
  <si>
    <t>Twitchell Wetland West Pond</t>
  </si>
  <si>
    <t>Twitchell Alfalfa</t>
  </si>
  <si>
    <t>Twitchell East End Wetland</t>
  </si>
  <si>
    <t>East Pond Wetland</t>
  </si>
  <si>
    <t>Twitchell Island</t>
  </si>
  <si>
    <t>University of Alaska, Fairbanks</t>
  </si>
  <si>
    <t>Winous Point North Marsh</t>
  </si>
  <si>
    <t>Georg Wohlfahrt</t>
  </si>
  <si>
    <t>George Vourlitis</t>
  </si>
  <si>
    <t>Carole Helfter</t>
  </si>
  <si>
    <t>Oliver Sonnentag, Manuel Helbig</t>
  </si>
  <si>
    <t>Nina Buchmann</t>
  </si>
  <si>
    <t>Shuli Niu, Weinan Chen</t>
  </si>
  <si>
    <t>Torsten Sachs</t>
  </si>
  <si>
    <t>Gerald Jurasinski</t>
  </si>
  <si>
    <t>Hans Peter Schmid</t>
  </si>
  <si>
    <t>Timo Vesala, Ivan Mammarella</t>
  </si>
  <si>
    <t>Annalea Lohila</t>
  </si>
  <si>
    <t>Timo Vesala, Ivan Mammarella, Eeva-Stiina Tuittila</t>
  </si>
  <si>
    <t>Adrien Jacotot, Sébastien Gogo, Fatima Laggoun-Défarge, Laurent Perdereau</t>
  </si>
  <si>
    <t>Derrick Lai, Jiangong Liu</t>
  </si>
  <si>
    <t>Takashi Hirano</t>
  </si>
  <si>
    <t>Vincenzo Magliulo</t>
  </si>
  <si>
    <t>Giovanni Manca, Ignacio Goded, Carsten Gruening, Ana Meijide</t>
  </si>
  <si>
    <t>Masahito Ueyama</t>
  </si>
  <si>
    <t>Akira Miyata</t>
  </si>
  <si>
    <t>Hiroki Iwata</t>
  </si>
  <si>
    <t>Youngryel Ryu, Minseok Kang</t>
  </si>
  <si>
    <t>Angela C. I. Tang, Guan Xhuan Wong, Lulie Melling</t>
  </si>
  <si>
    <t>Han Dolman</t>
  </si>
  <si>
    <t>Dave Campbell</t>
  </si>
  <si>
    <t>Ma. Carmelita Alberto</t>
  </si>
  <si>
    <t>Matthias Goeckede</t>
  </si>
  <si>
    <t>Andrej Varlagin</t>
  </si>
  <si>
    <t>Matthias Peichl, Mats Nilsson</t>
  </si>
  <si>
    <t>Ryan Sullivan, David Cook, David Billesbach</t>
  </si>
  <si>
    <t>Donatella Zona</t>
  </si>
  <si>
    <t>Dennis Baldocchi</t>
  </si>
  <si>
    <t>Eugenie Euskirchen</t>
  </si>
  <si>
    <t>Jiquen Chen, Housen Chu</t>
  </si>
  <si>
    <t>Charless Ross Hinkle, Rosvel Bracho, Scott Graham, Brian Benscoter</t>
  </si>
  <si>
    <t>Patty Oikawa</t>
  </si>
  <si>
    <t>Ted Schuur</t>
  </si>
  <si>
    <t>Andrew Richardson, David Hollinger</t>
  </si>
  <si>
    <t>Benjamin Runkle</t>
  </si>
  <si>
    <t>Ken Krauss</t>
  </si>
  <si>
    <t>Ankur Desai</t>
  </si>
  <si>
    <t>Jed Sparks, Sam Chamberlain</t>
  </si>
  <si>
    <t>Karina Schäfer</t>
  </si>
  <si>
    <t>Asko Noormets</t>
  </si>
  <si>
    <t>Margaret Torn</t>
  </si>
  <si>
    <t>Gil Bohrer</t>
  </si>
  <si>
    <t>Lisamarie Windham-Myers</t>
  </si>
  <si>
    <t>Rodrigo Vargas</t>
  </si>
  <si>
    <t>Austria</t>
  </si>
  <si>
    <t>Brazil</t>
  </si>
  <si>
    <t>Botswana</t>
  </si>
  <si>
    <t>Canada</t>
  </si>
  <si>
    <t>Switzerland</t>
  </si>
  <si>
    <t>China</t>
  </si>
  <si>
    <t>Germany</t>
  </si>
  <si>
    <t>Finland</t>
  </si>
  <si>
    <t>France</t>
  </si>
  <si>
    <t>Hong Kong</t>
  </si>
  <si>
    <t>Indonesia</t>
  </si>
  <si>
    <t>Italy</t>
  </si>
  <si>
    <t>Japan</t>
  </si>
  <si>
    <t>Korea</t>
  </si>
  <si>
    <t>Malaysia</t>
  </si>
  <si>
    <t>Netherlands</t>
  </si>
  <si>
    <t>New Zealand</t>
  </si>
  <si>
    <t>Philippines</t>
  </si>
  <si>
    <t>Russia</t>
  </si>
  <si>
    <t>Sweden</t>
  </si>
  <si>
    <t>UK</t>
  </si>
  <si>
    <t>USA</t>
  </si>
  <si>
    <t>Upland</t>
  </si>
  <si>
    <t>Swamp</t>
  </si>
  <si>
    <t>Bog</t>
  </si>
  <si>
    <t>Lake</t>
  </si>
  <si>
    <t>Fen</t>
  </si>
  <si>
    <t>Mangrove</t>
  </si>
  <si>
    <t>Rice</t>
  </si>
  <si>
    <t>Drained</t>
  </si>
  <si>
    <t>Wet tundra</t>
  </si>
  <si>
    <t>Marsh</t>
  </si>
  <si>
    <t>Salt marsh</t>
  </si>
  <si>
    <t>Alpine meadow</t>
  </si>
  <si>
    <t>Needleleaf forest</t>
  </si>
  <si>
    <t>Grassland</t>
  </si>
  <si>
    <t>Crop - wheat</t>
  </si>
  <si>
    <t>Crop - corn</t>
  </si>
  <si>
    <t>Urban</t>
  </si>
  <si>
    <t>Crop - alfalfa</t>
  </si>
  <si>
    <t>Crop - soy</t>
  </si>
  <si>
    <t>Tundra</t>
  </si>
  <si>
    <t>Mixed forest</t>
  </si>
  <si>
    <t>GRA</t>
  </si>
  <si>
    <t>WSA</t>
  </si>
  <si>
    <t>WET</t>
  </si>
  <si>
    <t>ENF</t>
  </si>
  <si>
    <t>CRO</t>
  </si>
  <si>
    <t>WAT</t>
  </si>
  <si>
    <t>EBF</t>
  </si>
  <si>
    <t>OSH</t>
  </si>
  <si>
    <t>URB</t>
  </si>
  <si>
    <t>BSV</t>
  </si>
  <si>
    <t>SNO</t>
  </si>
  <si>
    <t>MF</t>
  </si>
  <si>
    <t>Dfb</t>
  </si>
  <si>
    <t>Aw</t>
  </si>
  <si>
    <t>Bsh</t>
  </si>
  <si>
    <t>Dfc</t>
  </si>
  <si>
    <t>Cfb</t>
  </si>
  <si>
    <t>ET</t>
  </si>
  <si>
    <t>Cwc</t>
  </si>
  <si>
    <t>Cfa</t>
  </si>
  <si>
    <t>Af</t>
  </si>
  <si>
    <t>Csa</t>
  </si>
  <si>
    <t>Dwa</t>
  </si>
  <si>
    <t>Am</t>
  </si>
  <si>
    <t>Dfd</t>
  </si>
  <si>
    <t>Dfa</t>
  </si>
  <si>
    <t>Cwa</t>
  </si>
  <si>
    <t>Dwc</t>
  </si>
  <si>
    <t>EuroFlux</t>
  </si>
  <si>
    <t>AmeriFlux</t>
  </si>
  <si>
    <t>AsiaFlux</t>
  </si>
  <si>
    <t>OzFlux</t>
  </si>
  <si>
    <t>Ameriflux</t>
  </si>
  <si>
    <t>aerenchymatous</t>
  </si>
  <si>
    <t>tree</t>
  </si>
  <si>
    <t>moss_sphagnum</t>
  </si>
  <si>
    <t>no vegetation</t>
  </si>
  <si>
    <t>eri_shrub</t>
  </si>
  <si>
    <t>10.18140/FLX/1669365</t>
  </si>
  <si>
    <t>10.18140/FLX/1669368</t>
  </si>
  <si>
    <t>10.18140/FLX/1669370</t>
  </si>
  <si>
    <t>10.18140/FLX/1669518</t>
  </si>
  <si>
    <t>10.18140/FLX/1669613</t>
  </si>
  <si>
    <t>10.18140/FLX/1669628</t>
  </si>
  <si>
    <t>10.18140/FLX/1669629</t>
  </si>
  <si>
    <t>10.18140/FLX/1669630</t>
  </si>
  <si>
    <t>10.18140/FLX/1669631</t>
  </si>
  <si>
    <t>10.18140/FLX/1669632</t>
  </si>
  <si>
    <t>10.18140/FLX/1669633</t>
  </si>
  <si>
    <t>10.18140/FLX/1669634</t>
  </si>
  <si>
    <t>10.18140/FLX/1669635</t>
  </si>
  <si>
    <t>10.18140/FLX/1669636</t>
  </si>
  <si>
    <t>10.18140/FLX/1669637</t>
  </si>
  <si>
    <t>10.18140/FLX/1669638</t>
  </si>
  <si>
    <t>10.18140/FLX/1669639</t>
  </si>
  <si>
    <t>10.18140/FLX/1669640</t>
  </si>
  <si>
    <t>10.18140/FLX/1669641</t>
  </si>
  <si>
    <t>10.18140/FLX/1669642</t>
  </si>
  <si>
    <t>10.18140/FLX/1669643</t>
  </si>
  <si>
    <t>10.18140/FLX/1669644</t>
  </si>
  <si>
    <t>10.18140/FLX/1669645</t>
  </si>
  <si>
    <t>10.18140/FLX/1669646</t>
  </si>
  <si>
    <t>10.18140/FLX/1669647</t>
  </si>
  <si>
    <t>10.18140/FLX/1669648</t>
  </si>
  <si>
    <t>10.18140/FLX/1669649</t>
  </si>
  <si>
    <t>10.18140/FLX/1669650</t>
  </si>
  <si>
    <t>10.18140/FLX/1669651</t>
  </si>
  <si>
    <t>10.18140/FLX/1669652</t>
  </si>
  <si>
    <t>10.18140/FLX/1669653</t>
  </si>
  <si>
    <t>10.18140/FLX/1669654</t>
  </si>
  <si>
    <t>10.18140/FLX/1669655</t>
  </si>
  <si>
    <t>10.18140/FLX/1669656</t>
  </si>
  <si>
    <t>10.18140/FLX/1669657</t>
  </si>
  <si>
    <t>10.18140/FLX/1669659</t>
  </si>
  <si>
    <t>10.18140/FLX/1670207</t>
  </si>
  <si>
    <t>10.18140/FLX/1669661</t>
  </si>
  <si>
    <t>10.18140/FLX/1669662</t>
  </si>
  <si>
    <t>10.18140/FLX/1669663</t>
  </si>
  <si>
    <t>10.18140/FLX/1669664</t>
  </si>
  <si>
    <t>10.18140/FLX/1669665</t>
  </si>
  <si>
    <t>10.18140/FLX/1669666</t>
  </si>
  <si>
    <t>10.18140/FLX/1669667</t>
  </si>
  <si>
    <t>10.18140/FLX/1669668</t>
  </si>
  <si>
    <t>10.18140/FLX/1669669</t>
  </si>
  <si>
    <t>10.18140/FLX/1669670</t>
  </si>
  <si>
    <t>10.18140/FLX/1669671</t>
  </si>
  <si>
    <t>10.18140/FLX/1669672</t>
  </si>
  <si>
    <t>10.18140/FLX/1669673</t>
  </si>
  <si>
    <t>10.18140/FLX/1669674</t>
  </si>
  <si>
    <t>10.18140/FLX/1669675</t>
  </si>
  <si>
    <t>10.18140/FLX/1669676</t>
  </si>
  <si>
    <t>10.18140/FLX/1669677</t>
  </si>
  <si>
    <t>10.18140/FLX/1669678</t>
  </si>
  <si>
    <t>10.18140/FLX/1669679</t>
  </si>
  <si>
    <t>10.18140/FLX/1669680</t>
  </si>
  <si>
    <t>10.18140/FLX/1669681</t>
  </si>
  <si>
    <t>10.18140/FLX/1669682</t>
  </si>
  <si>
    <t>10.18140/FLX/1669683</t>
  </si>
  <si>
    <t>10.18140/FLX/1669684</t>
  </si>
  <si>
    <t>10.18140/FLX/1669685</t>
  </si>
  <si>
    <t>10.18140/FLX/1669686</t>
  </si>
  <si>
    <t>10.18140/FLX/1669687</t>
  </si>
  <si>
    <t>10.18140/FLX/1669688</t>
  </si>
  <si>
    <t>10.18140/FLX/1669689</t>
  </si>
  <si>
    <t>10.18140/FLX/1669690</t>
  </si>
  <si>
    <t>10.18140/FLX/1669691</t>
  </si>
  <si>
    <t>10.18140/FLX/1669692</t>
  </si>
  <si>
    <t>10.18140/FLX/1669693</t>
  </si>
  <si>
    <t>10.18140/FLX/1669694</t>
  </si>
  <si>
    <t>10.18140/FLX/1669695</t>
  </si>
  <si>
    <t>10.18140/FLX/1669696</t>
  </si>
  <si>
    <t>10.18140/FLX/1669697</t>
  </si>
  <si>
    <t>10.18140/FLX/1669698</t>
  </si>
  <si>
    <t>10.18140/FLX/1669699</t>
  </si>
  <si>
    <t>10.18140/FLX/1669700</t>
  </si>
  <si>
    <t>10.18140/FLX/1669701</t>
  </si>
  <si>
    <t>10.18140/FLX/1669702</t>
  </si>
  <si>
    <t>Site identification code as assigned by regional flux data network</t>
  </si>
  <si>
    <t>Site name determined by site personnel</t>
  </si>
  <si>
    <t>People associated with site FLUXNET-CH4 data</t>
  </si>
  <si>
    <t>Site country</t>
  </si>
  <si>
    <t>Latitude</t>
  </si>
  <si>
    <t>Longitude</t>
  </si>
  <si>
    <t>Site classification based on literature description of sites</t>
  </si>
  <si>
    <t>For upland sites, category of upland type</t>
  </si>
  <si>
    <t>International Geosphere–Biosphere Programme (IGBP) ecosystem surface classification</t>
  </si>
  <si>
    <t>Koppen climate zone abbreviation</t>
  </si>
  <si>
    <t>Regional network hosting the site methane data that was incorporated into FLUXNET-CH4</t>
  </si>
  <si>
    <t>DOI link for site FLUXNET-CH4 data</t>
  </si>
  <si>
    <t>Year data begins</t>
  </si>
  <si>
    <t>Year data ends</t>
  </si>
  <si>
    <t>Site data offset from Coordinated Universal Time (in hours)</t>
  </si>
  <si>
    <t>Presence/absence (1/0) brown moss. Presence/absence designated by Avni Malhotra using site-literature</t>
  </si>
  <si>
    <t>Presence/absence (1/0) sphagnum moss. Presence/absence designated by Avni Malhotra using site-literature</t>
  </si>
  <si>
    <t>Presence/absence (1/0) aerenchymatous vegetation. Presence/absence designated by Avni Malhotra using site-literature</t>
  </si>
  <si>
    <t>Presence/absence (1/0) ericaceous shrubs. Presence/absence designated by Avni Malhotra using site-literature</t>
  </si>
  <si>
    <t>Presence/absence (1/0) trees. Presence/absence designated by Avni Malhotra using site-literature</t>
  </si>
  <si>
    <t>Dominant vegetation type in tower footprint. Dom_veg provided to Avni Malhotra by site personnel via survey, except 15 sites where PIs did not answer and Avni Malhotra estimated dominant vegetation type based on site-literature</t>
  </si>
  <si>
    <t>Is site in freshwater wetland seasonality analysis? 1 = yes, 0 = no.</t>
  </si>
  <si>
    <t>Mean annual air temperature (C)</t>
  </si>
  <si>
    <t>Mean annual methane flux (g CH4-C/m2/year)</t>
  </si>
  <si>
    <t>Mean methane flux in January, February, March (gCH4-C/m2/year)</t>
  </si>
  <si>
    <t>Mean methane flux in April, May, June (gCH4-C/m2/year)</t>
  </si>
  <si>
    <t>Mean methane flux in July, August, September (gCH4-C/m2/year)</t>
  </si>
  <si>
    <t>Mean methane flux in October, November, December (gCH4-C/m2/year)</t>
  </si>
  <si>
    <t>Standard deviation of annual air temperature (C)</t>
  </si>
  <si>
    <t>Standard deviation of annual methane flux (gCH4-C/m2/year)</t>
  </si>
  <si>
    <t>Standard deviation of methane flux in January, February, March (gCH4-C/m2/year)</t>
  </si>
  <si>
    <t>Standard deviation of methane flux in April, May, June (gCH4-C/m2/year)</t>
  </si>
  <si>
    <t>Standard deviation of methane flux in July, August, September (gCH4-C/m2/year)</t>
  </si>
  <si>
    <t>Standard deviation of methane flux in October, November, December (gCH4-C/m2/year)</t>
  </si>
  <si>
    <t>KOP-PEN</t>
  </si>
  <si>
    <t>SOIL_TEMP_PROBE_DEPTHS</t>
  </si>
  <si>
    <t>TS_1 = -0.05cm; TS_2 = -0.1cm; TS_3 = -0.2cm;</t>
  </si>
  <si>
    <t>TS_1 = 0cm; TS_2 = -0.02cm; TS_3 = -0.04cm; TS_4 = -0.08cm; TS_5 = -0.16cm; TS_6 = -0.32cm; TS_7 = -0.64cm ;TS_8 = -1.28cm;</t>
  </si>
  <si>
    <t>TS_1 = -0.1cm; TS_2 = -0.15cm; TS_3 = -0.2cm; TS_4 = -0.25cm; TS_5 = -0.3cm; TS_6 = -0.5cm; TS_7 = -0.6cm; TS_8 = -0.7cm;</t>
  </si>
  <si>
    <t>TS_1 = -0.01cm; TS_2 = -0.02cm; TS_3 = -0.04cm; TS_4 = -0.07cm; TS_5 = -0.1cm; TS_6 = -0.15cm; TS_7 = -0.25cm; TS_8 = -0.4cm; TS_9 = -0.95cm;</t>
  </si>
  <si>
    <t>TS_1 = -0.05cm; TS_2 = -0.15cm; TS_3 = -0.5cm;</t>
  </si>
  <si>
    <t>TS_1 = -0.05cm; TS_2 = -0.1cm; TS_3 = -0.15cm;  TS_5 = -0.3cm; TS_6 = -0.5cm;</t>
  </si>
  <si>
    <t>TS_1 = 0cm; TS_2 = -0.1cm; TS_3 = -0.2cm;</t>
  </si>
  <si>
    <t>TS_1 = -0.02cm; TS_3 = -0.1cm; TS_4 = -0.2cm; TS_5 = -0.5cm;</t>
  </si>
  <si>
    <t>TS_1 = -0.05cm; TS_2 = -0.1cm; TS_3 = -0.2cm; TS_4 = -0.3cm; TS_5 = -0.5cm;</t>
  </si>
  <si>
    <t>TS_1 = -0.02cm; TS_2 = -0.04cm; TS_3 = -0.12cm; TS_4 = -0.25cm; TS_5 = -0.5cm;</t>
  </si>
  <si>
    <t>TS_1 = -0.07cm; TS_2 = -0.3cm; TS_3 = -0.5cm;</t>
  </si>
  <si>
    <t>TS_1 = -0.05cm; TS_2 = -0.2cm; TS_3 = -0.35cm; TS_4 = -0.5cm;    TS_1 = -0.05cm; TS_2 = -0.2cm; TS_3 = -0.35cm; TS_4 = -0.5cm;</t>
  </si>
  <si>
    <t>before 2016(TS_1 = -0.05cm; TS_2 = -0.2cm; TS_3 = -0.35cm; TS_4 = -0.5cm;    TS_2 = -0.2cm; TS_3 = -0.35cm; TS_4 = -0.5cm) after 2017 (TS_1 = 0cm; TS_2 = -0.5cm; TS_3 = -0.1cm; TS_4 = -0.15cm; TS_5 = -0.25cm; TS_6 = -0.45cm; TS_7 = -0.95cm)</t>
  </si>
  <si>
    <t>TS_1 = -0.02cm; TS_2 = -0.05cm; TS_3 = -0.1cm; TS_4 = -0.2cm; TS_5 = -0.4cm;</t>
  </si>
  <si>
    <t>TS_1 = -0.05cm;</t>
  </si>
  <si>
    <t>TS_1 = -0.05cm; TS_2 = -0.1cm; TS_3 = -0.3cm; TS_4 = -0.5cm; TS_5 = -1cm;</t>
  </si>
  <si>
    <t>TS_1 = -0.05cm; TS_2 = -0.3cm; TS_3 = -0.5cm;</t>
  </si>
  <si>
    <t>TS_1 = -0.183cm; TS_2 = -0.233cm; TS_3 = -0.283cm; TS_4 = -0.383cm; TS_5 = -0.483cm;</t>
  </si>
  <si>
    <t>TS_1 = -0.01cm; TS_2 = -0.025cm; TS_3 = -0.05cm; TS_4 = -0.1cm; TS_5 = -0.2cm; TS_6 = -0.4cm;</t>
  </si>
  <si>
    <t>TS_1 = -0.05cm; TS_2 = -0.15cm;</t>
  </si>
  <si>
    <t>TS_1 = -0.01cm; TS_2 = -0.02cm; TS_3 = -0.04cm; TS_4 = -0.05cm; TS_5 = -0.1cm; TS_6 = -0.15cm; TS_7 = -0.25cm; TS_8 = -0.4cm; TS_9 = -0.6cm;</t>
  </si>
  <si>
    <t>TS_1 = -0.5cm; TS_2 = -0.1cm; TS_3 = -0.2cm;</t>
  </si>
  <si>
    <t>TS_1 = -0.04cm; TS_2 = -0.08cm; TS_3 = -0.16cm;</t>
  </si>
  <si>
    <t>TS_1 = -0.02cm; TS_2 = -0.05cm; TS_3 = -0.1cm; TS_4 = -0.15cm; TS_5 = -0.3cm; TS_6 = -0.5cm;</t>
  </si>
  <si>
    <t>TS_1 = -0.025cm; TS_2 = -0.1cm; TS_3 = -0.3cm;</t>
  </si>
  <si>
    <t>TS_1 = -0.02cm; TS_2 = -0.04cm; TS_3 = -0.08cm; TS_4 = -0.16cm; TS_5 = -0.32cm;</t>
  </si>
  <si>
    <t>TS_1 = -0.075cm; TS_2 = -0.05cm;</t>
  </si>
  <si>
    <t>TS_1 = -0.25cm; TS_2 = -0.15cm; TS_3 = -0.05cm; TS_4 = 0cm; TS_5 = 0.05cm; TS_6 = 0.1cm; TS_7 = 0.2cm; TS_8 = 0.3cm;</t>
  </si>
  <si>
    <t>TS_1 = -0.05cm; TS_2 = -0.1cm; TS_3 = -0.2cm; TS_4 = -0.4cm;</t>
  </si>
  <si>
    <t>TS_1 = -0.05cm; TS_2 = -0.1cm;</t>
  </si>
  <si>
    <t>TS_1 = -0.05cm; TS_2 = -0.1cm; TS_3 = -0.15cm; TS_4 = -0.3cm; TS_5 = -0.4cm;</t>
  </si>
  <si>
    <t>TS  = -0.1cm;</t>
  </si>
  <si>
    <t>TS = -0.1cm;</t>
  </si>
  <si>
    <t>TS_1 = 0cm; TS_2 = -0.05cm; TS_3 = -0.1cm; TS_4 = -0.2cm; TS_5 = -0.5cm;</t>
  </si>
  <si>
    <t>TS_1 = -0.05cm; TS_2 = -0.2cm;</t>
  </si>
  <si>
    <t>TS_1 = -0.08cm;</t>
  </si>
  <si>
    <t>TS_1 = -0.05cm; TS_2 = -0.3cm;</t>
  </si>
  <si>
    <t>TS_1 = -0.08cm; TS_2 = -0.16cm; TS_3 = nancm; TS_4 = nancm; TS_5 = nancm; TS_6 = nancm;</t>
  </si>
  <si>
    <t>TS_1 = -0.01cm; TS_2 = -0.02cm; TS_3 = -0.08cm; TS_4 = -0.16cm; TS_5 = -0.32cm;</t>
  </si>
  <si>
    <t>TS_2 = -0.05cm; TS_3 = -0.1cm;</t>
  </si>
  <si>
    <t>TS_1 = -0.02cm; TS_2 = -0.1cm; TS_3 = -0.02cm; TS_4 = -0.08cm; TS_5 = -0.16cm;</t>
  </si>
  <si>
    <t>TS_1 = -0.09cm; TS_2 = -0.183cm; TS_3 = -0.283cm; TS_4 = -0.367cm; TS_5 = -0.5cm; TS_6 = -0.6cm; TS_7 = -0.75cm; TS_8 = -0.925cm; TS_9 = -1cm;</t>
  </si>
  <si>
    <t>TS_1 = -0.1cm; TS_2 = -0.3cm;</t>
  </si>
  <si>
    <t>Depth of soil temperature probe (m), with negative values being under the surface</t>
  </si>
  <si>
    <t>Units</t>
  </si>
  <si>
    <t>W m-2</t>
  </si>
  <si>
    <t>Fick, S.E. &amp; R.J. Hijmans. WorldClim 2: new 1km spatial resolution climate surfaces for global land areas. International Journal of Climatology, 37(12): 4302-4315. 2017.</t>
  </si>
  <si>
    <t>Jung, M., Koirala, S., Weber, U., Ichii, K., Gans, F., Camps-Valls, G., Papale, D., Schwalm, C., Tramontana, G., &amp; Reichstein, M. The FLUXCOM ensemble of global land-atmosphere energy fluxes. Scientific Data, 6(74). doi:10.1038/s41597-019-0076-8. 2019.</t>
  </si>
  <si>
    <t>Vermote. E. MOD09A1 MODIS Surface Reflectance 8-Day L3 Global 500m SIN Grid V006. NASA EOSDIS Land Processes DAAC. http://doi.org/10.5067/MODIS/MOD09A1.006 (Terra). 2015.</t>
  </si>
  <si>
    <t>Didan, K. MOD13A3 MODIS/Terra vegetation Indices Monthly L3 Global 1km SIN Grid V006 [Data set]. NASA EOSDIS Land Processes DAAC. 2015.</t>
  </si>
  <si>
    <t>Year</t>
  </si>
  <si>
    <t>Start_FCH4_(DOY)</t>
  </si>
  <si>
    <t>End_FCH4_(DOY)</t>
  </si>
  <si>
    <t>Base_value_FCH4_(nmolCH4/m2/s)</t>
  </si>
  <si>
    <t>Ampl_FCH4_(nmolCH4/m2/s)</t>
  </si>
  <si>
    <t>Peak_FCH4_(DOY)</t>
  </si>
  <si>
    <t>Peak_value_FCH4_(nmolCH4/m2/s)</t>
  </si>
  <si>
    <t>Start_GPP_DT_(DOY)</t>
  </si>
  <si>
    <t>End_GPP_DT_(DOY)</t>
  </si>
  <si>
    <t>Base_value_GPP_DT_(µmolCO2/m2/s)</t>
  </si>
  <si>
    <t>Ampl_GPP_DT_(µmolCO2/m2/s)</t>
  </si>
  <si>
    <t>Peak_GPP_DT_(DOY)</t>
  </si>
  <si>
    <t>Peak_value_GPP_DT_(µmolCO2/m2/s)</t>
  </si>
  <si>
    <t>Probe_name</t>
  </si>
  <si>
    <t>Soil_temp_depth_m</t>
  </si>
  <si>
    <t>Start_TS_(DOY)</t>
  </si>
  <si>
    <t>End_TS_(DOY)</t>
  </si>
  <si>
    <t>Base_value_TS_(C)</t>
  </si>
  <si>
    <t>Ampl_TS_(C)</t>
  </si>
  <si>
    <t>Peak_TS_(DOY)</t>
  </si>
  <si>
    <t>Peak_value_TS_(C)</t>
  </si>
  <si>
    <t>Start_TA_(DOY)</t>
  </si>
  <si>
    <t>End_TA_(DOY)</t>
  </si>
  <si>
    <t>Base_value_TA_(C)</t>
  </si>
  <si>
    <t>Ampl_TA_(C)</t>
  </si>
  <si>
    <t>Peak_TA_(DOY)</t>
  </si>
  <si>
    <t>Peak_value_TA_(C)</t>
  </si>
  <si>
    <t>NaN</t>
  </si>
  <si>
    <t xml:space="preserve">TS_1 </t>
  </si>
  <si>
    <t xml:space="preserve">TS_3 </t>
  </si>
  <si>
    <t xml:space="preserve">TS_2 </t>
  </si>
  <si>
    <t xml:space="preserve">TS  </t>
  </si>
  <si>
    <t>Data year</t>
  </si>
  <si>
    <t>Season start for elevated methane fluxes (DOY), point "f" in Figure 1</t>
  </si>
  <si>
    <t>Season end for elevated methane fluxes (DOY), point "h" in Figure 1</t>
  </si>
  <si>
    <t>Baseline methane flux during non-elevated season (nmol CH4 /m2/ s), average of points "a" and "b" in Figure 1</t>
  </si>
  <si>
    <t>Amplitude of methane flux during elevated flux season (nmol CH4/m2/s), difference between point "e" in Figure 1 and Base_value_FCH4</t>
  </si>
  <si>
    <t>Day of maximum elevated methane flux (DOY), point "g" in Figure 1</t>
  </si>
  <si>
    <t>Maximum value of methane flux (nmol CH4/m2/s), point "e" in Figure 1</t>
  </si>
  <si>
    <t>Season start for elevated GPP_DT (DOY), point "f" in Figure 1</t>
  </si>
  <si>
    <t>Season end for elevated GPP_DT fluxes (DOY), point "h" in Figure 1</t>
  </si>
  <si>
    <t>Baseline GPP_DT flux during non-elevated season (µmol CO2/m2/s), average of points "a" and "b" in Figure 1</t>
  </si>
  <si>
    <t>Amplitude of GPP_DT flux during elevated flux season (µmol CO2/m2/s), difference between point "e" in Figure 1 and Base_value_GPP_DT</t>
  </si>
  <si>
    <t>Day of maximum elevated GPP_DT flux (DOY), point "g" in Figure 1</t>
  </si>
  <si>
    <t>Maximum value of GPP_DT flux (µmol CO2/m2/s), point "e" in Figure 1</t>
  </si>
  <si>
    <t>Temperature probe name as given in data files</t>
  </si>
  <si>
    <t>Season start for elevated TS (DOY), point "f" in Figure 1</t>
  </si>
  <si>
    <t>Season end for elevated TS (DOY), point "h" in Figure 1</t>
  </si>
  <si>
    <t>Baseline TS during non-elevated season (C), average of points "a" and "b" in Figure 1</t>
  </si>
  <si>
    <t>Amplitude of TS during elevated temperature season (C), difference between point "e" in Figure 1 and Base_value_TS</t>
  </si>
  <si>
    <t>Day of maximum elevated TS (DOY), point "g" in Figure 1</t>
  </si>
  <si>
    <t>Maximum value of TS (C) point "e" in Figure 1</t>
  </si>
  <si>
    <t>Season start for elevated TA (DOY), point "f" in Figure 1</t>
  </si>
  <si>
    <t>Season end for elevated TA (DOY), point "h" in Figure 1</t>
  </si>
  <si>
    <t>Baseline TA during non-elevated season (C), average of points "a" and "b" in Figure 1</t>
  </si>
  <si>
    <t>Amplitude of TAduring elevated temperature season (C), difference between point "e" in Figure 1 and Base_value_TA</t>
  </si>
  <si>
    <t>Day of maximum elevated TA (DOY), point "g" in Figure 1</t>
  </si>
  <si>
    <t>Maximum value of TA (C) point "e" in Figure 1</t>
  </si>
  <si>
    <t xml:space="preserve">TS_5 </t>
  </si>
  <si>
    <t xml:space="preserve">TS_4 </t>
  </si>
  <si>
    <t xml:space="preserve">TS_6 </t>
  </si>
  <si>
    <t>Probe name</t>
  </si>
  <si>
    <t>Additional_notes</t>
  </si>
  <si>
    <t>AT-NEU</t>
  </si>
  <si>
    <t>TS_1</t>
  </si>
  <si>
    <t>TS_2</t>
  </si>
  <si>
    <t>TS_3</t>
  </si>
  <si>
    <t>BR-NPW</t>
  </si>
  <si>
    <t>BW-GUM</t>
  </si>
  <si>
    <t>no data</t>
  </si>
  <si>
    <t>BW-NXR</t>
  </si>
  <si>
    <t>TS_4</t>
  </si>
  <si>
    <t>TS_5</t>
  </si>
  <si>
    <t>TS_6</t>
  </si>
  <si>
    <t>TS_7</t>
  </si>
  <si>
    <t>TS_8</t>
  </si>
  <si>
    <t>CH-CHA</t>
  </si>
  <si>
    <t>TS_9</t>
  </si>
  <si>
    <t>CH-DAV</t>
  </si>
  <si>
    <t>-</t>
  </si>
  <si>
    <t>CH-OE2</t>
  </si>
  <si>
    <t>CN-HGU</t>
  </si>
  <si>
    <t>TS</t>
  </si>
  <si>
    <t>DE-DGW</t>
  </si>
  <si>
    <t>DE-HTE</t>
  </si>
  <si>
    <t>DE-SFN</t>
  </si>
  <si>
    <t>DE-ZRK</t>
  </si>
  <si>
    <t>FI-HYY</t>
  </si>
  <si>
    <t>FI-LOM</t>
  </si>
  <si>
    <t>FI-SI2</t>
  </si>
  <si>
    <t>FI-SII</t>
  </si>
  <si>
    <t>pre 2016</t>
  </si>
  <si>
    <t>after 2017</t>
  </si>
  <si>
    <t>FR-LGT</t>
  </si>
  <si>
    <t>ID-PAG</t>
  </si>
  <si>
    <t>IT-BCI</t>
  </si>
  <si>
    <t>IT-CAS</t>
  </si>
  <si>
    <t>JP-MSE</t>
  </si>
  <si>
    <t>JP-SWL</t>
  </si>
  <si>
    <t>MAERC</t>
  </si>
  <si>
    <t>NL-HOR</t>
  </si>
  <si>
    <t>NZ-KOP</t>
  </si>
  <si>
    <t>PH-RIF</t>
  </si>
  <si>
    <t>RU-CH2</t>
  </si>
  <si>
    <t>RU-CHE</t>
  </si>
  <si>
    <t>RU-COK</t>
  </si>
  <si>
    <t>RU-FY2</t>
  </si>
  <si>
    <t>SE-DEG</t>
  </si>
  <si>
    <t>US-ATQ</t>
  </si>
  <si>
    <t>US-BEO</t>
  </si>
  <si>
    <t>US-BES</t>
  </si>
  <si>
    <t>US-BI1</t>
  </si>
  <si>
    <t>US-BI2</t>
  </si>
  <si>
    <t>US-BRW</t>
  </si>
  <si>
    <t>US-HO1</t>
  </si>
  <si>
    <t>US-ICS</t>
  </si>
  <si>
    <t>US-IVO</t>
  </si>
  <si>
    <t>US-LOS</t>
  </si>
  <si>
    <t>US-MYB</t>
  </si>
  <si>
    <t>US-ORV</t>
  </si>
  <si>
    <t>US-PFA</t>
  </si>
  <si>
    <t>US-SND</t>
  </si>
  <si>
    <t>US-SNE</t>
  </si>
  <si>
    <t>US-SRR</t>
  </si>
  <si>
    <t>US-STJ</t>
  </si>
  <si>
    <t>US-TW1</t>
  </si>
  <si>
    <t>US-TW3</t>
  </si>
  <si>
    <t>US-TW4</t>
  </si>
  <si>
    <t>US-TW5</t>
  </si>
  <si>
    <t>US-TWT</t>
  </si>
  <si>
    <t>US-UAF</t>
  </si>
  <si>
    <t>average of 3 depths: -0.15, -0.02, -0.1</t>
  </si>
  <si>
    <t>average of 3 depths: -0.3, -0.05, -0.2</t>
  </si>
  <si>
    <t>average of 3 depths: -0.45, -0.1, -0.3</t>
  </si>
  <si>
    <t>average of 3 depths: -0.5, -0.2, -0.4</t>
  </si>
  <si>
    <t>average of 2 depths: -0.7, -0.3</t>
  </si>
  <si>
    <t>average of 2 depths: -0.8, -0.4</t>
  </si>
  <si>
    <t>average of 2 depths: -1, -0.5</t>
  </si>
  <si>
    <t>average of 2 depths: -1.25, 0.6,</t>
  </si>
  <si>
    <t>When relevant, information about time-span of probe location.  If blank, assume probe depth was constant</t>
  </si>
  <si>
    <t>When relevant, additional information about site</t>
  </si>
  <si>
    <t>Ann_Flux_g_C_m-2</t>
  </si>
  <si>
    <t>Ann_Flux_Uncertainty_g_C_m-2</t>
  </si>
  <si>
    <t>Mean_Soil_Temp_C</t>
  </si>
  <si>
    <t>Mean_Water_Table_Depth_m</t>
  </si>
  <si>
    <t>Total annual methane flux (gC/m^2)</t>
  </si>
  <si>
    <t>Gap-filling and rancom uncertainty associated with annual flux (gC/m^2)</t>
  </si>
  <si>
    <t>Annual mean soil temperature (degree C).  For sites with multiple probes, we use the probe closest to the surface</t>
  </si>
  <si>
    <t>Annual mean water table depth (m)</t>
  </si>
  <si>
    <t>FLUXNET-CH4 Data Variables</t>
  </si>
  <si>
    <t>This page describes data variables and file formatting for the FLUXNET-CH4 Community Product.</t>
  </si>
  <si>
    <r>
      <t xml:space="preserve"> </t>
    </r>
    <r>
      <rPr>
        <b/>
        <sz val="11"/>
        <color rgb="FF000000"/>
        <rFont val="Arial"/>
        <family val="2"/>
      </rPr>
      <t>1. Data Variable: Base names</t>
    </r>
  </si>
  <si>
    <t>Base names indicate fundamental quantities that are either measured or calculated/derived. They can also indicate quantified quality information.</t>
  </si>
  <si>
    <t xml:space="preserve">Table 1. Base names for data variables </t>
  </si>
  <si>
    <t>Variable</t>
  </si>
  <si>
    <t>Description</t>
  </si>
  <si>
    <t>TIMEKEEPING</t>
  </si>
  <si>
    <t xml:space="preserve"> </t>
  </si>
  <si>
    <t>TIMESTAMP_START</t>
  </si>
  <si>
    <t>ISO timestamp start of averaging period, used in half-hourly data</t>
  </si>
  <si>
    <t>YYYYMMDDHHMM</t>
  </si>
  <si>
    <t>TIMESTAMP_END</t>
  </si>
  <si>
    <t>ISO timestamp end of averaging period, used in half-hourly data</t>
  </si>
  <si>
    <t>TIMESTAMP</t>
  </si>
  <si>
    <t>ISO timestamp used in daily aggregation files</t>
  </si>
  <si>
    <t>YYYYMMDD</t>
  </si>
  <si>
    <t>MET_RAD</t>
  </si>
  <si>
    <t>SW_IN</t>
  </si>
  <si>
    <t>Shortwave radiation, incoming</t>
  </si>
  <si>
    <t>SW_OUT</t>
  </si>
  <si>
    <t>Shortwave radiation, outgoing</t>
  </si>
  <si>
    <t>LW_IN</t>
  </si>
  <si>
    <t>Longwave radiation, incoming</t>
  </si>
  <si>
    <t>LW_OUT</t>
  </si>
  <si>
    <t>Longwave radiation, outgoing</t>
  </si>
  <si>
    <t>PPFD_IN</t>
  </si>
  <si>
    <t>Photosynthetic photon flux density, incoming</t>
  </si>
  <si>
    <t>µmolPhoton m-2 s-1</t>
  </si>
  <si>
    <t>PPFD_OUT</t>
  </si>
  <si>
    <t>Photosynthetic photon flux density, outgoing</t>
  </si>
  <si>
    <t>NETRAD</t>
  </si>
  <si>
    <t>Net radiation</t>
  </si>
  <si>
    <t>MET_WIND</t>
  </si>
  <si>
    <t>USTAR</t>
  </si>
  <si>
    <t>Friction velocity</t>
  </si>
  <si>
    <t>m s-1</t>
  </si>
  <si>
    <t>WD</t>
  </si>
  <si>
    <t>Wind direction</t>
  </si>
  <si>
    <t>Decimal degrees</t>
  </si>
  <si>
    <t>WS</t>
  </si>
  <si>
    <t>Wind speed</t>
  </si>
  <si>
    <t>HEAT</t>
  </si>
  <si>
    <t>H</t>
  </si>
  <si>
    <t>Sensible heat turbulent flux (with storage term if provided by site PI)</t>
  </si>
  <si>
    <t>LE</t>
  </si>
  <si>
    <t>Latent heat turbulent flux (with storage term if provided by site PI)</t>
  </si>
  <si>
    <t>G</t>
  </si>
  <si>
    <t>Soil heat flux</t>
  </si>
  <si>
    <t>MET_ATM</t>
  </si>
  <si>
    <t>PA</t>
  </si>
  <si>
    <t>Atmospheric pressure</t>
  </si>
  <si>
    <t>kPa</t>
  </si>
  <si>
    <t>TA</t>
  </si>
  <si>
    <t>Air temperature</t>
  </si>
  <si>
    <t>deg C</t>
  </si>
  <si>
    <t>VPD</t>
  </si>
  <si>
    <t>Vapor Pressure Deficit</t>
  </si>
  <si>
    <t>hPa</t>
  </si>
  <si>
    <t>RH</t>
  </si>
  <si>
    <t>Relative humidity, range 0-100</t>
  </si>
  <si>
    <t>%</t>
  </si>
  <si>
    <t>MET_PRECIP</t>
  </si>
  <si>
    <t>P</t>
  </si>
  <si>
    <t>Precipitation</t>
  </si>
  <si>
    <t>mm</t>
  </si>
  <si>
    <t>PRODUCTS</t>
  </si>
  <si>
    <t>NEE</t>
  </si>
  <si>
    <t>Net Ecosystem Exchange</t>
  </si>
  <si>
    <t>µmolCO2 m-2 s-1</t>
  </si>
  <si>
    <t>GPP</t>
  </si>
  <si>
    <t>Gross primary productivity</t>
  </si>
  <si>
    <t>RECO</t>
  </si>
  <si>
    <t>Ecosystem respiration</t>
  </si>
  <si>
    <t>GASES</t>
  </si>
  <si>
    <t>FCH4</t>
  </si>
  <si>
    <t>Methane (CH4) turbulent flux (no storage correction)</t>
  </si>
  <si>
    <t>nmolCH4 m-2 s-1</t>
  </si>
  <si>
    <t>MET_SOIL</t>
  </si>
  <si>
    <t>Soil temperature</t>
  </si>
  <si>
    <t>WTD</t>
  </si>
  <si>
    <t>Water table depth (negative values indicate below the surface)</t>
  </si>
  <si>
    <t>m</t>
  </si>
  <si>
    <t>2. Data Variable: Qualifiers</t>
  </si>
  <si>
    <t xml:space="preserve">Qualifiers are suffixes appended to variable base names that provide additional information about the variable. For example, the _DT qualifier in the variable label GPP_DT indicates that gross primary production (GPP) has been partitioned using the flux partitioning method from Lasslop et al. 2010. </t>
  </si>
  <si>
    <r>
      <t xml:space="preserve">Multiple qualifiers can be added, and they must </t>
    </r>
    <r>
      <rPr>
        <b/>
        <sz val="11"/>
        <color rgb="FF000000"/>
        <rFont val="Arial"/>
        <family val="2"/>
      </rPr>
      <t>follow the order in which they are presented here</t>
    </r>
    <r>
      <rPr>
        <sz val="11"/>
        <color rgb="FF000000"/>
        <rFont val="Arial"/>
        <family val="2"/>
      </rPr>
      <t>.</t>
    </r>
  </si>
  <si>
    <t>2.1. Qualifiers: General</t>
  </si>
  <si>
    <t>General qualifiers indicate additional information about a variable.</t>
  </si>
  <si>
    <t>·          _F : Variable has been gap-filled by the FLUXNET-CH4 team.  Gaps in meteorological variables (including air temperature (TA), incoming shortwave (SW_IN) and longwave (LW_IN) radiation, vapor pressure deficit (VPD), pressure (PA), precipitation (P), and wind speed (WS) ) were filled with ERA-Interim (ERA-I) reanalysis data ((Vuichard and Papale 2015)).  Other variables were filled using the MDS approach in REddyProc (see Delwiche et al. 2020 for more details).</t>
  </si>
  <si>
    <t>·         _DT : Variable acquired using the flux partitioning method from (Lasslop et al. 2010), with values estimated by fitting the light-response curve.</t>
  </si>
  <si>
    <t>·         _NT : Variable acquired using the flux partitioning method from (Reichstein et al. 2005), with values estimated from night-time data and extrapolated to day time.</t>
  </si>
  <si>
    <t xml:space="preserve">·         _RANDUNC: Random uncertainty introduced from several different sources including errors associated with the flux measurement system (gas analyzer, sonic anemometer, data acquisition system, flux calculations), errors associated with turbulent transport, and statistical errors relating to the location and activity of the sites of flux exchange ("footprint heterogeneity") (Hollinger and Richardson 2005). </t>
  </si>
  <si>
    <t>·         _ANNOPTLM : Gap-filled variable using an artificial neural net routine from Matlab with the Levenberg-Marquardt algorithm as the training function, and parameters optimized across runs (more detail in (Sara Helen Knox et al. 2016; Sara H. Knox et al. 2019)).</t>
  </si>
  <si>
    <t>·         _UNC : Uncertainty introduced from ANNOPTLM gap-filling routine, as described in Knox et al. 2016 and Knox et al. 2019.</t>
  </si>
  <si>
    <t>·         _QC : Reports quality checks on FCH4 gap-filled data (_ANNOPTLM) based on length of data gap.  1 = data gap shorter than 2 months, 3 = data gap exceeds 2 months which could lead to poor quality gap-filled data. Nondimensional.</t>
  </si>
  <si>
    <r>
      <t xml:space="preserve">2.2. Qualifiers: Positional </t>
    </r>
    <r>
      <rPr>
        <b/>
        <i/>
        <sz val="11"/>
        <color rgb="FF000000"/>
        <rFont val="Arial"/>
        <family val="2"/>
      </rPr>
      <t>(_V)</t>
    </r>
  </si>
  <si>
    <t>Positional qualifiers are used to indicate relative positions of observations at the site. For FLUXNET-CH4, positional qualifiers are used to distinguish soil temperature probes for sites with more than one probe.  Probe depths for each positional qualifier per site are included in the metadata file included with data download and also in Table B6 of Delwiche et al. 2020.   For sites where the original database file release in Ameriflux, AsiaFlux, or EuroFlux contains multiple probes at the same _V depth, we average values and report only the average for each _V position.  The one exception to this is site US-UAF where the original positional qualifier from the data we downloaded from Ameriflux had different depths for the same qualifier.  We still averaged the probe data, so _V qualifiers from US-UAF represent an average of more than one depth.</t>
  </si>
  <si>
    <t>3.0 Missing data</t>
  </si>
  <si>
    <t>Missing data are reported using -9999. Data for all days in a leap year are reported.</t>
  </si>
  <si>
    <t xml:space="preserve">4.0 References </t>
  </si>
  <si>
    <r>
      <t xml:space="preserve">Hollinger, D. Y., and A. D. Richardson. 2005. “Uncertainty in Eddy Covariance Measurements and Its Application to Physiological Models.” </t>
    </r>
    <r>
      <rPr>
        <i/>
        <sz val="11"/>
        <color rgb="FF000000"/>
        <rFont val="Arial"/>
        <family val="2"/>
      </rPr>
      <t>Tree Physiology</t>
    </r>
    <r>
      <rPr>
        <sz val="11"/>
        <color rgb="FF000000"/>
        <rFont val="Arial"/>
        <family val="2"/>
      </rPr>
      <t xml:space="preserve"> 25 (7): 873–85.</t>
    </r>
  </si>
  <si>
    <r>
      <t xml:space="preserve">Knox, Sara Helen, Jaclyn Hatala Matthes, Cove Sturtevant, Patricia Y. Oikawa, Joseph Verfaillie, and Dennis Baldocchi. 2016. “Biophysical Controls on Interannual Variability in Ecosystem-Scale CO2and CH4exchange in a California Rice Paddy.” </t>
    </r>
    <r>
      <rPr>
        <i/>
        <sz val="11"/>
        <color rgb="FF000000"/>
        <rFont val="Arial"/>
        <family val="2"/>
      </rPr>
      <t>Journal of Geophysical Research: Biogeosciences</t>
    </r>
    <r>
      <rPr>
        <sz val="11"/>
        <color rgb="FF000000"/>
        <rFont val="Arial"/>
        <family val="2"/>
      </rPr>
      <t>. https://doi.org/10.1002/2015jg003247.</t>
    </r>
  </si>
  <si>
    <r>
      <t xml:space="preserve">Knox, Sara H., Robert B. Jackson, Benjamin Poulter, Gavin McNicol, Etienne Fluet-Chouinard, Zhen Zhang, Gustaf Hugelius, et al. 2019. “FLUXNET-CH4 Synthesis Activity: Objectives, Observations, and Future Directions.” </t>
    </r>
    <r>
      <rPr>
        <i/>
        <sz val="11"/>
        <color rgb="FF000000"/>
        <rFont val="Arial"/>
        <family val="2"/>
      </rPr>
      <t>Bulletin of the American Meteorological Society</t>
    </r>
    <r>
      <rPr>
        <sz val="11"/>
        <color rgb="FF000000"/>
        <rFont val="Arial"/>
        <family val="2"/>
      </rPr>
      <t xml:space="preserve"> 100 (12): 2607–32.</t>
    </r>
  </si>
  <si>
    <r>
      <t xml:space="preserve">Lasslop, Gitta, Markus Reichstein, Dario Papale, Andrew D. Richardson, Almut Arneth, Alan Barr, Paul Stoy, and Georg Wohlfahrt. 2010. “Separation of Net Ecosystem Exchange into Assimilation and Respiration Using a Light Response Curve Approach: Critical Issues and Global Evaluation.” </t>
    </r>
    <r>
      <rPr>
        <i/>
        <sz val="11"/>
        <color rgb="FF000000"/>
        <rFont val="Arial"/>
        <family val="2"/>
      </rPr>
      <t>Global Change Biology</t>
    </r>
    <r>
      <rPr>
        <sz val="11"/>
        <color rgb="FF000000"/>
        <rFont val="Arial"/>
        <family val="2"/>
      </rPr>
      <t>. https://doi.org/10.1111/j.1365-2486.2009.02041.x.</t>
    </r>
  </si>
  <si>
    <r>
      <t xml:space="preserve">Reichstein, Markus, Eva Falge, Dennis Baldocchi, Dario Papale, Marc Aubinet, Paul Berbigier, Christian Bernhofer, et al. 2005. “On the Separation of Net Ecosystem Exchange into Assimilation and Ecosystem Respiration: Review and Improved Algorithm.” </t>
    </r>
    <r>
      <rPr>
        <i/>
        <sz val="11"/>
        <color rgb="FF000000"/>
        <rFont val="Arial"/>
        <family val="2"/>
      </rPr>
      <t>Global Change Biology</t>
    </r>
    <r>
      <rPr>
        <sz val="11"/>
        <color rgb="FF000000"/>
        <rFont val="Arial"/>
        <family val="2"/>
      </rPr>
      <t>. https://doi.org/10.1111/j.1365-2486.2005.001002.x.</t>
    </r>
  </si>
  <si>
    <r>
      <t xml:space="preserve">Vuichard, N., and D. Papale. 2015. “Filling the Gaps in Meteorological Continuous Data Measured at FLUXNET Sites with ERA-Interim Reanalysis.” </t>
    </r>
    <r>
      <rPr>
        <i/>
        <sz val="11"/>
        <color rgb="FF000000"/>
        <rFont val="Arial"/>
        <family val="2"/>
      </rPr>
      <t>Earth System Science Data</t>
    </r>
    <r>
      <rPr>
        <sz val="11"/>
        <color rgb="FF000000"/>
        <rFont val="Arial"/>
        <family val="2"/>
      </rPr>
      <t>. https://doi.org/10.5194/essd-7-157-2015.</t>
    </r>
  </si>
  <si>
    <t>Column headers explained in tab "B5 - Column Descriptions"</t>
  </si>
  <si>
    <t>Column headers explained in tab "B6 - Column Descriptions"</t>
  </si>
  <si>
    <t>Column headers explained in tab "B4 - Column Descriptions"</t>
  </si>
  <si>
    <t>Column headers explained in tab "B2 - Column Descriptions"</t>
  </si>
  <si>
    <t>Table B2 - Annual methane flux sum and uncertainty, annual mean soil temperature, and annual mean water table depth</t>
  </si>
  <si>
    <t>Table B3 - Metadata and select data for FLUXNET-CH4 sites</t>
  </si>
  <si>
    <t>Table B5 - Seasonality parameters, estimated using Timesat software, for methane flux (FCH4), gross primary productivity (GPP), air temperature (TA), and soil temperature (TS, for shallowest probe at each site)</t>
  </si>
  <si>
    <t>Table B6 - Seasonality parameters, estimated using Timesat software, for soil temperature (TS, from every probe)</t>
  </si>
  <si>
    <t>Table B7 - Installation depths for soil temperature probes</t>
  </si>
  <si>
    <t>ID-Pag*</t>
  </si>
  <si>
    <t>NK-Kop</t>
  </si>
  <si>
    <t xml:space="preserve">*Data from ID-Pag spans 365 days from June 2016 to June 2017.  Annual methane flux for each year is </t>
  </si>
  <si>
    <t>the sum of these 365 days, with uncertainty being calculated separately for each year.</t>
  </si>
  <si>
    <t>MEAN_ANNUAL_TEMP_C_WORLDCLIM</t>
  </si>
  <si>
    <t>MEAN_ANNUAL_PRECIP_MM_WORLDCLIM</t>
  </si>
  <si>
    <t>Mean annual precipitation from WorldClim2 Global Climate Data</t>
  </si>
  <si>
    <t>Table B4: Table of bioclimatic predictor data used in the Principal Component Analysis (PCA) of Figure 6.</t>
  </si>
  <si>
    <t>Enhanced_Vegetation_Index_(EVI)</t>
  </si>
  <si>
    <t>Wong_Simple_Ratio_Water_Index_(SRWI)</t>
  </si>
  <si>
    <t>Latent_Heat_(LE)</t>
  </si>
  <si>
    <t>Mean_Annual_Temperature_(MAT)</t>
  </si>
  <si>
    <t>Column Descriptions</t>
  </si>
  <si>
    <t>Enhanced vegetation index (unitless) from MOD13A3 (Didan 2015), 2001-2018 monthly data</t>
  </si>
  <si>
    <t>Simple Ratio Water Index (unitless) from MOD09A1 (Vermote 2015), ~2001-2018 monthly data</t>
  </si>
  <si>
    <t>Latent heat in W m-2 from FLUXCOM (Jung et al., 2019), 2003-2013 monthly data</t>
  </si>
  <si>
    <t>Mean annual temperature (C) from BioClim (Fick &amp; Hijman 2017), 2001-2018 monthly data</t>
  </si>
  <si>
    <t xml:space="preserve">References </t>
  </si>
  <si>
    <t>Column</t>
  </si>
  <si>
    <t>Column headers explained in tab "B7 - Column Descriptions"</t>
  </si>
  <si>
    <t>Column headers explained in tab "B3 - Column Descriptions"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</si>
</sst>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7" x14ac:knownFonts="1">
    <font>
      <sz val="11"/>
      <color theme="1"/>
      <name val="Calibri"/>
      <family val="2"/>
      <scheme val="minor"/>
    </font>
    <font>
      <b/>
      <sz val="11"/>
      <color theme="1"/>
      <name val="Calibri"/>
      <family val="2"/>
      <scheme val="minor"/>
    </font>
    <font>
      <sz val="11"/>
      <color theme="1"/>
      <name val="Arial"/>
      <family val="2"/>
    </font>
    <font>
      <b/>
      <sz val="11"/>
      <color theme="1"/>
      <name val="Arial"/>
      <family val="2"/>
    </font>
    <font>
      <sz val="10"/>
      <color rgb="FF000000"/>
      <name val="Arial"/>
      <family val="2"/>
    </font>
    <font>
      <b/>
      <sz val="11"/>
      <color rgb="FF000000"/>
      <name val="Calibri"/>
      <family val="2"/>
    </font>
    <font>
      <b/>
      <sz val="11"/>
      <color theme="1"/>
      <name val="Calibri"/>
      <family val="2"/>
    </font>
    <font>
      <sz val="11"/>
      <color theme="1"/>
      <name val="Calibri"/>
      <family val="2"/>
    </font>
    <font>
      <sz val="11"/>
      <name val="Calibri"/>
      <family val="2"/>
    </font>
    <font>
      <sz val="11"/>
      <color rgb="FF000000"/>
      <name val="Calibri"/>
      <family val="2"/>
    </font>
    <font>
      <b/>
      <sz val="11"/>
      <color rgb="FF000000"/>
      <name val="Arial"/>
      <family val="2"/>
    </font>
    <font>
      <sz val="11"/>
      <color rgb="FF000000"/>
      <name val="Arial"/>
      <family val="2"/>
    </font>
    <font>
      <b/>
      <i/>
      <sz val="11"/>
      <color theme="1"/>
      <name val="Arial"/>
      <family val="2"/>
    </font>
    <font>
      <b/>
      <i/>
      <sz val="11"/>
      <color rgb="FF000000"/>
      <name val="Arial"/>
      <family val="2"/>
    </font>
    <font>
      <i/>
      <sz val="11"/>
      <color rgb="FF000000"/>
      <name val="Arial"/>
      <family val="2"/>
    </font>
    <font>
      <i/>
      <sz val="10"/>
      <color rgb="FF000000"/>
      <name val="Arial"/>
      <family val="2"/>
    </font>
    <font>
      <sz val="11"/>
      <name val="Calibri"/>
      <family val="2"/>
      <scheme val="minor"/>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rgb="FFCCCCCC"/>
      </left>
      <right style="medium">
        <color rgb="FFCCCCCC"/>
      </right>
      <top style="medium">
        <color rgb="FFCCCCCC"/>
      </top>
      <bottom style="medium">
        <color rgb="FFCCCCCC"/>
      </bottom>
      <diagonal/>
    </border>
    <border>
      <left/>
      <right style="thin">
        <color rgb="FF000000"/>
      </right>
      <top style="thin">
        <color rgb="FF000000"/>
      </top>
      <bottom style="thin">
        <color rgb="FF000000"/>
      </bottom>
      <diagonal/>
    </border>
    <border>
      <left/>
      <right/>
      <top/>
      <bottom style="thin">
        <color indexed="64"/>
      </bottom>
      <diagonal/>
    </border>
    <border>
      <left/>
      <right/>
      <top style="thin">
        <color indexed="64"/>
      </top>
      <bottom/>
      <diagonal/>
    </border>
  </borders>
  <cellStyleXfs count="2">
    <xf numFmtId="0" fontId="0" fillId="0" borderId="0"/>
    <xf numFmtId="0" fontId="4" fillId="0" borderId="0"/>
  </cellStyleXfs>
  <cellXfs count="58">
    <xf numFmtId="0" fontId="0" fillId="0" borderId="0" xfId="0"/>
    <xf numFmtId="0" fontId="0" fillId="0" borderId="0" xfId="0" applyAlignment="1">
      <alignment wrapText="1"/>
    </xf>
    <xf numFmtId="164" fontId="0" fillId="0" borderId="0" xfId="0" applyNumberFormat="1"/>
    <xf numFmtId="0" fontId="1" fillId="0" borderId="1" xfId="0" applyFont="1" applyBorder="1" applyAlignment="1">
      <alignment horizontal="center" vertical="top"/>
    </xf>
    <xf numFmtId="0" fontId="4" fillId="0" borderId="0" xfId="1" applyFont="1" applyAlignment="1"/>
    <xf numFmtId="0" fontId="9" fillId="0" borderId="0" xfId="1" applyFont="1" applyAlignment="1"/>
    <xf numFmtId="0" fontId="5" fillId="0" borderId="0" xfId="1" applyFont="1" applyAlignment="1"/>
    <xf numFmtId="0" fontId="9" fillId="0" borderId="0" xfId="1" applyFont="1" applyAlignment="1">
      <alignment horizontal="right"/>
    </xf>
    <xf numFmtId="0" fontId="7" fillId="0" borderId="0" xfId="1" applyFont="1" applyAlignment="1">
      <alignment horizontal="right"/>
    </xf>
    <xf numFmtId="0" fontId="9" fillId="0" borderId="0" xfId="1" applyFont="1"/>
    <xf numFmtId="0" fontId="0" fillId="0" borderId="0" xfId="0" applyFont="1" applyAlignment="1">
      <alignment wrapText="1"/>
    </xf>
    <xf numFmtId="0" fontId="6" fillId="0" borderId="2" xfId="1" applyFont="1" applyBorder="1" applyAlignment="1">
      <alignment vertical="top" wrapText="1"/>
    </xf>
    <xf numFmtId="0" fontId="5" fillId="0" borderId="0" xfId="1" applyFont="1" applyAlignment="1">
      <alignment horizontal="left"/>
    </xf>
    <xf numFmtId="0" fontId="7" fillId="0" borderId="0" xfId="1" applyFont="1" applyAlignment="1"/>
    <xf numFmtId="0" fontId="8" fillId="0" borderId="0" xfId="1" applyFont="1" applyAlignment="1"/>
    <xf numFmtId="0" fontId="9" fillId="0" borderId="2" xfId="1" applyFont="1" applyBorder="1" applyAlignment="1">
      <alignment wrapText="1"/>
    </xf>
    <xf numFmtId="0" fontId="5" fillId="0" borderId="3" xfId="1" applyFont="1" applyBorder="1" applyAlignment="1">
      <alignment horizontal="center" vertical="top"/>
    </xf>
    <xf numFmtId="2" fontId="5" fillId="0" borderId="3" xfId="1" applyNumberFormat="1" applyFont="1" applyBorder="1" applyAlignment="1">
      <alignment horizontal="center" vertical="top"/>
    </xf>
    <xf numFmtId="0" fontId="9" fillId="0" borderId="0" xfId="1" applyFont="1" applyAlignment="1"/>
    <xf numFmtId="0" fontId="9" fillId="0" borderId="0" xfId="1" applyFont="1" applyAlignment="1">
      <alignment horizontal="right"/>
    </xf>
    <xf numFmtId="2" fontId="9" fillId="0" borderId="0" xfId="1" applyNumberFormat="1" applyFont="1" applyAlignment="1">
      <alignment horizontal="right"/>
    </xf>
    <xf numFmtId="2" fontId="9" fillId="0" borderId="0" xfId="1" applyNumberFormat="1" applyFont="1" applyAlignment="1"/>
    <xf numFmtId="0" fontId="5" fillId="0" borderId="0" xfId="1" applyFont="1" applyAlignment="1">
      <alignment horizontal="left" vertical="top"/>
    </xf>
    <xf numFmtId="2" fontId="5" fillId="0" borderId="0" xfId="1" applyNumberFormat="1" applyFont="1" applyAlignment="1">
      <alignment horizontal="left" vertical="top"/>
    </xf>
    <xf numFmtId="0" fontId="1" fillId="0" borderId="1" xfId="0" applyFont="1" applyBorder="1" applyAlignment="1">
      <alignment horizontal="center" vertical="top" wrapText="1"/>
    </xf>
    <xf numFmtId="164" fontId="1" fillId="0" borderId="1" xfId="0" applyNumberFormat="1" applyFont="1" applyBorder="1" applyAlignment="1">
      <alignment horizontal="center" vertical="top" wrapText="1"/>
    </xf>
    <xf numFmtId="0" fontId="0" fillId="0" borderId="0" xfId="0" applyFont="1"/>
    <xf numFmtId="164" fontId="0" fillId="0" borderId="0" xfId="0" applyNumberFormat="1" applyFont="1"/>
    <xf numFmtId="2" fontId="0" fillId="0" borderId="0" xfId="0" applyNumberFormat="1" applyFont="1"/>
    <xf numFmtId="0" fontId="10" fillId="0" borderId="0" xfId="0" applyFont="1" applyBorder="1" applyAlignment="1">
      <alignment vertical="center"/>
    </xf>
    <xf numFmtId="0" fontId="0" fillId="0" borderId="0" xfId="0" applyBorder="1"/>
    <xf numFmtId="0" fontId="11" fillId="0" borderId="0" xfId="0" applyFont="1" applyBorder="1" applyAlignment="1">
      <alignment vertical="center"/>
    </xf>
    <xf numFmtId="0" fontId="12" fillId="2" borderId="0" xfId="0" applyFont="1" applyFill="1" applyBorder="1" applyAlignment="1">
      <alignment vertical="center" wrapText="1"/>
    </xf>
    <xf numFmtId="0" fontId="13" fillId="2" borderId="0" xfId="0" applyFont="1" applyFill="1" applyBorder="1" applyAlignment="1">
      <alignment vertical="center" wrapText="1"/>
    </xf>
    <xf numFmtId="0" fontId="10" fillId="2" borderId="0" xfId="0" applyFont="1" applyFill="1" applyBorder="1" applyAlignment="1">
      <alignment vertical="center" wrapText="1"/>
    </xf>
    <xf numFmtId="0" fontId="2" fillId="0" borderId="0" xfId="0" applyFont="1" applyBorder="1" applyAlignment="1">
      <alignment vertical="center" wrapText="1"/>
    </xf>
    <xf numFmtId="0" fontId="11" fillId="2" borderId="0" xfId="0" applyFont="1" applyFill="1" applyBorder="1" applyAlignment="1">
      <alignment vertical="center" wrapText="1"/>
    </xf>
    <xf numFmtId="0" fontId="3" fillId="2" borderId="0" xfId="0" applyFont="1" applyFill="1" applyBorder="1" applyAlignment="1">
      <alignment vertical="center" wrapText="1"/>
    </xf>
    <xf numFmtId="0" fontId="3" fillId="0" borderId="0" xfId="0" applyFont="1" applyBorder="1" applyAlignment="1">
      <alignment vertical="center" wrapText="1"/>
    </xf>
    <xf numFmtId="0" fontId="11" fillId="0" borderId="0" xfId="0" applyFont="1" applyBorder="1" applyAlignment="1">
      <alignment horizontal="left" vertical="center" indent="3"/>
    </xf>
    <xf numFmtId="0" fontId="2" fillId="0" borderId="0" xfId="0" applyFont="1" applyBorder="1" applyAlignment="1">
      <alignment vertical="center" wrapText="1"/>
    </xf>
    <xf numFmtId="0" fontId="15" fillId="0" borderId="0" xfId="0" applyFont="1"/>
    <xf numFmtId="0" fontId="1" fillId="0" borderId="1" xfId="0" applyFont="1" applyBorder="1" applyAlignment="1">
      <alignment horizontal="left" vertical="top" wrapText="1"/>
    </xf>
    <xf numFmtId="0" fontId="0" fillId="0" borderId="0" xfId="0" applyAlignment="1">
      <alignment wrapText="1"/>
    </xf>
    <xf numFmtId="165" fontId="0" fillId="0" borderId="0" xfId="0" applyNumberFormat="1" applyFont="1"/>
    <xf numFmtId="0" fontId="1" fillId="0" borderId="1" xfId="0" applyFont="1" applyBorder="1"/>
    <xf numFmtId="0" fontId="16" fillId="0" borderId="0" xfId="1" applyFont="1" applyAlignment="1">
      <alignment horizontal="left"/>
    </xf>
    <xf numFmtId="0" fontId="0" fillId="0" borderId="4" xfId="0" applyBorder="1"/>
    <xf numFmtId="0" fontId="0" fillId="0" borderId="0" xfId="0" applyBorder="1" applyAlignment="1">
      <alignment wrapText="1"/>
    </xf>
    <xf numFmtId="0" fontId="0" fillId="0" borderId="0" xfId="0" applyBorder="1" applyAlignment="1">
      <alignment vertical="center"/>
    </xf>
    <xf numFmtId="0" fontId="0" fillId="0" borderId="0" xfId="0" applyBorder="1" applyAlignment="1"/>
    <xf numFmtId="0" fontId="1" fillId="0" borderId="0" xfId="0" applyFont="1" applyBorder="1" applyAlignment="1">
      <alignment vertical="top" wrapText="1"/>
    </xf>
    <xf numFmtId="0" fontId="1" fillId="0" borderId="0" xfId="0" applyFont="1"/>
    <xf numFmtId="0" fontId="0" fillId="0" borderId="0" xfId="0" applyFont="1" applyBorder="1"/>
    <xf numFmtId="0" fontId="1" fillId="0" borderId="5" xfId="0" applyFont="1" applyBorder="1" applyAlignment="1">
      <alignment horizontal="left" vertical="top" wrapText="1"/>
    </xf>
    <xf numFmtId="0" fontId="0" fillId="0" borderId="5" xfId="0" applyBorder="1"/>
    <xf numFmtId="0" fontId="5" fillId="0" borderId="1" xfId="1" applyFont="1" applyBorder="1" applyAlignment="1">
      <alignment horizontal="center" vertical="top"/>
    </xf>
    <xf numFmtId="0" fontId="5" fillId="0" borderId="1" xfId="1" applyFont="1" applyBorder="1" applyAlignment="1"/>
  </cellXfs>
  <cellStyles count="2">
    <cellStyle name="Normal" xfId="0" builtinId="0"/>
    <cellStyle name="Normal 2" xfId="1" xr:uid="{4D92BAF4-AF26-4071-A5FE-ED4EC67B030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52081-5B4A-4ACE-A97B-15ADD99D608B}">
  <dimension ref="A1:C78"/>
  <sheetViews>
    <sheetView workbookViewId="0">
      <selection activeCell="A14" sqref="A14"/>
    </sheetView>
  </sheetViews>
  <sheetFormatPr defaultRowHeight="15" x14ac:dyDescent="0.25"/>
  <cols>
    <col min="1" max="1" width="29" style="30" customWidth="1"/>
    <col min="2" max="2" width="67.85546875" style="30" customWidth="1"/>
    <col min="3" max="3" width="134.85546875" style="30" customWidth="1"/>
    <col min="4" max="16384" width="9.140625" style="30"/>
  </cols>
  <sheetData>
    <row r="1" spans="1:3" x14ac:dyDescent="0.25">
      <c r="A1" s="29" t="s">
        <v>634</v>
      </c>
    </row>
    <row r="2" spans="1:3" x14ac:dyDescent="0.25">
      <c r="A2" s="31" t="s">
        <v>635</v>
      </c>
    </row>
    <row r="3" spans="1:3" x14ac:dyDescent="0.25">
      <c r="A3" s="31" t="s">
        <v>636</v>
      </c>
    </row>
    <row r="4" spans="1:3" x14ac:dyDescent="0.25">
      <c r="A4" s="31" t="s">
        <v>637</v>
      </c>
    </row>
    <row r="6" spans="1:3" x14ac:dyDescent="0.25">
      <c r="A6" s="31" t="s">
        <v>638</v>
      </c>
    </row>
    <row r="7" spans="1:3" x14ac:dyDescent="0.25">
      <c r="A7" s="32" t="s">
        <v>639</v>
      </c>
      <c r="B7" s="33" t="s">
        <v>640</v>
      </c>
      <c r="C7" s="33" t="s">
        <v>479</v>
      </c>
    </row>
    <row r="8" spans="1:3" x14ac:dyDescent="0.25">
      <c r="A8" s="34" t="s">
        <v>641</v>
      </c>
      <c r="B8" s="35"/>
      <c r="C8" s="36" t="s">
        <v>642</v>
      </c>
    </row>
    <row r="9" spans="1:3" x14ac:dyDescent="0.25">
      <c r="A9" s="36" t="s">
        <v>643</v>
      </c>
      <c r="B9" s="35" t="s">
        <v>644</v>
      </c>
      <c r="C9" s="36" t="s">
        <v>645</v>
      </c>
    </row>
    <row r="10" spans="1:3" x14ac:dyDescent="0.25">
      <c r="A10" s="36" t="s">
        <v>646</v>
      </c>
      <c r="B10" s="35" t="s">
        <v>647</v>
      </c>
      <c r="C10" s="35" t="s">
        <v>645</v>
      </c>
    </row>
    <row r="11" spans="1:3" x14ac:dyDescent="0.25">
      <c r="A11" s="36" t="s">
        <v>648</v>
      </c>
      <c r="B11" s="35" t="s">
        <v>649</v>
      </c>
      <c r="C11" s="35" t="s">
        <v>650</v>
      </c>
    </row>
    <row r="13" spans="1:3" x14ac:dyDescent="0.25">
      <c r="A13" s="37" t="s">
        <v>651</v>
      </c>
      <c r="B13" s="35"/>
      <c r="C13" s="35"/>
    </row>
    <row r="14" spans="1:3" x14ac:dyDescent="0.25">
      <c r="A14" s="35" t="s">
        <v>652</v>
      </c>
      <c r="B14" s="35" t="s">
        <v>653</v>
      </c>
      <c r="C14" s="35" t="s">
        <v>480</v>
      </c>
    </row>
    <row r="15" spans="1:3" x14ac:dyDescent="0.25">
      <c r="A15" s="35" t="s">
        <v>654</v>
      </c>
      <c r="B15" s="35" t="s">
        <v>655</v>
      </c>
      <c r="C15" s="35" t="s">
        <v>480</v>
      </c>
    </row>
    <row r="16" spans="1:3" x14ac:dyDescent="0.25">
      <c r="A16" s="35" t="s">
        <v>656</v>
      </c>
      <c r="B16" s="35" t="s">
        <v>657</v>
      </c>
      <c r="C16" s="35" t="s">
        <v>480</v>
      </c>
    </row>
    <row r="17" spans="1:3" x14ac:dyDescent="0.25">
      <c r="A17" s="35" t="s">
        <v>658</v>
      </c>
      <c r="B17" s="35" t="s">
        <v>659</v>
      </c>
      <c r="C17" s="35" t="s">
        <v>480</v>
      </c>
    </row>
    <row r="18" spans="1:3" x14ac:dyDescent="0.25">
      <c r="A18" s="35" t="s">
        <v>660</v>
      </c>
      <c r="B18" s="35" t="s">
        <v>661</v>
      </c>
      <c r="C18" s="35" t="s">
        <v>662</v>
      </c>
    </row>
    <row r="19" spans="1:3" x14ac:dyDescent="0.25">
      <c r="A19" s="35" t="s">
        <v>663</v>
      </c>
      <c r="B19" s="35" t="s">
        <v>664</v>
      </c>
      <c r="C19" s="35" t="s">
        <v>662</v>
      </c>
    </row>
    <row r="20" spans="1:3" x14ac:dyDescent="0.25">
      <c r="A20" s="35" t="s">
        <v>665</v>
      </c>
      <c r="B20" s="35" t="s">
        <v>666</v>
      </c>
      <c r="C20" s="35" t="s">
        <v>480</v>
      </c>
    </row>
    <row r="21" spans="1:3" x14ac:dyDescent="0.25">
      <c r="A21" s="34" t="s">
        <v>642</v>
      </c>
      <c r="B21" s="35"/>
      <c r="C21" s="35"/>
    </row>
    <row r="22" spans="1:3" x14ac:dyDescent="0.25">
      <c r="A22" s="34" t="s">
        <v>667</v>
      </c>
      <c r="B22" s="35"/>
      <c r="C22" s="35"/>
    </row>
    <row r="23" spans="1:3" x14ac:dyDescent="0.25">
      <c r="A23" s="35" t="s">
        <v>668</v>
      </c>
      <c r="B23" s="35" t="s">
        <v>669</v>
      </c>
      <c r="C23" s="35" t="s">
        <v>670</v>
      </c>
    </row>
    <row r="24" spans="1:3" x14ac:dyDescent="0.25">
      <c r="A24" s="35" t="s">
        <v>671</v>
      </c>
      <c r="B24" s="35" t="s">
        <v>672</v>
      </c>
      <c r="C24" s="35" t="s">
        <v>673</v>
      </c>
    </row>
    <row r="25" spans="1:3" x14ac:dyDescent="0.25">
      <c r="A25" s="35" t="s">
        <v>674</v>
      </c>
      <c r="B25" s="35" t="s">
        <v>675</v>
      </c>
      <c r="C25" s="35" t="s">
        <v>670</v>
      </c>
    </row>
    <row r="26" spans="1:3" x14ac:dyDescent="0.25">
      <c r="A26" s="34" t="s">
        <v>642</v>
      </c>
      <c r="B26" s="35"/>
      <c r="C26" s="35"/>
    </row>
    <row r="27" spans="1:3" x14ac:dyDescent="0.25">
      <c r="A27" s="34" t="s">
        <v>676</v>
      </c>
      <c r="B27" s="35"/>
      <c r="C27" s="35"/>
    </row>
    <row r="28" spans="1:3" x14ac:dyDescent="0.25">
      <c r="A28" s="35" t="s">
        <v>677</v>
      </c>
      <c r="B28" s="35" t="s">
        <v>678</v>
      </c>
      <c r="C28" s="35" t="s">
        <v>480</v>
      </c>
    </row>
    <row r="29" spans="1:3" x14ac:dyDescent="0.25">
      <c r="A29" s="35" t="s">
        <v>679</v>
      </c>
      <c r="B29" s="35" t="s">
        <v>680</v>
      </c>
      <c r="C29" s="35" t="s">
        <v>480</v>
      </c>
    </row>
    <row r="30" spans="1:3" x14ac:dyDescent="0.25">
      <c r="A30" s="35" t="s">
        <v>681</v>
      </c>
      <c r="B30" s="35" t="s">
        <v>682</v>
      </c>
      <c r="C30" s="35" t="s">
        <v>480</v>
      </c>
    </row>
    <row r="31" spans="1:3" x14ac:dyDescent="0.25">
      <c r="A31" s="34" t="s">
        <v>642</v>
      </c>
      <c r="B31" s="35"/>
      <c r="C31" s="35"/>
    </row>
    <row r="32" spans="1:3" x14ac:dyDescent="0.25">
      <c r="A32" s="34" t="s">
        <v>683</v>
      </c>
      <c r="B32" s="35"/>
      <c r="C32" s="35"/>
    </row>
    <row r="33" spans="1:3" x14ac:dyDescent="0.25">
      <c r="A33" s="35" t="s">
        <v>684</v>
      </c>
      <c r="B33" s="35" t="s">
        <v>685</v>
      </c>
      <c r="C33" s="35" t="s">
        <v>686</v>
      </c>
    </row>
    <row r="34" spans="1:3" x14ac:dyDescent="0.25">
      <c r="A34" s="35" t="s">
        <v>687</v>
      </c>
      <c r="B34" s="35" t="s">
        <v>688</v>
      </c>
      <c r="C34" s="35" t="s">
        <v>689</v>
      </c>
    </row>
    <row r="35" spans="1:3" x14ac:dyDescent="0.25">
      <c r="A35" s="35" t="s">
        <v>690</v>
      </c>
      <c r="B35" s="35" t="s">
        <v>691</v>
      </c>
      <c r="C35" s="35" t="s">
        <v>692</v>
      </c>
    </row>
    <row r="36" spans="1:3" x14ac:dyDescent="0.25">
      <c r="A36" s="35" t="s">
        <v>693</v>
      </c>
      <c r="B36" s="35" t="s">
        <v>694</v>
      </c>
      <c r="C36" s="35" t="s">
        <v>695</v>
      </c>
    </row>
    <row r="37" spans="1:3" x14ac:dyDescent="0.25">
      <c r="A37" s="35"/>
      <c r="B37" s="35"/>
      <c r="C37" s="35"/>
    </row>
    <row r="38" spans="1:3" x14ac:dyDescent="0.25">
      <c r="A38" s="34" t="s">
        <v>696</v>
      </c>
      <c r="B38" s="35"/>
      <c r="C38" s="35"/>
    </row>
    <row r="39" spans="1:3" x14ac:dyDescent="0.25">
      <c r="A39" s="35" t="s">
        <v>697</v>
      </c>
      <c r="B39" s="35" t="s">
        <v>698</v>
      </c>
      <c r="C39" s="35" t="s">
        <v>699</v>
      </c>
    </row>
    <row r="40" spans="1:3" x14ac:dyDescent="0.25">
      <c r="A40" s="34" t="s">
        <v>642</v>
      </c>
      <c r="B40" s="35"/>
      <c r="C40" s="35"/>
    </row>
    <row r="41" spans="1:3" x14ac:dyDescent="0.25">
      <c r="A41" s="34" t="s">
        <v>700</v>
      </c>
      <c r="B41" s="35"/>
      <c r="C41" s="35"/>
    </row>
    <row r="42" spans="1:3" x14ac:dyDescent="0.25">
      <c r="A42" s="35" t="s">
        <v>701</v>
      </c>
      <c r="B42" s="35" t="s">
        <v>702</v>
      </c>
      <c r="C42" s="35" t="s">
        <v>703</v>
      </c>
    </row>
    <row r="43" spans="1:3" x14ac:dyDescent="0.25">
      <c r="A43" s="35" t="s">
        <v>704</v>
      </c>
      <c r="B43" s="35" t="s">
        <v>705</v>
      </c>
      <c r="C43" s="35" t="s">
        <v>703</v>
      </c>
    </row>
    <row r="44" spans="1:3" x14ac:dyDescent="0.25">
      <c r="A44" s="35" t="s">
        <v>706</v>
      </c>
      <c r="B44" s="35" t="s">
        <v>707</v>
      </c>
      <c r="C44" s="35" t="s">
        <v>703</v>
      </c>
    </row>
    <row r="45" spans="1:3" x14ac:dyDescent="0.25">
      <c r="A45" s="38" t="s">
        <v>642</v>
      </c>
      <c r="B45" s="40"/>
      <c r="C45" s="40"/>
    </row>
    <row r="46" spans="1:3" x14ac:dyDescent="0.25">
      <c r="A46" s="38" t="s">
        <v>708</v>
      </c>
      <c r="B46" s="40"/>
      <c r="C46" s="40"/>
    </row>
    <row r="47" spans="1:3" x14ac:dyDescent="0.25">
      <c r="A47" s="35" t="s">
        <v>709</v>
      </c>
      <c r="B47" s="35" t="s">
        <v>710</v>
      </c>
      <c r="C47" s="35" t="s">
        <v>711</v>
      </c>
    </row>
    <row r="48" spans="1:3" x14ac:dyDescent="0.25">
      <c r="A48" s="35"/>
      <c r="B48" s="35"/>
      <c r="C48" s="35"/>
    </row>
    <row r="49" spans="1:3" x14ac:dyDescent="0.25">
      <c r="A49" s="38" t="s">
        <v>712</v>
      </c>
      <c r="B49" s="35"/>
      <c r="C49" s="35"/>
    </row>
    <row r="50" spans="1:3" x14ac:dyDescent="0.25">
      <c r="A50" s="35" t="s">
        <v>567</v>
      </c>
      <c r="B50" s="35" t="s">
        <v>713</v>
      </c>
      <c r="C50" s="35" t="s">
        <v>689</v>
      </c>
    </row>
    <row r="51" spans="1:3" x14ac:dyDescent="0.25">
      <c r="A51" s="35" t="s">
        <v>714</v>
      </c>
      <c r="B51" s="35" t="s">
        <v>715</v>
      </c>
      <c r="C51" s="35" t="s">
        <v>716</v>
      </c>
    </row>
    <row r="54" spans="1:3" x14ac:dyDescent="0.25">
      <c r="A54" s="29" t="s">
        <v>717</v>
      </c>
    </row>
    <row r="55" spans="1:3" x14ac:dyDescent="0.25">
      <c r="A55" s="31" t="s">
        <v>718</v>
      </c>
    </row>
    <row r="56" spans="1:3" x14ac:dyDescent="0.25">
      <c r="A56" s="31" t="s">
        <v>719</v>
      </c>
    </row>
    <row r="57" spans="1:3" x14ac:dyDescent="0.25">
      <c r="A57" s="31"/>
    </row>
    <row r="58" spans="1:3" x14ac:dyDescent="0.25">
      <c r="A58" s="29" t="s">
        <v>720</v>
      </c>
    </row>
    <row r="59" spans="1:3" x14ac:dyDescent="0.25">
      <c r="A59" s="31" t="s">
        <v>721</v>
      </c>
    </row>
    <row r="60" spans="1:3" x14ac:dyDescent="0.25">
      <c r="A60" s="30" t="s">
        <v>722</v>
      </c>
    </row>
    <row r="61" spans="1:3" x14ac:dyDescent="0.25">
      <c r="A61" s="30" t="s">
        <v>723</v>
      </c>
    </row>
    <row r="62" spans="1:3" x14ac:dyDescent="0.25">
      <c r="A62" s="30" t="s">
        <v>724</v>
      </c>
    </row>
    <row r="63" spans="1:3" x14ac:dyDescent="0.25">
      <c r="A63" s="30" t="s">
        <v>725</v>
      </c>
    </row>
    <row r="64" spans="1:3" x14ac:dyDescent="0.25">
      <c r="A64" s="30" t="s">
        <v>726</v>
      </c>
    </row>
    <row r="65" spans="1:1" x14ac:dyDescent="0.25">
      <c r="A65" s="30" t="s">
        <v>727</v>
      </c>
    </row>
    <row r="66" spans="1:1" x14ac:dyDescent="0.25">
      <c r="A66" s="30" t="s">
        <v>728</v>
      </c>
    </row>
    <row r="68" spans="1:1" x14ac:dyDescent="0.25">
      <c r="A68" s="29" t="s">
        <v>729</v>
      </c>
    </row>
    <row r="69" spans="1:1" x14ac:dyDescent="0.25">
      <c r="A69" s="31" t="s">
        <v>730</v>
      </c>
    </row>
    <row r="70" spans="1:1" x14ac:dyDescent="0.25">
      <c r="A70" s="29" t="s">
        <v>731</v>
      </c>
    </row>
    <row r="71" spans="1:1" x14ac:dyDescent="0.25">
      <c r="A71" s="31" t="s">
        <v>732</v>
      </c>
    </row>
    <row r="72" spans="1:1" x14ac:dyDescent="0.25">
      <c r="A72" s="29" t="s">
        <v>733</v>
      </c>
    </row>
    <row r="73" spans="1:1" x14ac:dyDescent="0.25">
      <c r="A73" s="39" t="s">
        <v>734</v>
      </c>
    </row>
    <row r="74" spans="1:1" x14ac:dyDescent="0.25">
      <c r="A74" s="39" t="s">
        <v>735</v>
      </c>
    </row>
    <row r="75" spans="1:1" x14ac:dyDescent="0.25">
      <c r="A75" s="39" t="s">
        <v>736</v>
      </c>
    </row>
    <row r="76" spans="1:1" x14ac:dyDescent="0.25">
      <c r="A76" s="39" t="s">
        <v>737</v>
      </c>
    </row>
    <row r="77" spans="1:1" x14ac:dyDescent="0.25">
      <c r="A77" s="39" t="s">
        <v>738</v>
      </c>
    </row>
    <row r="78" spans="1:1" x14ac:dyDescent="0.25">
      <c r="A78" s="39" t="s">
        <v>739</v>
      </c>
    </row>
  </sheetData>
  <mergeCells count="2">
    <mergeCell ref="B45:B46"/>
    <mergeCell ref="C45:C4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359D4-78E7-4582-A93A-4E8346CB5757}">
  <dimension ref="A1:K369"/>
  <sheetViews>
    <sheetView workbookViewId="0">
      <selection activeCell="L14" sqref="L14"/>
    </sheetView>
  </sheetViews>
  <sheetFormatPr defaultRowHeight="15" x14ac:dyDescent="0.25"/>
  <sheetData>
    <row r="1" spans="1:11" x14ac:dyDescent="0.25">
      <c r="A1" t="s">
        <v>747</v>
      </c>
    </row>
    <row r="2" spans="1:11" x14ac:dyDescent="0.25">
      <c r="A2" t="s">
        <v>741</v>
      </c>
    </row>
    <row r="3" spans="1:11" x14ac:dyDescent="0.25">
      <c r="B3" s="3" t="s">
        <v>0</v>
      </c>
      <c r="C3" s="3" t="s">
        <v>485</v>
      </c>
      <c r="D3" s="3" t="s">
        <v>498</v>
      </c>
      <c r="E3" s="3" t="s">
        <v>499</v>
      </c>
      <c r="F3" s="3" t="s">
        <v>500</v>
      </c>
      <c r="G3" s="3" t="s">
        <v>501</v>
      </c>
      <c r="H3" s="3" t="s">
        <v>502</v>
      </c>
      <c r="I3" s="3" t="s">
        <v>503</v>
      </c>
      <c r="J3" s="3" t="s">
        <v>504</v>
      </c>
      <c r="K3" s="3" t="s">
        <v>505</v>
      </c>
    </row>
    <row r="4" spans="1:11" x14ac:dyDescent="0.25">
      <c r="A4" s="3">
        <v>1</v>
      </c>
      <c r="B4" t="s">
        <v>34</v>
      </c>
      <c r="C4">
        <v>2010</v>
      </c>
      <c r="D4" t="s">
        <v>513</v>
      </c>
      <c r="E4">
        <v>-0.05</v>
      </c>
      <c r="F4">
        <v>61.316988737403683</v>
      </c>
      <c r="G4">
        <v>339.44481955762512</v>
      </c>
      <c r="H4">
        <v>0.1535</v>
      </c>
      <c r="I4">
        <v>17.54</v>
      </c>
      <c r="J4">
        <v>200.9</v>
      </c>
      <c r="K4">
        <v>17.7</v>
      </c>
    </row>
    <row r="5" spans="1:11" x14ac:dyDescent="0.25">
      <c r="A5" s="3">
        <f>1+A4</f>
        <v>2</v>
      </c>
      <c r="B5" t="s">
        <v>34</v>
      </c>
      <c r="C5">
        <v>2011</v>
      </c>
      <c r="D5" t="s">
        <v>513</v>
      </c>
      <c r="E5">
        <v>-0.05</v>
      </c>
      <c r="F5">
        <v>51.041042345276892</v>
      </c>
      <c r="G5">
        <v>328.8425828132502</v>
      </c>
      <c r="H5">
        <v>0.39750000000000002</v>
      </c>
      <c r="I5">
        <v>16.37</v>
      </c>
      <c r="J5">
        <v>201</v>
      </c>
      <c r="K5">
        <v>16.77</v>
      </c>
    </row>
    <row r="6" spans="1:11" x14ac:dyDescent="0.25">
      <c r="A6" s="3">
        <f t="shared" ref="A6:A69" si="0">1+A5</f>
        <v>3</v>
      </c>
      <c r="B6" t="s">
        <v>34</v>
      </c>
      <c r="C6">
        <v>2012</v>
      </c>
      <c r="D6" t="s">
        <v>513</v>
      </c>
      <c r="E6">
        <v>-0.05</v>
      </c>
      <c r="F6">
        <v>61.121744254566828</v>
      </c>
      <c r="G6">
        <v>341.87945670628193</v>
      </c>
      <c r="H6">
        <v>0.72660000000000002</v>
      </c>
      <c r="I6">
        <v>17.57</v>
      </c>
      <c r="J6">
        <v>202.9</v>
      </c>
      <c r="K6">
        <v>18.3</v>
      </c>
    </row>
    <row r="7" spans="1:11" x14ac:dyDescent="0.25">
      <c r="A7" s="3">
        <f t="shared" si="0"/>
        <v>4</v>
      </c>
      <c r="B7" t="s">
        <v>35</v>
      </c>
      <c r="C7">
        <v>2016</v>
      </c>
      <c r="D7" t="s">
        <v>513</v>
      </c>
      <c r="E7" t="s">
        <v>512</v>
      </c>
      <c r="F7">
        <v>18.41260767423654</v>
      </c>
      <c r="G7">
        <v>343.21579305650113</v>
      </c>
      <c r="H7">
        <v>22.41</v>
      </c>
      <c r="I7">
        <v>5.9820000000000002</v>
      </c>
      <c r="J7">
        <v>188</v>
      </c>
      <c r="K7">
        <v>28.4</v>
      </c>
    </row>
    <row r="8" spans="1:11" x14ac:dyDescent="0.25">
      <c r="A8" s="3">
        <f t="shared" si="0"/>
        <v>5</v>
      </c>
      <c r="B8" t="s">
        <v>38</v>
      </c>
      <c r="C8">
        <v>2014</v>
      </c>
      <c r="D8" t="s">
        <v>513</v>
      </c>
      <c r="E8">
        <v>0</v>
      </c>
      <c r="F8">
        <v>105.94239970555761</v>
      </c>
      <c r="G8">
        <v>292.18299050632908</v>
      </c>
      <c r="H8">
        <v>-0.62729999999999997</v>
      </c>
      <c r="I8">
        <v>20.62</v>
      </c>
      <c r="J8">
        <v>196.6</v>
      </c>
      <c r="K8">
        <v>19.989999999999998</v>
      </c>
    </row>
    <row r="9" spans="1:11" x14ac:dyDescent="0.25">
      <c r="A9" s="3">
        <f t="shared" si="0"/>
        <v>6</v>
      </c>
      <c r="B9" t="s">
        <v>38</v>
      </c>
      <c r="C9">
        <v>2014</v>
      </c>
      <c r="D9" t="s">
        <v>515</v>
      </c>
      <c r="E9">
        <v>-0.02</v>
      </c>
      <c r="F9">
        <v>105.148864948057</v>
      </c>
      <c r="G9">
        <v>294.05639771801151</v>
      </c>
      <c r="H9">
        <v>-0.74380000000000002</v>
      </c>
      <c r="I9">
        <v>20.420000000000002</v>
      </c>
      <c r="J9">
        <v>197.5</v>
      </c>
      <c r="K9">
        <v>19.68</v>
      </c>
    </row>
    <row r="10" spans="1:11" x14ac:dyDescent="0.25">
      <c r="A10" s="3">
        <f t="shared" si="0"/>
        <v>7</v>
      </c>
      <c r="B10" t="s">
        <v>38</v>
      </c>
      <c r="C10">
        <v>2014</v>
      </c>
      <c r="D10" t="s">
        <v>514</v>
      </c>
      <c r="E10">
        <v>-0.04</v>
      </c>
      <c r="F10">
        <v>112.0041490587783</v>
      </c>
      <c r="G10">
        <v>294.38273286467478</v>
      </c>
      <c r="H10">
        <v>4.6010000000000002E-2</v>
      </c>
      <c r="I10">
        <v>19.07</v>
      </c>
      <c r="J10">
        <v>199.6</v>
      </c>
      <c r="K10">
        <v>19.11</v>
      </c>
    </row>
    <row r="11" spans="1:11" x14ac:dyDescent="0.25">
      <c r="A11" s="3">
        <f t="shared" si="0"/>
        <v>8</v>
      </c>
      <c r="B11" t="s">
        <v>38</v>
      </c>
      <c r="C11">
        <v>2014</v>
      </c>
      <c r="D11" t="s">
        <v>543</v>
      </c>
      <c r="E11">
        <v>-0.16</v>
      </c>
      <c r="F11">
        <v>123.2064606741573</v>
      </c>
      <c r="G11">
        <v>317.7243316966721</v>
      </c>
      <c r="H11">
        <v>-1.375</v>
      </c>
      <c r="I11">
        <v>18.600000000000001</v>
      </c>
      <c r="J11">
        <v>205.3</v>
      </c>
      <c r="K11">
        <v>17.23</v>
      </c>
    </row>
    <row r="12" spans="1:11" x14ac:dyDescent="0.25">
      <c r="A12" s="3">
        <f t="shared" si="0"/>
        <v>9</v>
      </c>
      <c r="B12" t="s">
        <v>38</v>
      </c>
      <c r="C12">
        <v>2015</v>
      </c>
      <c r="D12" t="s">
        <v>513</v>
      </c>
      <c r="E12">
        <v>0</v>
      </c>
      <c r="F12">
        <v>106.9158775705404</v>
      </c>
      <c r="G12">
        <v>287.14285160790399</v>
      </c>
      <c r="H12">
        <v>-0.3866</v>
      </c>
      <c r="I12">
        <v>17.23</v>
      </c>
      <c r="J12">
        <v>186.8</v>
      </c>
      <c r="K12">
        <v>16.84</v>
      </c>
    </row>
    <row r="13" spans="1:11" x14ac:dyDescent="0.25">
      <c r="A13" s="3">
        <f t="shared" si="0"/>
        <v>10</v>
      </c>
      <c r="B13" t="s">
        <v>38</v>
      </c>
      <c r="C13">
        <v>2015</v>
      </c>
      <c r="D13" t="s">
        <v>515</v>
      </c>
      <c r="E13">
        <v>-0.02</v>
      </c>
      <c r="F13">
        <v>107.05663848831421</v>
      </c>
      <c r="G13">
        <v>287.39679311693391</v>
      </c>
      <c r="H13">
        <v>-0.41970000000000002</v>
      </c>
      <c r="I13">
        <v>17.079999999999998</v>
      </c>
      <c r="J13">
        <v>187.4</v>
      </c>
      <c r="K13">
        <v>16.66</v>
      </c>
    </row>
    <row r="14" spans="1:11" x14ac:dyDescent="0.25">
      <c r="A14" s="3">
        <f t="shared" si="0"/>
        <v>11</v>
      </c>
      <c r="B14" t="s">
        <v>38</v>
      </c>
      <c r="C14">
        <v>2015</v>
      </c>
      <c r="D14" t="s">
        <v>514</v>
      </c>
      <c r="E14">
        <v>-0.04</v>
      </c>
      <c r="F14">
        <v>107.44766206163651</v>
      </c>
      <c r="G14">
        <v>289.82583810302532</v>
      </c>
      <c r="H14">
        <v>-0.5071</v>
      </c>
      <c r="I14">
        <v>16.809999999999999</v>
      </c>
      <c r="J14">
        <v>188.9</v>
      </c>
      <c r="K14">
        <v>16.3</v>
      </c>
    </row>
    <row r="15" spans="1:11" x14ac:dyDescent="0.25">
      <c r="A15" s="3">
        <f t="shared" si="0"/>
        <v>12</v>
      </c>
      <c r="B15" t="s">
        <v>38</v>
      </c>
      <c r="C15">
        <v>2015</v>
      </c>
      <c r="D15" t="s">
        <v>543</v>
      </c>
      <c r="E15">
        <v>-0.16</v>
      </c>
      <c r="F15">
        <v>114.94994487320839</v>
      </c>
      <c r="G15">
        <v>305.5451937594363</v>
      </c>
      <c r="H15">
        <v>-0.39240000000000003</v>
      </c>
      <c r="I15">
        <v>15.84</v>
      </c>
      <c r="J15">
        <v>195.7</v>
      </c>
      <c r="K15">
        <v>15.45</v>
      </c>
    </row>
    <row r="16" spans="1:11" x14ac:dyDescent="0.25">
      <c r="A16" s="3">
        <f t="shared" si="0"/>
        <v>13</v>
      </c>
      <c r="B16" t="s">
        <v>38</v>
      </c>
      <c r="C16">
        <v>2016</v>
      </c>
      <c r="D16" t="s">
        <v>513</v>
      </c>
      <c r="E16">
        <v>0</v>
      </c>
      <c r="F16">
        <v>101.6429258241759</v>
      </c>
      <c r="G16">
        <v>284.09032258064519</v>
      </c>
      <c r="H16">
        <v>-0.30609999999999998</v>
      </c>
      <c r="I16">
        <v>19.07</v>
      </c>
      <c r="J16">
        <v>193.2</v>
      </c>
      <c r="K16">
        <v>18.77</v>
      </c>
    </row>
    <row r="17" spans="1:11" x14ac:dyDescent="0.25">
      <c r="A17" s="3">
        <f t="shared" si="0"/>
        <v>14</v>
      </c>
      <c r="B17" t="s">
        <v>38</v>
      </c>
      <c r="C17">
        <v>2016</v>
      </c>
      <c r="D17" t="s">
        <v>515</v>
      </c>
      <c r="E17">
        <v>-0.02</v>
      </c>
      <c r="F17">
        <v>101.814315569488</v>
      </c>
      <c r="G17">
        <v>284.11031175059952</v>
      </c>
      <c r="H17">
        <v>-0.2999</v>
      </c>
      <c r="I17">
        <v>18.96</v>
      </c>
      <c r="J17">
        <v>193.5</v>
      </c>
      <c r="K17">
        <v>18.66</v>
      </c>
    </row>
    <row r="18" spans="1:11" x14ac:dyDescent="0.25">
      <c r="A18" s="3">
        <f t="shared" si="0"/>
        <v>15</v>
      </c>
      <c r="B18" t="s">
        <v>38</v>
      </c>
      <c r="C18">
        <v>2016</v>
      </c>
      <c r="D18" t="s">
        <v>514</v>
      </c>
      <c r="E18">
        <v>-0.04</v>
      </c>
      <c r="F18">
        <v>102.2247736327418</v>
      </c>
      <c r="G18">
        <v>285.18978873239439</v>
      </c>
      <c r="H18">
        <v>-0.2959</v>
      </c>
      <c r="I18">
        <v>18.600000000000001</v>
      </c>
      <c r="J18">
        <v>194.3</v>
      </c>
      <c r="K18">
        <v>18.3</v>
      </c>
    </row>
    <row r="19" spans="1:11" x14ac:dyDescent="0.25">
      <c r="A19" s="3">
        <f t="shared" si="0"/>
        <v>16</v>
      </c>
      <c r="B19" t="s">
        <v>38</v>
      </c>
      <c r="C19">
        <v>2016</v>
      </c>
      <c r="D19" t="s">
        <v>543</v>
      </c>
      <c r="E19">
        <v>-0.16</v>
      </c>
      <c r="F19">
        <v>101.1601830663615</v>
      </c>
      <c r="G19">
        <v>298.99023524189971</v>
      </c>
      <c r="H19">
        <v>-0.24329999999999999</v>
      </c>
      <c r="I19">
        <v>16.989999999999998</v>
      </c>
      <c r="J19">
        <v>201.1</v>
      </c>
      <c r="K19">
        <v>16.739999999999998</v>
      </c>
    </row>
    <row r="20" spans="1:11" x14ac:dyDescent="0.25">
      <c r="A20" s="3">
        <f t="shared" si="0"/>
        <v>17</v>
      </c>
      <c r="B20" t="s">
        <v>38</v>
      </c>
      <c r="C20">
        <v>2017</v>
      </c>
      <c r="D20" t="s">
        <v>513</v>
      </c>
      <c r="E20">
        <v>0</v>
      </c>
      <c r="F20">
        <v>107.4422846889952</v>
      </c>
      <c r="G20">
        <v>289.71666666666658</v>
      </c>
      <c r="H20">
        <v>-0.2515</v>
      </c>
      <c r="I20">
        <v>17.670000000000002</v>
      </c>
      <c r="J20">
        <v>198</v>
      </c>
      <c r="K20">
        <v>17.420000000000002</v>
      </c>
    </row>
    <row r="21" spans="1:11" x14ac:dyDescent="0.25">
      <c r="A21" s="3">
        <f t="shared" si="0"/>
        <v>18</v>
      </c>
      <c r="B21" t="s">
        <v>38</v>
      </c>
      <c r="C21">
        <v>2017</v>
      </c>
      <c r="D21" t="s">
        <v>515</v>
      </c>
      <c r="E21">
        <v>-0.02</v>
      </c>
      <c r="F21">
        <v>107.22109782275371</v>
      </c>
      <c r="G21">
        <v>288.87762669962922</v>
      </c>
      <c r="H21">
        <v>-0.253</v>
      </c>
      <c r="I21">
        <v>17.59</v>
      </c>
      <c r="J21">
        <v>198</v>
      </c>
      <c r="K21">
        <v>17.329999999999998</v>
      </c>
    </row>
    <row r="22" spans="1:11" x14ac:dyDescent="0.25">
      <c r="A22" s="3">
        <f t="shared" si="0"/>
        <v>19</v>
      </c>
      <c r="B22" t="s">
        <v>38</v>
      </c>
      <c r="C22">
        <v>2017</v>
      </c>
      <c r="D22" t="s">
        <v>514</v>
      </c>
      <c r="E22">
        <v>-0.04</v>
      </c>
      <c r="F22">
        <v>108.5753061900033</v>
      </c>
      <c r="G22">
        <v>289.29457870672758</v>
      </c>
      <c r="H22">
        <v>-0.25840000000000002</v>
      </c>
      <c r="I22">
        <v>17.28</v>
      </c>
      <c r="J22">
        <v>199</v>
      </c>
      <c r="K22">
        <v>17.02</v>
      </c>
    </row>
    <row r="23" spans="1:11" x14ac:dyDescent="0.25">
      <c r="A23" s="3">
        <f t="shared" si="0"/>
        <v>20</v>
      </c>
      <c r="B23" t="s">
        <v>38</v>
      </c>
      <c r="C23">
        <v>2017</v>
      </c>
      <c r="D23" t="s">
        <v>543</v>
      </c>
      <c r="E23">
        <v>-0.16</v>
      </c>
      <c r="F23">
        <v>116.3398416886543</v>
      </c>
      <c r="G23">
        <v>300.28451698279662</v>
      </c>
      <c r="H23">
        <v>-0.24060000000000001</v>
      </c>
      <c r="I23">
        <v>14.95</v>
      </c>
      <c r="J23">
        <v>214</v>
      </c>
      <c r="K23">
        <v>14.71</v>
      </c>
    </row>
    <row r="24" spans="1:11" x14ac:dyDescent="0.25">
      <c r="A24" s="3">
        <f t="shared" si="0"/>
        <v>21</v>
      </c>
      <c r="B24" t="s">
        <v>39</v>
      </c>
      <c r="C24">
        <v>2014</v>
      </c>
      <c r="D24" t="s">
        <v>513</v>
      </c>
      <c r="E24">
        <v>-0.1</v>
      </c>
      <c r="F24">
        <v>123.36023440770199</v>
      </c>
      <c r="G24">
        <v>287.06061013907578</v>
      </c>
      <c r="H24">
        <v>-0.54830000000000001</v>
      </c>
      <c r="I24">
        <v>15.64</v>
      </c>
      <c r="J24">
        <v>203</v>
      </c>
      <c r="K24">
        <v>15.09</v>
      </c>
    </row>
    <row r="25" spans="1:11" x14ac:dyDescent="0.25">
      <c r="A25" s="3">
        <f t="shared" si="0"/>
        <v>22</v>
      </c>
      <c r="B25" t="s">
        <v>39</v>
      </c>
      <c r="C25">
        <v>2014</v>
      </c>
      <c r="D25" t="s">
        <v>515</v>
      </c>
      <c r="E25">
        <v>-0.15</v>
      </c>
      <c r="F25">
        <v>114.8892697466468</v>
      </c>
      <c r="G25">
        <v>287.70994557149919</v>
      </c>
      <c r="H25">
        <v>-0.82850000000000001</v>
      </c>
      <c r="I25">
        <v>14.49</v>
      </c>
      <c r="J25">
        <v>200.8</v>
      </c>
      <c r="K25">
        <v>13.66</v>
      </c>
    </row>
    <row r="26" spans="1:11" x14ac:dyDescent="0.25">
      <c r="A26" s="3">
        <f t="shared" si="0"/>
        <v>23</v>
      </c>
      <c r="B26" t="s">
        <v>39</v>
      </c>
      <c r="C26">
        <v>2014</v>
      </c>
      <c r="D26" t="s">
        <v>514</v>
      </c>
      <c r="E26">
        <v>-0.2</v>
      </c>
      <c r="F26">
        <v>111.359756097561</v>
      </c>
      <c r="G26">
        <v>288.62761962447001</v>
      </c>
      <c r="H26">
        <v>-0.68720000000000003</v>
      </c>
      <c r="I26">
        <v>11.52</v>
      </c>
      <c r="J26">
        <v>194.9</v>
      </c>
      <c r="K26">
        <v>10.84</v>
      </c>
    </row>
    <row r="27" spans="1:11" x14ac:dyDescent="0.25">
      <c r="A27" s="3">
        <f t="shared" si="0"/>
        <v>24</v>
      </c>
      <c r="B27" t="s">
        <v>39</v>
      </c>
      <c r="C27">
        <v>2014</v>
      </c>
      <c r="D27" t="s">
        <v>544</v>
      </c>
      <c r="E27">
        <v>-0.25</v>
      </c>
      <c r="F27">
        <v>129.49732620320859</v>
      </c>
      <c r="G27">
        <v>287.24094488188979</v>
      </c>
      <c r="H27">
        <v>-0.22159999999999999</v>
      </c>
      <c r="I27">
        <v>8.6120000000000001</v>
      </c>
      <c r="J27">
        <v>207.4</v>
      </c>
      <c r="K27">
        <v>8.391</v>
      </c>
    </row>
    <row r="28" spans="1:11" x14ac:dyDescent="0.25">
      <c r="A28" s="3">
        <f t="shared" si="0"/>
        <v>25</v>
      </c>
      <c r="B28" t="s">
        <v>39</v>
      </c>
      <c r="C28">
        <v>2014</v>
      </c>
      <c r="D28" t="s">
        <v>543</v>
      </c>
      <c r="E28">
        <v>-0.3</v>
      </c>
      <c r="F28">
        <v>142.3648351648352</v>
      </c>
      <c r="G28">
        <v>287.98783112582788</v>
      </c>
      <c r="H28">
        <v>-0.1038</v>
      </c>
      <c r="I28">
        <v>6.3289999999999997</v>
      </c>
      <c r="J28">
        <v>212.1</v>
      </c>
      <c r="K28">
        <v>6.2249999999999996</v>
      </c>
    </row>
    <row r="29" spans="1:11" x14ac:dyDescent="0.25">
      <c r="A29" s="3">
        <f t="shared" si="0"/>
        <v>26</v>
      </c>
      <c r="B29" t="s">
        <v>39</v>
      </c>
      <c r="C29">
        <v>2015</v>
      </c>
      <c r="D29" t="s">
        <v>513</v>
      </c>
      <c r="E29">
        <v>-0.1</v>
      </c>
      <c r="F29">
        <v>113.87906857727739</v>
      </c>
      <c r="G29">
        <v>285.2163349917081</v>
      </c>
      <c r="H29">
        <v>-0.28289999999999998</v>
      </c>
      <c r="I29">
        <v>16.260000000000002</v>
      </c>
      <c r="J29">
        <v>189.2</v>
      </c>
      <c r="K29">
        <v>15.98</v>
      </c>
    </row>
    <row r="30" spans="1:11" x14ac:dyDescent="0.25">
      <c r="A30" s="3">
        <f t="shared" si="0"/>
        <v>27</v>
      </c>
      <c r="B30" t="s">
        <v>39</v>
      </c>
      <c r="C30">
        <v>2015</v>
      </c>
      <c r="D30" t="s">
        <v>515</v>
      </c>
      <c r="E30">
        <v>-0.15</v>
      </c>
      <c r="F30">
        <v>113.0522195865808</v>
      </c>
      <c r="G30">
        <v>284.17739665787172</v>
      </c>
      <c r="H30">
        <v>-0.24410000000000001</v>
      </c>
      <c r="I30">
        <v>14.56</v>
      </c>
      <c r="J30">
        <v>192.8</v>
      </c>
      <c r="K30">
        <v>14.32</v>
      </c>
    </row>
    <row r="31" spans="1:11" x14ac:dyDescent="0.25">
      <c r="A31" s="3">
        <f t="shared" si="0"/>
        <v>28</v>
      </c>
      <c r="B31" t="s">
        <v>39</v>
      </c>
      <c r="C31">
        <v>2015</v>
      </c>
      <c r="D31" t="s">
        <v>514</v>
      </c>
      <c r="E31">
        <v>-0.2</v>
      </c>
      <c r="F31">
        <v>111.7613236814892</v>
      </c>
      <c r="G31">
        <v>285.44656488549617</v>
      </c>
      <c r="H31">
        <v>-0.22470000000000001</v>
      </c>
      <c r="I31">
        <v>12.71</v>
      </c>
      <c r="J31">
        <v>199.1</v>
      </c>
      <c r="K31">
        <v>12.48</v>
      </c>
    </row>
    <row r="32" spans="1:11" x14ac:dyDescent="0.25">
      <c r="A32" s="3">
        <f t="shared" si="0"/>
        <v>29</v>
      </c>
      <c r="B32" t="s">
        <v>39</v>
      </c>
      <c r="C32">
        <v>2015</v>
      </c>
      <c r="D32" t="s">
        <v>544</v>
      </c>
      <c r="E32">
        <v>-0.25</v>
      </c>
      <c r="F32">
        <v>120.810833880499</v>
      </c>
      <c r="G32">
        <v>287.09325270528331</v>
      </c>
      <c r="H32">
        <v>-0.16139999999999999</v>
      </c>
      <c r="I32">
        <v>10.08</v>
      </c>
      <c r="J32">
        <v>204.8</v>
      </c>
      <c r="K32">
        <v>9.9220000000000006</v>
      </c>
    </row>
    <row r="33" spans="1:11" x14ac:dyDescent="0.25">
      <c r="A33" s="3">
        <f t="shared" si="0"/>
        <v>30</v>
      </c>
      <c r="B33" t="s">
        <v>39</v>
      </c>
      <c r="C33">
        <v>2015</v>
      </c>
      <c r="D33" t="s">
        <v>543</v>
      </c>
      <c r="E33">
        <v>-0.3</v>
      </c>
      <c r="F33">
        <v>131.9169692186266</v>
      </c>
      <c r="G33">
        <v>285.42230828814871</v>
      </c>
      <c r="H33">
        <v>-8.8260000000000005E-2</v>
      </c>
      <c r="I33">
        <v>7.7050000000000001</v>
      </c>
      <c r="J33">
        <v>209.2</v>
      </c>
      <c r="K33">
        <v>7.6159999999999997</v>
      </c>
    </row>
    <row r="34" spans="1:11" x14ac:dyDescent="0.25">
      <c r="A34" s="3">
        <f t="shared" si="0"/>
        <v>31</v>
      </c>
      <c r="B34" t="s">
        <v>39</v>
      </c>
      <c r="C34">
        <v>2016</v>
      </c>
      <c r="D34" t="s">
        <v>513</v>
      </c>
      <c r="E34">
        <v>-0.1</v>
      </c>
      <c r="F34">
        <v>108.09392981346831</v>
      </c>
      <c r="G34">
        <v>260.12450805008939</v>
      </c>
      <c r="H34">
        <v>-0.32800000000000001</v>
      </c>
      <c r="I34">
        <v>18.37</v>
      </c>
      <c r="J34">
        <v>190.9</v>
      </c>
      <c r="K34">
        <v>18.04</v>
      </c>
    </row>
    <row r="35" spans="1:11" x14ac:dyDescent="0.25">
      <c r="A35" s="3">
        <f t="shared" si="0"/>
        <v>32</v>
      </c>
      <c r="B35" t="s">
        <v>39</v>
      </c>
      <c r="C35">
        <v>2016</v>
      </c>
      <c r="D35" t="s">
        <v>515</v>
      </c>
      <c r="E35">
        <v>-0.15</v>
      </c>
      <c r="F35">
        <v>108.9628453038674</v>
      </c>
      <c r="G35">
        <v>260.1923440453686</v>
      </c>
      <c r="H35">
        <v>-0.30299999999999999</v>
      </c>
      <c r="I35">
        <v>17.309999999999999</v>
      </c>
      <c r="J35">
        <v>192.1</v>
      </c>
      <c r="K35">
        <v>17.010000000000002</v>
      </c>
    </row>
    <row r="36" spans="1:11" x14ac:dyDescent="0.25">
      <c r="A36" s="3">
        <f t="shared" si="0"/>
        <v>33</v>
      </c>
      <c r="B36" t="s">
        <v>39</v>
      </c>
      <c r="C36">
        <v>2016</v>
      </c>
      <c r="D36" t="s">
        <v>514</v>
      </c>
      <c r="E36">
        <v>-0.2</v>
      </c>
      <c r="F36">
        <v>110.4884257385674</v>
      </c>
      <c r="G36">
        <v>260.4446640316205</v>
      </c>
      <c r="H36">
        <v>-0.25690000000000002</v>
      </c>
      <c r="I36">
        <v>15.4</v>
      </c>
      <c r="J36">
        <v>194.1</v>
      </c>
      <c r="K36">
        <v>15.14</v>
      </c>
    </row>
    <row r="37" spans="1:11" x14ac:dyDescent="0.25">
      <c r="A37" s="3">
        <f t="shared" si="0"/>
        <v>34</v>
      </c>
      <c r="B37" t="s">
        <v>39</v>
      </c>
      <c r="C37">
        <v>2016</v>
      </c>
      <c r="D37" t="s">
        <v>544</v>
      </c>
      <c r="E37">
        <v>-0.25</v>
      </c>
      <c r="F37">
        <v>119.2073529411764</v>
      </c>
      <c r="G37">
        <v>260.33696359869782</v>
      </c>
      <c r="H37">
        <v>-0.2019</v>
      </c>
      <c r="I37">
        <v>13.38</v>
      </c>
      <c r="J37">
        <v>200.2</v>
      </c>
      <c r="K37">
        <v>13.18</v>
      </c>
    </row>
    <row r="38" spans="1:11" x14ac:dyDescent="0.25">
      <c r="A38" s="3">
        <f t="shared" si="0"/>
        <v>35</v>
      </c>
      <c r="B38" t="s">
        <v>39</v>
      </c>
      <c r="C38">
        <v>2016</v>
      </c>
      <c r="D38" t="s">
        <v>543</v>
      </c>
      <c r="E38">
        <v>-0.3</v>
      </c>
      <c r="F38">
        <v>130.7539978094195</v>
      </c>
      <c r="G38">
        <v>261.73473935535208</v>
      </c>
      <c r="H38">
        <v>-0.122</v>
      </c>
      <c r="I38">
        <v>10.029999999999999</v>
      </c>
      <c r="J38">
        <v>202.2</v>
      </c>
      <c r="K38">
        <v>9.9060000000000006</v>
      </c>
    </row>
    <row r="39" spans="1:11" x14ac:dyDescent="0.25">
      <c r="A39" s="3">
        <f t="shared" si="0"/>
        <v>36</v>
      </c>
      <c r="B39" t="s">
        <v>45</v>
      </c>
      <c r="C39">
        <v>2012</v>
      </c>
      <c r="D39" t="s">
        <v>514</v>
      </c>
      <c r="E39">
        <v>-0.2</v>
      </c>
      <c r="F39">
        <v>76.964121435142602</v>
      </c>
      <c r="G39">
        <v>344.00992167101828</v>
      </c>
      <c r="H39">
        <v>4.9770000000000003</v>
      </c>
      <c r="I39">
        <v>12.26</v>
      </c>
      <c r="J39">
        <v>215.5</v>
      </c>
      <c r="K39">
        <v>17.23</v>
      </c>
    </row>
    <row r="40" spans="1:11" x14ac:dyDescent="0.25">
      <c r="A40" s="3">
        <f t="shared" si="0"/>
        <v>37</v>
      </c>
      <c r="B40" t="s">
        <v>45</v>
      </c>
      <c r="C40">
        <v>2013</v>
      </c>
      <c r="D40" t="s">
        <v>514</v>
      </c>
      <c r="E40">
        <v>-0.2</v>
      </c>
      <c r="F40">
        <v>60.917689530685927</v>
      </c>
      <c r="G40">
        <v>377.99384996620859</v>
      </c>
      <c r="H40">
        <v>3.9609999999999999</v>
      </c>
      <c r="I40">
        <v>11.99</v>
      </c>
      <c r="J40">
        <v>207.9</v>
      </c>
      <c r="K40">
        <v>15.95</v>
      </c>
    </row>
    <row r="41" spans="1:11" x14ac:dyDescent="0.25">
      <c r="A41" s="3">
        <f t="shared" si="0"/>
        <v>38</v>
      </c>
      <c r="B41" t="s">
        <v>45</v>
      </c>
      <c r="C41">
        <v>2014</v>
      </c>
      <c r="D41" t="s">
        <v>513</v>
      </c>
      <c r="E41">
        <v>0</v>
      </c>
      <c r="F41" t="s">
        <v>512</v>
      </c>
      <c r="G41">
        <v>327.83333333333331</v>
      </c>
      <c r="H41">
        <v>8.5239999999999991</v>
      </c>
      <c r="I41">
        <v>8.3420000000000005</v>
      </c>
      <c r="J41">
        <v>205.6</v>
      </c>
      <c r="K41">
        <v>16.87</v>
      </c>
    </row>
    <row r="42" spans="1:11" x14ac:dyDescent="0.25">
      <c r="A42" s="3">
        <f t="shared" si="0"/>
        <v>39</v>
      </c>
      <c r="B42" t="s">
        <v>45</v>
      </c>
      <c r="C42">
        <v>2015</v>
      </c>
      <c r="D42" t="s">
        <v>513</v>
      </c>
      <c r="E42">
        <v>0</v>
      </c>
      <c r="F42">
        <v>62.918078226054817</v>
      </c>
      <c r="G42">
        <v>360.55463965001138</v>
      </c>
      <c r="H42">
        <v>5.17</v>
      </c>
      <c r="I42">
        <v>11.67</v>
      </c>
      <c r="J42">
        <v>187.40000000000009</v>
      </c>
      <c r="K42">
        <v>16.84</v>
      </c>
    </row>
    <row r="43" spans="1:11" x14ac:dyDescent="0.25">
      <c r="A43" s="3">
        <f t="shared" si="0"/>
        <v>40</v>
      </c>
      <c r="B43" t="s">
        <v>45</v>
      </c>
      <c r="C43">
        <v>2016</v>
      </c>
      <c r="D43" t="s">
        <v>513</v>
      </c>
      <c r="E43">
        <v>0</v>
      </c>
      <c r="F43">
        <v>71.868421052631589</v>
      </c>
      <c r="G43" t="s">
        <v>512</v>
      </c>
      <c r="H43">
        <v>4.9400000000000004</v>
      </c>
      <c r="I43">
        <v>12.36</v>
      </c>
      <c r="J43">
        <v>175.59999999999991</v>
      </c>
      <c r="K43">
        <v>17.3</v>
      </c>
    </row>
    <row r="44" spans="1:11" x14ac:dyDescent="0.25">
      <c r="A44" s="3">
        <f t="shared" si="0"/>
        <v>41</v>
      </c>
      <c r="B44" t="s">
        <v>45</v>
      </c>
      <c r="C44">
        <v>2017</v>
      </c>
      <c r="D44" t="s">
        <v>513</v>
      </c>
      <c r="E44">
        <v>0</v>
      </c>
      <c r="F44">
        <v>61.550458715596328</v>
      </c>
      <c r="G44">
        <v>343.32377180777053</v>
      </c>
      <c r="H44">
        <v>4.4989999999999997</v>
      </c>
      <c r="I44">
        <v>11.76</v>
      </c>
      <c r="J44">
        <v>186</v>
      </c>
      <c r="K44">
        <v>16.260000000000002</v>
      </c>
    </row>
    <row r="45" spans="1:11" x14ac:dyDescent="0.25">
      <c r="A45" s="3">
        <f t="shared" si="0"/>
        <v>42</v>
      </c>
      <c r="B45" t="s">
        <v>46</v>
      </c>
      <c r="C45">
        <v>2012</v>
      </c>
      <c r="D45" t="s">
        <v>513</v>
      </c>
      <c r="E45">
        <v>-0.02</v>
      </c>
      <c r="F45" t="s">
        <v>512</v>
      </c>
      <c r="G45">
        <v>372.59149689991142</v>
      </c>
      <c r="H45">
        <v>0</v>
      </c>
      <c r="I45">
        <v>23.55</v>
      </c>
      <c r="J45">
        <v>206.5</v>
      </c>
      <c r="K45">
        <v>15.29</v>
      </c>
    </row>
    <row r="46" spans="1:11" x14ac:dyDescent="0.25">
      <c r="A46" s="3">
        <f t="shared" si="0"/>
        <v>43</v>
      </c>
      <c r="B46" t="s">
        <v>46</v>
      </c>
      <c r="C46">
        <v>2012</v>
      </c>
      <c r="D46" t="s">
        <v>514</v>
      </c>
      <c r="E46">
        <v>-0.1</v>
      </c>
      <c r="F46" t="s">
        <v>512</v>
      </c>
      <c r="G46">
        <v>366.65186246418341</v>
      </c>
      <c r="H46">
        <v>1.641</v>
      </c>
      <c r="I46">
        <v>12.91</v>
      </c>
      <c r="J46">
        <v>219.7</v>
      </c>
      <c r="K46">
        <v>14.55</v>
      </c>
    </row>
    <row r="47" spans="1:11" x14ac:dyDescent="0.25">
      <c r="A47" s="3">
        <f t="shared" si="0"/>
        <v>44</v>
      </c>
      <c r="B47" t="s">
        <v>46</v>
      </c>
      <c r="C47">
        <v>2012</v>
      </c>
      <c r="D47" t="s">
        <v>544</v>
      </c>
      <c r="E47">
        <v>-0.2</v>
      </c>
      <c r="F47" t="s">
        <v>512</v>
      </c>
      <c r="G47">
        <v>367.40150561182583</v>
      </c>
      <c r="H47">
        <v>4.8609999999999998</v>
      </c>
      <c r="I47">
        <v>7.2759999999999998</v>
      </c>
      <c r="J47">
        <v>242.7</v>
      </c>
      <c r="K47">
        <v>12.14</v>
      </c>
    </row>
    <row r="48" spans="1:11" x14ac:dyDescent="0.25">
      <c r="A48" s="3">
        <f t="shared" si="0"/>
        <v>45</v>
      </c>
      <c r="B48" t="s">
        <v>46</v>
      </c>
      <c r="C48">
        <v>2012</v>
      </c>
      <c r="D48" t="s">
        <v>543</v>
      </c>
      <c r="E48">
        <v>-0.5</v>
      </c>
      <c r="F48" t="s">
        <v>512</v>
      </c>
      <c r="G48">
        <v>367.40150561182583</v>
      </c>
      <c r="H48">
        <v>4.8609999999999998</v>
      </c>
      <c r="I48">
        <v>7.2759999999999998</v>
      </c>
      <c r="J48">
        <v>242.7</v>
      </c>
      <c r="K48">
        <v>12.14</v>
      </c>
    </row>
    <row r="49" spans="1:11" x14ac:dyDescent="0.25">
      <c r="A49" s="3">
        <f t="shared" si="0"/>
        <v>46</v>
      </c>
      <c r="B49" t="s">
        <v>46</v>
      </c>
      <c r="C49">
        <v>2013</v>
      </c>
      <c r="D49" t="s">
        <v>513</v>
      </c>
      <c r="E49">
        <v>-0.02</v>
      </c>
      <c r="F49">
        <v>55.840132200188869</v>
      </c>
      <c r="G49">
        <v>381.50489715964733</v>
      </c>
      <c r="H49">
        <v>0.91869999999999996</v>
      </c>
      <c r="I49">
        <v>13.62</v>
      </c>
      <c r="J49">
        <v>216.4</v>
      </c>
      <c r="K49">
        <v>14.54</v>
      </c>
    </row>
    <row r="50" spans="1:11" x14ac:dyDescent="0.25">
      <c r="A50" s="3">
        <f t="shared" si="0"/>
        <v>47</v>
      </c>
      <c r="B50" t="s">
        <v>46</v>
      </c>
      <c r="C50">
        <v>2013</v>
      </c>
      <c r="D50" t="s">
        <v>514</v>
      </c>
      <c r="E50">
        <v>-0.1</v>
      </c>
      <c r="F50">
        <v>60.44689207298218</v>
      </c>
      <c r="G50">
        <v>384.76875462131608</v>
      </c>
      <c r="H50">
        <v>1.556</v>
      </c>
      <c r="I50">
        <v>12.5</v>
      </c>
      <c r="J50">
        <v>221.1</v>
      </c>
      <c r="K50">
        <v>14.06</v>
      </c>
    </row>
    <row r="51" spans="1:11" x14ac:dyDescent="0.25">
      <c r="A51" s="3">
        <f t="shared" si="0"/>
        <v>48</v>
      </c>
      <c r="B51" t="s">
        <v>46</v>
      </c>
      <c r="C51">
        <v>2013</v>
      </c>
      <c r="D51" t="s">
        <v>544</v>
      </c>
      <c r="E51">
        <v>-0.2</v>
      </c>
      <c r="F51">
        <v>83.550089982003598</v>
      </c>
      <c r="G51">
        <v>394.53326009338087</v>
      </c>
      <c r="H51">
        <v>3.6190000000000002</v>
      </c>
      <c r="I51">
        <v>8.4169999999999998</v>
      </c>
      <c r="J51">
        <v>243.4</v>
      </c>
      <c r="K51">
        <v>12.04</v>
      </c>
    </row>
    <row r="52" spans="1:11" x14ac:dyDescent="0.25">
      <c r="A52" s="3">
        <f t="shared" si="0"/>
        <v>49</v>
      </c>
      <c r="B52" t="s">
        <v>46</v>
      </c>
      <c r="C52">
        <v>2013</v>
      </c>
      <c r="D52" t="s">
        <v>543</v>
      </c>
      <c r="E52">
        <v>-0.5</v>
      </c>
      <c r="F52">
        <v>83.550089982003598</v>
      </c>
      <c r="G52">
        <v>394.53326009338087</v>
      </c>
      <c r="H52">
        <v>3.6190000000000002</v>
      </c>
      <c r="I52">
        <v>8.4169999999999998</v>
      </c>
      <c r="J52">
        <v>243.4</v>
      </c>
      <c r="K52">
        <v>12.04</v>
      </c>
    </row>
    <row r="53" spans="1:11" x14ac:dyDescent="0.25">
      <c r="A53" s="3">
        <f t="shared" si="0"/>
        <v>50</v>
      </c>
      <c r="B53" t="s">
        <v>47</v>
      </c>
      <c r="C53">
        <v>2014</v>
      </c>
      <c r="D53" t="s">
        <v>513</v>
      </c>
      <c r="E53">
        <v>-0.05</v>
      </c>
      <c r="F53">
        <v>54.790650037792908</v>
      </c>
      <c r="G53">
        <v>361.64738675958188</v>
      </c>
      <c r="H53">
        <v>4.3600000000000003</v>
      </c>
      <c r="I53">
        <v>13.93</v>
      </c>
      <c r="J53">
        <v>202.3</v>
      </c>
      <c r="K53">
        <v>18.29</v>
      </c>
    </row>
    <row r="54" spans="1:11" x14ac:dyDescent="0.25">
      <c r="A54" s="3">
        <f t="shared" si="0"/>
        <v>51</v>
      </c>
      <c r="B54" t="s">
        <v>47</v>
      </c>
      <c r="C54">
        <v>2014</v>
      </c>
      <c r="D54" t="s">
        <v>515</v>
      </c>
      <c r="E54">
        <v>-0.1</v>
      </c>
      <c r="F54">
        <v>59.270657672849907</v>
      </c>
      <c r="G54">
        <v>366.50616570327549</v>
      </c>
      <c r="H54">
        <v>4.8730000000000002</v>
      </c>
      <c r="I54">
        <v>12.65</v>
      </c>
      <c r="J54">
        <v>207.3</v>
      </c>
      <c r="K54">
        <v>17.52</v>
      </c>
    </row>
    <row r="55" spans="1:11" x14ac:dyDescent="0.25">
      <c r="A55" s="3">
        <f t="shared" si="0"/>
        <v>52</v>
      </c>
      <c r="B55" t="s">
        <v>47</v>
      </c>
      <c r="C55">
        <v>2014</v>
      </c>
      <c r="D55" t="s">
        <v>514</v>
      </c>
      <c r="E55">
        <v>-0.2</v>
      </c>
      <c r="F55">
        <v>62.945563909774442</v>
      </c>
      <c r="G55">
        <v>371.30256273358248</v>
      </c>
      <c r="H55">
        <v>5.5289999999999999</v>
      </c>
      <c r="I55">
        <v>11.5</v>
      </c>
      <c r="J55">
        <v>211.7</v>
      </c>
      <c r="K55">
        <v>17.03</v>
      </c>
    </row>
    <row r="56" spans="1:11" x14ac:dyDescent="0.25">
      <c r="A56" s="3">
        <f t="shared" si="0"/>
        <v>53</v>
      </c>
      <c r="B56" t="s">
        <v>47</v>
      </c>
      <c r="C56">
        <v>2014</v>
      </c>
      <c r="D56" t="s">
        <v>544</v>
      </c>
      <c r="E56">
        <v>-0.3</v>
      </c>
      <c r="F56">
        <v>67.445228826933175</v>
      </c>
      <c r="G56">
        <v>375.1366403208682</v>
      </c>
      <c r="H56">
        <v>6.0510000000000002</v>
      </c>
      <c r="I56">
        <v>10.4</v>
      </c>
      <c r="J56">
        <v>216.5</v>
      </c>
      <c r="K56">
        <v>16.45</v>
      </c>
    </row>
    <row r="57" spans="1:11" x14ac:dyDescent="0.25">
      <c r="A57" s="3">
        <f t="shared" si="0"/>
        <v>54</v>
      </c>
      <c r="B57" t="s">
        <v>47</v>
      </c>
      <c r="C57">
        <v>2014</v>
      </c>
      <c r="D57" t="s">
        <v>543</v>
      </c>
      <c r="E57">
        <v>-0.5</v>
      </c>
      <c r="F57">
        <v>72.504255740762332</v>
      </c>
      <c r="G57">
        <v>378.95432453619031</v>
      </c>
      <c r="H57">
        <v>6.5720000000000001</v>
      </c>
      <c r="I57">
        <v>9.359</v>
      </c>
      <c r="J57">
        <v>221</v>
      </c>
      <c r="K57">
        <v>15.93</v>
      </c>
    </row>
    <row r="58" spans="1:11" x14ac:dyDescent="0.25">
      <c r="A58" s="3">
        <f t="shared" si="0"/>
        <v>55</v>
      </c>
      <c r="B58" t="s">
        <v>47</v>
      </c>
      <c r="C58">
        <v>2015</v>
      </c>
      <c r="D58" t="s">
        <v>513</v>
      </c>
      <c r="E58">
        <v>-0.05</v>
      </c>
      <c r="F58">
        <v>58.293051981471962</v>
      </c>
      <c r="G58">
        <v>359.29213583556748</v>
      </c>
      <c r="H58">
        <v>4.282</v>
      </c>
      <c r="I58">
        <v>13.24</v>
      </c>
      <c r="J58">
        <v>215.5</v>
      </c>
      <c r="K58">
        <v>17.52</v>
      </c>
    </row>
    <row r="59" spans="1:11" x14ac:dyDescent="0.25">
      <c r="A59" s="3">
        <f t="shared" si="0"/>
        <v>56</v>
      </c>
      <c r="B59" t="s">
        <v>47</v>
      </c>
      <c r="C59">
        <v>2015</v>
      </c>
      <c r="D59" t="s">
        <v>515</v>
      </c>
      <c r="E59">
        <v>-0.1</v>
      </c>
      <c r="F59">
        <v>62.609109449354193</v>
      </c>
      <c r="G59">
        <v>364.99440559440558</v>
      </c>
      <c r="H59">
        <v>4.7910000000000004</v>
      </c>
      <c r="I59">
        <v>12</v>
      </c>
      <c r="J59">
        <v>219.8</v>
      </c>
      <c r="K59">
        <v>16.8</v>
      </c>
    </row>
    <row r="60" spans="1:11" x14ac:dyDescent="0.25">
      <c r="A60" s="3">
        <f t="shared" si="0"/>
        <v>57</v>
      </c>
      <c r="B60" t="s">
        <v>47</v>
      </c>
      <c r="C60">
        <v>2015</v>
      </c>
      <c r="D60" t="s">
        <v>514</v>
      </c>
      <c r="E60">
        <v>-0.2</v>
      </c>
      <c r="F60">
        <v>66.010526315789491</v>
      </c>
      <c r="G60">
        <v>369.78082267926618</v>
      </c>
      <c r="H60">
        <v>5.4210000000000003</v>
      </c>
      <c r="I60">
        <v>10.87</v>
      </c>
      <c r="J60">
        <v>223.7</v>
      </c>
      <c r="K60">
        <v>16.29</v>
      </c>
    </row>
    <row r="61" spans="1:11" x14ac:dyDescent="0.25">
      <c r="A61" s="3">
        <f t="shared" si="0"/>
        <v>58</v>
      </c>
      <c r="B61" t="s">
        <v>47</v>
      </c>
      <c r="C61">
        <v>2015</v>
      </c>
      <c r="D61" t="s">
        <v>544</v>
      </c>
      <c r="E61">
        <v>-0.3</v>
      </c>
      <c r="F61">
        <v>70.468406402226876</v>
      </c>
      <c r="G61">
        <v>374.39677098857419</v>
      </c>
      <c r="H61">
        <v>5.93</v>
      </c>
      <c r="I61">
        <v>9.7710000000000008</v>
      </c>
      <c r="J61">
        <v>228</v>
      </c>
      <c r="K61">
        <v>15.7</v>
      </c>
    </row>
    <row r="62" spans="1:11" x14ac:dyDescent="0.25">
      <c r="A62" s="3">
        <f t="shared" si="0"/>
        <v>59</v>
      </c>
      <c r="B62" t="s">
        <v>47</v>
      </c>
      <c r="C62">
        <v>2015</v>
      </c>
      <c r="D62" t="s">
        <v>543</v>
      </c>
      <c r="E62">
        <v>-0.5</v>
      </c>
      <c r="F62">
        <v>74.706582828753312</v>
      </c>
      <c r="G62">
        <v>378.7556483027268</v>
      </c>
      <c r="H62">
        <v>6.4340000000000002</v>
      </c>
      <c r="I62">
        <v>8.7509999999999994</v>
      </c>
      <c r="J62">
        <v>232.2</v>
      </c>
      <c r="K62">
        <v>15.19</v>
      </c>
    </row>
    <row r="63" spans="1:11" x14ac:dyDescent="0.25">
      <c r="A63" s="3">
        <f t="shared" si="0"/>
        <v>60</v>
      </c>
      <c r="B63" t="s">
        <v>47</v>
      </c>
      <c r="C63">
        <v>2016</v>
      </c>
      <c r="D63" t="s">
        <v>513</v>
      </c>
      <c r="E63">
        <v>-0.05</v>
      </c>
      <c r="F63">
        <v>72.810922467459022</v>
      </c>
      <c r="G63">
        <v>331.99516324062881</v>
      </c>
      <c r="H63">
        <v>4.2759999999999998</v>
      </c>
      <c r="I63">
        <v>14.93</v>
      </c>
      <c r="J63">
        <v>200.4</v>
      </c>
      <c r="K63">
        <v>19.2</v>
      </c>
    </row>
    <row r="64" spans="1:11" x14ac:dyDescent="0.25">
      <c r="A64" s="3">
        <f t="shared" si="0"/>
        <v>61</v>
      </c>
      <c r="B64" t="s">
        <v>47</v>
      </c>
      <c r="C64">
        <v>2016</v>
      </c>
      <c r="D64" t="s">
        <v>515</v>
      </c>
      <c r="E64">
        <v>-0.1</v>
      </c>
      <c r="F64">
        <v>76.314626490897652</v>
      </c>
      <c r="G64">
        <v>337.3677069199457</v>
      </c>
      <c r="H64">
        <v>4.7910000000000004</v>
      </c>
      <c r="I64">
        <v>13.6</v>
      </c>
      <c r="J64">
        <v>204.4</v>
      </c>
      <c r="K64">
        <v>18.39</v>
      </c>
    </row>
    <row r="65" spans="1:11" x14ac:dyDescent="0.25">
      <c r="A65" s="3">
        <f t="shared" si="0"/>
        <v>62</v>
      </c>
      <c r="B65" t="s">
        <v>47</v>
      </c>
      <c r="C65">
        <v>2016</v>
      </c>
      <c r="D65" t="s">
        <v>514</v>
      </c>
      <c r="E65">
        <v>-0.2</v>
      </c>
      <c r="F65">
        <v>79.725139664804516</v>
      </c>
      <c r="G65">
        <v>343.16012317167048</v>
      </c>
      <c r="H65">
        <v>5.4329999999999998</v>
      </c>
      <c r="I65">
        <v>12.33</v>
      </c>
      <c r="J65">
        <v>208.1</v>
      </c>
      <c r="K65">
        <v>17.77</v>
      </c>
    </row>
    <row r="66" spans="1:11" x14ac:dyDescent="0.25">
      <c r="A66" s="3">
        <f t="shared" si="0"/>
        <v>63</v>
      </c>
      <c r="B66" t="s">
        <v>47</v>
      </c>
      <c r="C66">
        <v>2016</v>
      </c>
      <c r="D66" t="s">
        <v>544</v>
      </c>
      <c r="E66">
        <v>-0.3</v>
      </c>
      <c r="F66">
        <v>83.57665369649807</v>
      </c>
      <c r="G66">
        <v>347.56895056374668</v>
      </c>
      <c r="H66">
        <v>5.944</v>
      </c>
      <c r="I66">
        <v>11.14</v>
      </c>
      <c r="J66">
        <v>212</v>
      </c>
      <c r="K66">
        <v>17.09</v>
      </c>
    </row>
    <row r="67" spans="1:11" x14ac:dyDescent="0.25">
      <c r="A67" s="3">
        <f t="shared" si="0"/>
        <v>64</v>
      </c>
      <c r="B67" t="s">
        <v>47</v>
      </c>
      <c r="C67">
        <v>2016</v>
      </c>
      <c r="D67" t="s">
        <v>543</v>
      </c>
      <c r="E67">
        <v>-0.5</v>
      </c>
      <c r="F67">
        <v>87.148251748251724</v>
      </c>
      <c r="G67">
        <v>354.21704658077317</v>
      </c>
      <c r="H67">
        <v>6.4039999999999999</v>
      </c>
      <c r="I67">
        <v>10.07</v>
      </c>
      <c r="J67">
        <v>216</v>
      </c>
      <c r="K67">
        <v>16.47</v>
      </c>
    </row>
    <row r="68" spans="1:11" x14ac:dyDescent="0.25">
      <c r="A68" s="3">
        <f t="shared" si="0"/>
        <v>65</v>
      </c>
      <c r="B68" t="s">
        <v>47</v>
      </c>
      <c r="C68">
        <v>2017</v>
      </c>
      <c r="D68" t="s">
        <v>513</v>
      </c>
      <c r="E68">
        <v>-0.05</v>
      </c>
      <c r="F68">
        <v>69.096956829440913</v>
      </c>
      <c r="G68">
        <v>351.4350132625994</v>
      </c>
      <c r="H68">
        <v>4.3979999999999997</v>
      </c>
      <c r="I68">
        <v>14.72</v>
      </c>
      <c r="J68">
        <v>199</v>
      </c>
      <c r="K68">
        <v>19.12</v>
      </c>
    </row>
    <row r="69" spans="1:11" x14ac:dyDescent="0.25">
      <c r="A69" s="3">
        <f t="shared" si="0"/>
        <v>66</v>
      </c>
      <c r="B69" t="s">
        <v>47</v>
      </c>
      <c r="C69">
        <v>2017</v>
      </c>
      <c r="D69" t="s">
        <v>515</v>
      </c>
      <c r="E69">
        <v>-0.1</v>
      </c>
      <c r="F69">
        <v>73.294573643410857</v>
      </c>
      <c r="G69">
        <v>356.52394916911038</v>
      </c>
      <c r="H69">
        <v>4.9059999999999997</v>
      </c>
      <c r="I69">
        <v>13.33</v>
      </c>
      <c r="J69">
        <v>204</v>
      </c>
      <c r="K69">
        <v>18.23</v>
      </c>
    </row>
    <row r="70" spans="1:11" x14ac:dyDescent="0.25">
      <c r="A70" s="3">
        <f t="shared" ref="A70:A133" si="1">1+A69</f>
        <v>67</v>
      </c>
      <c r="B70" t="s">
        <v>47</v>
      </c>
      <c r="C70">
        <v>2017</v>
      </c>
      <c r="D70" t="s">
        <v>514</v>
      </c>
      <c r="E70">
        <v>-0.2</v>
      </c>
      <c r="F70">
        <v>77.191088260496997</v>
      </c>
      <c r="G70">
        <v>362.39600086937622</v>
      </c>
      <c r="H70">
        <v>5.56</v>
      </c>
      <c r="I70">
        <v>12.02</v>
      </c>
      <c r="J70">
        <v>208</v>
      </c>
      <c r="K70">
        <v>17.579999999999998</v>
      </c>
    </row>
    <row r="71" spans="1:11" x14ac:dyDescent="0.25">
      <c r="A71" s="3">
        <f t="shared" si="1"/>
        <v>68</v>
      </c>
      <c r="B71" t="s">
        <v>47</v>
      </c>
      <c r="C71">
        <v>2017</v>
      </c>
      <c r="D71" t="s">
        <v>544</v>
      </c>
      <c r="E71">
        <v>-0.3</v>
      </c>
      <c r="F71">
        <v>82.195856873822962</v>
      </c>
      <c r="G71">
        <v>367.20232896652112</v>
      </c>
      <c r="H71">
        <v>6.04</v>
      </c>
      <c r="I71">
        <v>10.8</v>
      </c>
      <c r="J71">
        <v>212</v>
      </c>
      <c r="K71">
        <v>16.84</v>
      </c>
    </row>
    <row r="72" spans="1:11" x14ac:dyDescent="0.25">
      <c r="A72" s="3">
        <f t="shared" si="1"/>
        <v>69</v>
      </c>
      <c r="B72" t="s">
        <v>47</v>
      </c>
      <c r="C72">
        <v>2017</v>
      </c>
      <c r="D72" t="s">
        <v>543</v>
      </c>
      <c r="E72">
        <v>-0.5</v>
      </c>
      <c r="F72">
        <v>86.224617307091521</v>
      </c>
      <c r="G72">
        <v>372.95888002164207</v>
      </c>
      <c r="H72">
        <v>6.4749999999999996</v>
      </c>
      <c r="I72">
        <v>9.6750000000000007</v>
      </c>
      <c r="J72">
        <v>217</v>
      </c>
      <c r="K72">
        <v>16.149999999999999</v>
      </c>
    </row>
    <row r="73" spans="1:11" x14ac:dyDescent="0.25">
      <c r="A73" s="3">
        <f t="shared" si="1"/>
        <v>70</v>
      </c>
      <c r="B73" t="s">
        <v>47</v>
      </c>
      <c r="C73">
        <v>2018</v>
      </c>
      <c r="D73" t="s">
        <v>513</v>
      </c>
      <c r="E73">
        <v>-0.05</v>
      </c>
      <c r="F73">
        <v>84.470552519732863</v>
      </c>
      <c r="G73">
        <v>336.13897280966768</v>
      </c>
      <c r="H73">
        <v>4.827</v>
      </c>
      <c r="I73">
        <v>12.32</v>
      </c>
      <c r="J73">
        <v>203</v>
      </c>
      <c r="K73">
        <v>17.14</v>
      </c>
    </row>
    <row r="74" spans="1:11" x14ac:dyDescent="0.25">
      <c r="A74" s="3">
        <f t="shared" si="1"/>
        <v>71</v>
      </c>
      <c r="B74" t="s">
        <v>47</v>
      </c>
      <c r="C74">
        <v>2018</v>
      </c>
      <c r="D74" t="s">
        <v>515</v>
      </c>
      <c r="E74">
        <v>-0.1</v>
      </c>
      <c r="F74">
        <v>86.60350877192981</v>
      </c>
      <c r="G74">
        <v>342.59356477561391</v>
      </c>
      <c r="H74">
        <v>5.2960000000000003</v>
      </c>
      <c r="I74">
        <v>11.27</v>
      </c>
      <c r="J74">
        <v>208</v>
      </c>
      <c r="K74">
        <v>16.57</v>
      </c>
    </row>
    <row r="75" spans="1:11" x14ac:dyDescent="0.25">
      <c r="A75" s="3">
        <f t="shared" si="1"/>
        <v>72</v>
      </c>
      <c r="B75" t="s">
        <v>47</v>
      </c>
      <c r="C75">
        <v>2018</v>
      </c>
      <c r="D75" t="s">
        <v>514</v>
      </c>
      <c r="E75">
        <v>-0.2</v>
      </c>
      <c r="F75">
        <v>87.68464052287581</v>
      </c>
      <c r="G75">
        <v>348.06679389312978</v>
      </c>
      <c r="H75">
        <v>5.8869999999999996</v>
      </c>
      <c r="I75">
        <v>10.25</v>
      </c>
      <c r="J75">
        <v>212</v>
      </c>
      <c r="K75">
        <v>16.14</v>
      </c>
    </row>
    <row r="76" spans="1:11" x14ac:dyDescent="0.25">
      <c r="A76" s="3">
        <f t="shared" si="1"/>
        <v>73</v>
      </c>
      <c r="B76" t="s">
        <v>47</v>
      </c>
      <c r="C76">
        <v>2018</v>
      </c>
      <c r="D76" t="s">
        <v>544</v>
      </c>
      <c r="E76">
        <v>-0.3</v>
      </c>
      <c r="F76">
        <v>89.815165876777257</v>
      </c>
      <c r="G76">
        <v>354.77441809876012</v>
      </c>
      <c r="H76">
        <v>6.306</v>
      </c>
      <c r="I76">
        <v>9.3079999999999998</v>
      </c>
      <c r="J76">
        <v>217</v>
      </c>
      <c r="K76">
        <v>15.61</v>
      </c>
    </row>
    <row r="77" spans="1:11" x14ac:dyDescent="0.25">
      <c r="A77" s="3">
        <f t="shared" si="1"/>
        <v>74</v>
      </c>
      <c r="B77" t="s">
        <v>47</v>
      </c>
      <c r="C77">
        <v>2018</v>
      </c>
      <c r="D77" t="s">
        <v>543</v>
      </c>
      <c r="E77">
        <v>-0.5</v>
      </c>
      <c r="F77">
        <v>92.013599473568775</v>
      </c>
      <c r="G77">
        <v>360.46232280527232</v>
      </c>
      <c r="H77">
        <v>6.694</v>
      </c>
      <c r="I77">
        <v>8.4120000000000008</v>
      </c>
      <c r="J77">
        <v>222</v>
      </c>
      <c r="K77">
        <v>15.11</v>
      </c>
    </row>
    <row r="78" spans="1:11" x14ac:dyDescent="0.25">
      <c r="A78" s="3">
        <f t="shared" si="1"/>
        <v>75</v>
      </c>
      <c r="B78" t="s">
        <v>49</v>
      </c>
      <c r="C78">
        <v>2006</v>
      </c>
      <c r="D78" t="s">
        <v>513</v>
      </c>
      <c r="E78">
        <v>-7.0000000000000007E-2</v>
      </c>
      <c r="F78">
        <v>114.1489751417357</v>
      </c>
      <c r="G78">
        <v>290.83152977812381</v>
      </c>
      <c r="H78">
        <v>-0.109</v>
      </c>
      <c r="I78">
        <v>13.42</v>
      </c>
      <c r="J78">
        <v>204.8</v>
      </c>
      <c r="K78">
        <v>13.31</v>
      </c>
    </row>
    <row r="79" spans="1:11" x14ac:dyDescent="0.25">
      <c r="A79" s="3">
        <f t="shared" si="1"/>
        <v>76</v>
      </c>
      <c r="B79" t="s">
        <v>49</v>
      </c>
      <c r="C79">
        <v>2006</v>
      </c>
      <c r="D79" t="s">
        <v>515</v>
      </c>
      <c r="E79">
        <v>-0.3</v>
      </c>
      <c r="F79">
        <v>117.2057603686636</v>
      </c>
      <c r="G79">
        <v>307.87525661804432</v>
      </c>
      <c r="H79">
        <v>0.26519999999999999</v>
      </c>
      <c r="I79">
        <v>12.01</v>
      </c>
      <c r="J79">
        <v>214.1</v>
      </c>
      <c r="K79">
        <v>12.28</v>
      </c>
    </row>
    <row r="80" spans="1:11" x14ac:dyDescent="0.25">
      <c r="A80" s="3">
        <f t="shared" si="1"/>
        <v>77</v>
      </c>
      <c r="B80" t="s">
        <v>49</v>
      </c>
      <c r="C80">
        <v>2006</v>
      </c>
      <c r="D80" t="s">
        <v>514</v>
      </c>
      <c r="E80">
        <v>-0.5</v>
      </c>
      <c r="F80">
        <v>128.81960784313719</v>
      </c>
      <c r="G80">
        <v>329.02723330442319</v>
      </c>
      <c r="H80">
        <v>1.0569999999999999</v>
      </c>
      <c r="I80">
        <v>9.0709999999999997</v>
      </c>
      <c r="J80">
        <v>225.8</v>
      </c>
      <c r="K80">
        <v>10.130000000000001</v>
      </c>
    </row>
    <row r="81" spans="1:11" x14ac:dyDescent="0.25">
      <c r="A81" s="3">
        <f t="shared" si="1"/>
        <v>78</v>
      </c>
      <c r="B81" t="s">
        <v>49</v>
      </c>
      <c r="C81">
        <v>2007</v>
      </c>
      <c r="D81" t="s">
        <v>513</v>
      </c>
      <c r="E81">
        <v>-7.0000000000000007E-2</v>
      </c>
      <c r="F81">
        <v>126.8443113772455</v>
      </c>
      <c r="G81">
        <v>302.04781582054312</v>
      </c>
      <c r="H81">
        <v>0.1072</v>
      </c>
      <c r="I81">
        <v>13.05</v>
      </c>
      <c r="J81">
        <v>200</v>
      </c>
      <c r="K81">
        <v>13.16</v>
      </c>
    </row>
    <row r="82" spans="1:11" x14ac:dyDescent="0.25">
      <c r="A82" s="3">
        <f t="shared" si="1"/>
        <v>79</v>
      </c>
      <c r="B82" t="s">
        <v>49</v>
      </c>
      <c r="C82">
        <v>2007</v>
      </c>
      <c r="D82" t="s">
        <v>515</v>
      </c>
      <c r="E82">
        <v>-0.3</v>
      </c>
      <c r="F82">
        <v>134.0014630577908</v>
      </c>
      <c r="G82">
        <v>321.026581265012</v>
      </c>
      <c r="H82">
        <v>0.41949999999999998</v>
      </c>
      <c r="I82">
        <v>11.5</v>
      </c>
      <c r="J82">
        <v>207.5</v>
      </c>
      <c r="K82">
        <v>11.92</v>
      </c>
    </row>
    <row r="83" spans="1:11" x14ac:dyDescent="0.25">
      <c r="A83" s="3">
        <f t="shared" si="1"/>
        <v>80</v>
      </c>
      <c r="B83" t="s">
        <v>49</v>
      </c>
      <c r="C83">
        <v>2007</v>
      </c>
      <c r="D83" t="s">
        <v>514</v>
      </c>
      <c r="E83">
        <v>-0.5</v>
      </c>
      <c r="F83">
        <v>138.3666231221423</v>
      </c>
      <c r="G83">
        <v>348.02891134706408</v>
      </c>
      <c r="H83">
        <v>1.0629999999999999</v>
      </c>
      <c r="I83">
        <v>8.8729999999999993</v>
      </c>
      <c r="J83">
        <v>221.1</v>
      </c>
      <c r="K83">
        <v>9.9359999999999999</v>
      </c>
    </row>
    <row r="84" spans="1:11" x14ac:dyDescent="0.25">
      <c r="A84" s="3">
        <f t="shared" si="1"/>
        <v>81</v>
      </c>
      <c r="B84" t="s">
        <v>49</v>
      </c>
      <c r="C84">
        <v>2008</v>
      </c>
      <c r="D84" t="s">
        <v>513</v>
      </c>
      <c r="E84">
        <v>-7.0000000000000007E-2</v>
      </c>
      <c r="F84">
        <v>135.62334384858039</v>
      </c>
      <c r="G84">
        <v>296.73878020713471</v>
      </c>
      <c r="H84">
        <v>0.15640000000000001</v>
      </c>
      <c r="I84">
        <v>12.73</v>
      </c>
      <c r="J84">
        <v>202.9</v>
      </c>
      <c r="K84">
        <v>12.88</v>
      </c>
    </row>
    <row r="85" spans="1:11" x14ac:dyDescent="0.25">
      <c r="A85" s="3">
        <f t="shared" si="1"/>
        <v>82</v>
      </c>
      <c r="B85" t="s">
        <v>49</v>
      </c>
      <c r="C85">
        <v>2008</v>
      </c>
      <c r="D85" t="s">
        <v>515</v>
      </c>
      <c r="E85">
        <v>-0.3</v>
      </c>
      <c r="F85">
        <v>141.4642913077526</v>
      </c>
      <c r="G85">
        <v>318.73697916666669</v>
      </c>
      <c r="H85">
        <v>0.57630000000000003</v>
      </c>
      <c r="I85">
        <v>10.62</v>
      </c>
      <c r="J85">
        <v>209.6</v>
      </c>
      <c r="K85">
        <v>11.2</v>
      </c>
    </row>
    <row r="86" spans="1:11" x14ac:dyDescent="0.25">
      <c r="A86" s="3">
        <f t="shared" si="1"/>
        <v>83</v>
      </c>
      <c r="B86" t="s">
        <v>49</v>
      </c>
      <c r="C86">
        <v>2008</v>
      </c>
      <c r="D86" t="s">
        <v>514</v>
      </c>
      <c r="E86">
        <v>-0.5</v>
      </c>
      <c r="F86">
        <v>146.7036560595802</v>
      </c>
      <c r="G86">
        <v>349.20801414260461</v>
      </c>
      <c r="H86">
        <v>1.1679999999999999</v>
      </c>
      <c r="I86">
        <v>8.2140000000000004</v>
      </c>
      <c r="J86">
        <v>221.2</v>
      </c>
      <c r="K86">
        <v>9.3819999999999997</v>
      </c>
    </row>
    <row r="87" spans="1:11" x14ac:dyDescent="0.25">
      <c r="A87" s="3">
        <f t="shared" si="1"/>
        <v>84</v>
      </c>
      <c r="B87" t="s">
        <v>49</v>
      </c>
      <c r="C87">
        <v>2009</v>
      </c>
      <c r="D87" t="s">
        <v>513</v>
      </c>
      <c r="E87">
        <v>-7.0000000000000007E-2</v>
      </c>
      <c r="F87">
        <v>117.1596736596736</v>
      </c>
      <c r="G87">
        <v>291.86381025248659</v>
      </c>
      <c r="H87">
        <v>0.14099999999999999</v>
      </c>
      <c r="I87">
        <v>11.73</v>
      </c>
      <c r="J87">
        <v>214</v>
      </c>
      <c r="K87">
        <v>11.87</v>
      </c>
    </row>
    <row r="88" spans="1:11" x14ac:dyDescent="0.25">
      <c r="A88" s="3">
        <f t="shared" si="1"/>
        <v>85</v>
      </c>
      <c r="B88" t="s">
        <v>49</v>
      </c>
      <c r="C88">
        <v>2009</v>
      </c>
      <c r="D88" t="s">
        <v>515</v>
      </c>
      <c r="E88">
        <v>-0.3</v>
      </c>
      <c r="F88">
        <v>123.5129682997118</v>
      </c>
      <c r="G88">
        <v>314.5137491616365</v>
      </c>
      <c r="H88">
        <v>0.67220000000000002</v>
      </c>
      <c r="I88">
        <v>9.6920000000000002</v>
      </c>
      <c r="J88">
        <v>221</v>
      </c>
      <c r="K88">
        <v>10.36</v>
      </c>
    </row>
    <row r="89" spans="1:11" x14ac:dyDescent="0.25">
      <c r="A89" s="3">
        <f t="shared" si="1"/>
        <v>86</v>
      </c>
      <c r="B89" t="s">
        <v>49</v>
      </c>
      <c r="C89">
        <v>2009</v>
      </c>
      <c r="D89" t="s">
        <v>514</v>
      </c>
      <c r="E89">
        <v>-0.5</v>
      </c>
      <c r="F89">
        <v>133.68751264926129</v>
      </c>
      <c r="G89">
        <v>336.64873009040042</v>
      </c>
      <c r="H89">
        <v>1.2969999999999999</v>
      </c>
      <c r="I89">
        <v>7.8959999999999999</v>
      </c>
      <c r="J89">
        <v>233</v>
      </c>
      <c r="K89">
        <v>9.1929999999999996</v>
      </c>
    </row>
    <row r="90" spans="1:11" x14ac:dyDescent="0.25">
      <c r="A90" s="3">
        <f t="shared" si="1"/>
        <v>87</v>
      </c>
      <c r="B90" t="s">
        <v>49</v>
      </c>
      <c r="C90">
        <v>2010</v>
      </c>
      <c r="D90" t="s">
        <v>513</v>
      </c>
      <c r="E90">
        <v>-7.0000000000000007E-2</v>
      </c>
      <c r="F90">
        <v>129.90918866080159</v>
      </c>
      <c r="G90">
        <v>318.53842364532022</v>
      </c>
      <c r="H90">
        <v>4.6219999999999997E-2</v>
      </c>
      <c r="I90">
        <v>12.13</v>
      </c>
      <c r="J90">
        <v>208</v>
      </c>
      <c r="K90">
        <v>12.18</v>
      </c>
    </row>
    <row r="91" spans="1:11" x14ac:dyDescent="0.25">
      <c r="A91" s="3">
        <f t="shared" si="1"/>
        <v>88</v>
      </c>
      <c r="B91" t="s">
        <v>49</v>
      </c>
      <c r="C91">
        <v>2010</v>
      </c>
      <c r="D91" t="s">
        <v>515</v>
      </c>
      <c r="E91">
        <v>-0.3</v>
      </c>
      <c r="F91">
        <v>138.09487776484281</v>
      </c>
      <c r="G91">
        <v>338.23863760814811</v>
      </c>
      <c r="H91">
        <v>0.51570000000000005</v>
      </c>
      <c r="I91">
        <v>9.9619999999999997</v>
      </c>
      <c r="J91">
        <v>218</v>
      </c>
      <c r="K91">
        <v>10.48</v>
      </c>
    </row>
    <row r="92" spans="1:11" x14ac:dyDescent="0.25">
      <c r="A92" s="3">
        <f t="shared" si="1"/>
        <v>89</v>
      </c>
      <c r="B92" t="s">
        <v>49</v>
      </c>
      <c r="C92">
        <v>2010</v>
      </c>
      <c r="D92" t="s">
        <v>514</v>
      </c>
      <c r="E92">
        <v>-0.5</v>
      </c>
      <c r="F92">
        <v>147.34219269102991</v>
      </c>
      <c r="G92">
        <v>359.94948838720148</v>
      </c>
      <c r="H92">
        <v>1.1879999999999999</v>
      </c>
      <c r="I92">
        <v>7.3440000000000003</v>
      </c>
      <c r="J92">
        <v>231</v>
      </c>
      <c r="K92">
        <v>8.532</v>
      </c>
    </row>
    <row r="93" spans="1:11" x14ac:dyDescent="0.25">
      <c r="A93" s="3">
        <f t="shared" si="1"/>
        <v>90</v>
      </c>
      <c r="B93" t="s">
        <v>50</v>
      </c>
      <c r="C93">
        <v>2012</v>
      </c>
      <c r="D93" t="s">
        <v>513</v>
      </c>
      <c r="E93">
        <v>-0.05</v>
      </c>
      <c r="F93" t="s">
        <v>512</v>
      </c>
      <c r="G93">
        <v>323.45585585585587</v>
      </c>
      <c r="H93">
        <v>0</v>
      </c>
      <c r="I93">
        <v>19.850000000000001</v>
      </c>
      <c r="J93">
        <v>204.6</v>
      </c>
      <c r="K93">
        <v>16.02</v>
      </c>
    </row>
    <row r="94" spans="1:11" x14ac:dyDescent="0.25">
      <c r="A94" s="3">
        <f t="shared" si="1"/>
        <v>91</v>
      </c>
      <c r="B94" t="s">
        <v>50</v>
      </c>
      <c r="C94">
        <v>2012</v>
      </c>
      <c r="D94" t="s">
        <v>515</v>
      </c>
      <c r="E94">
        <v>-0.2</v>
      </c>
      <c r="F94">
        <v>103.6396126760563</v>
      </c>
      <c r="G94">
        <v>333.52246854403842</v>
      </c>
      <c r="H94">
        <v>-4.3130000000000002E-2</v>
      </c>
      <c r="I94">
        <v>15.75</v>
      </c>
      <c r="J94">
        <v>217.5</v>
      </c>
      <c r="K94">
        <v>15.71</v>
      </c>
    </row>
    <row r="95" spans="1:11" x14ac:dyDescent="0.25">
      <c r="A95" s="3">
        <f t="shared" si="1"/>
        <v>92</v>
      </c>
      <c r="B95" t="s">
        <v>50</v>
      </c>
      <c r="C95">
        <v>2012</v>
      </c>
      <c r="D95" t="s">
        <v>514</v>
      </c>
      <c r="E95">
        <v>-0.35</v>
      </c>
      <c r="F95">
        <v>105.5716894977169</v>
      </c>
      <c r="G95" t="s">
        <v>512</v>
      </c>
      <c r="H95">
        <v>0</v>
      </c>
      <c r="I95">
        <v>19.38</v>
      </c>
      <c r="J95">
        <v>230.6</v>
      </c>
      <c r="K95">
        <v>15.09</v>
      </c>
    </row>
    <row r="96" spans="1:11" x14ac:dyDescent="0.25">
      <c r="A96" s="3">
        <f t="shared" si="1"/>
        <v>93</v>
      </c>
      <c r="B96" t="s">
        <v>50</v>
      </c>
      <c r="C96">
        <v>2012</v>
      </c>
      <c r="D96" t="s">
        <v>544</v>
      </c>
      <c r="E96">
        <v>-0.5</v>
      </c>
      <c r="F96">
        <v>110.8688479890934</v>
      </c>
      <c r="G96" t="s">
        <v>512</v>
      </c>
      <c r="H96">
        <v>0</v>
      </c>
      <c r="I96">
        <v>17.260000000000002</v>
      </c>
      <c r="J96">
        <v>237.5</v>
      </c>
      <c r="K96">
        <v>14.66</v>
      </c>
    </row>
    <row r="97" spans="1:11" x14ac:dyDescent="0.25">
      <c r="A97" s="3">
        <f t="shared" si="1"/>
        <v>94</v>
      </c>
      <c r="B97" t="s">
        <v>50</v>
      </c>
      <c r="C97">
        <v>2013</v>
      </c>
      <c r="D97" t="s">
        <v>513</v>
      </c>
      <c r="E97">
        <v>-0.05</v>
      </c>
      <c r="F97">
        <v>106.90153544593269</v>
      </c>
      <c r="G97">
        <v>341.04679487179482</v>
      </c>
      <c r="H97">
        <v>-5.3409999999999999E-2</v>
      </c>
      <c r="I97">
        <v>16.04</v>
      </c>
      <c r="J97">
        <v>199.4</v>
      </c>
      <c r="K97">
        <v>15.98</v>
      </c>
    </row>
    <row r="98" spans="1:11" x14ac:dyDescent="0.25">
      <c r="A98" s="3">
        <f t="shared" si="1"/>
        <v>95</v>
      </c>
      <c r="B98" t="s">
        <v>50</v>
      </c>
      <c r="C98">
        <v>2013</v>
      </c>
      <c r="D98" t="s">
        <v>515</v>
      </c>
      <c r="E98">
        <v>-0.2</v>
      </c>
      <c r="F98">
        <v>102.56805618486641</v>
      </c>
      <c r="G98">
        <v>356.13459637561778</v>
      </c>
      <c r="H98">
        <v>0.23350000000000001</v>
      </c>
      <c r="I98">
        <v>14.91</v>
      </c>
      <c r="J98">
        <v>207.3</v>
      </c>
      <c r="K98">
        <v>15.14</v>
      </c>
    </row>
    <row r="99" spans="1:11" x14ac:dyDescent="0.25">
      <c r="A99" s="3">
        <f t="shared" si="1"/>
        <v>96</v>
      </c>
      <c r="B99" t="s">
        <v>50</v>
      </c>
      <c r="C99">
        <v>2013</v>
      </c>
      <c r="D99" t="s">
        <v>514</v>
      </c>
      <c r="E99">
        <v>-0.35</v>
      </c>
      <c r="F99" t="s">
        <v>512</v>
      </c>
      <c r="G99">
        <v>376.47098943323732</v>
      </c>
      <c r="H99">
        <v>0</v>
      </c>
      <c r="I99">
        <v>18.260000000000002</v>
      </c>
      <c r="J99">
        <v>209.6</v>
      </c>
      <c r="K99">
        <v>14.23</v>
      </c>
    </row>
    <row r="100" spans="1:11" x14ac:dyDescent="0.25">
      <c r="A100" s="3">
        <f t="shared" si="1"/>
        <v>97</v>
      </c>
      <c r="B100" t="s">
        <v>50</v>
      </c>
      <c r="C100">
        <v>2013</v>
      </c>
      <c r="D100" t="s">
        <v>544</v>
      </c>
      <c r="E100">
        <v>-0.5</v>
      </c>
      <c r="F100" t="s">
        <v>512</v>
      </c>
      <c r="G100">
        <v>392.3530172413794</v>
      </c>
      <c r="H100">
        <v>0</v>
      </c>
      <c r="I100">
        <v>16.71</v>
      </c>
      <c r="J100">
        <v>216.4</v>
      </c>
      <c r="K100">
        <v>13.48</v>
      </c>
    </row>
    <row r="101" spans="1:11" x14ac:dyDescent="0.25">
      <c r="A101" s="3">
        <f t="shared" si="1"/>
        <v>98</v>
      </c>
      <c r="B101" t="s">
        <v>50</v>
      </c>
      <c r="C101">
        <v>2014</v>
      </c>
      <c r="D101" t="s">
        <v>513</v>
      </c>
      <c r="E101">
        <v>-0.05</v>
      </c>
      <c r="F101">
        <v>104.62655889145491</v>
      </c>
      <c r="G101">
        <v>331.10065907729182</v>
      </c>
      <c r="H101">
        <v>-4.1700000000000001E-2</v>
      </c>
      <c r="I101">
        <v>17.07</v>
      </c>
      <c r="J101">
        <v>208.5</v>
      </c>
      <c r="K101">
        <v>17.03</v>
      </c>
    </row>
    <row r="102" spans="1:11" x14ac:dyDescent="0.25">
      <c r="A102" s="3">
        <f t="shared" si="1"/>
        <v>99</v>
      </c>
      <c r="B102" t="s">
        <v>50</v>
      </c>
      <c r="C102">
        <v>2014</v>
      </c>
      <c r="D102" t="s">
        <v>515</v>
      </c>
      <c r="E102">
        <v>-0.2</v>
      </c>
      <c r="F102">
        <v>107.8184641445511</v>
      </c>
      <c r="G102">
        <v>359.78283261802568</v>
      </c>
      <c r="H102">
        <v>0.58879999999999999</v>
      </c>
      <c r="I102">
        <v>15.33</v>
      </c>
      <c r="J102">
        <v>215.3</v>
      </c>
      <c r="K102">
        <v>15.92</v>
      </c>
    </row>
    <row r="103" spans="1:11" x14ac:dyDescent="0.25">
      <c r="A103" s="3">
        <f t="shared" si="1"/>
        <v>100</v>
      </c>
      <c r="B103" t="s">
        <v>50</v>
      </c>
      <c r="C103">
        <v>2014</v>
      </c>
      <c r="D103" t="s">
        <v>514</v>
      </c>
      <c r="E103">
        <v>-0.35</v>
      </c>
      <c r="F103">
        <v>112.01568754034869</v>
      </c>
      <c r="G103">
        <v>385.94304367402071</v>
      </c>
      <c r="H103">
        <v>0.99450000000000005</v>
      </c>
      <c r="I103">
        <v>13.61</v>
      </c>
      <c r="J103">
        <v>222.2</v>
      </c>
      <c r="K103">
        <v>14.61</v>
      </c>
    </row>
    <row r="104" spans="1:11" x14ac:dyDescent="0.25">
      <c r="A104" s="3">
        <f t="shared" si="1"/>
        <v>101</v>
      </c>
      <c r="B104" t="s">
        <v>50</v>
      </c>
      <c r="C104">
        <v>2014</v>
      </c>
      <c r="D104" t="s">
        <v>544</v>
      </c>
      <c r="E104">
        <v>-0.5</v>
      </c>
      <c r="F104">
        <v>118.2439536567704</v>
      </c>
      <c r="G104">
        <v>400.14744018179391</v>
      </c>
      <c r="H104">
        <v>1.585</v>
      </c>
      <c r="I104">
        <v>12.01</v>
      </c>
      <c r="J104">
        <v>229.1</v>
      </c>
      <c r="K104">
        <v>13.59</v>
      </c>
    </row>
    <row r="105" spans="1:11" x14ac:dyDescent="0.25">
      <c r="A105" s="3">
        <f t="shared" si="1"/>
        <v>102</v>
      </c>
      <c r="B105" t="s">
        <v>50</v>
      </c>
      <c r="C105">
        <v>2015</v>
      </c>
      <c r="D105" t="s">
        <v>513</v>
      </c>
      <c r="E105">
        <v>-0.05</v>
      </c>
      <c r="F105">
        <v>76.488684582743986</v>
      </c>
      <c r="G105">
        <v>352.34445306439102</v>
      </c>
      <c r="H105">
        <v>-0.86850000000000005</v>
      </c>
      <c r="I105">
        <v>16.309999999999999</v>
      </c>
      <c r="J105">
        <v>211</v>
      </c>
      <c r="K105">
        <v>15.44</v>
      </c>
    </row>
    <row r="106" spans="1:11" x14ac:dyDescent="0.25">
      <c r="A106" s="3">
        <f t="shared" si="1"/>
        <v>103</v>
      </c>
      <c r="B106" t="s">
        <v>50</v>
      </c>
      <c r="C106">
        <v>2015</v>
      </c>
      <c r="D106" t="s">
        <v>515</v>
      </c>
      <c r="E106">
        <v>-0.2</v>
      </c>
      <c r="F106">
        <v>80.081166272655622</v>
      </c>
      <c r="G106">
        <v>364.71555555555551</v>
      </c>
      <c r="H106">
        <v>-0.40749999999999997</v>
      </c>
      <c r="I106">
        <v>14.83</v>
      </c>
      <c r="J106">
        <v>218</v>
      </c>
      <c r="K106">
        <v>14.42</v>
      </c>
    </row>
    <row r="107" spans="1:11" x14ac:dyDescent="0.25">
      <c r="A107" s="3">
        <f t="shared" si="1"/>
        <v>104</v>
      </c>
      <c r="B107" t="s">
        <v>50</v>
      </c>
      <c r="C107">
        <v>2015</v>
      </c>
      <c r="D107" t="s">
        <v>514</v>
      </c>
      <c r="E107">
        <v>-0.35</v>
      </c>
      <c r="F107">
        <v>82.00814479638008</v>
      </c>
      <c r="G107">
        <v>374.78546188793541</v>
      </c>
      <c r="H107">
        <v>0.12139999999999999</v>
      </c>
      <c r="I107">
        <v>13.27</v>
      </c>
      <c r="J107">
        <v>225</v>
      </c>
      <c r="K107">
        <v>13.39</v>
      </c>
    </row>
    <row r="108" spans="1:11" x14ac:dyDescent="0.25">
      <c r="A108" s="3">
        <f t="shared" si="1"/>
        <v>105</v>
      </c>
      <c r="B108" t="s">
        <v>50</v>
      </c>
      <c r="C108">
        <v>2015</v>
      </c>
      <c r="D108" t="s">
        <v>544</v>
      </c>
      <c r="E108">
        <v>-0.5</v>
      </c>
      <c r="F108">
        <v>88.24770829089428</v>
      </c>
      <c r="G108">
        <v>382.36936936936951</v>
      </c>
      <c r="H108">
        <v>0.83819999999999995</v>
      </c>
      <c r="I108">
        <v>11.7</v>
      </c>
      <c r="J108">
        <v>233</v>
      </c>
      <c r="K108">
        <v>12.53</v>
      </c>
    </row>
    <row r="109" spans="1:11" x14ac:dyDescent="0.25">
      <c r="A109" s="3">
        <f t="shared" si="1"/>
        <v>106</v>
      </c>
      <c r="B109" t="s">
        <v>50</v>
      </c>
      <c r="C109">
        <v>2016</v>
      </c>
      <c r="D109" t="s">
        <v>513</v>
      </c>
      <c r="E109">
        <v>-0.05</v>
      </c>
      <c r="F109">
        <v>102.63859362224041</v>
      </c>
      <c r="G109">
        <v>329.42343836373692</v>
      </c>
      <c r="H109">
        <v>-0.87839999999999996</v>
      </c>
      <c r="I109">
        <v>16.48</v>
      </c>
      <c r="J109">
        <v>206</v>
      </c>
      <c r="K109">
        <v>15.6</v>
      </c>
    </row>
    <row r="110" spans="1:11" x14ac:dyDescent="0.25">
      <c r="A110" s="3">
        <f t="shared" si="1"/>
        <v>107</v>
      </c>
      <c r="B110" t="s">
        <v>50</v>
      </c>
      <c r="C110">
        <v>2016</v>
      </c>
      <c r="D110" t="s">
        <v>515</v>
      </c>
      <c r="E110">
        <v>-0.2</v>
      </c>
      <c r="F110">
        <v>102.1561833688699</v>
      </c>
      <c r="G110">
        <v>361.03719008264471</v>
      </c>
      <c r="H110">
        <v>-0.77149999999999996</v>
      </c>
      <c r="I110">
        <v>16.02</v>
      </c>
      <c r="J110">
        <v>212</v>
      </c>
      <c r="K110">
        <v>15.25</v>
      </c>
    </row>
    <row r="111" spans="1:11" x14ac:dyDescent="0.25">
      <c r="A111" s="3">
        <f t="shared" si="1"/>
        <v>108</v>
      </c>
      <c r="B111" t="s">
        <v>50</v>
      </c>
      <c r="C111">
        <v>2016</v>
      </c>
      <c r="D111" t="s">
        <v>514</v>
      </c>
      <c r="E111">
        <v>-0.35</v>
      </c>
      <c r="F111">
        <v>103.1478260869565</v>
      </c>
      <c r="G111">
        <v>383.82317073170731</v>
      </c>
      <c r="H111">
        <v>-0.63319999999999999</v>
      </c>
      <c r="I111">
        <v>14.7</v>
      </c>
      <c r="J111">
        <v>219</v>
      </c>
      <c r="K111">
        <v>14.07</v>
      </c>
    </row>
    <row r="112" spans="1:11" x14ac:dyDescent="0.25">
      <c r="A112" s="3">
        <f t="shared" si="1"/>
        <v>109</v>
      </c>
      <c r="B112" t="s">
        <v>50</v>
      </c>
      <c r="C112">
        <v>2016</v>
      </c>
      <c r="D112" t="s">
        <v>544</v>
      </c>
      <c r="E112">
        <v>-0.5</v>
      </c>
      <c r="F112">
        <v>104.7559566787004</v>
      </c>
      <c r="G112">
        <v>399.00679634403559</v>
      </c>
      <c r="H112">
        <v>-0.1988</v>
      </c>
      <c r="I112">
        <v>13.36</v>
      </c>
      <c r="J112">
        <v>227</v>
      </c>
      <c r="K112">
        <v>13.16</v>
      </c>
    </row>
    <row r="113" spans="1:11" x14ac:dyDescent="0.25">
      <c r="A113" s="3">
        <f t="shared" si="1"/>
        <v>110</v>
      </c>
      <c r="B113" t="s">
        <v>53</v>
      </c>
      <c r="C113">
        <v>2016</v>
      </c>
      <c r="D113" t="s">
        <v>515</v>
      </c>
      <c r="E113" t="s">
        <v>512</v>
      </c>
      <c r="F113" t="s">
        <v>512</v>
      </c>
      <c r="G113">
        <v>566.87235061419938</v>
      </c>
      <c r="H113">
        <v>0</v>
      </c>
      <c r="I113">
        <v>7.7889999999999997</v>
      </c>
      <c r="J113">
        <v>219.8</v>
      </c>
      <c r="K113">
        <v>28.92</v>
      </c>
    </row>
    <row r="114" spans="1:11" x14ac:dyDescent="0.25">
      <c r="A114" s="3">
        <f t="shared" si="1"/>
        <v>111</v>
      </c>
      <c r="B114" t="s">
        <v>53</v>
      </c>
      <c r="C114">
        <v>2016</v>
      </c>
      <c r="D114" t="s">
        <v>514</v>
      </c>
      <c r="E114" t="s">
        <v>512</v>
      </c>
      <c r="F114" t="s">
        <v>512</v>
      </c>
      <c r="G114">
        <v>373.05795006570298</v>
      </c>
      <c r="H114">
        <v>20.56</v>
      </c>
      <c r="I114">
        <v>7.3860000000000001</v>
      </c>
      <c r="J114">
        <v>227.3</v>
      </c>
      <c r="K114">
        <v>27.95</v>
      </c>
    </row>
    <row r="115" spans="1:11" x14ac:dyDescent="0.25">
      <c r="A115" s="3">
        <f t="shared" si="1"/>
        <v>112</v>
      </c>
      <c r="B115" t="s">
        <v>53</v>
      </c>
      <c r="C115">
        <v>2017</v>
      </c>
      <c r="D115" t="s">
        <v>515</v>
      </c>
      <c r="E115" t="s">
        <v>512</v>
      </c>
      <c r="F115" t="s">
        <v>512</v>
      </c>
      <c r="G115" t="s">
        <v>512</v>
      </c>
      <c r="H115">
        <v>0</v>
      </c>
      <c r="I115">
        <v>8.7260000000000009</v>
      </c>
      <c r="J115">
        <v>218.5</v>
      </c>
      <c r="K115">
        <v>29.13</v>
      </c>
    </row>
    <row r="116" spans="1:11" x14ac:dyDescent="0.25">
      <c r="A116" s="3">
        <f t="shared" si="1"/>
        <v>113</v>
      </c>
      <c r="B116" t="s">
        <v>53</v>
      </c>
      <c r="C116">
        <v>2017</v>
      </c>
      <c r="D116" t="s">
        <v>514</v>
      </c>
      <c r="E116" t="s">
        <v>512</v>
      </c>
      <c r="F116">
        <v>69.5515408538309</v>
      </c>
      <c r="G116">
        <v>364.53129770992371</v>
      </c>
      <c r="H116">
        <v>19.53</v>
      </c>
      <c r="I116">
        <v>8.5719999999999992</v>
      </c>
      <c r="J116">
        <v>233.6</v>
      </c>
      <c r="K116">
        <v>28.1</v>
      </c>
    </row>
    <row r="117" spans="1:11" x14ac:dyDescent="0.25">
      <c r="A117" s="3">
        <f t="shared" si="1"/>
        <v>114</v>
      </c>
      <c r="B117" t="s">
        <v>53</v>
      </c>
      <c r="C117">
        <v>2018</v>
      </c>
      <c r="D117" t="s">
        <v>515</v>
      </c>
      <c r="E117" t="s">
        <v>512</v>
      </c>
      <c r="F117" t="s">
        <v>512</v>
      </c>
      <c r="G117" t="s">
        <v>512</v>
      </c>
      <c r="H117">
        <v>0</v>
      </c>
      <c r="I117">
        <v>7.2309999999999999</v>
      </c>
      <c r="J117">
        <v>204.9</v>
      </c>
      <c r="K117">
        <v>28.66</v>
      </c>
    </row>
    <row r="118" spans="1:11" x14ac:dyDescent="0.25">
      <c r="A118" s="3">
        <f t="shared" si="1"/>
        <v>115</v>
      </c>
      <c r="B118" t="s">
        <v>53</v>
      </c>
      <c r="C118">
        <v>2018</v>
      </c>
      <c r="D118" t="s">
        <v>514</v>
      </c>
      <c r="E118" t="s">
        <v>512</v>
      </c>
      <c r="F118">
        <v>64.816003043368042</v>
      </c>
      <c r="G118">
        <v>383.39413680781757</v>
      </c>
      <c r="H118">
        <v>19.170000000000002</v>
      </c>
      <c r="I118">
        <v>8.4060000000000006</v>
      </c>
      <c r="J118">
        <v>221.4</v>
      </c>
      <c r="K118">
        <v>27.58</v>
      </c>
    </row>
    <row r="119" spans="1:11" x14ac:dyDescent="0.25">
      <c r="A119" s="3">
        <f t="shared" si="1"/>
        <v>116</v>
      </c>
      <c r="B119" t="s">
        <v>57</v>
      </c>
      <c r="C119">
        <v>2015</v>
      </c>
      <c r="D119" t="s">
        <v>513</v>
      </c>
      <c r="E119">
        <v>-0.183</v>
      </c>
      <c r="F119">
        <v>87.82584704743465</v>
      </c>
      <c r="G119">
        <v>340.8303003533569</v>
      </c>
      <c r="H119">
        <v>0.94210000000000005</v>
      </c>
      <c r="I119">
        <v>21.59</v>
      </c>
      <c r="J119">
        <v>218.1</v>
      </c>
      <c r="K119">
        <v>22.53</v>
      </c>
    </row>
    <row r="120" spans="1:11" x14ac:dyDescent="0.25">
      <c r="A120" s="3">
        <f t="shared" si="1"/>
        <v>117</v>
      </c>
      <c r="B120" t="s">
        <v>57</v>
      </c>
      <c r="C120">
        <v>2015</v>
      </c>
      <c r="D120" t="s">
        <v>515</v>
      </c>
      <c r="E120">
        <v>-0.23300000000000001</v>
      </c>
      <c r="F120">
        <v>90.593492300049689</v>
      </c>
      <c r="G120">
        <v>340.99290206648698</v>
      </c>
      <c r="H120">
        <v>1.3440000000000001</v>
      </c>
      <c r="I120">
        <v>20.9</v>
      </c>
      <c r="J120">
        <v>219.9</v>
      </c>
      <c r="K120">
        <v>22.25</v>
      </c>
    </row>
    <row r="121" spans="1:11" x14ac:dyDescent="0.25">
      <c r="A121" s="3">
        <f t="shared" si="1"/>
        <v>118</v>
      </c>
      <c r="B121" t="s">
        <v>57</v>
      </c>
      <c r="C121">
        <v>2015</v>
      </c>
      <c r="D121" t="s">
        <v>514</v>
      </c>
      <c r="E121">
        <v>-0.28299999999999997</v>
      </c>
      <c r="F121">
        <v>90.338501833420622</v>
      </c>
      <c r="G121">
        <v>341.59689213893972</v>
      </c>
      <c r="H121">
        <v>1.5780000000000001</v>
      </c>
      <c r="I121">
        <v>20.420000000000002</v>
      </c>
      <c r="J121">
        <v>221.4</v>
      </c>
      <c r="K121">
        <v>22</v>
      </c>
    </row>
    <row r="122" spans="1:11" x14ac:dyDescent="0.25">
      <c r="A122" s="3">
        <f t="shared" si="1"/>
        <v>119</v>
      </c>
      <c r="B122" t="s">
        <v>57</v>
      </c>
      <c r="C122">
        <v>2015</v>
      </c>
      <c r="D122" t="s">
        <v>544</v>
      </c>
      <c r="E122">
        <v>-0.38300000000000001</v>
      </c>
      <c r="F122">
        <v>96.007799442896925</v>
      </c>
      <c r="G122">
        <v>341.34867424242418</v>
      </c>
      <c r="H122">
        <v>2.3860000000000001</v>
      </c>
      <c r="I122">
        <v>19.09</v>
      </c>
      <c r="J122">
        <v>225.1</v>
      </c>
      <c r="K122">
        <v>21.48</v>
      </c>
    </row>
    <row r="123" spans="1:11" x14ac:dyDescent="0.25">
      <c r="A123" s="3">
        <f t="shared" si="1"/>
        <v>120</v>
      </c>
      <c r="B123" t="s">
        <v>57</v>
      </c>
      <c r="C123">
        <v>2015</v>
      </c>
      <c r="D123" t="s">
        <v>543</v>
      </c>
      <c r="E123">
        <v>-0.48299999999999998</v>
      </c>
      <c r="F123">
        <v>95.83438485804416</v>
      </c>
      <c r="G123">
        <v>341.49221789883262</v>
      </c>
      <c r="H123">
        <v>2.9119999999999999</v>
      </c>
      <c r="I123">
        <v>18.09</v>
      </c>
      <c r="J123">
        <v>228.9</v>
      </c>
      <c r="K123">
        <v>21</v>
      </c>
    </row>
    <row r="124" spans="1:11" x14ac:dyDescent="0.25">
      <c r="A124" s="3">
        <f t="shared" si="1"/>
        <v>121</v>
      </c>
      <c r="B124" t="s">
        <v>57</v>
      </c>
      <c r="C124">
        <v>2016</v>
      </c>
      <c r="D124" t="s">
        <v>513</v>
      </c>
      <c r="E124">
        <v>-0.183</v>
      </c>
      <c r="F124">
        <v>80.752089407191463</v>
      </c>
      <c r="G124">
        <v>330.59731353835281</v>
      </c>
      <c r="H124">
        <v>0.36099999999999999</v>
      </c>
      <c r="I124">
        <v>22.19</v>
      </c>
      <c r="J124">
        <v>217.8</v>
      </c>
      <c r="K124">
        <v>22.55</v>
      </c>
    </row>
    <row r="125" spans="1:11" x14ac:dyDescent="0.25">
      <c r="A125" s="3">
        <f t="shared" si="1"/>
        <v>122</v>
      </c>
      <c r="B125" t="s">
        <v>57</v>
      </c>
      <c r="C125">
        <v>2016</v>
      </c>
      <c r="D125" t="s">
        <v>515</v>
      </c>
      <c r="E125">
        <v>-0.23300000000000001</v>
      </c>
      <c r="F125">
        <v>82.302316006176028</v>
      </c>
      <c r="G125">
        <v>335.40015302218819</v>
      </c>
      <c r="H125">
        <v>0.66810000000000003</v>
      </c>
      <c r="I125">
        <v>21.64</v>
      </c>
      <c r="J125">
        <v>220.8</v>
      </c>
      <c r="K125">
        <v>22.3</v>
      </c>
    </row>
    <row r="126" spans="1:11" x14ac:dyDescent="0.25">
      <c r="A126" s="3">
        <f t="shared" si="1"/>
        <v>123</v>
      </c>
      <c r="B126" t="s">
        <v>57</v>
      </c>
      <c r="C126">
        <v>2016</v>
      </c>
      <c r="D126" t="s">
        <v>514</v>
      </c>
      <c r="E126">
        <v>-0.28299999999999997</v>
      </c>
      <c r="F126">
        <v>84.280997876857782</v>
      </c>
      <c r="G126">
        <v>332.64468245020669</v>
      </c>
      <c r="H126">
        <v>0.99009999999999998</v>
      </c>
      <c r="I126">
        <v>21.1</v>
      </c>
      <c r="J126">
        <v>222</v>
      </c>
      <c r="K126">
        <v>22.09</v>
      </c>
    </row>
    <row r="127" spans="1:11" x14ac:dyDescent="0.25">
      <c r="A127" s="3">
        <f t="shared" si="1"/>
        <v>124</v>
      </c>
      <c r="B127" t="s">
        <v>57</v>
      </c>
      <c r="C127">
        <v>2016</v>
      </c>
      <c r="D127" t="s">
        <v>544</v>
      </c>
      <c r="E127">
        <v>-0.38300000000000001</v>
      </c>
      <c r="F127">
        <v>88.996036240090589</v>
      </c>
      <c r="G127">
        <v>332.43156262117088</v>
      </c>
      <c r="H127">
        <v>1.7549999999999999</v>
      </c>
      <c r="I127">
        <v>19.920000000000002</v>
      </c>
      <c r="J127">
        <v>225.6</v>
      </c>
      <c r="K127">
        <v>21.68</v>
      </c>
    </row>
    <row r="128" spans="1:11" x14ac:dyDescent="0.25">
      <c r="A128" s="3">
        <f t="shared" si="1"/>
        <v>125</v>
      </c>
      <c r="B128" t="s">
        <v>57</v>
      </c>
      <c r="C128">
        <v>2016</v>
      </c>
      <c r="D128" t="s">
        <v>543</v>
      </c>
      <c r="E128">
        <v>-0.48299999999999998</v>
      </c>
      <c r="F128">
        <v>94.285074626865679</v>
      </c>
      <c r="G128">
        <v>331.91105826397148</v>
      </c>
      <c r="H128">
        <v>2.444</v>
      </c>
      <c r="I128">
        <v>18.829999999999998</v>
      </c>
      <c r="J128">
        <v>228.9</v>
      </c>
      <c r="K128">
        <v>21.27</v>
      </c>
    </row>
    <row r="129" spans="1:11" x14ac:dyDescent="0.25">
      <c r="A129" s="3">
        <f t="shared" si="1"/>
        <v>126</v>
      </c>
      <c r="B129" t="s">
        <v>57</v>
      </c>
      <c r="C129">
        <v>2017</v>
      </c>
      <c r="D129" t="s">
        <v>513</v>
      </c>
      <c r="E129">
        <v>-0.183</v>
      </c>
      <c r="F129">
        <v>80.376047904191594</v>
      </c>
      <c r="G129">
        <v>347.77060575968221</v>
      </c>
      <c r="H129">
        <v>0.19900000000000001</v>
      </c>
      <c r="I129">
        <v>21.75</v>
      </c>
      <c r="J129">
        <v>213.8</v>
      </c>
      <c r="K129">
        <v>21.95</v>
      </c>
    </row>
    <row r="130" spans="1:11" x14ac:dyDescent="0.25">
      <c r="A130" s="3">
        <f t="shared" si="1"/>
        <v>127</v>
      </c>
      <c r="B130" t="s">
        <v>57</v>
      </c>
      <c r="C130">
        <v>2017</v>
      </c>
      <c r="D130" t="s">
        <v>515</v>
      </c>
      <c r="E130">
        <v>-0.23300000000000001</v>
      </c>
      <c r="F130">
        <v>84.541338783852865</v>
      </c>
      <c r="G130">
        <v>347.79405630865489</v>
      </c>
      <c r="H130">
        <v>0.8175</v>
      </c>
      <c r="I130">
        <v>21.02</v>
      </c>
      <c r="J130">
        <v>214.6</v>
      </c>
      <c r="K130">
        <v>21.83</v>
      </c>
    </row>
    <row r="131" spans="1:11" x14ac:dyDescent="0.25">
      <c r="A131" s="3">
        <f t="shared" si="1"/>
        <v>128</v>
      </c>
      <c r="B131" t="s">
        <v>57</v>
      </c>
      <c r="C131">
        <v>2017</v>
      </c>
      <c r="D131" t="s">
        <v>514</v>
      </c>
      <c r="E131">
        <v>-0.28299999999999997</v>
      </c>
      <c r="F131">
        <v>86.187756174461398</v>
      </c>
      <c r="G131">
        <v>347.10323253388952</v>
      </c>
      <c r="H131">
        <v>1.06</v>
      </c>
      <c r="I131">
        <v>20.56</v>
      </c>
      <c r="J131">
        <v>216.3</v>
      </c>
      <c r="K131">
        <v>21.62</v>
      </c>
    </row>
    <row r="132" spans="1:11" x14ac:dyDescent="0.25">
      <c r="A132" s="3">
        <f t="shared" si="1"/>
        <v>129</v>
      </c>
      <c r="B132" t="s">
        <v>57</v>
      </c>
      <c r="C132">
        <v>2017</v>
      </c>
      <c r="D132" t="s">
        <v>544</v>
      </c>
      <c r="E132">
        <v>-0.38300000000000001</v>
      </c>
      <c r="F132">
        <v>92.197243660418991</v>
      </c>
      <c r="G132">
        <v>346.01371365880419</v>
      </c>
      <c r="H132">
        <v>1.9710000000000001</v>
      </c>
      <c r="I132">
        <v>19.34</v>
      </c>
      <c r="J132">
        <v>218.5</v>
      </c>
      <c r="K132">
        <v>21.31</v>
      </c>
    </row>
    <row r="133" spans="1:11" x14ac:dyDescent="0.25">
      <c r="A133" s="3">
        <f t="shared" si="1"/>
        <v>130</v>
      </c>
      <c r="B133" t="s">
        <v>57</v>
      </c>
      <c r="C133">
        <v>2017</v>
      </c>
      <c r="D133" t="s">
        <v>543</v>
      </c>
      <c r="E133">
        <v>-0.48299999999999998</v>
      </c>
      <c r="F133">
        <v>98.152435530085938</v>
      </c>
      <c r="G133">
        <v>345.17907902217172</v>
      </c>
      <c r="H133">
        <v>2.6989999999999998</v>
      </c>
      <c r="I133">
        <v>18.34</v>
      </c>
      <c r="J133">
        <v>221</v>
      </c>
      <c r="K133">
        <v>21.03</v>
      </c>
    </row>
    <row r="134" spans="1:11" x14ac:dyDescent="0.25">
      <c r="A134" s="3">
        <f t="shared" ref="A134:A197" si="2">1+A133</f>
        <v>131</v>
      </c>
      <c r="B134" t="s">
        <v>57</v>
      </c>
      <c r="C134">
        <v>2018</v>
      </c>
      <c r="D134" t="s">
        <v>513</v>
      </c>
      <c r="E134">
        <v>-0.183</v>
      </c>
      <c r="F134">
        <v>78.281304601048348</v>
      </c>
      <c r="G134">
        <v>355.37506547930849</v>
      </c>
      <c r="H134">
        <v>0.4995</v>
      </c>
      <c r="I134">
        <v>20.38</v>
      </c>
      <c r="J134">
        <v>222</v>
      </c>
      <c r="K134">
        <v>20.88</v>
      </c>
    </row>
    <row r="135" spans="1:11" x14ac:dyDescent="0.25">
      <c r="A135" s="3">
        <f t="shared" si="2"/>
        <v>132</v>
      </c>
      <c r="B135" t="s">
        <v>57</v>
      </c>
      <c r="C135">
        <v>2018</v>
      </c>
      <c r="D135" t="s">
        <v>515</v>
      </c>
      <c r="E135">
        <v>-0.23300000000000001</v>
      </c>
      <c r="F135">
        <v>83.545454545454547</v>
      </c>
      <c r="G135">
        <v>357.59977388355009</v>
      </c>
      <c r="H135">
        <v>1.4770000000000001</v>
      </c>
      <c r="I135">
        <v>19.23</v>
      </c>
      <c r="J135">
        <v>224</v>
      </c>
      <c r="K135">
        <v>20.7</v>
      </c>
    </row>
    <row r="136" spans="1:11" x14ac:dyDescent="0.25">
      <c r="A136" s="3">
        <f t="shared" si="2"/>
        <v>133</v>
      </c>
      <c r="B136" t="s">
        <v>57</v>
      </c>
      <c r="C136">
        <v>2018</v>
      </c>
      <c r="D136" t="s">
        <v>514</v>
      </c>
      <c r="E136">
        <v>-0.28299999999999997</v>
      </c>
      <c r="F136">
        <v>85.930147058823536</v>
      </c>
      <c r="G136">
        <v>355.89793641940878</v>
      </c>
      <c r="H136">
        <v>1.6890000000000001</v>
      </c>
      <c r="I136">
        <v>18.78</v>
      </c>
      <c r="J136">
        <v>225</v>
      </c>
      <c r="K136">
        <v>20.47</v>
      </c>
    </row>
    <row r="137" spans="1:11" x14ac:dyDescent="0.25">
      <c r="A137" s="3">
        <f t="shared" si="2"/>
        <v>134</v>
      </c>
      <c r="B137" t="s">
        <v>57</v>
      </c>
      <c r="C137">
        <v>2018</v>
      </c>
      <c r="D137" t="s">
        <v>544</v>
      </c>
      <c r="E137">
        <v>-0.38300000000000001</v>
      </c>
      <c r="F137">
        <v>95.890376035691517</v>
      </c>
      <c r="G137">
        <v>351.33558558558559</v>
      </c>
      <c r="H137">
        <v>2.8140000000000001</v>
      </c>
      <c r="I137">
        <v>17.25</v>
      </c>
      <c r="J137">
        <v>229</v>
      </c>
      <c r="K137">
        <v>20.07</v>
      </c>
    </row>
    <row r="138" spans="1:11" x14ac:dyDescent="0.25">
      <c r="A138" s="3">
        <f t="shared" si="2"/>
        <v>135</v>
      </c>
      <c r="B138" t="s">
        <v>57</v>
      </c>
      <c r="C138">
        <v>2018</v>
      </c>
      <c r="D138" t="s">
        <v>543</v>
      </c>
      <c r="E138">
        <v>-0.48299999999999998</v>
      </c>
      <c r="F138">
        <v>103.8308295231875</v>
      </c>
      <c r="G138">
        <v>349.39080459770111</v>
      </c>
      <c r="H138">
        <v>3.6259999999999999</v>
      </c>
      <c r="I138">
        <v>16.100000000000001</v>
      </c>
      <c r="J138">
        <v>232</v>
      </c>
      <c r="K138">
        <v>19.73</v>
      </c>
    </row>
    <row r="139" spans="1:11" x14ac:dyDescent="0.25">
      <c r="A139" s="3">
        <f t="shared" si="2"/>
        <v>136</v>
      </c>
      <c r="B139" t="s">
        <v>58</v>
      </c>
      <c r="C139">
        <v>2012</v>
      </c>
      <c r="D139" t="s">
        <v>513</v>
      </c>
      <c r="E139">
        <v>-0.01</v>
      </c>
      <c r="F139">
        <v>60.382477064220183</v>
      </c>
      <c r="G139">
        <v>348.8585432003099</v>
      </c>
      <c r="H139">
        <v>2.1469999999999998</v>
      </c>
      <c r="I139">
        <v>23.76</v>
      </c>
      <c r="J139">
        <v>211.8</v>
      </c>
      <c r="K139">
        <v>25.91</v>
      </c>
    </row>
    <row r="140" spans="1:11" x14ac:dyDescent="0.25">
      <c r="A140" s="3">
        <f t="shared" si="2"/>
        <v>137</v>
      </c>
      <c r="B140" t="s">
        <v>61</v>
      </c>
      <c r="C140">
        <v>2014</v>
      </c>
      <c r="D140" t="s">
        <v>516</v>
      </c>
      <c r="E140" t="s">
        <v>512</v>
      </c>
      <c r="F140" t="s">
        <v>512</v>
      </c>
      <c r="G140">
        <v>358.36547245857588</v>
      </c>
      <c r="H140">
        <v>25.06</v>
      </c>
      <c r="I140">
        <v>3.968</v>
      </c>
      <c r="J140">
        <v>194.5</v>
      </c>
      <c r="K140">
        <v>29.03</v>
      </c>
    </row>
    <row r="141" spans="1:11" x14ac:dyDescent="0.25">
      <c r="A141" s="3">
        <f t="shared" si="2"/>
        <v>138</v>
      </c>
      <c r="B141" t="s">
        <v>61</v>
      </c>
      <c r="C141">
        <v>2015</v>
      </c>
      <c r="D141" t="s">
        <v>516</v>
      </c>
      <c r="E141" t="s">
        <v>512</v>
      </c>
      <c r="F141">
        <v>27.320598006644609</v>
      </c>
      <c r="G141" t="s">
        <v>512</v>
      </c>
      <c r="H141">
        <v>25.57</v>
      </c>
      <c r="I141">
        <v>1.9730000000000001</v>
      </c>
      <c r="J141">
        <v>172.7</v>
      </c>
      <c r="K141">
        <v>27.55</v>
      </c>
    </row>
    <row r="142" spans="1:11" x14ac:dyDescent="0.25">
      <c r="A142" s="3">
        <f t="shared" si="2"/>
        <v>139</v>
      </c>
      <c r="B142" t="s">
        <v>63</v>
      </c>
      <c r="C142">
        <v>2012</v>
      </c>
      <c r="D142" t="s">
        <v>513</v>
      </c>
      <c r="E142">
        <v>-0.5</v>
      </c>
      <c r="F142">
        <v>62.536805231200397</v>
      </c>
      <c r="G142">
        <v>360.29324235664598</v>
      </c>
      <c r="H142">
        <v>8.3010000000000002</v>
      </c>
      <c r="I142">
        <v>8.3940000000000001</v>
      </c>
      <c r="J142">
        <v>219.8</v>
      </c>
      <c r="K142">
        <v>16.7</v>
      </c>
    </row>
    <row r="143" spans="1:11" x14ac:dyDescent="0.25">
      <c r="A143" s="3">
        <f t="shared" si="2"/>
        <v>140</v>
      </c>
      <c r="B143" t="s">
        <v>63</v>
      </c>
      <c r="C143">
        <v>2012</v>
      </c>
      <c r="D143" t="s">
        <v>515</v>
      </c>
      <c r="E143">
        <v>-0.1</v>
      </c>
      <c r="F143">
        <v>65.52500799488331</v>
      </c>
      <c r="G143">
        <v>362.35185886170058</v>
      </c>
      <c r="H143">
        <v>8.4480000000000004</v>
      </c>
      <c r="I143">
        <v>8.093</v>
      </c>
      <c r="J143">
        <v>222.1</v>
      </c>
      <c r="K143">
        <v>16.54</v>
      </c>
    </row>
    <row r="144" spans="1:11" x14ac:dyDescent="0.25">
      <c r="A144" s="3">
        <f t="shared" si="2"/>
        <v>141</v>
      </c>
      <c r="B144" t="s">
        <v>63</v>
      </c>
      <c r="C144">
        <v>2012</v>
      </c>
      <c r="D144" t="s">
        <v>514</v>
      </c>
      <c r="E144">
        <v>-0.2</v>
      </c>
      <c r="F144">
        <v>68.769905170871354</v>
      </c>
      <c r="G144">
        <v>365.63839853128081</v>
      </c>
      <c r="H144">
        <v>8.734</v>
      </c>
      <c r="I144">
        <v>7.2430000000000003</v>
      </c>
      <c r="J144">
        <v>228.2</v>
      </c>
      <c r="K144">
        <v>15.98</v>
      </c>
    </row>
    <row r="145" spans="1:11" x14ac:dyDescent="0.25">
      <c r="A145" s="3">
        <f t="shared" si="2"/>
        <v>142</v>
      </c>
      <c r="B145" t="s">
        <v>63</v>
      </c>
      <c r="C145">
        <v>2013</v>
      </c>
      <c r="D145" t="s">
        <v>513</v>
      </c>
      <c r="E145">
        <v>-0.5</v>
      </c>
      <c r="F145">
        <v>45.630779137153958</v>
      </c>
      <c r="G145">
        <v>367.00024770508531</v>
      </c>
      <c r="H145">
        <v>8.4060000000000006</v>
      </c>
      <c r="I145">
        <v>7.6349999999999998</v>
      </c>
      <c r="J145">
        <v>210.5</v>
      </c>
      <c r="K145">
        <v>16.04</v>
      </c>
    </row>
    <row r="146" spans="1:11" x14ac:dyDescent="0.25">
      <c r="A146" s="3">
        <f t="shared" si="2"/>
        <v>143</v>
      </c>
      <c r="B146" t="s">
        <v>63</v>
      </c>
      <c r="C146">
        <v>2013</v>
      </c>
      <c r="D146" t="s">
        <v>515</v>
      </c>
      <c r="E146">
        <v>-0.1</v>
      </c>
      <c r="F146">
        <v>47.601079804285433</v>
      </c>
      <c r="G146">
        <v>370.97664783427501</v>
      </c>
      <c r="H146">
        <v>8.5429999999999993</v>
      </c>
      <c r="I146">
        <v>7.4859999999999998</v>
      </c>
      <c r="J146">
        <v>212.3</v>
      </c>
      <c r="K146">
        <v>16.03</v>
      </c>
    </row>
    <row r="147" spans="1:11" x14ac:dyDescent="0.25">
      <c r="A147" s="3">
        <f t="shared" si="2"/>
        <v>144</v>
      </c>
      <c r="B147" t="s">
        <v>63</v>
      </c>
      <c r="C147">
        <v>2013</v>
      </c>
      <c r="D147" t="s">
        <v>514</v>
      </c>
      <c r="E147">
        <v>-0.2</v>
      </c>
      <c r="F147">
        <v>52.74030602724396</v>
      </c>
      <c r="G147">
        <v>377.20335781741869</v>
      </c>
      <c r="H147">
        <v>8.8160000000000007</v>
      </c>
      <c r="I147">
        <v>6.87</v>
      </c>
      <c r="J147">
        <v>217.8</v>
      </c>
      <c r="K147">
        <v>15.69</v>
      </c>
    </row>
    <row r="148" spans="1:11" x14ac:dyDescent="0.25">
      <c r="A148" s="3">
        <f t="shared" si="2"/>
        <v>145</v>
      </c>
      <c r="B148" t="s">
        <v>63</v>
      </c>
      <c r="C148">
        <v>2014</v>
      </c>
      <c r="D148" t="s">
        <v>513</v>
      </c>
      <c r="E148">
        <v>-0.5</v>
      </c>
      <c r="F148">
        <v>56.876447876447877</v>
      </c>
      <c r="G148">
        <v>365.67932026860359</v>
      </c>
      <c r="H148">
        <v>8.16</v>
      </c>
      <c r="I148">
        <v>8.7899999999999991</v>
      </c>
      <c r="J148">
        <v>219</v>
      </c>
      <c r="K148">
        <v>16.95</v>
      </c>
    </row>
    <row r="149" spans="1:11" x14ac:dyDescent="0.25">
      <c r="A149" s="3">
        <f t="shared" si="2"/>
        <v>146</v>
      </c>
      <c r="B149" t="s">
        <v>63</v>
      </c>
      <c r="C149">
        <v>2014</v>
      </c>
      <c r="D149" t="s">
        <v>515</v>
      </c>
      <c r="E149">
        <v>-0.1</v>
      </c>
      <c r="F149">
        <v>59.447457083266492</v>
      </c>
      <c r="G149">
        <v>367.46640316205531</v>
      </c>
      <c r="H149">
        <v>8.2910000000000004</v>
      </c>
      <c r="I149">
        <v>8.5120000000000005</v>
      </c>
      <c r="J149">
        <v>221</v>
      </c>
      <c r="K149">
        <v>16.8</v>
      </c>
    </row>
    <row r="150" spans="1:11" x14ac:dyDescent="0.25">
      <c r="A150" s="3">
        <f t="shared" si="2"/>
        <v>147</v>
      </c>
      <c r="B150" t="s">
        <v>63</v>
      </c>
      <c r="C150">
        <v>2014</v>
      </c>
      <c r="D150" t="s">
        <v>514</v>
      </c>
      <c r="E150">
        <v>-0.2</v>
      </c>
      <c r="F150">
        <v>62.933760683760703</v>
      </c>
      <c r="G150">
        <v>372.48132139549239</v>
      </c>
      <c r="H150">
        <v>8.5530000000000008</v>
      </c>
      <c r="I150">
        <v>7.7919999999999998</v>
      </c>
      <c r="J150">
        <v>226</v>
      </c>
      <c r="K150">
        <v>16.34</v>
      </c>
    </row>
    <row r="151" spans="1:11" x14ac:dyDescent="0.25">
      <c r="A151" s="3">
        <f t="shared" si="2"/>
        <v>148</v>
      </c>
      <c r="B151" t="s">
        <v>63</v>
      </c>
      <c r="C151">
        <v>2015</v>
      </c>
      <c r="D151" t="s">
        <v>513</v>
      </c>
      <c r="E151">
        <v>-0.5</v>
      </c>
      <c r="F151">
        <v>56.488567821573852</v>
      </c>
      <c r="G151">
        <v>371.81544466127679</v>
      </c>
      <c r="H151">
        <v>7.734</v>
      </c>
      <c r="I151">
        <v>9.3550000000000004</v>
      </c>
      <c r="J151">
        <v>214</v>
      </c>
      <c r="K151">
        <v>17.09</v>
      </c>
    </row>
    <row r="152" spans="1:11" x14ac:dyDescent="0.25">
      <c r="A152" s="3">
        <f t="shared" si="2"/>
        <v>149</v>
      </c>
      <c r="B152" t="s">
        <v>63</v>
      </c>
      <c r="C152">
        <v>2015</v>
      </c>
      <c r="D152" t="s">
        <v>515</v>
      </c>
      <c r="E152">
        <v>-0.1</v>
      </c>
      <c r="F152">
        <v>58.319696084161301</v>
      </c>
      <c r="G152">
        <v>374.74455899198159</v>
      </c>
      <c r="H152">
        <v>7.8689999999999998</v>
      </c>
      <c r="I152">
        <v>9.0630000000000006</v>
      </c>
      <c r="J152">
        <v>217</v>
      </c>
      <c r="K152">
        <v>16.93</v>
      </c>
    </row>
    <row r="153" spans="1:11" x14ac:dyDescent="0.25">
      <c r="A153" s="3">
        <f t="shared" si="2"/>
        <v>150</v>
      </c>
      <c r="B153" t="s">
        <v>63</v>
      </c>
      <c r="C153">
        <v>2015</v>
      </c>
      <c r="D153" t="s">
        <v>514</v>
      </c>
      <c r="E153">
        <v>-0.2</v>
      </c>
      <c r="F153">
        <v>62.671536362176901</v>
      </c>
      <c r="G153">
        <v>378.43629343629351</v>
      </c>
      <c r="H153">
        <v>8.1869999999999994</v>
      </c>
      <c r="I153">
        <v>8.2170000000000005</v>
      </c>
      <c r="J153">
        <v>222</v>
      </c>
      <c r="K153">
        <v>16.399999999999999</v>
      </c>
    </row>
    <row r="154" spans="1:11" x14ac:dyDescent="0.25">
      <c r="A154" s="3">
        <f t="shared" si="2"/>
        <v>151</v>
      </c>
      <c r="B154" t="s">
        <v>65</v>
      </c>
      <c r="C154">
        <v>2014</v>
      </c>
      <c r="D154" t="s">
        <v>513</v>
      </c>
      <c r="E154">
        <v>-0.04</v>
      </c>
      <c r="F154">
        <v>138.75990957045971</v>
      </c>
      <c r="G154">
        <v>263.75864426089441</v>
      </c>
      <c r="H154">
        <v>-0.13450000000000001</v>
      </c>
      <c r="I154">
        <v>14.42</v>
      </c>
      <c r="J154">
        <v>206.6</v>
      </c>
      <c r="K154">
        <v>14.29</v>
      </c>
    </row>
    <row r="155" spans="1:11" x14ac:dyDescent="0.25">
      <c r="A155" s="3">
        <f t="shared" si="2"/>
        <v>152</v>
      </c>
      <c r="B155" t="s">
        <v>65</v>
      </c>
      <c r="C155">
        <v>2014</v>
      </c>
      <c r="D155" t="s">
        <v>515</v>
      </c>
      <c r="E155">
        <v>-0.08</v>
      </c>
      <c r="F155">
        <v>146.07534440127159</v>
      </c>
      <c r="G155">
        <v>262.10522916025838</v>
      </c>
      <c r="H155">
        <v>-0.13950000000000001</v>
      </c>
      <c r="I155">
        <v>13.03</v>
      </c>
      <c r="J155">
        <v>206.5</v>
      </c>
      <c r="K155">
        <v>12.9</v>
      </c>
    </row>
    <row r="156" spans="1:11" x14ac:dyDescent="0.25">
      <c r="A156" s="3">
        <f t="shared" si="2"/>
        <v>153</v>
      </c>
      <c r="B156" t="s">
        <v>65</v>
      </c>
      <c r="C156">
        <v>2014</v>
      </c>
      <c r="D156" t="s">
        <v>514</v>
      </c>
      <c r="E156">
        <v>-0.16</v>
      </c>
      <c r="F156">
        <v>155.94562334217511</v>
      </c>
      <c r="G156">
        <v>264.51086956521738</v>
      </c>
      <c r="H156">
        <v>-4.5650000000000003E-2</v>
      </c>
      <c r="I156">
        <v>4.5810000000000004</v>
      </c>
      <c r="J156">
        <v>210.5</v>
      </c>
      <c r="K156">
        <v>4.5350000000000001</v>
      </c>
    </row>
    <row r="157" spans="1:11" x14ac:dyDescent="0.25">
      <c r="A157" s="3">
        <f t="shared" si="2"/>
        <v>154</v>
      </c>
      <c r="B157" t="s">
        <v>65</v>
      </c>
      <c r="C157">
        <v>2015</v>
      </c>
      <c r="D157" t="s">
        <v>513</v>
      </c>
      <c r="E157">
        <v>-0.04</v>
      </c>
      <c r="F157">
        <v>143.8766233766234</v>
      </c>
      <c r="G157">
        <v>269.55608412618932</v>
      </c>
      <c r="H157">
        <v>-0.14299999999999999</v>
      </c>
      <c r="I157">
        <v>13.97</v>
      </c>
      <c r="J157">
        <v>193.3</v>
      </c>
      <c r="K157">
        <v>13.83</v>
      </c>
    </row>
    <row r="158" spans="1:11" x14ac:dyDescent="0.25">
      <c r="A158" s="3">
        <f t="shared" si="2"/>
        <v>155</v>
      </c>
      <c r="B158" t="s">
        <v>65</v>
      </c>
      <c r="C158">
        <v>2015</v>
      </c>
      <c r="D158" t="s">
        <v>515</v>
      </c>
      <c r="E158">
        <v>-0.08</v>
      </c>
      <c r="F158">
        <v>147.34134473606599</v>
      </c>
      <c r="G158">
        <v>265.69374037968191</v>
      </c>
      <c r="H158">
        <v>-0.1045</v>
      </c>
      <c r="I158">
        <v>12.3</v>
      </c>
      <c r="J158">
        <v>195.7</v>
      </c>
      <c r="K158">
        <v>12.2</v>
      </c>
    </row>
    <row r="159" spans="1:11" x14ac:dyDescent="0.25">
      <c r="A159" s="3">
        <f t="shared" si="2"/>
        <v>156</v>
      </c>
      <c r="B159" t="s">
        <v>65</v>
      </c>
      <c r="C159">
        <v>2015</v>
      </c>
      <c r="D159" t="s">
        <v>514</v>
      </c>
      <c r="E159">
        <v>-0.16</v>
      </c>
      <c r="F159">
        <v>159.93250444049741</v>
      </c>
      <c r="G159">
        <v>266.60217816252441</v>
      </c>
      <c r="H159">
        <v>-3.5200000000000002E-2</v>
      </c>
      <c r="I159">
        <v>3.9950000000000001</v>
      </c>
      <c r="J159">
        <v>205.2</v>
      </c>
      <c r="K159">
        <v>3.96</v>
      </c>
    </row>
    <row r="160" spans="1:11" x14ac:dyDescent="0.25">
      <c r="A160" s="3">
        <f t="shared" si="2"/>
        <v>157</v>
      </c>
      <c r="B160" t="s">
        <v>65</v>
      </c>
      <c r="C160">
        <v>2016</v>
      </c>
      <c r="D160" t="s">
        <v>513</v>
      </c>
      <c r="E160">
        <v>-0.04</v>
      </c>
      <c r="F160">
        <v>126.97975679542201</v>
      </c>
      <c r="G160">
        <v>273.54480286738351</v>
      </c>
      <c r="H160">
        <v>-0.1613</v>
      </c>
      <c r="I160">
        <v>11.64</v>
      </c>
      <c r="J160">
        <v>200.2</v>
      </c>
      <c r="K160">
        <v>11.48</v>
      </c>
    </row>
    <row r="161" spans="1:11" x14ac:dyDescent="0.25">
      <c r="A161" s="3">
        <f t="shared" si="2"/>
        <v>158</v>
      </c>
      <c r="B161" t="s">
        <v>65</v>
      </c>
      <c r="C161">
        <v>2016</v>
      </c>
      <c r="D161" t="s">
        <v>515</v>
      </c>
      <c r="E161">
        <v>-0.08</v>
      </c>
      <c r="F161">
        <v>133.91544147843939</v>
      </c>
      <c r="G161">
        <v>272.58333333333331</v>
      </c>
      <c r="H161">
        <v>-9.9640000000000006E-2</v>
      </c>
      <c r="I161">
        <v>10.06</v>
      </c>
      <c r="J161">
        <v>203.2</v>
      </c>
      <c r="K161">
        <v>9.9640000000000004</v>
      </c>
    </row>
    <row r="162" spans="1:11" x14ac:dyDescent="0.25">
      <c r="A162" s="3">
        <f t="shared" si="2"/>
        <v>159</v>
      </c>
      <c r="B162" t="s">
        <v>65</v>
      </c>
      <c r="C162">
        <v>2016</v>
      </c>
      <c r="D162" t="s">
        <v>514</v>
      </c>
      <c r="E162">
        <v>-0.16</v>
      </c>
      <c r="F162">
        <v>147.98745954692561</v>
      </c>
      <c r="G162">
        <v>275.45269872423938</v>
      </c>
      <c r="H162">
        <v>-4.1489999999999999E-2</v>
      </c>
      <c r="I162">
        <v>4.0419999999999998</v>
      </c>
      <c r="J162">
        <v>217.7</v>
      </c>
      <c r="K162">
        <v>4.0010000000000003</v>
      </c>
    </row>
    <row r="163" spans="1:11" x14ac:dyDescent="0.25">
      <c r="A163" s="3">
        <f t="shared" si="2"/>
        <v>160</v>
      </c>
      <c r="B163" t="s">
        <v>66</v>
      </c>
      <c r="C163">
        <v>2014</v>
      </c>
      <c r="D163" t="s">
        <v>513</v>
      </c>
      <c r="E163">
        <v>-0.04</v>
      </c>
      <c r="F163">
        <v>138.0493526275705</v>
      </c>
      <c r="G163">
        <v>267.56638260358511</v>
      </c>
      <c r="H163">
        <v>-0.1232</v>
      </c>
      <c r="I163">
        <v>15.04</v>
      </c>
      <c r="J163">
        <v>208</v>
      </c>
      <c r="K163">
        <v>14.92</v>
      </c>
    </row>
    <row r="164" spans="1:11" x14ac:dyDescent="0.25">
      <c r="A164" s="3">
        <f t="shared" si="2"/>
        <v>161</v>
      </c>
      <c r="B164" t="s">
        <v>66</v>
      </c>
      <c r="C164">
        <v>2014</v>
      </c>
      <c r="D164" t="s">
        <v>515</v>
      </c>
      <c r="E164">
        <v>-0.08</v>
      </c>
      <c r="F164">
        <v>149.72280945758001</v>
      </c>
      <c r="G164">
        <v>263.67239292364991</v>
      </c>
      <c r="H164">
        <v>-8.6389999999999995E-2</v>
      </c>
      <c r="I164">
        <v>8.9589999999999996</v>
      </c>
      <c r="J164">
        <v>206.6</v>
      </c>
      <c r="K164">
        <v>8.8729999999999993</v>
      </c>
    </row>
    <row r="165" spans="1:11" x14ac:dyDescent="0.25">
      <c r="A165" s="3">
        <f t="shared" si="2"/>
        <v>162</v>
      </c>
      <c r="B165" t="s">
        <v>66</v>
      </c>
      <c r="C165">
        <v>2014</v>
      </c>
      <c r="D165" t="s">
        <v>514</v>
      </c>
      <c r="E165">
        <v>-0.16</v>
      </c>
      <c r="F165">
        <v>154.96637630662019</v>
      </c>
      <c r="G165">
        <v>265.49404968226457</v>
      </c>
      <c r="H165">
        <v>-6.7390000000000005E-2</v>
      </c>
      <c r="I165">
        <v>7.0060000000000002</v>
      </c>
      <c r="J165">
        <v>210.3</v>
      </c>
      <c r="K165">
        <v>6.9379999999999997</v>
      </c>
    </row>
    <row r="166" spans="1:11" x14ac:dyDescent="0.25">
      <c r="A166" s="3">
        <f t="shared" si="2"/>
        <v>163</v>
      </c>
      <c r="B166" t="s">
        <v>66</v>
      </c>
      <c r="C166">
        <v>2015</v>
      </c>
      <c r="D166" t="s">
        <v>513</v>
      </c>
      <c r="E166">
        <v>-0.04</v>
      </c>
      <c r="F166">
        <v>143.84896316174681</v>
      </c>
      <c r="G166">
        <v>274.67563451776653</v>
      </c>
      <c r="H166">
        <v>-0.16819999999999999</v>
      </c>
      <c r="I166">
        <v>14.81</v>
      </c>
      <c r="J166">
        <v>193.7</v>
      </c>
      <c r="K166">
        <v>14.64</v>
      </c>
    </row>
    <row r="167" spans="1:11" x14ac:dyDescent="0.25">
      <c r="A167" s="3">
        <f t="shared" si="2"/>
        <v>164</v>
      </c>
      <c r="B167" t="s">
        <v>66</v>
      </c>
      <c r="C167">
        <v>2015</v>
      </c>
      <c r="D167" t="s">
        <v>515</v>
      </c>
      <c r="E167">
        <v>-0.08</v>
      </c>
      <c r="F167">
        <v>149.49172113289771</v>
      </c>
      <c r="G167">
        <v>267.07709580838332</v>
      </c>
      <c r="H167">
        <v>-6.2300000000000001E-2</v>
      </c>
      <c r="I167">
        <v>8.3360000000000003</v>
      </c>
      <c r="J167">
        <v>197.9</v>
      </c>
      <c r="K167">
        <v>8.2729999999999997</v>
      </c>
    </row>
    <row r="168" spans="1:11" x14ac:dyDescent="0.25">
      <c r="A168" s="3">
        <f t="shared" si="2"/>
        <v>165</v>
      </c>
      <c r="B168" t="s">
        <v>66</v>
      </c>
      <c r="C168">
        <v>2015</v>
      </c>
      <c r="D168" t="s">
        <v>514</v>
      </c>
      <c r="E168">
        <v>-0.16</v>
      </c>
      <c r="F168">
        <v>154.48057247259439</v>
      </c>
      <c r="G168">
        <v>271.0288545795953</v>
      </c>
      <c r="H168">
        <v>-4.2430000000000002E-2</v>
      </c>
      <c r="I168">
        <v>5.9420000000000002</v>
      </c>
      <c r="J168">
        <v>202.4</v>
      </c>
      <c r="K168">
        <v>5.9</v>
      </c>
    </row>
    <row r="169" spans="1:11" x14ac:dyDescent="0.25">
      <c r="A169" s="3">
        <f t="shared" si="2"/>
        <v>166</v>
      </c>
      <c r="B169" t="s">
        <v>66</v>
      </c>
      <c r="C169">
        <v>2016</v>
      </c>
      <c r="D169" t="s">
        <v>513</v>
      </c>
      <c r="E169">
        <v>-0.04</v>
      </c>
      <c r="F169">
        <v>126.7210899709771</v>
      </c>
      <c r="G169">
        <v>274.03484016790452</v>
      </c>
      <c r="H169">
        <v>-0.1923</v>
      </c>
      <c r="I169">
        <v>12.95</v>
      </c>
      <c r="J169">
        <v>200.4</v>
      </c>
      <c r="K169">
        <v>12.76</v>
      </c>
    </row>
    <row r="170" spans="1:11" x14ac:dyDescent="0.25">
      <c r="A170" s="3">
        <f t="shared" si="2"/>
        <v>167</v>
      </c>
      <c r="B170" t="s">
        <v>66</v>
      </c>
      <c r="C170">
        <v>2016</v>
      </c>
      <c r="D170" t="s">
        <v>515</v>
      </c>
      <c r="E170">
        <v>-0.08</v>
      </c>
      <c r="F170">
        <v>137.010550996483</v>
      </c>
      <c r="G170">
        <v>273.69707088459279</v>
      </c>
      <c r="H170">
        <v>-6.6239999999999993E-2</v>
      </c>
      <c r="I170">
        <v>7.0759999999999996</v>
      </c>
      <c r="J170">
        <v>205.4</v>
      </c>
      <c r="K170">
        <v>7.01</v>
      </c>
    </row>
    <row r="171" spans="1:11" x14ac:dyDescent="0.25">
      <c r="A171" s="3">
        <f t="shared" si="2"/>
        <v>168</v>
      </c>
      <c r="B171" t="s">
        <v>66</v>
      </c>
      <c r="C171">
        <v>2016</v>
      </c>
      <c r="D171" t="s">
        <v>514</v>
      </c>
      <c r="E171">
        <v>-0.16</v>
      </c>
      <c r="F171">
        <v>142.505724197745</v>
      </c>
      <c r="G171">
        <v>275.61596139569423</v>
      </c>
      <c r="H171">
        <v>-4.7219999999999998E-2</v>
      </c>
      <c r="I171">
        <v>5.4980000000000002</v>
      </c>
      <c r="J171">
        <v>211.8</v>
      </c>
      <c r="K171">
        <v>5.4509999999999996</v>
      </c>
    </row>
    <row r="172" spans="1:11" x14ac:dyDescent="0.25">
      <c r="A172" s="3">
        <f t="shared" si="2"/>
        <v>169</v>
      </c>
      <c r="B172" t="s">
        <v>69</v>
      </c>
      <c r="C172">
        <v>2014</v>
      </c>
      <c r="D172" t="s">
        <v>513</v>
      </c>
      <c r="E172">
        <v>-0.02</v>
      </c>
      <c r="F172">
        <v>111.8475767665557</v>
      </c>
      <c r="G172">
        <v>303.55114155251152</v>
      </c>
      <c r="H172">
        <v>-0.52580000000000005</v>
      </c>
      <c r="I172">
        <v>17.22</v>
      </c>
      <c r="J172">
        <v>201.6</v>
      </c>
      <c r="K172">
        <v>16.690000000000001</v>
      </c>
    </row>
    <row r="173" spans="1:11" x14ac:dyDescent="0.25">
      <c r="A173" s="3">
        <f t="shared" si="2"/>
        <v>170</v>
      </c>
      <c r="B173" t="s">
        <v>69</v>
      </c>
      <c r="C173">
        <v>2014</v>
      </c>
      <c r="D173" t="s">
        <v>515</v>
      </c>
      <c r="E173">
        <v>-0.05</v>
      </c>
      <c r="F173">
        <v>119.11177347242921</v>
      </c>
      <c r="G173">
        <v>308.12141816415738</v>
      </c>
      <c r="H173">
        <v>-0.30659999999999998</v>
      </c>
      <c r="I173">
        <v>13.23</v>
      </c>
      <c r="J173">
        <v>207.4</v>
      </c>
      <c r="K173">
        <v>12.93</v>
      </c>
    </row>
    <row r="174" spans="1:11" x14ac:dyDescent="0.25">
      <c r="A174" s="3">
        <f t="shared" si="2"/>
        <v>171</v>
      </c>
      <c r="B174" t="s">
        <v>69</v>
      </c>
      <c r="C174">
        <v>2014</v>
      </c>
      <c r="D174" t="s">
        <v>514</v>
      </c>
      <c r="E174">
        <v>-0.1</v>
      </c>
      <c r="F174">
        <v>125.4593220338983</v>
      </c>
      <c r="G174">
        <v>315.55116537180908</v>
      </c>
      <c r="H174">
        <v>-0.1014</v>
      </c>
      <c r="I174">
        <v>12.54</v>
      </c>
      <c r="J174">
        <v>212</v>
      </c>
      <c r="K174">
        <v>12.44</v>
      </c>
    </row>
    <row r="175" spans="1:11" x14ac:dyDescent="0.25">
      <c r="A175" s="3">
        <f t="shared" si="2"/>
        <v>172</v>
      </c>
      <c r="B175" t="s">
        <v>69</v>
      </c>
      <c r="C175">
        <v>2014</v>
      </c>
      <c r="D175" t="s">
        <v>544</v>
      </c>
      <c r="E175">
        <v>-0.15</v>
      </c>
      <c r="F175">
        <v>134.60923018000759</v>
      </c>
      <c r="G175">
        <v>321.19570237331618</v>
      </c>
      <c r="H175">
        <v>0.29249999999999998</v>
      </c>
      <c r="I175">
        <v>11.63</v>
      </c>
      <c r="J175">
        <v>215.6</v>
      </c>
      <c r="K175">
        <v>11.93</v>
      </c>
    </row>
    <row r="176" spans="1:11" x14ac:dyDescent="0.25">
      <c r="A176" s="3">
        <f t="shared" si="2"/>
        <v>173</v>
      </c>
      <c r="B176" t="s">
        <v>69</v>
      </c>
      <c r="C176">
        <v>2014</v>
      </c>
      <c r="D176" t="s">
        <v>543</v>
      </c>
      <c r="E176">
        <v>-0.3</v>
      </c>
      <c r="F176">
        <v>126.74521739130439</v>
      </c>
      <c r="G176">
        <v>330.85356600910472</v>
      </c>
      <c r="H176">
        <v>0.51829999999999998</v>
      </c>
      <c r="I176">
        <v>11.61</v>
      </c>
      <c r="J176">
        <v>220</v>
      </c>
      <c r="K176">
        <v>12.13</v>
      </c>
    </row>
    <row r="177" spans="1:11" x14ac:dyDescent="0.25">
      <c r="A177" s="3">
        <f t="shared" si="2"/>
        <v>174</v>
      </c>
      <c r="B177" t="s">
        <v>69</v>
      </c>
      <c r="C177">
        <v>2014</v>
      </c>
      <c r="D177" t="s">
        <v>545</v>
      </c>
      <c r="E177">
        <v>-0.5</v>
      </c>
      <c r="F177">
        <v>130.621396540679</v>
      </c>
      <c r="G177">
        <v>341.65959780621569</v>
      </c>
      <c r="H177">
        <v>0.88570000000000004</v>
      </c>
      <c r="I177">
        <v>11.33</v>
      </c>
      <c r="J177">
        <v>223.1</v>
      </c>
      <c r="K177">
        <v>12.21</v>
      </c>
    </row>
    <row r="178" spans="1:11" x14ac:dyDescent="0.25">
      <c r="A178" s="3">
        <f t="shared" si="2"/>
        <v>175</v>
      </c>
      <c r="B178" t="s">
        <v>69</v>
      </c>
      <c r="C178">
        <v>2015</v>
      </c>
      <c r="D178" t="s">
        <v>513</v>
      </c>
      <c r="E178">
        <v>-0.02</v>
      </c>
      <c r="F178">
        <v>104.24928425357879</v>
      </c>
      <c r="G178">
        <v>310.58850102669402</v>
      </c>
      <c r="H178">
        <v>-0.28160000000000002</v>
      </c>
      <c r="I178">
        <v>15.2</v>
      </c>
      <c r="J178">
        <v>207.2</v>
      </c>
      <c r="K178">
        <v>14.91</v>
      </c>
    </row>
    <row r="179" spans="1:11" x14ac:dyDescent="0.25">
      <c r="A179" s="3">
        <f t="shared" si="2"/>
        <v>176</v>
      </c>
      <c r="B179" t="s">
        <v>69</v>
      </c>
      <c r="C179">
        <v>2015</v>
      </c>
      <c r="D179" t="s">
        <v>515</v>
      </c>
      <c r="E179">
        <v>-0.05</v>
      </c>
      <c r="F179">
        <v>110.64171341152471</v>
      </c>
      <c r="G179">
        <v>312.56832603938727</v>
      </c>
      <c r="H179">
        <v>8.8389999999999996E-2</v>
      </c>
      <c r="I179">
        <v>13.86</v>
      </c>
      <c r="J179">
        <v>209.5</v>
      </c>
      <c r="K179">
        <v>13.95</v>
      </c>
    </row>
    <row r="180" spans="1:11" x14ac:dyDescent="0.25">
      <c r="A180" s="3">
        <f t="shared" si="2"/>
        <v>177</v>
      </c>
      <c r="B180" t="s">
        <v>69</v>
      </c>
      <c r="C180">
        <v>2015</v>
      </c>
      <c r="D180" t="s">
        <v>514</v>
      </c>
      <c r="E180">
        <v>-0.1</v>
      </c>
      <c r="F180">
        <v>112.9448863636363</v>
      </c>
      <c r="G180">
        <v>321.40916179337228</v>
      </c>
      <c r="H180">
        <v>0.41189999999999999</v>
      </c>
      <c r="I180">
        <v>12.94</v>
      </c>
      <c r="J180">
        <v>212.9</v>
      </c>
      <c r="K180">
        <v>13.36</v>
      </c>
    </row>
    <row r="181" spans="1:11" x14ac:dyDescent="0.25">
      <c r="A181" s="3">
        <f t="shared" si="2"/>
        <v>178</v>
      </c>
      <c r="B181" t="s">
        <v>69</v>
      </c>
      <c r="C181">
        <v>2015</v>
      </c>
      <c r="D181" t="s">
        <v>544</v>
      </c>
      <c r="E181">
        <v>-0.15</v>
      </c>
      <c r="F181">
        <v>115.7193181818182</v>
      </c>
      <c r="G181">
        <v>329.20858433734941</v>
      </c>
      <c r="H181">
        <v>0.59789999999999999</v>
      </c>
      <c r="I181">
        <v>11.94</v>
      </c>
      <c r="J181">
        <v>216.6</v>
      </c>
      <c r="K181">
        <v>12.54</v>
      </c>
    </row>
    <row r="182" spans="1:11" x14ac:dyDescent="0.25">
      <c r="A182" s="3">
        <f t="shared" si="2"/>
        <v>179</v>
      </c>
      <c r="B182" t="s">
        <v>69</v>
      </c>
      <c r="C182">
        <v>2015</v>
      </c>
      <c r="D182" t="s">
        <v>543</v>
      </c>
      <c r="E182">
        <v>-0.3</v>
      </c>
      <c r="F182">
        <v>118.3105337078652</v>
      </c>
      <c r="G182">
        <v>339.1666370896184</v>
      </c>
      <c r="H182">
        <v>0.90029999999999999</v>
      </c>
      <c r="I182">
        <v>11.08</v>
      </c>
      <c r="J182">
        <v>220.5</v>
      </c>
      <c r="K182">
        <v>11.98</v>
      </c>
    </row>
    <row r="183" spans="1:11" x14ac:dyDescent="0.25">
      <c r="A183" s="3">
        <f t="shared" si="2"/>
        <v>180</v>
      </c>
      <c r="B183" t="s">
        <v>69</v>
      </c>
      <c r="C183">
        <v>2015</v>
      </c>
      <c r="D183" t="s">
        <v>545</v>
      </c>
      <c r="E183">
        <v>-0.5</v>
      </c>
      <c r="F183">
        <v>121.799535962877</v>
      </c>
      <c r="G183">
        <v>347.97313816127382</v>
      </c>
      <c r="H183">
        <v>1.2949999999999999</v>
      </c>
      <c r="I183">
        <v>10.19</v>
      </c>
      <c r="J183">
        <v>224.6</v>
      </c>
      <c r="K183">
        <v>11.48</v>
      </c>
    </row>
    <row r="184" spans="1:11" x14ac:dyDescent="0.25">
      <c r="A184" s="3">
        <f t="shared" si="2"/>
        <v>181</v>
      </c>
      <c r="B184" t="s">
        <v>69</v>
      </c>
      <c r="C184">
        <v>2016</v>
      </c>
      <c r="D184" t="s">
        <v>513</v>
      </c>
      <c r="E184">
        <v>-0.02</v>
      </c>
      <c r="F184">
        <v>108.14445250181291</v>
      </c>
      <c r="G184">
        <v>306.38509316770188</v>
      </c>
      <c r="H184">
        <v>-0.1908</v>
      </c>
      <c r="I184">
        <v>14.88</v>
      </c>
      <c r="J184">
        <v>200.3</v>
      </c>
      <c r="K184">
        <v>14.68</v>
      </c>
    </row>
    <row r="185" spans="1:11" x14ac:dyDescent="0.25">
      <c r="A185" s="3">
        <f t="shared" si="2"/>
        <v>182</v>
      </c>
      <c r="B185" t="s">
        <v>69</v>
      </c>
      <c r="C185">
        <v>2017</v>
      </c>
      <c r="D185" t="s">
        <v>513</v>
      </c>
      <c r="E185">
        <v>-0.02</v>
      </c>
      <c r="F185">
        <v>133.3778691332648</v>
      </c>
      <c r="G185">
        <v>326.86910994764401</v>
      </c>
      <c r="H185">
        <v>-0.20280000000000001</v>
      </c>
      <c r="I185">
        <v>12.35</v>
      </c>
      <c r="J185">
        <v>215</v>
      </c>
      <c r="K185">
        <v>12.15</v>
      </c>
    </row>
    <row r="186" spans="1:11" x14ac:dyDescent="0.25">
      <c r="A186" s="3">
        <f t="shared" si="2"/>
        <v>183</v>
      </c>
      <c r="B186" t="s">
        <v>69</v>
      </c>
      <c r="C186">
        <v>2018</v>
      </c>
      <c r="D186" t="s">
        <v>513</v>
      </c>
      <c r="E186">
        <v>-0.02</v>
      </c>
      <c r="F186">
        <v>111.6681184668989</v>
      </c>
      <c r="G186">
        <v>310.20717534108138</v>
      </c>
      <c r="H186">
        <v>-0.17249999999999999</v>
      </c>
      <c r="I186">
        <v>14.7</v>
      </c>
      <c r="J186">
        <v>198</v>
      </c>
      <c r="K186">
        <v>14.52</v>
      </c>
    </row>
    <row r="187" spans="1:11" x14ac:dyDescent="0.25">
      <c r="A187" s="3">
        <f t="shared" si="2"/>
        <v>184</v>
      </c>
      <c r="B187" t="s">
        <v>73</v>
      </c>
      <c r="C187">
        <v>2014</v>
      </c>
      <c r="D187" t="s">
        <v>513</v>
      </c>
      <c r="E187" t="s">
        <v>512</v>
      </c>
      <c r="F187">
        <v>10.74769301050709</v>
      </c>
      <c r="G187">
        <v>139.53105924596051</v>
      </c>
      <c r="H187">
        <v>-0.20319999999999999</v>
      </c>
      <c r="I187">
        <v>8.0679999999999996</v>
      </c>
      <c r="J187">
        <v>61</v>
      </c>
      <c r="K187">
        <v>7.8639999999999999</v>
      </c>
    </row>
    <row r="188" spans="1:11" x14ac:dyDescent="0.25">
      <c r="A188" s="3">
        <f t="shared" si="2"/>
        <v>185</v>
      </c>
      <c r="B188" t="s">
        <v>73</v>
      </c>
      <c r="C188">
        <v>2014</v>
      </c>
      <c r="D188" t="s">
        <v>515</v>
      </c>
      <c r="E188" t="s">
        <v>512</v>
      </c>
      <c r="F188">
        <v>18.00485714285713</v>
      </c>
      <c r="G188">
        <v>137.3236054971706</v>
      </c>
      <c r="H188">
        <v>-8.2189999999999999E-2</v>
      </c>
      <c r="I188">
        <v>4.1909999999999998</v>
      </c>
      <c r="J188">
        <v>74.300000000000011</v>
      </c>
      <c r="K188">
        <v>4.109</v>
      </c>
    </row>
    <row r="189" spans="1:11" x14ac:dyDescent="0.25">
      <c r="A189" s="3">
        <f t="shared" si="2"/>
        <v>186</v>
      </c>
      <c r="B189" t="s">
        <v>73</v>
      </c>
      <c r="C189">
        <v>2014</v>
      </c>
      <c r="D189" t="s">
        <v>514</v>
      </c>
      <c r="E189" t="s">
        <v>512</v>
      </c>
      <c r="F189">
        <v>28.48829284750337</v>
      </c>
      <c r="G189">
        <v>138.48306519898389</v>
      </c>
      <c r="H189">
        <v>-3.1690000000000003E-2</v>
      </c>
      <c r="I189">
        <v>2.3660000000000001</v>
      </c>
      <c r="J189">
        <v>83.5</v>
      </c>
      <c r="K189">
        <v>2.3340000000000001</v>
      </c>
    </row>
    <row r="190" spans="1:11" x14ac:dyDescent="0.25">
      <c r="A190" s="3">
        <f t="shared" si="2"/>
        <v>187</v>
      </c>
      <c r="B190" t="s">
        <v>74</v>
      </c>
      <c r="C190">
        <v>2014</v>
      </c>
      <c r="D190" t="s">
        <v>513</v>
      </c>
      <c r="E190" t="s">
        <v>512</v>
      </c>
      <c r="F190">
        <v>155.09000819000821</v>
      </c>
      <c r="G190">
        <v>270.12616906474818</v>
      </c>
      <c r="H190">
        <v>-4.4929999999999998E-2</v>
      </c>
      <c r="I190">
        <v>4.8739999999999997</v>
      </c>
      <c r="J190">
        <v>211.1</v>
      </c>
      <c r="K190">
        <v>4.8289999999999997</v>
      </c>
    </row>
    <row r="191" spans="1:11" x14ac:dyDescent="0.25">
      <c r="A191" s="3">
        <f t="shared" si="2"/>
        <v>188</v>
      </c>
      <c r="B191" t="s">
        <v>74</v>
      </c>
      <c r="C191">
        <v>2014</v>
      </c>
      <c r="D191" t="s">
        <v>515</v>
      </c>
      <c r="E191" t="s">
        <v>512</v>
      </c>
      <c r="F191">
        <v>168.62447089947091</v>
      </c>
      <c r="G191">
        <v>270.60145888594161</v>
      </c>
      <c r="H191">
        <v>-1.779E-2</v>
      </c>
      <c r="I191">
        <v>2.94</v>
      </c>
      <c r="J191">
        <v>219.6</v>
      </c>
      <c r="K191">
        <v>2.9220000000000002</v>
      </c>
    </row>
    <row r="192" spans="1:11" x14ac:dyDescent="0.25">
      <c r="A192" s="3">
        <f t="shared" si="2"/>
        <v>189</v>
      </c>
      <c r="B192" t="s">
        <v>74</v>
      </c>
      <c r="C192">
        <v>2014</v>
      </c>
      <c r="D192" t="s">
        <v>514</v>
      </c>
      <c r="E192" t="s">
        <v>512</v>
      </c>
      <c r="F192">
        <v>170.52960058809111</v>
      </c>
      <c r="G192">
        <v>269.49374999999998</v>
      </c>
      <c r="H192">
        <v>-2.462E-2</v>
      </c>
      <c r="I192">
        <v>3.1280000000000001</v>
      </c>
      <c r="J192">
        <v>219.9</v>
      </c>
      <c r="K192">
        <v>3.1040000000000001</v>
      </c>
    </row>
    <row r="193" spans="1:11" x14ac:dyDescent="0.25">
      <c r="A193" s="3">
        <f t="shared" si="2"/>
        <v>190</v>
      </c>
      <c r="B193" t="s">
        <v>75</v>
      </c>
      <c r="C193">
        <v>2013</v>
      </c>
      <c r="D193" t="s">
        <v>513</v>
      </c>
      <c r="E193" t="s">
        <v>512</v>
      </c>
      <c r="F193">
        <v>143.2234027279253</v>
      </c>
      <c r="G193">
        <v>261.99417701863359</v>
      </c>
      <c r="H193">
        <v>-4.6929999999999999E-2</v>
      </c>
      <c r="I193">
        <v>5.649</v>
      </c>
      <c r="J193">
        <v>201.3</v>
      </c>
      <c r="K193">
        <v>5.6020000000000003</v>
      </c>
    </row>
    <row r="194" spans="1:11" x14ac:dyDescent="0.25">
      <c r="A194" s="3">
        <f t="shared" si="2"/>
        <v>191</v>
      </c>
      <c r="B194" t="s">
        <v>75</v>
      </c>
      <c r="C194">
        <v>2013</v>
      </c>
      <c r="D194" t="s">
        <v>515</v>
      </c>
      <c r="E194" t="s">
        <v>512</v>
      </c>
      <c r="F194">
        <v>150.5709112149533</v>
      </c>
      <c r="G194">
        <v>267.4862606232295</v>
      </c>
      <c r="H194">
        <v>-3.8460000000000001E-2</v>
      </c>
      <c r="I194">
        <v>6.7439999999999998</v>
      </c>
      <c r="J194">
        <v>205.7</v>
      </c>
      <c r="K194">
        <v>6.7060000000000004</v>
      </c>
    </row>
    <row r="195" spans="1:11" x14ac:dyDescent="0.25">
      <c r="A195" s="3">
        <f t="shared" si="2"/>
        <v>192</v>
      </c>
      <c r="B195" t="s">
        <v>75</v>
      </c>
      <c r="C195">
        <v>2013</v>
      </c>
      <c r="D195" t="s">
        <v>514</v>
      </c>
      <c r="E195" t="s">
        <v>512</v>
      </c>
      <c r="F195">
        <v>146.02719004308281</v>
      </c>
      <c r="G195">
        <v>267.27874160048867</v>
      </c>
      <c r="H195">
        <v>-6.1519999999999998E-2</v>
      </c>
      <c r="I195">
        <v>8.2479999999999993</v>
      </c>
      <c r="J195">
        <v>202.3</v>
      </c>
      <c r="K195">
        <v>8.1869999999999994</v>
      </c>
    </row>
    <row r="196" spans="1:11" x14ac:dyDescent="0.25">
      <c r="A196" s="3">
        <f t="shared" si="2"/>
        <v>193</v>
      </c>
      <c r="B196" t="s">
        <v>75</v>
      </c>
      <c r="C196">
        <v>2014</v>
      </c>
      <c r="D196" t="s">
        <v>513</v>
      </c>
      <c r="E196" t="s">
        <v>512</v>
      </c>
      <c r="F196">
        <v>151.7895561357702</v>
      </c>
      <c r="G196">
        <v>282.29227608874282</v>
      </c>
      <c r="H196">
        <v>-0.10199999999999999</v>
      </c>
      <c r="I196">
        <v>3.9239999999999999</v>
      </c>
      <c r="J196">
        <v>198.5</v>
      </c>
      <c r="K196">
        <v>3.8220000000000001</v>
      </c>
    </row>
    <row r="197" spans="1:11" x14ac:dyDescent="0.25">
      <c r="A197" s="3">
        <f t="shared" si="2"/>
        <v>194</v>
      </c>
      <c r="B197" t="s">
        <v>75</v>
      </c>
      <c r="C197">
        <v>2015</v>
      </c>
      <c r="D197" t="s">
        <v>513</v>
      </c>
      <c r="E197" t="s">
        <v>512</v>
      </c>
      <c r="F197">
        <v>140.44690553745929</v>
      </c>
      <c r="G197">
        <v>270.98171839002578</v>
      </c>
      <c r="H197">
        <v>-0.11210000000000001</v>
      </c>
      <c r="I197">
        <v>4.7629999999999999</v>
      </c>
      <c r="J197">
        <v>195.3</v>
      </c>
      <c r="K197">
        <v>4.6500000000000004</v>
      </c>
    </row>
    <row r="198" spans="1:11" x14ac:dyDescent="0.25">
      <c r="A198" s="3">
        <f t="shared" ref="A198:A261" si="3">1+A197</f>
        <v>195</v>
      </c>
      <c r="B198" t="s">
        <v>75</v>
      </c>
      <c r="C198">
        <v>2015</v>
      </c>
      <c r="D198" t="s">
        <v>515</v>
      </c>
      <c r="E198" t="s">
        <v>512</v>
      </c>
      <c r="F198">
        <v>148.76252646436129</v>
      </c>
      <c r="G198">
        <v>269.6418326693227</v>
      </c>
      <c r="H198">
        <v>-0.1116</v>
      </c>
      <c r="I198">
        <v>5.5119999999999996</v>
      </c>
      <c r="J198">
        <v>202.8</v>
      </c>
      <c r="K198">
        <v>5.4009999999999998</v>
      </c>
    </row>
    <row r="199" spans="1:11" x14ac:dyDescent="0.25">
      <c r="A199" s="3">
        <f t="shared" si="3"/>
        <v>196</v>
      </c>
      <c r="B199" t="s">
        <v>75</v>
      </c>
      <c r="C199">
        <v>2015</v>
      </c>
      <c r="D199" t="s">
        <v>514</v>
      </c>
      <c r="E199" t="s">
        <v>512</v>
      </c>
      <c r="F199">
        <v>146.77394914374679</v>
      </c>
      <c r="G199">
        <v>271.71723189734189</v>
      </c>
      <c r="H199">
        <v>-0.155</v>
      </c>
      <c r="I199">
        <v>7.1820000000000004</v>
      </c>
      <c r="J199">
        <v>197.8</v>
      </c>
      <c r="K199">
        <v>7.0270000000000001</v>
      </c>
    </row>
    <row r="200" spans="1:11" x14ac:dyDescent="0.25">
      <c r="A200" s="3">
        <f t="shared" si="3"/>
        <v>197</v>
      </c>
      <c r="B200" t="s">
        <v>78</v>
      </c>
      <c r="C200">
        <v>2014</v>
      </c>
      <c r="D200" t="s">
        <v>513</v>
      </c>
      <c r="E200">
        <v>-7.4999999999999997E-2</v>
      </c>
      <c r="F200">
        <v>123.1084252758275</v>
      </c>
      <c r="G200">
        <v>298.35094736842109</v>
      </c>
      <c r="H200">
        <v>-0.43559999999999999</v>
      </c>
      <c r="I200">
        <v>15.35</v>
      </c>
      <c r="J200">
        <v>215.8</v>
      </c>
      <c r="K200">
        <v>14.91</v>
      </c>
    </row>
    <row r="201" spans="1:11" x14ac:dyDescent="0.25">
      <c r="A201" s="3">
        <f t="shared" si="3"/>
        <v>198</v>
      </c>
      <c r="B201" t="s">
        <v>78</v>
      </c>
      <c r="C201">
        <v>2014</v>
      </c>
      <c r="D201" t="s">
        <v>515</v>
      </c>
      <c r="E201">
        <v>-0.05</v>
      </c>
      <c r="F201">
        <v>115.15058823529409</v>
      </c>
      <c r="G201">
        <v>292.06758775205378</v>
      </c>
      <c r="H201">
        <v>-0.59099999999999997</v>
      </c>
      <c r="I201">
        <v>15.49</v>
      </c>
      <c r="J201">
        <v>209.9</v>
      </c>
      <c r="K201">
        <v>14.9</v>
      </c>
    </row>
    <row r="202" spans="1:11" x14ac:dyDescent="0.25">
      <c r="A202" s="3">
        <f t="shared" si="3"/>
        <v>199</v>
      </c>
      <c r="B202" t="s">
        <v>78</v>
      </c>
      <c r="C202">
        <v>2015</v>
      </c>
      <c r="D202" t="s">
        <v>513</v>
      </c>
      <c r="E202">
        <v>-7.4999999999999997E-2</v>
      </c>
      <c r="F202">
        <v>107.8193753983429</v>
      </c>
      <c r="G202">
        <v>295.59759615384621</v>
      </c>
      <c r="H202">
        <v>-0.3765</v>
      </c>
      <c r="I202">
        <v>14.04</v>
      </c>
      <c r="J202">
        <v>210.2</v>
      </c>
      <c r="K202">
        <v>13.67</v>
      </c>
    </row>
    <row r="203" spans="1:11" x14ac:dyDescent="0.25">
      <c r="A203" s="3">
        <f t="shared" si="3"/>
        <v>200</v>
      </c>
      <c r="B203" t="s">
        <v>78</v>
      </c>
      <c r="C203">
        <v>2015</v>
      </c>
      <c r="D203" t="s">
        <v>515</v>
      </c>
      <c r="E203">
        <v>-0.05</v>
      </c>
      <c r="F203">
        <v>98.627537922987145</v>
      </c>
      <c r="G203">
        <v>293.1722470904208</v>
      </c>
      <c r="H203">
        <v>-0.66639999999999999</v>
      </c>
      <c r="I203">
        <v>14.56</v>
      </c>
      <c r="J203">
        <v>203.5</v>
      </c>
      <c r="K203">
        <v>13.9</v>
      </c>
    </row>
    <row r="204" spans="1:11" x14ac:dyDescent="0.25">
      <c r="A204" s="3">
        <f t="shared" si="3"/>
        <v>201</v>
      </c>
      <c r="B204" t="s">
        <v>78</v>
      </c>
      <c r="C204">
        <v>2016</v>
      </c>
      <c r="D204" t="s">
        <v>513</v>
      </c>
      <c r="E204">
        <v>-7.4999999999999997E-2</v>
      </c>
      <c r="F204">
        <v>125.09029850746271</v>
      </c>
      <c r="G204">
        <v>292.389762462362</v>
      </c>
      <c r="H204">
        <v>-0.33450000000000002</v>
      </c>
      <c r="I204">
        <v>16.39</v>
      </c>
      <c r="J204">
        <v>214.3</v>
      </c>
      <c r="K204">
        <v>16.059999999999999</v>
      </c>
    </row>
    <row r="205" spans="1:11" x14ac:dyDescent="0.25">
      <c r="A205" s="3">
        <f t="shared" si="3"/>
        <v>202</v>
      </c>
      <c r="B205" t="s">
        <v>78</v>
      </c>
      <c r="C205">
        <v>2016</v>
      </c>
      <c r="D205" t="s">
        <v>515</v>
      </c>
      <c r="E205">
        <v>-0.05</v>
      </c>
      <c r="F205">
        <v>109.8940320232897</v>
      </c>
      <c r="G205">
        <v>290.94942381562112</v>
      </c>
      <c r="H205">
        <v>-0.74419999999999997</v>
      </c>
      <c r="I205">
        <v>16.89</v>
      </c>
      <c r="J205">
        <v>211.7</v>
      </c>
      <c r="K205">
        <v>16.149999999999999</v>
      </c>
    </row>
    <row r="206" spans="1:11" x14ac:dyDescent="0.25">
      <c r="A206" s="3">
        <f t="shared" si="3"/>
        <v>203</v>
      </c>
      <c r="B206" t="s">
        <v>79</v>
      </c>
      <c r="C206">
        <v>2014</v>
      </c>
      <c r="D206" t="s">
        <v>513</v>
      </c>
      <c r="E206">
        <v>-7.4999999999999997E-2</v>
      </c>
      <c r="F206">
        <v>96.053702687877134</v>
      </c>
      <c r="G206">
        <v>322.79129640900788</v>
      </c>
      <c r="H206">
        <v>-1.5580000000000001</v>
      </c>
      <c r="I206">
        <v>16.12</v>
      </c>
      <c r="J206">
        <v>205.4</v>
      </c>
      <c r="K206">
        <v>14.56</v>
      </c>
    </row>
    <row r="207" spans="1:11" x14ac:dyDescent="0.25">
      <c r="A207" s="3">
        <f t="shared" si="3"/>
        <v>204</v>
      </c>
      <c r="B207" t="s">
        <v>79</v>
      </c>
      <c r="C207">
        <v>2014</v>
      </c>
      <c r="D207" t="s">
        <v>515</v>
      </c>
      <c r="E207">
        <v>-0.05</v>
      </c>
      <c r="F207">
        <v>112.6771217712177</v>
      </c>
      <c r="G207">
        <v>322.83274064990798</v>
      </c>
      <c r="H207">
        <v>-1.2210000000000001</v>
      </c>
      <c r="I207">
        <v>15.9</v>
      </c>
      <c r="J207">
        <v>208.3</v>
      </c>
      <c r="K207">
        <v>14.68</v>
      </c>
    </row>
    <row r="208" spans="1:11" x14ac:dyDescent="0.25">
      <c r="A208" s="3">
        <f t="shared" si="3"/>
        <v>205</v>
      </c>
      <c r="B208" t="s">
        <v>79</v>
      </c>
      <c r="C208">
        <v>2015</v>
      </c>
      <c r="D208" t="s">
        <v>513</v>
      </c>
      <c r="E208">
        <v>-7.4999999999999997E-2</v>
      </c>
      <c r="F208">
        <v>108.38525493798809</v>
      </c>
      <c r="G208">
        <v>331.07116818558421</v>
      </c>
      <c r="H208">
        <v>-1.2010000000000001</v>
      </c>
      <c r="I208">
        <v>14.88</v>
      </c>
      <c r="J208">
        <v>197.5</v>
      </c>
      <c r="K208">
        <v>13.68</v>
      </c>
    </row>
    <row r="209" spans="1:11" x14ac:dyDescent="0.25">
      <c r="A209" s="3">
        <f t="shared" si="3"/>
        <v>206</v>
      </c>
      <c r="B209" t="s">
        <v>79</v>
      </c>
      <c r="C209">
        <v>2015</v>
      </c>
      <c r="D209" t="s">
        <v>515</v>
      </c>
      <c r="E209">
        <v>-0.05</v>
      </c>
      <c r="F209">
        <v>111.4585911470728</v>
      </c>
      <c r="G209">
        <v>336.09297484822201</v>
      </c>
      <c r="H209">
        <v>-1.115</v>
      </c>
      <c r="I209">
        <v>14.83</v>
      </c>
      <c r="J209">
        <v>200.2</v>
      </c>
      <c r="K209">
        <v>13.72</v>
      </c>
    </row>
    <row r="210" spans="1:11" x14ac:dyDescent="0.25">
      <c r="A210" s="3">
        <f t="shared" si="3"/>
        <v>207</v>
      </c>
      <c r="B210" t="s">
        <v>79</v>
      </c>
      <c r="C210">
        <v>2016</v>
      </c>
      <c r="D210" t="s">
        <v>513</v>
      </c>
      <c r="E210">
        <v>-7.4999999999999997E-2</v>
      </c>
      <c r="F210">
        <v>95.501234567901193</v>
      </c>
      <c r="G210">
        <v>315.89067201604809</v>
      </c>
      <c r="H210">
        <v>-1.026</v>
      </c>
      <c r="I210">
        <v>17.18</v>
      </c>
      <c r="J210">
        <v>205.1</v>
      </c>
      <c r="K210">
        <v>16.149999999999999</v>
      </c>
    </row>
    <row r="211" spans="1:11" x14ac:dyDescent="0.25">
      <c r="A211" s="3">
        <f t="shared" si="3"/>
        <v>208</v>
      </c>
      <c r="B211" t="s">
        <v>79</v>
      </c>
      <c r="C211">
        <v>2016</v>
      </c>
      <c r="D211" t="s">
        <v>515</v>
      </c>
      <c r="E211">
        <v>-0.05</v>
      </c>
      <c r="F211">
        <v>100.1193548387097</v>
      </c>
      <c r="G211">
        <v>317.57178841309832</v>
      </c>
      <c r="H211">
        <v>-0.90100000000000002</v>
      </c>
      <c r="I211">
        <v>17.72</v>
      </c>
      <c r="J211">
        <v>206</v>
      </c>
      <c r="K211">
        <v>16.809999999999999</v>
      </c>
    </row>
    <row r="212" spans="1:11" x14ac:dyDescent="0.25">
      <c r="A212" s="3">
        <f t="shared" si="3"/>
        <v>209</v>
      </c>
      <c r="B212" t="s">
        <v>80</v>
      </c>
      <c r="C212">
        <v>2015</v>
      </c>
      <c r="D212" t="s">
        <v>513</v>
      </c>
      <c r="E212" t="s">
        <v>512</v>
      </c>
      <c r="F212">
        <v>116.4772916367809</v>
      </c>
      <c r="G212">
        <v>275.22141860714669</v>
      </c>
      <c r="H212">
        <v>-7.3510000000000006E-2</v>
      </c>
      <c r="I212">
        <v>4.8659999999999997</v>
      </c>
      <c r="J212">
        <v>202.9</v>
      </c>
      <c r="K212">
        <v>4.7919999999999998</v>
      </c>
    </row>
    <row r="213" spans="1:11" x14ac:dyDescent="0.25">
      <c r="A213" s="3">
        <f t="shared" si="3"/>
        <v>210</v>
      </c>
      <c r="B213" t="s">
        <v>80</v>
      </c>
      <c r="C213">
        <v>2015</v>
      </c>
      <c r="D213" t="s">
        <v>515</v>
      </c>
      <c r="E213" t="s">
        <v>512</v>
      </c>
      <c r="F213">
        <v>97.286946386946383</v>
      </c>
      <c r="G213">
        <v>283.74748827863368</v>
      </c>
      <c r="H213">
        <v>-0.27360000000000001</v>
      </c>
      <c r="I213">
        <v>8.1349999999999998</v>
      </c>
      <c r="J213">
        <v>187.7</v>
      </c>
      <c r="K213">
        <v>7.8620000000000001</v>
      </c>
    </row>
    <row r="214" spans="1:11" x14ac:dyDescent="0.25">
      <c r="A214" s="3">
        <f t="shared" si="3"/>
        <v>211</v>
      </c>
      <c r="B214" t="s">
        <v>80</v>
      </c>
      <c r="C214">
        <v>2015</v>
      </c>
      <c r="D214" t="s">
        <v>514</v>
      </c>
      <c r="E214" t="s">
        <v>512</v>
      </c>
      <c r="F214">
        <v>105.93219567690559</v>
      </c>
      <c r="G214">
        <v>272.47228338918143</v>
      </c>
      <c r="H214">
        <v>-0.1341</v>
      </c>
      <c r="I214">
        <v>10.61</v>
      </c>
      <c r="J214">
        <v>193.1</v>
      </c>
      <c r="K214">
        <v>10.47</v>
      </c>
    </row>
    <row r="215" spans="1:11" x14ac:dyDescent="0.25">
      <c r="A215" s="3">
        <f t="shared" si="3"/>
        <v>212</v>
      </c>
      <c r="B215" t="s">
        <v>80</v>
      </c>
      <c r="C215">
        <v>2016</v>
      </c>
      <c r="D215" t="s">
        <v>513</v>
      </c>
      <c r="E215" t="s">
        <v>512</v>
      </c>
      <c r="F215">
        <v>119.07286720584401</v>
      </c>
      <c r="G215">
        <v>278.89964633068081</v>
      </c>
      <c r="H215">
        <v>-4.8649999999999999E-2</v>
      </c>
      <c r="I215">
        <v>5.5839999999999996</v>
      </c>
      <c r="J215">
        <v>208.4</v>
      </c>
      <c r="K215">
        <v>5.5350000000000001</v>
      </c>
    </row>
    <row r="216" spans="1:11" x14ac:dyDescent="0.25">
      <c r="A216" s="3">
        <f t="shared" si="3"/>
        <v>213</v>
      </c>
      <c r="B216" t="s">
        <v>80</v>
      </c>
      <c r="C216">
        <v>2016</v>
      </c>
      <c r="D216" t="s">
        <v>515</v>
      </c>
      <c r="E216" t="s">
        <v>512</v>
      </c>
      <c r="F216">
        <v>87.589825119236878</v>
      </c>
      <c r="G216">
        <v>278.96073903002309</v>
      </c>
      <c r="H216">
        <v>-0.25290000000000001</v>
      </c>
      <c r="I216">
        <v>12.09</v>
      </c>
      <c r="J216">
        <v>203.1</v>
      </c>
      <c r="K216">
        <v>11.84</v>
      </c>
    </row>
    <row r="217" spans="1:11" x14ac:dyDescent="0.25">
      <c r="A217" s="3">
        <f t="shared" si="3"/>
        <v>214</v>
      </c>
      <c r="B217" t="s">
        <v>80</v>
      </c>
      <c r="C217">
        <v>2016</v>
      </c>
      <c r="D217" t="s">
        <v>514</v>
      </c>
      <c r="E217" t="s">
        <v>512</v>
      </c>
      <c r="F217">
        <v>98.286769644056392</v>
      </c>
      <c r="G217">
        <v>277.92210899424009</v>
      </c>
      <c r="H217">
        <v>-0.16170000000000001</v>
      </c>
      <c r="I217">
        <v>11.67</v>
      </c>
      <c r="J217">
        <v>198.8</v>
      </c>
      <c r="K217">
        <v>11.51</v>
      </c>
    </row>
    <row r="218" spans="1:11" x14ac:dyDescent="0.25">
      <c r="A218" s="3">
        <f t="shared" si="3"/>
        <v>215</v>
      </c>
      <c r="B218" t="s">
        <v>88</v>
      </c>
      <c r="C218">
        <v>2014</v>
      </c>
      <c r="D218" t="s">
        <v>513</v>
      </c>
      <c r="E218">
        <v>-7.4999999999999997E-2</v>
      </c>
      <c r="F218">
        <v>147.27164634146339</v>
      </c>
      <c r="G218">
        <v>263.08298816568049</v>
      </c>
      <c r="H218">
        <v>-7.6899999999999996E-2</v>
      </c>
      <c r="I218">
        <v>5.4669999999999996</v>
      </c>
      <c r="J218">
        <v>205.6</v>
      </c>
      <c r="K218">
        <v>5.39</v>
      </c>
    </row>
    <row r="219" spans="1:11" x14ac:dyDescent="0.25">
      <c r="A219" s="3">
        <f t="shared" si="3"/>
        <v>216</v>
      </c>
      <c r="B219" t="s">
        <v>88</v>
      </c>
      <c r="C219">
        <v>2014</v>
      </c>
      <c r="D219" t="s">
        <v>515</v>
      </c>
      <c r="E219">
        <v>-0.05</v>
      </c>
      <c r="F219">
        <v>147.12813013265949</v>
      </c>
      <c r="G219">
        <v>262.66251253132828</v>
      </c>
      <c r="H219">
        <v>-7.7770000000000001E-3</v>
      </c>
      <c r="I219">
        <v>6.41</v>
      </c>
      <c r="J219">
        <v>205.1</v>
      </c>
      <c r="K219">
        <v>6.4020000000000001</v>
      </c>
    </row>
    <row r="220" spans="1:11" x14ac:dyDescent="0.25">
      <c r="A220" s="3">
        <f t="shared" si="3"/>
        <v>217</v>
      </c>
      <c r="B220" t="s">
        <v>88</v>
      </c>
      <c r="C220">
        <v>2015</v>
      </c>
      <c r="D220" t="s">
        <v>513</v>
      </c>
      <c r="E220">
        <v>-7.4999999999999997E-2</v>
      </c>
      <c r="F220">
        <v>141.60825864276569</v>
      </c>
      <c r="G220">
        <v>255.70461658841941</v>
      </c>
      <c r="H220">
        <v>-2.1690000000000001E-2</v>
      </c>
      <c r="I220">
        <v>6.12</v>
      </c>
      <c r="J220">
        <v>195.2</v>
      </c>
      <c r="K220">
        <v>6.0979999999999999</v>
      </c>
    </row>
    <row r="221" spans="1:11" x14ac:dyDescent="0.25">
      <c r="A221" s="3">
        <f t="shared" si="3"/>
        <v>218</v>
      </c>
      <c r="B221" t="s">
        <v>88</v>
      </c>
      <c r="C221">
        <v>2015</v>
      </c>
      <c r="D221" t="s">
        <v>515</v>
      </c>
      <c r="E221">
        <v>-0.05</v>
      </c>
      <c r="F221">
        <v>140.38196721311479</v>
      </c>
      <c r="G221">
        <v>256.87639198218272</v>
      </c>
      <c r="H221">
        <v>-2.2700000000000001E-2</v>
      </c>
      <c r="I221">
        <v>7.07</v>
      </c>
      <c r="J221">
        <v>193.1</v>
      </c>
      <c r="K221">
        <v>7.0469999999999997</v>
      </c>
    </row>
    <row r="222" spans="1:11" x14ac:dyDescent="0.25">
      <c r="A222" s="3">
        <f t="shared" si="3"/>
        <v>219</v>
      </c>
      <c r="B222" t="s">
        <v>88</v>
      </c>
      <c r="C222">
        <v>2016</v>
      </c>
      <c r="D222" t="s">
        <v>513</v>
      </c>
      <c r="E222">
        <v>-7.4999999999999997E-2</v>
      </c>
      <c r="F222">
        <v>146.74565527065519</v>
      </c>
      <c r="G222">
        <v>265.86080402010037</v>
      </c>
      <c r="H222">
        <v>-4.6870000000000002E-2</v>
      </c>
      <c r="I222">
        <v>5.67</v>
      </c>
      <c r="J222">
        <v>206.2</v>
      </c>
      <c r="K222">
        <v>5.6230000000000002</v>
      </c>
    </row>
    <row r="223" spans="1:11" x14ac:dyDescent="0.25">
      <c r="A223" s="3">
        <f t="shared" si="3"/>
        <v>220</v>
      </c>
      <c r="B223" t="s">
        <v>88</v>
      </c>
      <c r="C223">
        <v>2016</v>
      </c>
      <c r="D223" t="s">
        <v>515</v>
      </c>
      <c r="E223">
        <v>-0.05</v>
      </c>
      <c r="F223">
        <v>146.78534221683819</v>
      </c>
      <c r="G223">
        <v>265.67409896151503</v>
      </c>
      <c r="H223">
        <v>-5.4730000000000001E-2</v>
      </c>
      <c r="I223">
        <v>6.6539999999999999</v>
      </c>
      <c r="J223">
        <v>206.1</v>
      </c>
      <c r="K223">
        <v>6.5990000000000002</v>
      </c>
    </row>
    <row r="224" spans="1:11" x14ac:dyDescent="0.25">
      <c r="A224" s="3">
        <f t="shared" si="3"/>
        <v>221</v>
      </c>
      <c r="B224" t="s">
        <v>89</v>
      </c>
      <c r="C224">
        <v>2014</v>
      </c>
      <c r="D224" t="s">
        <v>513</v>
      </c>
      <c r="E224">
        <v>-0.05</v>
      </c>
      <c r="F224">
        <v>136.92417582417579</v>
      </c>
      <c r="G224">
        <v>264.33803650715339</v>
      </c>
      <c r="H224">
        <v>-0.2006</v>
      </c>
      <c r="I224">
        <v>10.84</v>
      </c>
      <c r="J224">
        <v>195.7</v>
      </c>
      <c r="K224">
        <v>10.64</v>
      </c>
    </row>
    <row r="225" spans="1:11" x14ac:dyDescent="0.25">
      <c r="A225" s="3">
        <f t="shared" si="3"/>
        <v>222</v>
      </c>
      <c r="B225" t="s">
        <v>89</v>
      </c>
      <c r="C225">
        <v>2014</v>
      </c>
      <c r="D225" t="s">
        <v>513</v>
      </c>
      <c r="E225">
        <v>-0.4</v>
      </c>
      <c r="F225">
        <v>136.92417582417579</v>
      </c>
      <c r="G225">
        <v>264.33803650715339</v>
      </c>
      <c r="H225">
        <v>-0.2006</v>
      </c>
      <c r="I225">
        <v>10.84</v>
      </c>
      <c r="J225">
        <v>195.7</v>
      </c>
      <c r="K225">
        <v>10.64</v>
      </c>
    </row>
    <row r="226" spans="1:11" x14ac:dyDescent="0.25">
      <c r="A226" s="3">
        <f t="shared" si="3"/>
        <v>223</v>
      </c>
      <c r="B226" t="s">
        <v>89</v>
      </c>
      <c r="C226">
        <v>2014</v>
      </c>
      <c r="D226" t="s">
        <v>515</v>
      </c>
      <c r="E226">
        <v>-0.1</v>
      </c>
      <c r="F226">
        <v>142.5152941176471</v>
      </c>
      <c r="G226">
        <v>266.52696351267781</v>
      </c>
      <c r="H226">
        <v>-0.1641</v>
      </c>
      <c r="I226">
        <v>9.9079999999999995</v>
      </c>
      <c r="J226">
        <v>195.5</v>
      </c>
      <c r="K226">
        <v>9.7439999999999998</v>
      </c>
    </row>
    <row r="227" spans="1:11" x14ac:dyDescent="0.25">
      <c r="A227" s="3">
        <f t="shared" si="3"/>
        <v>224</v>
      </c>
      <c r="B227" t="s">
        <v>89</v>
      </c>
      <c r="C227">
        <v>2014</v>
      </c>
      <c r="D227" t="s">
        <v>514</v>
      </c>
      <c r="E227">
        <v>-0.15</v>
      </c>
      <c r="F227">
        <v>144.98387096774189</v>
      </c>
      <c r="G227">
        <v>262.74320241691839</v>
      </c>
      <c r="H227">
        <v>-0.187</v>
      </c>
      <c r="I227">
        <v>6.7610000000000001</v>
      </c>
      <c r="J227">
        <v>204.8</v>
      </c>
      <c r="K227">
        <v>6.5739999999999998</v>
      </c>
    </row>
    <row r="228" spans="1:11" x14ac:dyDescent="0.25">
      <c r="A228" s="3">
        <f t="shared" si="3"/>
        <v>225</v>
      </c>
      <c r="B228" t="s">
        <v>89</v>
      </c>
      <c r="C228">
        <v>2014</v>
      </c>
      <c r="D228" t="s">
        <v>544</v>
      </c>
      <c r="E228">
        <v>-0.3</v>
      </c>
      <c r="F228">
        <v>166.57853839037929</v>
      </c>
      <c r="G228">
        <v>262.05250463821892</v>
      </c>
      <c r="H228">
        <v>-3.4380000000000001E-2</v>
      </c>
      <c r="I228">
        <v>4.0679999999999996</v>
      </c>
      <c r="J228">
        <v>214.3</v>
      </c>
      <c r="K228">
        <v>4.0339999999999998</v>
      </c>
    </row>
    <row r="229" spans="1:11" x14ac:dyDescent="0.25">
      <c r="A229" s="3">
        <f t="shared" si="3"/>
        <v>226</v>
      </c>
      <c r="B229" t="s">
        <v>89</v>
      </c>
      <c r="C229">
        <v>2015</v>
      </c>
      <c r="D229" t="s">
        <v>513</v>
      </c>
      <c r="E229">
        <v>-0.05</v>
      </c>
      <c r="F229">
        <v>139.41713469776289</v>
      </c>
      <c r="G229">
        <v>257.05785682125168</v>
      </c>
      <c r="H229">
        <v>-0.14019999999999999</v>
      </c>
      <c r="I229">
        <v>14.86</v>
      </c>
      <c r="J229">
        <v>185.6</v>
      </c>
      <c r="K229">
        <v>14.72</v>
      </c>
    </row>
    <row r="230" spans="1:11" x14ac:dyDescent="0.25">
      <c r="A230" s="3">
        <f t="shared" si="3"/>
        <v>227</v>
      </c>
      <c r="B230" t="s">
        <v>89</v>
      </c>
      <c r="C230">
        <v>2015</v>
      </c>
      <c r="D230" t="s">
        <v>513</v>
      </c>
      <c r="E230">
        <v>-0.4</v>
      </c>
      <c r="F230">
        <v>139.41713469776289</v>
      </c>
      <c r="G230">
        <v>257.05785682125168</v>
      </c>
      <c r="H230">
        <v>-0.14019999999999999</v>
      </c>
      <c r="I230">
        <v>14.86</v>
      </c>
      <c r="J230">
        <v>185.6</v>
      </c>
      <c r="K230">
        <v>14.72</v>
      </c>
    </row>
    <row r="231" spans="1:11" x14ac:dyDescent="0.25">
      <c r="A231" s="3">
        <f t="shared" si="3"/>
        <v>228</v>
      </c>
      <c r="B231" t="s">
        <v>89</v>
      </c>
      <c r="C231">
        <v>2015</v>
      </c>
      <c r="D231" t="s">
        <v>515</v>
      </c>
      <c r="E231">
        <v>-0.1</v>
      </c>
      <c r="F231">
        <v>141.20297510625369</v>
      </c>
      <c r="G231">
        <v>256.70005083884098</v>
      </c>
      <c r="H231">
        <v>-9.3759999999999996E-2</v>
      </c>
      <c r="I231">
        <v>11.99</v>
      </c>
      <c r="J231">
        <v>189.1</v>
      </c>
      <c r="K231">
        <v>11.9</v>
      </c>
    </row>
    <row r="232" spans="1:11" x14ac:dyDescent="0.25">
      <c r="A232" s="3">
        <f t="shared" si="3"/>
        <v>229</v>
      </c>
      <c r="B232" t="s">
        <v>89</v>
      </c>
      <c r="C232">
        <v>2015</v>
      </c>
      <c r="D232" t="s">
        <v>514</v>
      </c>
      <c r="E232">
        <v>-0.15</v>
      </c>
      <c r="F232">
        <v>145.76259196378041</v>
      </c>
      <c r="G232">
        <v>260.98624910007197</v>
      </c>
      <c r="H232">
        <v>-6.5199999999999994E-2</v>
      </c>
      <c r="I232">
        <v>6.85</v>
      </c>
      <c r="J232">
        <v>199.1</v>
      </c>
      <c r="K232">
        <v>6.7850000000000001</v>
      </c>
    </row>
    <row r="233" spans="1:11" x14ac:dyDescent="0.25">
      <c r="A233" s="3">
        <f t="shared" si="3"/>
        <v>230</v>
      </c>
      <c r="B233" t="s">
        <v>89</v>
      </c>
      <c r="C233">
        <v>2015</v>
      </c>
      <c r="D233" t="s">
        <v>544</v>
      </c>
      <c r="E233">
        <v>-0.3</v>
      </c>
      <c r="F233">
        <v>158.87561436672971</v>
      </c>
      <c r="G233">
        <v>259.63248311321712</v>
      </c>
      <c r="H233">
        <v>-3.4380000000000001E-2</v>
      </c>
      <c r="I233">
        <v>4.032</v>
      </c>
      <c r="J233">
        <v>208.2</v>
      </c>
      <c r="K233">
        <v>3.9969999999999999</v>
      </c>
    </row>
    <row r="234" spans="1:11" x14ac:dyDescent="0.25">
      <c r="A234" s="3">
        <f t="shared" si="3"/>
        <v>231</v>
      </c>
      <c r="B234" t="s">
        <v>89</v>
      </c>
      <c r="C234">
        <v>2016</v>
      </c>
      <c r="D234" t="s">
        <v>513</v>
      </c>
      <c r="E234">
        <v>-0.05</v>
      </c>
      <c r="F234">
        <v>133.59687500000001</v>
      </c>
      <c r="G234">
        <v>262.42884615384611</v>
      </c>
      <c r="H234">
        <v>-9.9000000000000005E-2</v>
      </c>
      <c r="I234">
        <v>8.8949999999999996</v>
      </c>
      <c r="J234">
        <v>197.3</v>
      </c>
      <c r="K234">
        <v>8.7959999999999994</v>
      </c>
    </row>
    <row r="235" spans="1:11" x14ac:dyDescent="0.25">
      <c r="A235" s="3">
        <f t="shared" si="3"/>
        <v>232</v>
      </c>
      <c r="B235" t="s">
        <v>89</v>
      </c>
      <c r="C235">
        <v>2016</v>
      </c>
      <c r="D235" t="s">
        <v>513</v>
      </c>
      <c r="E235">
        <v>-0.4</v>
      </c>
      <c r="F235">
        <v>133.59687500000001</v>
      </c>
      <c r="G235">
        <v>262.42884615384611</v>
      </c>
      <c r="H235">
        <v>-9.9000000000000005E-2</v>
      </c>
      <c r="I235">
        <v>8.8949999999999996</v>
      </c>
      <c r="J235">
        <v>197.3</v>
      </c>
      <c r="K235">
        <v>8.7959999999999994</v>
      </c>
    </row>
    <row r="236" spans="1:11" x14ac:dyDescent="0.25">
      <c r="A236" s="3">
        <f t="shared" si="3"/>
        <v>233</v>
      </c>
      <c r="B236" t="s">
        <v>89</v>
      </c>
      <c r="C236">
        <v>2016</v>
      </c>
      <c r="D236" t="s">
        <v>515</v>
      </c>
      <c r="E236">
        <v>-0.1</v>
      </c>
      <c r="F236">
        <v>139.6969957081545</v>
      </c>
      <c r="G236">
        <v>264.18690115221352</v>
      </c>
      <c r="H236">
        <v>-4.1529999999999997E-2</v>
      </c>
      <c r="I236">
        <v>6.76</v>
      </c>
      <c r="J236">
        <v>202.2</v>
      </c>
      <c r="K236">
        <v>6.7190000000000003</v>
      </c>
    </row>
    <row r="237" spans="1:11" x14ac:dyDescent="0.25">
      <c r="A237" s="3">
        <f t="shared" si="3"/>
        <v>234</v>
      </c>
      <c r="B237" t="s">
        <v>89</v>
      </c>
      <c r="C237">
        <v>2016</v>
      </c>
      <c r="D237" t="s">
        <v>514</v>
      </c>
      <c r="E237">
        <v>-0.15</v>
      </c>
      <c r="F237">
        <v>153.77999999999989</v>
      </c>
      <c r="G237">
        <v>269.46585136406401</v>
      </c>
      <c r="H237">
        <v>-5.2630000000000003E-2</v>
      </c>
      <c r="I237">
        <v>4.3049999999999997</v>
      </c>
      <c r="J237">
        <v>211.5</v>
      </c>
      <c r="K237">
        <v>4.2530000000000001</v>
      </c>
    </row>
    <row r="238" spans="1:11" x14ac:dyDescent="0.25">
      <c r="A238" s="3">
        <f t="shared" si="3"/>
        <v>235</v>
      </c>
      <c r="B238" t="s">
        <v>89</v>
      </c>
      <c r="C238">
        <v>2016</v>
      </c>
      <c r="D238" t="s">
        <v>544</v>
      </c>
      <c r="E238">
        <v>-0.3</v>
      </c>
      <c r="F238">
        <v>171.2367077464788</v>
      </c>
      <c r="G238">
        <v>271.03021351272309</v>
      </c>
      <c r="H238">
        <v>-1.333E-2</v>
      </c>
      <c r="I238">
        <v>2.6440000000000001</v>
      </c>
      <c r="J238">
        <v>221.2</v>
      </c>
      <c r="K238">
        <v>2.6309999999999998</v>
      </c>
    </row>
    <row r="239" spans="1:11" x14ac:dyDescent="0.25">
      <c r="A239" s="3">
        <f t="shared" si="3"/>
        <v>236</v>
      </c>
      <c r="B239" t="s">
        <v>90</v>
      </c>
      <c r="C239">
        <v>2012</v>
      </c>
      <c r="D239" t="s">
        <v>513</v>
      </c>
      <c r="E239">
        <v>-0.1</v>
      </c>
      <c r="F239">
        <v>29.149017160686451</v>
      </c>
      <c r="G239">
        <v>331.44340527577941</v>
      </c>
      <c r="H239">
        <v>15.59</v>
      </c>
      <c r="I239">
        <v>13.5</v>
      </c>
      <c r="J239">
        <v>197.2</v>
      </c>
      <c r="K239">
        <v>29.08</v>
      </c>
    </row>
    <row r="240" spans="1:11" x14ac:dyDescent="0.25">
      <c r="A240" s="3">
        <f t="shared" si="3"/>
        <v>237</v>
      </c>
      <c r="B240" t="s">
        <v>91</v>
      </c>
      <c r="C240">
        <v>2012</v>
      </c>
      <c r="D240" t="s">
        <v>513</v>
      </c>
      <c r="E240">
        <v>-0.1</v>
      </c>
      <c r="F240">
        <v>36.645104895104893</v>
      </c>
      <c r="G240">
        <v>336.05285285285288</v>
      </c>
      <c r="H240">
        <v>15.04</v>
      </c>
      <c r="I240">
        <v>14.35</v>
      </c>
      <c r="J240">
        <v>193.2</v>
      </c>
      <c r="K240">
        <v>29.39</v>
      </c>
    </row>
    <row r="241" spans="1:11" x14ac:dyDescent="0.25">
      <c r="A241" s="3">
        <f t="shared" si="3"/>
        <v>238</v>
      </c>
      <c r="B241" t="s">
        <v>91</v>
      </c>
      <c r="C241">
        <v>2013</v>
      </c>
      <c r="D241" t="s">
        <v>513</v>
      </c>
      <c r="E241">
        <v>-0.1</v>
      </c>
      <c r="F241">
        <v>65.786750788643516</v>
      </c>
      <c r="G241">
        <v>377.93115060804502</v>
      </c>
      <c r="H241">
        <v>14.7</v>
      </c>
      <c r="I241">
        <v>16.059999999999999</v>
      </c>
      <c r="J241">
        <v>201.5</v>
      </c>
      <c r="K241">
        <v>30.76</v>
      </c>
    </row>
    <row r="242" spans="1:11" x14ac:dyDescent="0.25">
      <c r="A242" s="3">
        <f t="shared" si="3"/>
        <v>239</v>
      </c>
      <c r="B242" t="s">
        <v>92</v>
      </c>
      <c r="C242">
        <v>2014</v>
      </c>
      <c r="D242" t="s">
        <v>513</v>
      </c>
      <c r="E242">
        <v>0</v>
      </c>
      <c r="F242">
        <v>136.1804284323272</v>
      </c>
      <c r="G242">
        <v>417.40042446459591</v>
      </c>
      <c r="H242">
        <v>1.952</v>
      </c>
      <c r="I242">
        <v>8.2629999999999999</v>
      </c>
      <c r="J242">
        <v>244.3</v>
      </c>
      <c r="K242">
        <v>10.220000000000001</v>
      </c>
    </row>
    <row r="243" spans="1:11" x14ac:dyDescent="0.25">
      <c r="A243" s="3">
        <f t="shared" si="3"/>
        <v>240</v>
      </c>
      <c r="B243" t="s">
        <v>92</v>
      </c>
      <c r="C243">
        <v>2015</v>
      </c>
      <c r="D243" t="s">
        <v>513</v>
      </c>
      <c r="E243">
        <v>0</v>
      </c>
      <c r="F243">
        <v>148.2265396544085</v>
      </c>
      <c r="G243">
        <v>422.26631640396971</v>
      </c>
      <c r="H243">
        <v>2.4289999999999998</v>
      </c>
      <c r="I243">
        <v>7.7610000000000001</v>
      </c>
      <c r="J243">
        <v>258.7</v>
      </c>
      <c r="K243">
        <v>10.19</v>
      </c>
    </row>
    <row r="244" spans="1:11" x14ac:dyDescent="0.25">
      <c r="A244" s="3">
        <f t="shared" si="3"/>
        <v>241</v>
      </c>
      <c r="B244" t="s">
        <v>92</v>
      </c>
      <c r="C244">
        <v>2016</v>
      </c>
      <c r="D244" t="s">
        <v>513</v>
      </c>
      <c r="E244">
        <v>0</v>
      </c>
      <c r="F244">
        <v>135.19887005649721</v>
      </c>
      <c r="G244">
        <v>415.74664784756521</v>
      </c>
      <c r="H244">
        <v>2.4740000000000002</v>
      </c>
      <c r="I244">
        <v>8.0830000000000002</v>
      </c>
      <c r="J244">
        <v>255.1</v>
      </c>
      <c r="K244">
        <v>10.56</v>
      </c>
    </row>
    <row r="245" spans="1:11" x14ac:dyDescent="0.25">
      <c r="A245" s="3">
        <f t="shared" si="3"/>
        <v>242</v>
      </c>
      <c r="B245" t="s">
        <v>92</v>
      </c>
      <c r="C245">
        <v>2017</v>
      </c>
      <c r="D245" t="s">
        <v>513</v>
      </c>
      <c r="E245">
        <v>0</v>
      </c>
      <c r="F245">
        <v>141.1476093699861</v>
      </c>
      <c r="G245">
        <v>414.61950146627572</v>
      </c>
      <c r="H245">
        <v>1.8919999999999999</v>
      </c>
      <c r="I245">
        <v>7.4509999999999996</v>
      </c>
      <c r="J245">
        <v>256</v>
      </c>
      <c r="K245">
        <v>9.343</v>
      </c>
    </row>
    <row r="246" spans="1:11" x14ac:dyDescent="0.25">
      <c r="A246" s="3">
        <f t="shared" si="3"/>
        <v>243</v>
      </c>
      <c r="B246" t="s">
        <v>92</v>
      </c>
      <c r="C246">
        <v>2018</v>
      </c>
      <c r="D246" t="s">
        <v>513</v>
      </c>
      <c r="E246">
        <v>0</v>
      </c>
      <c r="F246">
        <v>169.8259693417493</v>
      </c>
      <c r="G246">
        <v>421.79324894514781</v>
      </c>
      <c r="H246">
        <v>1.464</v>
      </c>
      <c r="I246">
        <v>7.4189999999999996</v>
      </c>
      <c r="J246">
        <v>260</v>
      </c>
      <c r="K246">
        <v>8.8829999999999991</v>
      </c>
    </row>
    <row r="247" spans="1:11" x14ac:dyDescent="0.25">
      <c r="A247" s="3">
        <f t="shared" si="3"/>
        <v>244</v>
      </c>
      <c r="B247" t="s">
        <v>95</v>
      </c>
      <c r="C247">
        <v>2011</v>
      </c>
      <c r="D247" t="s">
        <v>514</v>
      </c>
      <c r="E247">
        <v>-0.08</v>
      </c>
      <c r="F247" t="s">
        <v>512</v>
      </c>
      <c r="G247">
        <v>329.50210787352762</v>
      </c>
      <c r="H247">
        <v>12.12</v>
      </c>
      <c r="I247">
        <v>8.859</v>
      </c>
      <c r="J247">
        <v>231.7</v>
      </c>
      <c r="K247">
        <v>20.98</v>
      </c>
    </row>
    <row r="248" spans="1:11" x14ac:dyDescent="0.25">
      <c r="A248" s="3">
        <f t="shared" si="3"/>
        <v>245</v>
      </c>
      <c r="B248" t="s">
        <v>95</v>
      </c>
      <c r="C248">
        <v>2011</v>
      </c>
      <c r="D248" t="s">
        <v>544</v>
      </c>
      <c r="E248">
        <v>-0.16</v>
      </c>
      <c r="F248" t="s">
        <v>512</v>
      </c>
      <c r="G248">
        <v>333.87216916780358</v>
      </c>
      <c r="H248">
        <v>12.36</v>
      </c>
      <c r="I248">
        <v>8.2880000000000003</v>
      </c>
      <c r="J248">
        <v>235.8</v>
      </c>
      <c r="K248">
        <v>20.65</v>
      </c>
    </row>
    <row r="249" spans="1:11" x14ac:dyDescent="0.25">
      <c r="A249" s="3">
        <f t="shared" si="3"/>
        <v>246</v>
      </c>
      <c r="B249" t="s">
        <v>95</v>
      </c>
      <c r="C249">
        <v>2011</v>
      </c>
      <c r="D249" t="s">
        <v>543</v>
      </c>
      <c r="E249">
        <v>-0.32</v>
      </c>
      <c r="F249" t="s">
        <v>512</v>
      </c>
      <c r="G249">
        <v>338.9811638591118</v>
      </c>
      <c r="H249">
        <v>12.72</v>
      </c>
      <c r="I249">
        <v>7.56</v>
      </c>
      <c r="J249">
        <v>241.4</v>
      </c>
      <c r="K249">
        <v>20.28</v>
      </c>
    </row>
    <row r="250" spans="1:11" x14ac:dyDescent="0.25">
      <c r="A250" s="3">
        <f t="shared" si="3"/>
        <v>247</v>
      </c>
      <c r="B250" t="s">
        <v>95</v>
      </c>
      <c r="C250">
        <v>2011</v>
      </c>
      <c r="D250" t="s">
        <v>513</v>
      </c>
      <c r="E250">
        <v>-0.02</v>
      </c>
      <c r="F250" t="s">
        <v>512</v>
      </c>
      <c r="G250">
        <v>326.62180974477963</v>
      </c>
      <c r="H250">
        <v>11.96</v>
      </c>
      <c r="I250">
        <v>9.1560000000000006</v>
      </c>
      <c r="J250">
        <v>229.3</v>
      </c>
      <c r="K250">
        <v>21.12</v>
      </c>
    </row>
    <row r="251" spans="1:11" x14ac:dyDescent="0.25">
      <c r="A251" s="3">
        <f t="shared" si="3"/>
        <v>248</v>
      </c>
      <c r="B251" t="s">
        <v>95</v>
      </c>
      <c r="C251">
        <v>2012</v>
      </c>
      <c r="D251" t="s">
        <v>514</v>
      </c>
      <c r="E251">
        <v>-0.08</v>
      </c>
      <c r="F251">
        <v>35.600245248313911</v>
      </c>
      <c r="G251">
        <v>372.20916030534352</v>
      </c>
      <c r="H251">
        <v>9.3940000000000001</v>
      </c>
      <c r="I251">
        <v>10.96</v>
      </c>
      <c r="J251">
        <v>216.1</v>
      </c>
      <c r="K251">
        <v>20.36</v>
      </c>
    </row>
    <row r="252" spans="1:11" x14ac:dyDescent="0.25">
      <c r="A252" s="3">
        <f t="shared" si="3"/>
        <v>249</v>
      </c>
      <c r="B252" t="s">
        <v>95</v>
      </c>
      <c r="C252">
        <v>2012</v>
      </c>
      <c r="D252" t="s">
        <v>544</v>
      </c>
      <c r="E252">
        <v>-0.16</v>
      </c>
      <c r="F252">
        <v>40.389035318924613</v>
      </c>
      <c r="G252">
        <v>375.48275862068971</v>
      </c>
      <c r="H252">
        <v>9.8989999999999991</v>
      </c>
      <c r="I252">
        <v>10.23</v>
      </c>
      <c r="J252">
        <v>220.7</v>
      </c>
      <c r="K252">
        <v>20.13</v>
      </c>
    </row>
    <row r="253" spans="1:11" x14ac:dyDescent="0.25">
      <c r="A253" s="3">
        <f t="shared" si="3"/>
        <v>250</v>
      </c>
      <c r="B253" t="s">
        <v>95</v>
      </c>
      <c r="C253">
        <v>2012</v>
      </c>
      <c r="D253" t="s">
        <v>543</v>
      </c>
      <c r="E253">
        <v>-0.32</v>
      </c>
      <c r="F253">
        <v>47.39155033063922</v>
      </c>
      <c r="G253">
        <v>379.28799735478901</v>
      </c>
      <c r="H253">
        <v>10.56</v>
      </c>
      <c r="I253">
        <v>9.2119999999999997</v>
      </c>
      <c r="J253">
        <v>227.2</v>
      </c>
      <c r="K253">
        <v>19.78</v>
      </c>
    </row>
    <row r="254" spans="1:11" x14ac:dyDescent="0.25">
      <c r="A254" s="3">
        <f t="shared" si="3"/>
        <v>251</v>
      </c>
      <c r="B254" t="s">
        <v>95</v>
      </c>
      <c r="C254">
        <v>2012</v>
      </c>
      <c r="D254" t="s">
        <v>513</v>
      </c>
      <c r="E254">
        <v>-0.02</v>
      </c>
      <c r="F254">
        <v>29.914017769002971</v>
      </c>
      <c r="G254">
        <v>372.10153256704979</v>
      </c>
      <c r="H254">
        <v>8.9770000000000003</v>
      </c>
      <c r="I254">
        <v>11.77</v>
      </c>
      <c r="J254">
        <v>214.4</v>
      </c>
      <c r="K254">
        <v>20.74</v>
      </c>
    </row>
    <row r="255" spans="1:11" x14ac:dyDescent="0.25">
      <c r="A255" s="3">
        <f t="shared" si="3"/>
        <v>252</v>
      </c>
      <c r="B255" t="s">
        <v>95</v>
      </c>
      <c r="C255">
        <v>2013</v>
      </c>
      <c r="D255" t="s">
        <v>514</v>
      </c>
      <c r="E255">
        <v>-0.08</v>
      </c>
      <c r="F255">
        <v>34.37576457010961</v>
      </c>
      <c r="G255">
        <v>354.74193548387098</v>
      </c>
      <c r="H255">
        <v>9.2449999999999992</v>
      </c>
      <c r="I255">
        <v>11.28</v>
      </c>
      <c r="J255">
        <v>210.9</v>
      </c>
      <c r="K255">
        <v>20.52</v>
      </c>
    </row>
    <row r="256" spans="1:11" x14ac:dyDescent="0.25">
      <c r="A256" s="3">
        <f t="shared" si="3"/>
        <v>253</v>
      </c>
      <c r="B256" t="s">
        <v>95</v>
      </c>
      <c r="C256">
        <v>2013</v>
      </c>
      <c r="D256" t="s">
        <v>544</v>
      </c>
      <c r="E256">
        <v>-0.16</v>
      </c>
      <c r="F256">
        <v>40.069130543723361</v>
      </c>
      <c r="G256">
        <v>359.02353966870089</v>
      </c>
      <c r="H256">
        <v>9.8680000000000003</v>
      </c>
      <c r="I256">
        <v>10.41</v>
      </c>
      <c r="J256">
        <v>215</v>
      </c>
      <c r="K256">
        <v>20.28</v>
      </c>
    </row>
    <row r="257" spans="1:11" x14ac:dyDescent="0.25">
      <c r="A257" s="3">
        <f t="shared" si="3"/>
        <v>254</v>
      </c>
      <c r="B257" t="s">
        <v>95</v>
      </c>
      <c r="C257">
        <v>2013</v>
      </c>
      <c r="D257" t="s">
        <v>543</v>
      </c>
      <c r="E257">
        <v>-0.32</v>
      </c>
      <c r="F257">
        <v>45.09558232931731</v>
      </c>
      <c r="G257">
        <v>363.80998080614199</v>
      </c>
      <c r="H257">
        <v>10.53</v>
      </c>
      <c r="I257">
        <v>9.4410000000000007</v>
      </c>
      <c r="J257">
        <v>221.9</v>
      </c>
      <c r="K257">
        <v>19.97</v>
      </c>
    </row>
    <row r="258" spans="1:11" x14ac:dyDescent="0.25">
      <c r="A258" s="3">
        <f t="shared" si="3"/>
        <v>255</v>
      </c>
      <c r="B258" t="s">
        <v>95</v>
      </c>
      <c r="C258">
        <v>2013</v>
      </c>
      <c r="D258" t="s">
        <v>513</v>
      </c>
      <c r="E258">
        <v>-0.02</v>
      </c>
      <c r="F258" t="s">
        <v>512</v>
      </c>
      <c r="G258">
        <v>355.10619469026551</v>
      </c>
      <c r="H258">
        <v>8.4659999999999993</v>
      </c>
      <c r="I258">
        <v>12.24</v>
      </c>
      <c r="J258">
        <v>208.2</v>
      </c>
      <c r="K258">
        <v>20.7</v>
      </c>
    </row>
    <row r="259" spans="1:11" x14ac:dyDescent="0.25">
      <c r="A259" s="3">
        <f t="shared" si="3"/>
        <v>256</v>
      </c>
      <c r="B259" t="s">
        <v>95</v>
      </c>
      <c r="C259">
        <v>2014</v>
      </c>
      <c r="D259" t="s">
        <v>514</v>
      </c>
      <c r="E259">
        <v>-0.08</v>
      </c>
      <c r="F259">
        <v>26.035046728971981</v>
      </c>
      <c r="G259">
        <v>365.877901977644</v>
      </c>
      <c r="H259">
        <v>9.6430000000000007</v>
      </c>
      <c r="I259">
        <v>12.28</v>
      </c>
      <c r="J259">
        <v>210</v>
      </c>
      <c r="K259">
        <v>21.93</v>
      </c>
    </row>
    <row r="260" spans="1:11" x14ac:dyDescent="0.25">
      <c r="A260" s="3">
        <f t="shared" si="3"/>
        <v>257</v>
      </c>
      <c r="B260" t="s">
        <v>95</v>
      </c>
      <c r="C260">
        <v>2014</v>
      </c>
      <c r="D260" t="s">
        <v>544</v>
      </c>
      <c r="E260">
        <v>-0.16</v>
      </c>
      <c r="F260">
        <v>38.091698841698843</v>
      </c>
      <c r="G260">
        <v>364.15105162523889</v>
      </c>
      <c r="H260">
        <v>10.74</v>
      </c>
      <c r="I260">
        <v>11.23</v>
      </c>
      <c r="J260">
        <v>211</v>
      </c>
      <c r="K260">
        <v>21.97</v>
      </c>
    </row>
    <row r="261" spans="1:11" x14ac:dyDescent="0.25">
      <c r="A261" s="3">
        <f t="shared" si="3"/>
        <v>258</v>
      </c>
      <c r="B261" t="s">
        <v>95</v>
      </c>
      <c r="C261">
        <v>2014</v>
      </c>
      <c r="D261" t="s">
        <v>543</v>
      </c>
      <c r="E261">
        <v>-0.32</v>
      </c>
      <c r="F261">
        <v>44.341596694655458</v>
      </c>
      <c r="G261">
        <v>366.1231527093596</v>
      </c>
      <c r="H261">
        <v>11.25</v>
      </c>
      <c r="I261">
        <v>10.25</v>
      </c>
      <c r="J261">
        <v>218</v>
      </c>
      <c r="K261">
        <v>21.5</v>
      </c>
    </row>
    <row r="262" spans="1:11" x14ac:dyDescent="0.25">
      <c r="A262" s="3">
        <f t="shared" ref="A262:A325" si="4">1+A261</f>
        <v>259</v>
      </c>
      <c r="B262" t="s">
        <v>95</v>
      </c>
      <c r="C262">
        <v>2015</v>
      </c>
      <c r="D262" t="s">
        <v>514</v>
      </c>
      <c r="E262">
        <v>-0.08</v>
      </c>
      <c r="F262">
        <v>17.341417023300071</v>
      </c>
      <c r="G262">
        <v>340.71996027805358</v>
      </c>
      <c r="H262">
        <v>9.7710000000000008</v>
      </c>
      <c r="I262">
        <v>11.85</v>
      </c>
      <c r="J262">
        <v>212</v>
      </c>
      <c r="K262">
        <v>21.62</v>
      </c>
    </row>
    <row r="263" spans="1:11" x14ac:dyDescent="0.25">
      <c r="A263" s="3">
        <f t="shared" si="4"/>
        <v>260</v>
      </c>
      <c r="B263" t="s">
        <v>95</v>
      </c>
      <c r="C263">
        <v>2015</v>
      </c>
      <c r="D263" t="s">
        <v>544</v>
      </c>
      <c r="E263">
        <v>-0.16</v>
      </c>
      <c r="F263">
        <v>12.76288659793814</v>
      </c>
      <c r="G263">
        <v>339.03794308537192</v>
      </c>
      <c r="H263">
        <v>10.79</v>
      </c>
      <c r="I263">
        <v>10.84</v>
      </c>
      <c r="J263">
        <v>221</v>
      </c>
      <c r="K263">
        <v>21.63</v>
      </c>
    </row>
    <row r="264" spans="1:11" x14ac:dyDescent="0.25">
      <c r="A264" s="3">
        <f t="shared" si="4"/>
        <v>261</v>
      </c>
      <c r="B264" t="s">
        <v>95</v>
      </c>
      <c r="C264">
        <v>2015</v>
      </c>
      <c r="D264" t="s">
        <v>543</v>
      </c>
      <c r="E264">
        <v>-0.32</v>
      </c>
      <c r="F264">
        <v>18.825912286575161</v>
      </c>
      <c r="G264">
        <v>343.93982808022918</v>
      </c>
      <c r="H264">
        <v>11.35</v>
      </c>
      <c r="I264">
        <v>9.93</v>
      </c>
      <c r="J264">
        <v>226</v>
      </c>
      <c r="K264">
        <v>21.28</v>
      </c>
    </row>
    <row r="265" spans="1:11" x14ac:dyDescent="0.25">
      <c r="A265" s="3">
        <f t="shared" si="4"/>
        <v>262</v>
      </c>
      <c r="B265" t="s">
        <v>95</v>
      </c>
      <c r="C265">
        <v>2016</v>
      </c>
      <c r="D265" t="s">
        <v>514</v>
      </c>
      <c r="E265">
        <v>-0.08</v>
      </c>
      <c r="F265">
        <v>5.0547612624764229</v>
      </c>
      <c r="G265">
        <v>357.82363473589959</v>
      </c>
      <c r="H265">
        <v>9.6140000000000008</v>
      </c>
      <c r="I265">
        <v>11.19</v>
      </c>
      <c r="J265">
        <v>201</v>
      </c>
      <c r="K265">
        <v>20.8</v>
      </c>
    </row>
    <row r="266" spans="1:11" x14ac:dyDescent="0.25">
      <c r="A266" s="3">
        <f t="shared" si="4"/>
        <v>263</v>
      </c>
      <c r="B266" t="s">
        <v>95</v>
      </c>
      <c r="C266">
        <v>2016</v>
      </c>
      <c r="D266" t="s">
        <v>544</v>
      </c>
      <c r="E266">
        <v>-0.16</v>
      </c>
      <c r="F266">
        <v>3.3896576839038519</v>
      </c>
      <c r="G266">
        <v>356.19672131147541</v>
      </c>
      <c r="H266">
        <v>9.8439999999999994</v>
      </c>
      <c r="I266">
        <v>10.87</v>
      </c>
      <c r="J266">
        <v>208</v>
      </c>
      <c r="K266">
        <v>20.72</v>
      </c>
    </row>
    <row r="267" spans="1:11" x14ac:dyDescent="0.25">
      <c r="A267" s="3">
        <f t="shared" si="4"/>
        <v>264</v>
      </c>
      <c r="B267" t="s">
        <v>95</v>
      </c>
      <c r="C267">
        <v>2016</v>
      </c>
      <c r="D267" t="s">
        <v>543</v>
      </c>
      <c r="E267">
        <v>-0.32</v>
      </c>
      <c r="F267">
        <v>12.01846965699208</v>
      </c>
      <c r="G267">
        <v>360.46478873239442</v>
      </c>
      <c r="H267">
        <v>10.73</v>
      </c>
      <c r="I267">
        <v>9.6270000000000007</v>
      </c>
      <c r="J267">
        <v>214</v>
      </c>
      <c r="K267">
        <v>20.36</v>
      </c>
    </row>
    <row r="268" spans="1:11" x14ac:dyDescent="0.25">
      <c r="A268" s="3">
        <f t="shared" si="4"/>
        <v>265</v>
      </c>
      <c r="B268" t="s">
        <v>95</v>
      </c>
      <c r="C268">
        <v>2017</v>
      </c>
      <c r="D268" t="s">
        <v>514</v>
      </c>
      <c r="E268">
        <v>-0.08</v>
      </c>
      <c r="F268">
        <v>27.311780553514591</v>
      </c>
      <c r="G268">
        <v>352.90490797545999</v>
      </c>
      <c r="H268">
        <v>9.8640000000000008</v>
      </c>
      <c r="I268">
        <v>13.1</v>
      </c>
      <c r="J268">
        <v>214</v>
      </c>
      <c r="K268">
        <v>22.96</v>
      </c>
    </row>
    <row r="269" spans="1:11" x14ac:dyDescent="0.25">
      <c r="A269" s="3">
        <f t="shared" si="4"/>
        <v>266</v>
      </c>
      <c r="B269" t="s">
        <v>95</v>
      </c>
      <c r="C269">
        <v>2017</v>
      </c>
      <c r="D269" t="s">
        <v>544</v>
      </c>
      <c r="E269">
        <v>-0.16</v>
      </c>
      <c r="F269">
        <v>28.292585170340651</v>
      </c>
      <c r="G269">
        <v>357.40637450199199</v>
      </c>
      <c r="H269">
        <v>9.9179999999999993</v>
      </c>
      <c r="I269">
        <v>12.74</v>
      </c>
      <c r="J269">
        <v>215</v>
      </c>
      <c r="K269">
        <v>22.66</v>
      </c>
    </row>
    <row r="270" spans="1:11" x14ac:dyDescent="0.25">
      <c r="A270" s="3">
        <f t="shared" si="4"/>
        <v>267</v>
      </c>
      <c r="B270" t="s">
        <v>95</v>
      </c>
      <c r="C270">
        <v>2017</v>
      </c>
      <c r="D270" t="s">
        <v>543</v>
      </c>
      <c r="E270">
        <v>-0.32</v>
      </c>
      <c r="F270">
        <v>36.789397240377632</v>
      </c>
      <c r="G270">
        <v>360.40945584299732</v>
      </c>
      <c r="H270">
        <v>10.85</v>
      </c>
      <c r="I270">
        <v>11.23</v>
      </c>
      <c r="J270">
        <v>223</v>
      </c>
      <c r="K270">
        <v>22.08</v>
      </c>
    </row>
    <row r="271" spans="1:11" x14ac:dyDescent="0.25">
      <c r="A271" s="3">
        <f t="shared" si="4"/>
        <v>268</v>
      </c>
      <c r="B271" t="s">
        <v>95</v>
      </c>
      <c r="C271">
        <v>2017</v>
      </c>
      <c r="D271" t="s">
        <v>513</v>
      </c>
      <c r="E271">
        <v>-0.02</v>
      </c>
      <c r="F271">
        <v>62.788840009261378</v>
      </c>
      <c r="G271">
        <v>325.71932773109251</v>
      </c>
      <c r="H271">
        <v>12.7</v>
      </c>
      <c r="I271">
        <v>10.71</v>
      </c>
      <c r="J271">
        <v>216.80000000000021</v>
      </c>
      <c r="K271">
        <v>23.41</v>
      </c>
    </row>
    <row r="272" spans="1:11" x14ac:dyDescent="0.25">
      <c r="A272" s="3">
        <f t="shared" si="4"/>
        <v>269</v>
      </c>
      <c r="B272" t="s">
        <v>95</v>
      </c>
      <c r="C272">
        <v>2018</v>
      </c>
      <c r="D272" t="s">
        <v>514</v>
      </c>
      <c r="E272">
        <v>-0.08</v>
      </c>
      <c r="F272">
        <v>36.2727371983841</v>
      </c>
      <c r="G272">
        <v>326.10038610038612</v>
      </c>
      <c r="H272">
        <v>10.199999999999999</v>
      </c>
      <c r="I272">
        <v>10.72</v>
      </c>
      <c r="J272">
        <v>207</v>
      </c>
      <c r="K272">
        <v>20.92</v>
      </c>
    </row>
    <row r="273" spans="1:11" x14ac:dyDescent="0.25">
      <c r="A273" s="3">
        <f t="shared" si="4"/>
        <v>270</v>
      </c>
      <c r="B273" t="s">
        <v>95</v>
      </c>
      <c r="C273">
        <v>2018</v>
      </c>
      <c r="D273" t="s">
        <v>544</v>
      </c>
      <c r="E273">
        <v>-0.16</v>
      </c>
      <c r="F273">
        <v>41.298312090940421</v>
      </c>
      <c r="G273">
        <v>332.82913337430858</v>
      </c>
      <c r="H273">
        <v>10.47</v>
      </c>
      <c r="I273">
        <v>10.35</v>
      </c>
      <c r="J273">
        <v>209</v>
      </c>
      <c r="K273">
        <v>20.82</v>
      </c>
    </row>
    <row r="274" spans="1:11" x14ac:dyDescent="0.25">
      <c r="A274" s="3">
        <f t="shared" si="4"/>
        <v>271</v>
      </c>
      <c r="B274" t="s">
        <v>95</v>
      </c>
      <c r="C274">
        <v>2018</v>
      </c>
      <c r="D274" t="s">
        <v>543</v>
      </c>
      <c r="E274">
        <v>-0.32</v>
      </c>
      <c r="F274">
        <v>48.428092351347857</v>
      </c>
      <c r="G274">
        <v>336.09285237140949</v>
      </c>
      <c r="H274">
        <v>11.18</v>
      </c>
      <c r="I274">
        <v>9.2929999999999993</v>
      </c>
      <c r="J274">
        <v>215</v>
      </c>
      <c r="K274">
        <v>20.47</v>
      </c>
    </row>
    <row r="275" spans="1:11" x14ac:dyDescent="0.25">
      <c r="A275" s="3">
        <f t="shared" si="4"/>
        <v>272</v>
      </c>
      <c r="B275" t="s">
        <v>95</v>
      </c>
      <c r="C275">
        <v>2018</v>
      </c>
      <c r="D275" t="s">
        <v>513</v>
      </c>
      <c r="E275">
        <v>-0.02</v>
      </c>
      <c r="F275">
        <v>38.383429672447022</v>
      </c>
      <c r="G275">
        <v>344.86194144838203</v>
      </c>
      <c r="H275">
        <v>10.050000000000001</v>
      </c>
      <c r="I275">
        <v>11.93</v>
      </c>
      <c r="J275">
        <v>200.30000000000021</v>
      </c>
      <c r="K275">
        <v>21.98</v>
      </c>
    </row>
    <row r="276" spans="1:11" x14ac:dyDescent="0.25">
      <c r="A276" s="3">
        <f t="shared" si="4"/>
        <v>273</v>
      </c>
      <c r="B276" t="s">
        <v>96</v>
      </c>
      <c r="C276">
        <v>2012</v>
      </c>
      <c r="D276" t="s">
        <v>513</v>
      </c>
      <c r="E276">
        <v>-0.05</v>
      </c>
      <c r="F276">
        <v>42.429740259740278</v>
      </c>
      <c r="G276">
        <v>336.03283898305079</v>
      </c>
      <c r="H276">
        <v>7.8650000000000002</v>
      </c>
      <c r="I276">
        <v>15.75</v>
      </c>
      <c r="J276">
        <v>215.4</v>
      </c>
      <c r="K276">
        <v>23.62</v>
      </c>
    </row>
    <row r="277" spans="1:11" x14ac:dyDescent="0.25">
      <c r="A277" s="3">
        <f t="shared" si="4"/>
        <v>274</v>
      </c>
      <c r="B277" t="s">
        <v>96</v>
      </c>
      <c r="C277">
        <v>2013</v>
      </c>
      <c r="D277" t="s">
        <v>513</v>
      </c>
      <c r="E277">
        <v>-0.05</v>
      </c>
      <c r="F277">
        <v>59.957752489331469</v>
      </c>
      <c r="G277">
        <v>368.84825716498841</v>
      </c>
      <c r="H277">
        <v>6.915</v>
      </c>
      <c r="I277">
        <v>16.829999999999998</v>
      </c>
      <c r="J277">
        <v>210.5</v>
      </c>
      <c r="K277">
        <v>23.74</v>
      </c>
    </row>
    <row r="278" spans="1:11" x14ac:dyDescent="0.25">
      <c r="A278" s="3">
        <f t="shared" si="4"/>
        <v>275</v>
      </c>
      <c r="B278" t="s">
        <v>96</v>
      </c>
      <c r="C278">
        <v>2014</v>
      </c>
      <c r="D278" t="s">
        <v>513</v>
      </c>
      <c r="E278">
        <v>-0.05</v>
      </c>
      <c r="F278">
        <v>54.417906336088123</v>
      </c>
      <c r="G278">
        <v>362.34252239834598</v>
      </c>
      <c r="H278">
        <v>6.7329999999999997</v>
      </c>
      <c r="I278">
        <v>16.809999999999999</v>
      </c>
      <c r="J278">
        <v>208.5</v>
      </c>
      <c r="K278">
        <v>23.54</v>
      </c>
    </row>
    <row r="279" spans="1:11" x14ac:dyDescent="0.25">
      <c r="A279" s="3">
        <f t="shared" si="4"/>
        <v>276</v>
      </c>
      <c r="B279" t="s">
        <v>96</v>
      </c>
      <c r="C279">
        <v>2015</v>
      </c>
      <c r="D279" t="s">
        <v>513</v>
      </c>
      <c r="E279">
        <v>-0.05</v>
      </c>
      <c r="F279">
        <v>68.12636305323926</v>
      </c>
      <c r="G279">
        <v>387.30842911877392</v>
      </c>
      <c r="H279">
        <v>8.2729999999999997</v>
      </c>
      <c r="I279">
        <v>16.059999999999999</v>
      </c>
      <c r="J279">
        <v>205</v>
      </c>
      <c r="K279">
        <v>24.33</v>
      </c>
    </row>
    <row r="280" spans="1:11" x14ac:dyDescent="0.25">
      <c r="A280" s="3">
        <f t="shared" si="4"/>
        <v>277</v>
      </c>
      <c r="B280" t="s">
        <v>96</v>
      </c>
      <c r="C280">
        <v>2016</v>
      </c>
      <c r="D280" t="s">
        <v>513</v>
      </c>
      <c r="E280">
        <v>-0.05</v>
      </c>
      <c r="F280">
        <v>52.96907216494845</v>
      </c>
      <c r="G280">
        <v>351.37820512820508</v>
      </c>
      <c r="H280">
        <v>9.4090000000000007</v>
      </c>
      <c r="I280">
        <v>15.04</v>
      </c>
      <c r="J280">
        <v>220</v>
      </c>
      <c r="K280">
        <v>24.45</v>
      </c>
    </row>
    <row r="281" spans="1:11" x14ac:dyDescent="0.25">
      <c r="A281" s="3">
        <f t="shared" si="4"/>
        <v>278</v>
      </c>
      <c r="B281" t="s">
        <v>99</v>
      </c>
      <c r="C281">
        <v>2012</v>
      </c>
      <c r="D281" t="s">
        <v>516</v>
      </c>
      <c r="E281" t="s">
        <v>512</v>
      </c>
      <c r="F281">
        <v>57.422469775474958</v>
      </c>
      <c r="G281">
        <v>352.5517696460708</v>
      </c>
      <c r="H281">
        <v>4.3570000000000002</v>
      </c>
      <c r="I281">
        <v>20.61</v>
      </c>
      <c r="J281">
        <v>203.9</v>
      </c>
      <c r="K281">
        <v>24.97</v>
      </c>
    </row>
    <row r="282" spans="1:11" x14ac:dyDescent="0.25">
      <c r="A282" s="3">
        <f t="shared" si="4"/>
        <v>279</v>
      </c>
      <c r="B282" t="s">
        <v>99</v>
      </c>
      <c r="C282">
        <v>2013</v>
      </c>
      <c r="D282" t="s">
        <v>516</v>
      </c>
      <c r="E282" t="s">
        <v>512</v>
      </c>
      <c r="F282">
        <v>63.67154046997387</v>
      </c>
      <c r="G282">
        <v>356.73767660910522</v>
      </c>
      <c r="H282">
        <v>2.9260000000000002</v>
      </c>
      <c r="I282">
        <v>19.98</v>
      </c>
      <c r="J282">
        <v>210.8</v>
      </c>
      <c r="K282">
        <v>22.9</v>
      </c>
    </row>
    <row r="283" spans="1:11" x14ac:dyDescent="0.25">
      <c r="A283" s="3">
        <f t="shared" si="4"/>
        <v>280</v>
      </c>
      <c r="B283" t="s">
        <v>99</v>
      </c>
      <c r="C283">
        <v>2014</v>
      </c>
      <c r="D283" t="s">
        <v>516</v>
      </c>
      <c r="E283" t="s">
        <v>512</v>
      </c>
      <c r="F283">
        <v>68.109602501116598</v>
      </c>
      <c r="G283">
        <v>364.9631794272355</v>
      </c>
      <c r="H283">
        <v>2.109</v>
      </c>
      <c r="I283">
        <v>20.170000000000002</v>
      </c>
      <c r="J283">
        <v>205.3</v>
      </c>
      <c r="K283">
        <v>22.28</v>
      </c>
    </row>
    <row r="284" spans="1:11" x14ac:dyDescent="0.25">
      <c r="A284" s="3">
        <f t="shared" si="4"/>
        <v>281</v>
      </c>
      <c r="B284" t="s">
        <v>99</v>
      </c>
      <c r="C284">
        <v>2015</v>
      </c>
      <c r="D284" t="s">
        <v>516</v>
      </c>
      <c r="E284" t="s">
        <v>512</v>
      </c>
      <c r="F284">
        <v>68.767134599504544</v>
      </c>
      <c r="G284">
        <v>387.77853260869563</v>
      </c>
      <c r="H284">
        <v>1.7729999999999999</v>
      </c>
      <c r="I284">
        <v>21.26</v>
      </c>
      <c r="J284">
        <v>206</v>
      </c>
      <c r="K284">
        <v>23.04</v>
      </c>
    </row>
    <row r="285" spans="1:11" x14ac:dyDescent="0.25">
      <c r="A285" s="3">
        <f t="shared" si="4"/>
        <v>282</v>
      </c>
      <c r="B285" t="s">
        <v>100</v>
      </c>
      <c r="C285">
        <v>2016</v>
      </c>
      <c r="D285" t="s">
        <v>513</v>
      </c>
      <c r="E285">
        <v>-0.05</v>
      </c>
      <c r="F285">
        <v>0</v>
      </c>
      <c r="G285">
        <v>0</v>
      </c>
      <c r="H285">
        <v>0</v>
      </c>
      <c r="I285">
        <v>0</v>
      </c>
      <c r="J285">
        <v>211.2</v>
      </c>
      <c r="K285">
        <v>23.91</v>
      </c>
    </row>
    <row r="286" spans="1:11" x14ac:dyDescent="0.25">
      <c r="A286" s="3">
        <f t="shared" si="4"/>
        <v>283</v>
      </c>
      <c r="B286" t="s">
        <v>103</v>
      </c>
      <c r="C286">
        <v>2017</v>
      </c>
      <c r="D286" t="s">
        <v>513</v>
      </c>
      <c r="E286">
        <v>-0.01</v>
      </c>
      <c r="F286">
        <v>46.071089108910897</v>
      </c>
      <c r="G286">
        <v>337.92051125989047</v>
      </c>
      <c r="H286">
        <v>10.33</v>
      </c>
      <c r="I286">
        <v>13.14</v>
      </c>
      <c r="J286">
        <v>212.7</v>
      </c>
      <c r="K286">
        <v>23.47</v>
      </c>
    </row>
    <row r="287" spans="1:11" x14ac:dyDescent="0.25">
      <c r="A287" s="3">
        <f t="shared" si="4"/>
        <v>284</v>
      </c>
      <c r="B287" t="s">
        <v>103</v>
      </c>
      <c r="C287">
        <v>2017</v>
      </c>
      <c r="D287" t="s">
        <v>515</v>
      </c>
      <c r="E287">
        <v>-0.02</v>
      </c>
      <c r="F287">
        <v>41.056195899772213</v>
      </c>
      <c r="G287">
        <v>341.82013729977109</v>
      </c>
      <c r="H287">
        <v>10.76</v>
      </c>
      <c r="I287">
        <v>12.66</v>
      </c>
      <c r="J287">
        <v>205.7</v>
      </c>
      <c r="K287">
        <v>23.41</v>
      </c>
    </row>
    <row r="288" spans="1:11" x14ac:dyDescent="0.25">
      <c r="A288" s="3">
        <f t="shared" si="4"/>
        <v>285</v>
      </c>
      <c r="B288" t="s">
        <v>103</v>
      </c>
      <c r="C288">
        <v>2017</v>
      </c>
      <c r="D288" t="s">
        <v>514</v>
      </c>
      <c r="E288">
        <v>-0.08</v>
      </c>
      <c r="F288">
        <v>42.885382932166287</v>
      </c>
      <c r="G288">
        <v>343.84960380348662</v>
      </c>
      <c r="H288">
        <v>11.04</v>
      </c>
      <c r="I288">
        <v>12.17</v>
      </c>
      <c r="J288">
        <v>208.5</v>
      </c>
      <c r="K288">
        <v>23.22</v>
      </c>
    </row>
    <row r="289" spans="1:11" x14ac:dyDescent="0.25">
      <c r="A289" s="3">
        <f t="shared" si="4"/>
        <v>286</v>
      </c>
      <c r="B289" t="s">
        <v>103</v>
      </c>
      <c r="C289">
        <v>2017</v>
      </c>
      <c r="D289" t="s">
        <v>544</v>
      </c>
      <c r="E289">
        <v>-0.16</v>
      </c>
      <c r="F289">
        <v>46.36035437057037</v>
      </c>
      <c r="G289">
        <v>346.18029556650248</v>
      </c>
      <c r="H289">
        <v>11.39</v>
      </c>
      <c r="I289">
        <v>11.79</v>
      </c>
      <c r="J289">
        <v>211</v>
      </c>
      <c r="K289">
        <v>23.18</v>
      </c>
    </row>
    <row r="290" spans="1:11" x14ac:dyDescent="0.25">
      <c r="A290" s="3">
        <f t="shared" si="4"/>
        <v>287</v>
      </c>
      <c r="B290" t="s">
        <v>103</v>
      </c>
      <c r="C290">
        <v>2017</v>
      </c>
      <c r="D290" t="s">
        <v>543</v>
      </c>
      <c r="E290">
        <v>-0.32</v>
      </c>
      <c r="F290">
        <v>50.58999619241019</v>
      </c>
      <c r="G290">
        <v>350.4557586837293</v>
      </c>
      <c r="H290">
        <v>11.98</v>
      </c>
      <c r="I290">
        <v>10.7</v>
      </c>
      <c r="J290">
        <v>216</v>
      </c>
      <c r="K290">
        <v>22.67</v>
      </c>
    </row>
    <row r="291" spans="1:11" x14ac:dyDescent="0.25">
      <c r="A291" s="3">
        <f t="shared" si="4"/>
        <v>288</v>
      </c>
      <c r="B291" t="s">
        <v>103</v>
      </c>
      <c r="C291">
        <v>2018</v>
      </c>
      <c r="D291" t="s">
        <v>513</v>
      </c>
      <c r="E291">
        <v>-0.01</v>
      </c>
      <c r="F291">
        <v>48.41386138613862</v>
      </c>
      <c r="G291">
        <v>325.09033391915648</v>
      </c>
      <c r="H291">
        <v>10.28</v>
      </c>
      <c r="I291">
        <v>12.15</v>
      </c>
      <c r="J291">
        <v>217.3</v>
      </c>
      <c r="K291">
        <v>22.43</v>
      </c>
    </row>
    <row r="292" spans="1:11" x14ac:dyDescent="0.25">
      <c r="A292" s="3">
        <f t="shared" si="4"/>
        <v>289</v>
      </c>
      <c r="B292" t="s">
        <v>103</v>
      </c>
      <c r="C292">
        <v>2018</v>
      </c>
      <c r="D292" t="s">
        <v>515</v>
      </c>
      <c r="E292">
        <v>-0.02</v>
      </c>
      <c r="F292">
        <v>33.914886942883307</v>
      </c>
      <c r="G292">
        <v>331.0134163208852</v>
      </c>
      <c r="H292">
        <v>10.55</v>
      </c>
      <c r="I292">
        <v>11.34</v>
      </c>
      <c r="J292">
        <v>210.2</v>
      </c>
      <c r="K292">
        <v>21.89</v>
      </c>
    </row>
    <row r="293" spans="1:11" x14ac:dyDescent="0.25">
      <c r="A293" s="3">
        <f t="shared" si="4"/>
        <v>290</v>
      </c>
      <c r="B293" t="s">
        <v>103</v>
      </c>
      <c r="C293">
        <v>2018</v>
      </c>
      <c r="D293" t="s">
        <v>514</v>
      </c>
      <c r="E293">
        <v>-0.08</v>
      </c>
      <c r="F293">
        <v>36.759706362153317</v>
      </c>
      <c r="G293">
        <v>331.50398322851157</v>
      </c>
      <c r="H293">
        <v>10.87</v>
      </c>
      <c r="I293">
        <v>10.63</v>
      </c>
      <c r="J293">
        <v>212.1</v>
      </c>
      <c r="K293">
        <v>21.5</v>
      </c>
    </row>
    <row r="294" spans="1:11" x14ac:dyDescent="0.25">
      <c r="A294" s="3">
        <f t="shared" si="4"/>
        <v>291</v>
      </c>
      <c r="B294" t="s">
        <v>103</v>
      </c>
      <c r="C294">
        <v>2018</v>
      </c>
      <c r="D294" t="s">
        <v>544</v>
      </c>
      <c r="E294">
        <v>-0.16</v>
      </c>
      <c r="F294">
        <v>35.638526912181327</v>
      </c>
      <c r="G294">
        <v>335.44588403722258</v>
      </c>
      <c r="H294">
        <v>11.23</v>
      </c>
      <c r="I294">
        <v>10.09</v>
      </c>
      <c r="J294">
        <v>220.1</v>
      </c>
      <c r="K294">
        <v>21.32</v>
      </c>
    </row>
    <row r="295" spans="1:11" x14ac:dyDescent="0.25">
      <c r="A295" s="3">
        <f t="shared" si="4"/>
        <v>292</v>
      </c>
      <c r="B295" t="s">
        <v>103</v>
      </c>
      <c r="C295">
        <v>2018</v>
      </c>
      <c r="D295" t="s">
        <v>543</v>
      </c>
      <c r="E295">
        <v>-0.32</v>
      </c>
      <c r="F295">
        <v>49.085278494460503</v>
      </c>
      <c r="G295">
        <v>335.9418491484185</v>
      </c>
      <c r="H295">
        <v>11.88</v>
      </c>
      <c r="I295">
        <v>9.0449999999999999</v>
      </c>
      <c r="J295">
        <v>218</v>
      </c>
      <c r="K295">
        <v>20.92</v>
      </c>
    </row>
    <row r="296" spans="1:11" x14ac:dyDescent="0.25">
      <c r="A296" s="3">
        <f t="shared" si="4"/>
        <v>293</v>
      </c>
      <c r="B296" t="s">
        <v>104</v>
      </c>
      <c r="C296">
        <v>2016</v>
      </c>
      <c r="D296" t="s">
        <v>513</v>
      </c>
      <c r="E296" t="s">
        <v>512</v>
      </c>
      <c r="F296" t="s">
        <v>512</v>
      </c>
      <c r="G296">
        <v>326.29432278994318</v>
      </c>
      <c r="H296">
        <v>10.029999999999999</v>
      </c>
      <c r="I296">
        <v>10.71</v>
      </c>
      <c r="J296">
        <v>200.5</v>
      </c>
      <c r="K296">
        <v>20.74</v>
      </c>
    </row>
    <row r="297" spans="1:11" x14ac:dyDescent="0.25">
      <c r="A297" s="3">
        <f t="shared" si="4"/>
        <v>294</v>
      </c>
      <c r="B297" t="s">
        <v>104</v>
      </c>
      <c r="C297">
        <v>2017</v>
      </c>
      <c r="D297" t="s">
        <v>513</v>
      </c>
      <c r="E297" t="s">
        <v>512</v>
      </c>
      <c r="F297">
        <v>11.339509536784741</v>
      </c>
      <c r="G297">
        <v>346.84580152671748</v>
      </c>
      <c r="H297">
        <v>7.2169999999999996</v>
      </c>
      <c r="I297">
        <v>13.71</v>
      </c>
      <c r="J297">
        <v>199.5</v>
      </c>
      <c r="K297">
        <v>20.93</v>
      </c>
    </row>
    <row r="298" spans="1:11" x14ac:dyDescent="0.25">
      <c r="A298" s="3">
        <f t="shared" si="4"/>
        <v>295</v>
      </c>
      <c r="B298" t="s">
        <v>105</v>
      </c>
      <c r="C298">
        <v>2016</v>
      </c>
      <c r="D298" t="s">
        <v>515</v>
      </c>
      <c r="E298">
        <v>-0.05</v>
      </c>
      <c r="F298">
        <v>68.369300291545187</v>
      </c>
      <c r="G298">
        <v>347.38036649214661</v>
      </c>
      <c r="H298">
        <v>4.0519999999999996</v>
      </c>
      <c r="I298">
        <v>16.22</v>
      </c>
      <c r="J298">
        <v>213.7</v>
      </c>
      <c r="K298">
        <v>20.27</v>
      </c>
    </row>
    <row r="299" spans="1:11" x14ac:dyDescent="0.25">
      <c r="A299" s="3">
        <f t="shared" si="4"/>
        <v>296</v>
      </c>
      <c r="B299" t="s">
        <v>105</v>
      </c>
      <c r="C299">
        <v>2016</v>
      </c>
      <c r="D299" t="s">
        <v>514</v>
      </c>
      <c r="E299">
        <v>-0.1</v>
      </c>
      <c r="F299">
        <v>68.377761944677289</v>
      </c>
      <c r="G299">
        <v>347.38493975903611</v>
      </c>
      <c r="H299">
        <v>5.843</v>
      </c>
      <c r="I299">
        <v>14.1</v>
      </c>
      <c r="J299">
        <v>213.7</v>
      </c>
      <c r="K299">
        <v>19.940000000000001</v>
      </c>
    </row>
    <row r="300" spans="1:11" x14ac:dyDescent="0.25">
      <c r="A300" s="3">
        <f t="shared" si="4"/>
        <v>297</v>
      </c>
      <c r="B300" t="s">
        <v>106</v>
      </c>
      <c r="C300">
        <v>2012</v>
      </c>
      <c r="D300" t="s">
        <v>513</v>
      </c>
      <c r="E300">
        <v>-0.02</v>
      </c>
      <c r="F300">
        <v>50.543646885003703</v>
      </c>
      <c r="G300">
        <v>359.96379310344832</v>
      </c>
      <c r="H300">
        <v>5.9870000000000001</v>
      </c>
      <c r="I300">
        <v>11.52</v>
      </c>
      <c r="J300">
        <v>225.2</v>
      </c>
      <c r="K300">
        <v>17.510000000000002</v>
      </c>
    </row>
    <row r="301" spans="1:11" x14ac:dyDescent="0.25">
      <c r="A301" s="3">
        <f t="shared" si="4"/>
        <v>298</v>
      </c>
      <c r="B301" t="s">
        <v>106</v>
      </c>
      <c r="C301">
        <v>2012</v>
      </c>
      <c r="D301" t="s">
        <v>515</v>
      </c>
      <c r="E301">
        <v>-0.04</v>
      </c>
      <c r="F301">
        <v>48.02200104288881</v>
      </c>
      <c r="G301">
        <v>358.76438356164391</v>
      </c>
      <c r="H301">
        <v>6.141</v>
      </c>
      <c r="I301">
        <v>11.32</v>
      </c>
      <c r="J301">
        <v>227</v>
      </c>
      <c r="K301">
        <v>17.46</v>
      </c>
    </row>
    <row r="302" spans="1:11" x14ac:dyDescent="0.25">
      <c r="A302" s="3">
        <f t="shared" si="4"/>
        <v>299</v>
      </c>
      <c r="B302" t="s">
        <v>106</v>
      </c>
      <c r="C302">
        <v>2012</v>
      </c>
      <c r="D302" t="s">
        <v>514</v>
      </c>
      <c r="E302">
        <v>-0.08</v>
      </c>
      <c r="F302">
        <v>50.071917121532813</v>
      </c>
      <c r="G302">
        <v>367.91707317073173</v>
      </c>
      <c r="H302">
        <v>5.1779999999999999</v>
      </c>
      <c r="I302">
        <v>12.31</v>
      </c>
      <c r="J302">
        <v>222.1</v>
      </c>
      <c r="K302">
        <v>17.489999999999998</v>
      </c>
    </row>
    <row r="303" spans="1:11" x14ac:dyDescent="0.25">
      <c r="A303" s="3">
        <f t="shared" si="4"/>
        <v>300</v>
      </c>
      <c r="B303" t="s">
        <v>106</v>
      </c>
      <c r="C303">
        <v>2012</v>
      </c>
      <c r="D303" t="s">
        <v>544</v>
      </c>
      <c r="E303">
        <v>-0.16</v>
      </c>
      <c r="F303">
        <v>49.048411214953248</v>
      </c>
      <c r="G303">
        <v>367.52034632034628</v>
      </c>
      <c r="H303">
        <v>5.31</v>
      </c>
      <c r="I303">
        <v>12.19</v>
      </c>
      <c r="J303">
        <v>224.5</v>
      </c>
      <c r="K303">
        <v>17.5</v>
      </c>
    </row>
    <row r="304" spans="1:11" x14ac:dyDescent="0.25">
      <c r="A304" s="3">
        <f t="shared" si="4"/>
        <v>301</v>
      </c>
      <c r="B304" t="s">
        <v>106</v>
      </c>
      <c r="C304">
        <v>2012</v>
      </c>
      <c r="D304" t="s">
        <v>543</v>
      </c>
      <c r="E304">
        <v>-0.32</v>
      </c>
      <c r="F304">
        <v>-79.095441595441599</v>
      </c>
      <c r="G304">
        <v>347.22523524379812</v>
      </c>
      <c r="H304">
        <v>7.8879999999999999</v>
      </c>
      <c r="I304">
        <v>9.5129999999999999</v>
      </c>
      <c r="J304">
        <v>225.3</v>
      </c>
      <c r="K304">
        <v>17.399999999999999</v>
      </c>
    </row>
    <row r="305" spans="1:11" x14ac:dyDescent="0.25">
      <c r="A305" s="3">
        <f t="shared" si="4"/>
        <v>302</v>
      </c>
      <c r="B305" t="s">
        <v>106</v>
      </c>
      <c r="C305">
        <v>2013</v>
      </c>
      <c r="D305" t="s">
        <v>513</v>
      </c>
      <c r="E305">
        <v>-0.02</v>
      </c>
      <c r="F305">
        <v>35.800658513640627</v>
      </c>
      <c r="G305">
        <v>337.57270531400968</v>
      </c>
      <c r="H305">
        <v>4.3869999999999996</v>
      </c>
      <c r="I305">
        <v>14.59</v>
      </c>
      <c r="J305">
        <v>206.6</v>
      </c>
      <c r="K305">
        <v>18.97</v>
      </c>
    </row>
    <row r="306" spans="1:11" x14ac:dyDescent="0.25">
      <c r="A306" s="3">
        <f t="shared" si="4"/>
        <v>303</v>
      </c>
      <c r="B306" t="s">
        <v>106</v>
      </c>
      <c r="C306">
        <v>2013</v>
      </c>
      <c r="D306" t="s">
        <v>515</v>
      </c>
      <c r="E306">
        <v>-0.04</v>
      </c>
      <c r="F306">
        <v>36.084210526315758</v>
      </c>
      <c r="G306">
        <v>337.66465621230401</v>
      </c>
      <c r="H306">
        <v>4.3860000000000001</v>
      </c>
      <c r="I306">
        <v>14.57</v>
      </c>
      <c r="J306">
        <v>206.8</v>
      </c>
      <c r="K306">
        <v>18.96</v>
      </c>
    </row>
    <row r="307" spans="1:11" x14ac:dyDescent="0.25">
      <c r="A307" s="3">
        <f t="shared" si="4"/>
        <v>304</v>
      </c>
      <c r="B307" t="s">
        <v>106</v>
      </c>
      <c r="C307">
        <v>2013</v>
      </c>
      <c r="D307" t="s">
        <v>514</v>
      </c>
      <c r="E307">
        <v>-0.08</v>
      </c>
      <c r="F307">
        <v>36.813546566321747</v>
      </c>
      <c r="G307">
        <v>338.08844765342963</v>
      </c>
      <c r="H307">
        <v>4.3959999999999999</v>
      </c>
      <c r="I307">
        <v>14.54</v>
      </c>
      <c r="J307">
        <v>207.5</v>
      </c>
      <c r="K307">
        <v>18.940000000000001</v>
      </c>
    </row>
    <row r="308" spans="1:11" x14ac:dyDescent="0.25">
      <c r="A308" s="3">
        <f t="shared" si="4"/>
        <v>305</v>
      </c>
      <c r="B308" t="s">
        <v>106</v>
      </c>
      <c r="C308">
        <v>2013</v>
      </c>
      <c r="D308" t="s">
        <v>544</v>
      </c>
      <c r="E308">
        <v>-0.16</v>
      </c>
      <c r="F308">
        <v>37.569868173258023</v>
      </c>
      <c r="G308">
        <v>338.82460984393748</v>
      </c>
      <c r="H308">
        <v>4.4130000000000003</v>
      </c>
      <c r="I308">
        <v>14.59</v>
      </c>
      <c r="J308">
        <v>208.4</v>
      </c>
      <c r="K308">
        <v>19.010000000000002</v>
      </c>
    </row>
    <row r="309" spans="1:11" x14ac:dyDescent="0.25">
      <c r="A309" s="3">
        <f t="shared" si="4"/>
        <v>306</v>
      </c>
      <c r="B309" t="s">
        <v>106</v>
      </c>
      <c r="C309">
        <v>2013</v>
      </c>
      <c r="D309" t="s">
        <v>543</v>
      </c>
      <c r="E309">
        <v>-0.32</v>
      </c>
      <c r="F309">
        <v>38.644234404536853</v>
      </c>
      <c r="G309">
        <v>340.06489104116218</v>
      </c>
      <c r="H309">
        <v>4.4550000000000001</v>
      </c>
      <c r="I309">
        <v>14.62</v>
      </c>
      <c r="J309">
        <v>209.6</v>
      </c>
      <c r="K309">
        <v>19.07</v>
      </c>
    </row>
    <row r="310" spans="1:11" x14ac:dyDescent="0.25">
      <c r="A310" s="3">
        <f t="shared" si="4"/>
        <v>307</v>
      </c>
      <c r="B310" t="s">
        <v>106</v>
      </c>
      <c r="C310">
        <v>2014</v>
      </c>
      <c r="D310" t="s">
        <v>513</v>
      </c>
      <c r="E310">
        <v>-0.02</v>
      </c>
      <c r="F310">
        <v>41.225947521865884</v>
      </c>
      <c r="G310">
        <v>395.40614764424288</v>
      </c>
      <c r="H310">
        <v>6.67</v>
      </c>
      <c r="I310">
        <v>10.89</v>
      </c>
      <c r="J310">
        <v>208.3</v>
      </c>
      <c r="K310">
        <v>17.559999999999999</v>
      </c>
    </row>
    <row r="311" spans="1:11" x14ac:dyDescent="0.25">
      <c r="A311" s="3">
        <f t="shared" si="4"/>
        <v>308</v>
      </c>
      <c r="B311" t="s">
        <v>106</v>
      </c>
      <c r="C311">
        <v>2014</v>
      </c>
      <c r="D311" t="s">
        <v>515</v>
      </c>
      <c r="E311">
        <v>-0.04</v>
      </c>
      <c r="F311">
        <v>41.860067780764247</v>
      </c>
      <c r="G311">
        <v>397.14132789601109</v>
      </c>
      <c r="H311">
        <v>6.7</v>
      </c>
      <c r="I311">
        <v>10.85</v>
      </c>
      <c r="J311">
        <v>208.6</v>
      </c>
      <c r="K311">
        <v>17.55</v>
      </c>
    </row>
    <row r="312" spans="1:11" x14ac:dyDescent="0.25">
      <c r="A312" s="3">
        <f t="shared" si="4"/>
        <v>309</v>
      </c>
      <c r="B312" t="s">
        <v>106</v>
      </c>
      <c r="C312">
        <v>2014</v>
      </c>
      <c r="D312" t="s">
        <v>514</v>
      </c>
      <c r="E312">
        <v>-0.08</v>
      </c>
      <c r="F312">
        <v>43.549728581543583</v>
      </c>
      <c r="G312">
        <v>400.00917912404941</v>
      </c>
      <c r="H312">
        <v>6.7750000000000004</v>
      </c>
      <c r="I312">
        <v>10.72</v>
      </c>
      <c r="J312">
        <v>209.8</v>
      </c>
      <c r="K312">
        <v>17.489999999999998</v>
      </c>
    </row>
    <row r="313" spans="1:11" x14ac:dyDescent="0.25">
      <c r="A313" s="3">
        <f t="shared" si="4"/>
        <v>310</v>
      </c>
      <c r="B313" t="s">
        <v>106</v>
      </c>
      <c r="C313">
        <v>2014</v>
      </c>
      <c r="D313" t="s">
        <v>544</v>
      </c>
      <c r="E313">
        <v>-0.16</v>
      </c>
      <c r="F313">
        <v>45.609560661983522</v>
      </c>
      <c r="G313">
        <v>404.82312925170078</v>
      </c>
      <c r="H313">
        <v>6.88</v>
      </c>
      <c r="I313">
        <v>10.56</v>
      </c>
      <c r="J313">
        <v>211.3</v>
      </c>
      <c r="K313">
        <v>17.440000000000001</v>
      </c>
    </row>
    <row r="314" spans="1:11" x14ac:dyDescent="0.25">
      <c r="A314" s="3">
        <f t="shared" si="4"/>
        <v>311</v>
      </c>
      <c r="B314" t="s">
        <v>106</v>
      </c>
      <c r="C314">
        <v>2014</v>
      </c>
      <c r="D314" t="s">
        <v>543</v>
      </c>
      <c r="E314">
        <v>-0.32</v>
      </c>
      <c r="F314">
        <v>49.616351822885342</v>
      </c>
      <c r="G314">
        <v>416.28993209329792</v>
      </c>
      <c r="H314">
        <v>7.085</v>
      </c>
      <c r="I314">
        <v>10.24</v>
      </c>
      <c r="J314">
        <v>213.9</v>
      </c>
      <c r="K314">
        <v>17.329999999999998</v>
      </c>
    </row>
    <row r="315" spans="1:11" x14ac:dyDescent="0.25">
      <c r="A315" s="3">
        <f t="shared" si="4"/>
        <v>312</v>
      </c>
      <c r="B315" t="s">
        <v>106</v>
      </c>
      <c r="C315">
        <v>2015</v>
      </c>
      <c r="D315" t="s">
        <v>513</v>
      </c>
      <c r="E315">
        <v>-0.02</v>
      </c>
      <c r="F315">
        <v>50.657813465101917</v>
      </c>
      <c r="G315">
        <v>342.54700854700849</v>
      </c>
      <c r="H315">
        <v>9.0220000000000002</v>
      </c>
      <c r="I315">
        <v>7.8310000000000004</v>
      </c>
      <c r="J315">
        <v>235</v>
      </c>
      <c r="K315">
        <v>16.850000000000001</v>
      </c>
    </row>
    <row r="316" spans="1:11" x14ac:dyDescent="0.25">
      <c r="A316" s="3">
        <f t="shared" si="4"/>
        <v>313</v>
      </c>
      <c r="B316" t="s">
        <v>106</v>
      </c>
      <c r="C316">
        <v>2015</v>
      </c>
      <c r="D316" t="s">
        <v>515</v>
      </c>
      <c r="E316">
        <v>-0.04</v>
      </c>
      <c r="F316">
        <v>51.999165623696271</v>
      </c>
      <c r="G316">
        <v>342.38257899231428</v>
      </c>
      <c r="H316">
        <v>9.09</v>
      </c>
      <c r="I316">
        <v>7.7060000000000004</v>
      </c>
      <c r="J316">
        <v>235</v>
      </c>
      <c r="K316">
        <v>16.8</v>
      </c>
    </row>
    <row r="317" spans="1:11" x14ac:dyDescent="0.25">
      <c r="A317" s="3">
        <f t="shared" si="4"/>
        <v>314</v>
      </c>
      <c r="B317" t="s">
        <v>106</v>
      </c>
      <c r="C317">
        <v>2015</v>
      </c>
      <c r="D317" t="s">
        <v>514</v>
      </c>
      <c r="E317">
        <v>-0.08</v>
      </c>
      <c r="F317">
        <v>55.609033931272968</v>
      </c>
      <c r="G317">
        <v>341.97783461210571</v>
      </c>
      <c r="H317">
        <v>9.2550000000000008</v>
      </c>
      <c r="I317">
        <v>7.3849999999999998</v>
      </c>
      <c r="J317">
        <v>238</v>
      </c>
      <c r="K317">
        <v>16.64</v>
      </c>
    </row>
    <row r="318" spans="1:11" x14ac:dyDescent="0.25">
      <c r="A318" s="3">
        <f t="shared" si="4"/>
        <v>315</v>
      </c>
      <c r="B318" t="s">
        <v>106</v>
      </c>
      <c r="C318">
        <v>2015</v>
      </c>
      <c r="D318" t="s">
        <v>544</v>
      </c>
      <c r="E318">
        <v>-0.16</v>
      </c>
      <c r="F318">
        <v>59.574313592012693</v>
      </c>
      <c r="G318">
        <v>342.95250659630602</v>
      </c>
      <c r="H318">
        <v>9.5109999999999992</v>
      </c>
      <c r="I318">
        <v>6.9720000000000004</v>
      </c>
      <c r="J318">
        <v>240</v>
      </c>
      <c r="K318">
        <v>16.48</v>
      </c>
    </row>
    <row r="319" spans="1:11" x14ac:dyDescent="0.25">
      <c r="A319" s="3">
        <f t="shared" si="4"/>
        <v>316</v>
      </c>
      <c r="B319" t="s">
        <v>106</v>
      </c>
      <c r="C319">
        <v>2015</v>
      </c>
      <c r="D319" t="s">
        <v>543</v>
      </c>
      <c r="E319">
        <v>-0.32</v>
      </c>
      <c r="F319">
        <v>69.392875062719497</v>
      </c>
      <c r="G319">
        <v>345.17641418983698</v>
      </c>
      <c r="H319">
        <v>10</v>
      </c>
      <c r="I319">
        <v>6.2080000000000002</v>
      </c>
      <c r="J319">
        <v>246</v>
      </c>
      <c r="K319">
        <v>16.21</v>
      </c>
    </row>
    <row r="320" spans="1:11" x14ac:dyDescent="0.25">
      <c r="A320" s="3">
        <f t="shared" si="4"/>
        <v>317</v>
      </c>
      <c r="B320" t="s">
        <v>106</v>
      </c>
      <c r="C320">
        <v>2016</v>
      </c>
      <c r="D320" t="s">
        <v>513</v>
      </c>
      <c r="E320">
        <v>-0.02</v>
      </c>
      <c r="F320">
        <v>34.566714490674293</v>
      </c>
      <c r="G320">
        <v>361.05709440361778</v>
      </c>
      <c r="H320">
        <v>8.7799999999999994</v>
      </c>
      <c r="I320">
        <v>7.9429999999999996</v>
      </c>
      <c r="J320">
        <v>218</v>
      </c>
      <c r="K320">
        <v>16.72</v>
      </c>
    </row>
    <row r="321" spans="1:11" x14ac:dyDescent="0.25">
      <c r="A321" s="3">
        <f t="shared" si="4"/>
        <v>318</v>
      </c>
      <c r="B321" t="s">
        <v>106</v>
      </c>
      <c r="C321">
        <v>2016</v>
      </c>
      <c r="D321" t="s">
        <v>515</v>
      </c>
      <c r="E321">
        <v>-0.04</v>
      </c>
      <c r="F321">
        <v>35.492227979274617</v>
      </c>
      <c r="G321">
        <v>362.18948426950152</v>
      </c>
      <c r="H321">
        <v>8.8550000000000004</v>
      </c>
      <c r="I321">
        <v>7.8369999999999997</v>
      </c>
      <c r="J321">
        <v>219</v>
      </c>
      <c r="K321">
        <v>16.690000000000001</v>
      </c>
    </row>
    <row r="322" spans="1:11" x14ac:dyDescent="0.25">
      <c r="A322" s="3">
        <f t="shared" si="4"/>
        <v>319</v>
      </c>
      <c r="B322" t="s">
        <v>106</v>
      </c>
      <c r="C322">
        <v>2016</v>
      </c>
      <c r="D322" t="s">
        <v>514</v>
      </c>
      <c r="E322">
        <v>-0.08</v>
      </c>
      <c r="F322">
        <v>38.576224075261891</v>
      </c>
      <c r="G322">
        <v>363.09515260323172</v>
      </c>
      <c r="H322">
        <v>9.0399999999999991</v>
      </c>
      <c r="I322">
        <v>7.5460000000000003</v>
      </c>
      <c r="J322">
        <v>221</v>
      </c>
      <c r="K322">
        <v>16.59</v>
      </c>
    </row>
    <row r="323" spans="1:11" x14ac:dyDescent="0.25">
      <c r="A323" s="3">
        <f t="shared" si="4"/>
        <v>320</v>
      </c>
      <c r="B323" t="s">
        <v>106</v>
      </c>
      <c r="C323">
        <v>2016</v>
      </c>
      <c r="D323" t="s">
        <v>544</v>
      </c>
      <c r="E323">
        <v>-0.16</v>
      </c>
      <c r="F323">
        <v>44.734576120727937</v>
      </c>
      <c r="G323">
        <v>365.880343238519</v>
      </c>
      <c r="H323">
        <v>9.3260000000000005</v>
      </c>
      <c r="I323">
        <v>7.14</v>
      </c>
      <c r="J323">
        <v>223</v>
      </c>
      <c r="K323">
        <v>16.47</v>
      </c>
    </row>
    <row r="324" spans="1:11" x14ac:dyDescent="0.25">
      <c r="A324" s="3">
        <f t="shared" si="4"/>
        <v>321</v>
      </c>
      <c r="B324" t="s">
        <v>106</v>
      </c>
      <c r="C324">
        <v>2016</v>
      </c>
      <c r="D324" t="s">
        <v>543</v>
      </c>
      <c r="E324">
        <v>-0.32</v>
      </c>
      <c r="F324">
        <v>56.219132102613308</v>
      </c>
      <c r="G324">
        <v>370.53847553210852</v>
      </c>
      <c r="H324">
        <v>9.8610000000000007</v>
      </c>
      <c r="I324">
        <v>6.35</v>
      </c>
      <c r="J324">
        <v>229</v>
      </c>
      <c r="K324">
        <v>16.21</v>
      </c>
    </row>
    <row r="325" spans="1:11" x14ac:dyDescent="0.25">
      <c r="A325" s="3">
        <f t="shared" si="4"/>
        <v>322</v>
      </c>
      <c r="B325" t="s">
        <v>106</v>
      </c>
      <c r="C325">
        <v>2017</v>
      </c>
      <c r="D325" t="s">
        <v>513</v>
      </c>
      <c r="E325">
        <v>-0.02</v>
      </c>
      <c r="F325">
        <v>41.17363076410853</v>
      </c>
      <c r="G325">
        <v>343.74619289340097</v>
      </c>
      <c r="H325">
        <v>7.5469999999999997</v>
      </c>
      <c r="I325">
        <v>10.220000000000001</v>
      </c>
      <c r="J325">
        <v>228</v>
      </c>
      <c r="K325">
        <v>17.77</v>
      </c>
    </row>
    <row r="326" spans="1:11" x14ac:dyDescent="0.25">
      <c r="A326" s="3">
        <f t="shared" ref="A326:A369" si="5">1+A325</f>
        <v>323</v>
      </c>
      <c r="B326" t="s">
        <v>106</v>
      </c>
      <c r="C326">
        <v>2017</v>
      </c>
      <c r="D326" t="s">
        <v>515</v>
      </c>
      <c r="E326">
        <v>-0.04</v>
      </c>
      <c r="F326">
        <v>41.749789385004227</v>
      </c>
      <c r="G326">
        <v>344.56447480785658</v>
      </c>
      <c r="H326">
        <v>7.6070000000000002</v>
      </c>
      <c r="I326">
        <v>10.11</v>
      </c>
      <c r="J326">
        <v>229</v>
      </c>
      <c r="K326">
        <v>17.72</v>
      </c>
    </row>
    <row r="327" spans="1:11" x14ac:dyDescent="0.25">
      <c r="A327" s="3">
        <f t="shared" si="5"/>
        <v>324</v>
      </c>
      <c r="B327" t="s">
        <v>106</v>
      </c>
      <c r="C327">
        <v>2017</v>
      </c>
      <c r="D327" t="s">
        <v>514</v>
      </c>
      <c r="E327">
        <v>-0.08</v>
      </c>
      <c r="F327">
        <v>42.607535321821032</v>
      </c>
      <c r="G327">
        <v>345.02097902097898</v>
      </c>
      <c r="H327">
        <v>7.7510000000000003</v>
      </c>
      <c r="I327">
        <v>9.8030000000000008</v>
      </c>
      <c r="J327">
        <v>231</v>
      </c>
      <c r="K327">
        <v>17.55</v>
      </c>
    </row>
    <row r="328" spans="1:11" x14ac:dyDescent="0.25">
      <c r="A328" s="3">
        <f t="shared" si="5"/>
        <v>325</v>
      </c>
      <c r="B328" t="s">
        <v>106</v>
      </c>
      <c r="C328">
        <v>2017</v>
      </c>
      <c r="D328" t="s">
        <v>544</v>
      </c>
      <c r="E328">
        <v>-0.16</v>
      </c>
      <c r="F328">
        <v>45.049807727522413</v>
      </c>
      <c r="G328">
        <v>347.16952209197478</v>
      </c>
      <c r="H328">
        <v>7.9729999999999999</v>
      </c>
      <c r="I328">
        <v>9.3680000000000003</v>
      </c>
      <c r="J328">
        <v>234</v>
      </c>
      <c r="K328">
        <v>17.34</v>
      </c>
    </row>
    <row r="329" spans="1:11" x14ac:dyDescent="0.25">
      <c r="A329" s="3">
        <f t="shared" si="5"/>
        <v>326</v>
      </c>
      <c r="B329" t="s">
        <v>106</v>
      </c>
      <c r="C329">
        <v>2017</v>
      </c>
      <c r="D329" t="s">
        <v>543</v>
      </c>
      <c r="E329">
        <v>-0.32</v>
      </c>
      <c r="F329">
        <v>48.824130879345567</v>
      </c>
      <c r="G329">
        <v>349.2262357414449</v>
      </c>
      <c r="H329">
        <v>8.3829999999999991</v>
      </c>
      <c r="I329">
        <v>8.5</v>
      </c>
      <c r="J329">
        <v>240</v>
      </c>
      <c r="K329">
        <v>16.88</v>
      </c>
    </row>
    <row r="330" spans="1:11" x14ac:dyDescent="0.25">
      <c r="A330" s="3">
        <f t="shared" si="5"/>
        <v>327</v>
      </c>
      <c r="B330" t="s">
        <v>106</v>
      </c>
      <c r="C330">
        <v>2018</v>
      </c>
      <c r="D330" t="s">
        <v>513</v>
      </c>
      <c r="E330">
        <v>-0.02</v>
      </c>
      <c r="F330">
        <v>60.473106476399551</v>
      </c>
      <c r="G330">
        <v>327.43372999589661</v>
      </c>
      <c r="H330">
        <v>6.6989999999999998</v>
      </c>
      <c r="I330">
        <v>10.42</v>
      </c>
      <c r="J330">
        <v>222</v>
      </c>
      <c r="K330">
        <v>17.12</v>
      </c>
    </row>
    <row r="331" spans="1:11" x14ac:dyDescent="0.25">
      <c r="A331" s="3">
        <f t="shared" si="5"/>
        <v>328</v>
      </c>
      <c r="B331" t="s">
        <v>106</v>
      </c>
      <c r="C331">
        <v>2018</v>
      </c>
      <c r="D331" t="s">
        <v>515</v>
      </c>
      <c r="E331">
        <v>-0.04</v>
      </c>
      <c r="F331">
        <v>61.539698271115533</v>
      </c>
      <c r="G331">
        <v>327.44191814799512</v>
      </c>
      <c r="H331">
        <v>6.7460000000000004</v>
      </c>
      <c r="I331">
        <v>10.36</v>
      </c>
      <c r="J331">
        <v>223</v>
      </c>
      <c r="K331">
        <v>17.100000000000001</v>
      </c>
    </row>
    <row r="332" spans="1:11" x14ac:dyDescent="0.25">
      <c r="A332" s="3">
        <f t="shared" si="5"/>
        <v>329</v>
      </c>
      <c r="B332" t="s">
        <v>106</v>
      </c>
      <c r="C332">
        <v>2018</v>
      </c>
      <c r="D332" t="s">
        <v>514</v>
      </c>
      <c r="E332">
        <v>-0.08</v>
      </c>
      <c r="F332">
        <v>64.598438371444502</v>
      </c>
      <c r="G332">
        <v>328.43650126156439</v>
      </c>
      <c r="H332">
        <v>6.8490000000000002</v>
      </c>
      <c r="I332">
        <v>10.18</v>
      </c>
      <c r="J332">
        <v>225</v>
      </c>
      <c r="K332">
        <v>17.03</v>
      </c>
    </row>
    <row r="333" spans="1:11" x14ac:dyDescent="0.25">
      <c r="A333" s="3">
        <f t="shared" si="5"/>
        <v>330</v>
      </c>
      <c r="B333" t="s">
        <v>106</v>
      </c>
      <c r="C333">
        <v>2018</v>
      </c>
      <c r="D333" t="s">
        <v>544</v>
      </c>
      <c r="E333">
        <v>-0.16</v>
      </c>
      <c r="F333">
        <v>67.672764458584254</v>
      </c>
      <c r="G333">
        <v>329.40086206896552</v>
      </c>
      <c r="H333">
        <v>7.0090000000000003</v>
      </c>
      <c r="I333">
        <v>9.9250000000000007</v>
      </c>
      <c r="J333">
        <v>227</v>
      </c>
      <c r="K333">
        <v>16.93</v>
      </c>
    </row>
    <row r="334" spans="1:11" x14ac:dyDescent="0.25">
      <c r="A334" s="3">
        <f t="shared" si="5"/>
        <v>331</v>
      </c>
      <c r="B334" t="s">
        <v>106</v>
      </c>
      <c r="C334">
        <v>2018</v>
      </c>
      <c r="D334" t="s">
        <v>543</v>
      </c>
      <c r="E334">
        <v>-0.32</v>
      </c>
      <c r="F334">
        <v>75.093403385872733</v>
      </c>
      <c r="G334">
        <v>331.39846223428322</v>
      </c>
      <c r="H334">
        <v>7.31</v>
      </c>
      <c r="I334">
        <v>9.4589999999999996</v>
      </c>
      <c r="J334">
        <v>230</v>
      </c>
      <c r="K334">
        <v>16.77</v>
      </c>
    </row>
    <row r="335" spans="1:11" x14ac:dyDescent="0.25">
      <c r="A335" s="3">
        <f t="shared" si="5"/>
        <v>332</v>
      </c>
      <c r="B335" t="s">
        <v>108</v>
      </c>
      <c r="C335">
        <v>2015</v>
      </c>
      <c r="D335" t="s">
        <v>513</v>
      </c>
      <c r="E335">
        <v>-0.02</v>
      </c>
      <c r="F335">
        <v>15.93236786469344</v>
      </c>
      <c r="G335">
        <v>327.21922472498687</v>
      </c>
      <c r="H335">
        <v>10.039999999999999</v>
      </c>
      <c r="I335">
        <v>11.56</v>
      </c>
      <c r="J335">
        <v>199.4</v>
      </c>
      <c r="K335">
        <v>21.6</v>
      </c>
    </row>
    <row r="336" spans="1:11" x14ac:dyDescent="0.25">
      <c r="A336" s="3">
        <f t="shared" si="5"/>
        <v>333</v>
      </c>
      <c r="B336" t="s">
        <v>108</v>
      </c>
      <c r="C336">
        <v>2015</v>
      </c>
      <c r="D336" t="s">
        <v>514</v>
      </c>
      <c r="E336">
        <v>-0.08</v>
      </c>
      <c r="F336">
        <v>20.206943855341009</v>
      </c>
      <c r="G336">
        <v>329.77710437710442</v>
      </c>
      <c r="H336">
        <v>10.48</v>
      </c>
      <c r="I336">
        <v>10.96</v>
      </c>
      <c r="J336">
        <v>202.3</v>
      </c>
      <c r="K336">
        <v>21.44</v>
      </c>
    </row>
    <row r="337" spans="1:11" x14ac:dyDescent="0.25">
      <c r="A337" s="3">
        <f t="shared" si="5"/>
        <v>334</v>
      </c>
      <c r="B337" t="s">
        <v>108</v>
      </c>
      <c r="C337">
        <v>2015</v>
      </c>
      <c r="D337" t="s">
        <v>544</v>
      </c>
      <c r="E337">
        <v>-0.16</v>
      </c>
      <c r="F337">
        <v>23.881077560686801</v>
      </c>
      <c r="G337">
        <v>332.52380952380952</v>
      </c>
      <c r="H337">
        <v>10.86</v>
      </c>
      <c r="I337">
        <v>10.42</v>
      </c>
      <c r="J337">
        <v>205.7</v>
      </c>
      <c r="K337">
        <v>21.28</v>
      </c>
    </row>
    <row r="338" spans="1:11" x14ac:dyDescent="0.25">
      <c r="A338" s="3">
        <f t="shared" si="5"/>
        <v>335</v>
      </c>
      <c r="B338" t="s">
        <v>108</v>
      </c>
      <c r="C338">
        <v>2015</v>
      </c>
      <c r="D338" t="s">
        <v>543</v>
      </c>
      <c r="E338">
        <v>-0.32</v>
      </c>
      <c r="F338">
        <v>29.161802144117249</v>
      </c>
      <c r="G338">
        <v>338.59164969450097</v>
      </c>
      <c r="H338">
        <v>11.49</v>
      </c>
      <c r="I338">
        <v>9.4489999999999998</v>
      </c>
      <c r="J338">
        <v>212.4</v>
      </c>
      <c r="K338">
        <v>20.94</v>
      </c>
    </row>
    <row r="339" spans="1:11" x14ac:dyDescent="0.25">
      <c r="A339" s="3">
        <f t="shared" si="5"/>
        <v>336</v>
      </c>
      <c r="B339" t="s">
        <v>108</v>
      </c>
      <c r="C339">
        <v>2016</v>
      </c>
      <c r="D339" t="s">
        <v>513</v>
      </c>
      <c r="E339">
        <v>-0.02</v>
      </c>
      <c r="F339">
        <v>9.5569967324904184</v>
      </c>
      <c r="G339">
        <v>358.7460662632065</v>
      </c>
      <c r="H339">
        <v>8.1560000000000006</v>
      </c>
      <c r="I339">
        <v>11.29</v>
      </c>
      <c r="J339">
        <v>201.7</v>
      </c>
      <c r="K339">
        <v>19.45</v>
      </c>
    </row>
    <row r="340" spans="1:11" x14ac:dyDescent="0.25">
      <c r="A340" s="3">
        <f t="shared" si="5"/>
        <v>337</v>
      </c>
      <c r="B340" t="s">
        <v>108</v>
      </c>
      <c r="C340">
        <v>2016</v>
      </c>
      <c r="D340" t="s">
        <v>514</v>
      </c>
      <c r="E340">
        <v>-0.08</v>
      </c>
      <c r="F340">
        <v>13.167426211959009</v>
      </c>
      <c r="G340">
        <v>360.0646290096123</v>
      </c>
      <c r="H340">
        <v>8.67</v>
      </c>
      <c r="I340">
        <v>10.58</v>
      </c>
      <c r="J340">
        <v>205.7</v>
      </c>
      <c r="K340">
        <v>19.25</v>
      </c>
    </row>
    <row r="341" spans="1:11" x14ac:dyDescent="0.25">
      <c r="A341" s="3">
        <f t="shared" si="5"/>
        <v>338</v>
      </c>
      <c r="B341" t="s">
        <v>108</v>
      </c>
      <c r="C341">
        <v>2016</v>
      </c>
      <c r="D341" t="s">
        <v>544</v>
      </c>
      <c r="E341">
        <v>-0.16</v>
      </c>
      <c r="F341">
        <v>15.93669890181941</v>
      </c>
      <c r="G341">
        <v>362.56438309084649</v>
      </c>
      <c r="H341">
        <v>9.1140000000000008</v>
      </c>
      <c r="I341">
        <v>9.9909999999999997</v>
      </c>
      <c r="J341">
        <v>209.2</v>
      </c>
      <c r="K341">
        <v>19.11</v>
      </c>
    </row>
    <row r="342" spans="1:11" x14ac:dyDescent="0.25">
      <c r="A342" s="3">
        <f t="shared" si="5"/>
        <v>339</v>
      </c>
      <c r="B342" t="s">
        <v>108</v>
      </c>
      <c r="C342">
        <v>2016</v>
      </c>
      <c r="D342" t="s">
        <v>543</v>
      </c>
      <c r="E342">
        <v>-0.32</v>
      </c>
      <c r="F342">
        <v>21.047031102733211</v>
      </c>
      <c r="G342">
        <v>367.5523687580025</v>
      </c>
      <c r="H342">
        <v>9.9079999999999995</v>
      </c>
      <c r="I342">
        <v>8.8759999999999994</v>
      </c>
      <c r="J342">
        <v>216.2</v>
      </c>
      <c r="K342">
        <v>18.78</v>
      </c>
    </row>
    <row r="343" spans="1:11" x14ac:dyDescent="0.25">
      <c r="A343" s="3">
        <f t="shared" si="5"/>
        <v>340</v>
      </c>
      <c r="B343" t="s">
        <v>108</v>
      </c>
      <c r="C343">
        <v>2017</v>
      </c>
      <c r="D343" t="s">
        <v>513</v>
      </c>
      <c r="E343">
        <v>-0.02</v>
      </c>
      <c r="F343">
        <v>38.348599109714648</v>
      </c>
      <c r="G343">
        <v>347.30568079350758</v>
      </c>
      <c r="H343">
        <v>8.0690000000000008</v>
      </c>
      <c r="I343">
        <v>11.52</v>
      </c>
      <c r="J343">
        <v>211.9</v>
      </c>
      <c r="K343">
        <v>19.59</v>
      </c>
    </row>
    <row r="344" spans="1:11" x14ac:dyDescent="0.25">
      <c r="A344" s="3">
        <f t="shared" si="5"/>
        <v>341</v>
      </c>
      <c r="B344" t="s">
        <v>108</v>
      </c>
      <c r="C344">
        <v>2017</v>
      </c>
      <c r="D344" t="s">
        <v>514</v>
      </c>
      <c r="E344">
        <v>-0.08</v>
      </c>
      <c r="F344">
        <v>42.115917577098642</v>
      </c>
      <c r="G344">
        <v>351.80676328502409</v>
      </c>
      <c r="H344">
        <v>8.4499999999999993</v>
      </c>
      <c r="I344">
        <v>10.91</v>
      </c>
      <c r="J344">
        <v>215.3</v>
      </c>
      <c r="K344">
        <v>19.36</v>
      </c>
    </row>
    <row r="345" spans="1:11" x14ac:dyDescent="0.25">
      <c r="A345" s="3">
        <f t="shared" si="5"/>
        <v>342</v>
      </c>
      <c r="B345" t="s">
        <v>108</v>
      </c>
      <c r="C345">
        <v>2017</v>
      </c>
      <c r="D345" t="s">
        <v>544</v>
      </c>
      <c r="E345">
        <v>-0.16</v>
      </c>
      <c r="F345">
        <v>46.031710161831157</v>
      </c>
      <c r="G345">
        <v>354.69790382244139</v>
      </c>
      <c r="H345">
        <v>8.8330000000000002</v>
      </c>
      <c r="I345">
        <v>10.35</v>
      </c>
      <c r="J345">
        <v>218.6</v>
      </c>
      <c r="K345">
        <v>19.18</v>
      </c>
    </row>
    <row r="346" spans="1:11" x14ac:dyDescent="0.25">
      <c r="A346" s="3">
        <f t="shared" si="5"/>
        <v>343</v>
      </c>
      <c r="B346" t="s">
        <v>108</v>
      </c>
      <c r="C346">
        <v>2017</v>
      </c>
      <c r="D346" t="s">
        <v>543</v>
      </c>
      <c r="E346">
        <v>-0.32</v>
      </c>
      <c r="F346">
        <v>53.541747572815538</v>
      </c>
      <c r="G346">
        <v>361.37239462714223</v>
      </c>
      <c r="H346">
        <v>9.5169999999999995</v>
      </c>
      <c r="I346">
        <v>9.2750000000000004</v>
      </c>
      <c r="J346">
        <v>224.9</v>
      </c>
      <c r="K346">
        <v>18.79</v>
      </c>
    </row>
    <row r="347" spans="1:11" x14ac:dyDescent="0.25">
      <c r="A347" s="3">
        <f t="shared" si="5"/>
        <v>344</v>
      </c>
      <c r="B347" t="s">
        <v>108</v>
      </c>
      <c r="C347">
        <v>2018</v>
      </c>
      <c r="D347" t="s">
        <v>513</v>
      </c>
      <c r="E347">
        <v>-0.02</v>
      </c>
      <c r="F347">
        <v>58.110220958780197</v>
      </c>
      <c r="G347">
        <v>344.86520947176678</v>
      </c>
      <c r="H347">
        <v>7.9989999999999997</v>
      </c>
      <c r="I347">
        <v>10.93</v>
      </c>
      <c r="J347">
        <v>218</v>
      </c>
      <c r="K347">
        <v>18.93</v>
      </c>
    </row>
    <row r="348" spans="1:11" x14ac:dyDescent="0.25">
      <c r="A348" s="3">
        <f t="shared" si="5"/>
        <v>345</v>
      </c>
      <c r="B348" t="s">
        <v>108</v>
      </c>
      <c r="C348">
        <v>2018</v>
      </c>
      <c r="D348" t="s">
        <v>514</v>
      </c>
      <c r="E348">
        <v>-0.08</v>
      </c>
      <c r="F348">
        <v>63.912726290191827</v>
      </c>
      <c r="G348">
        <v>349.14818449460262</v>
      </c>
      <c r="H348">
        <v>8.375</v>
      </c>
      <c r="I348">
        <v>10.41</v>
      </c>
      <c r="J348">
        <v>222</v>
      </c>
      <c r="K348">
        <v>18.79</v>
      </c>
    </row>
    <row r="349" spans="1:11" x14ac:dyDescent="0.25">
      <c r="A349" s="3">
        <f t="shared" si="5"/>
        <v>346</v>
      </c>
      <c r="B349" t="s">
        <v>108</v>
      </c>
      <c r="C349">
        <v>2018</v>
      </c>
      <c r="D349" t="s">
        <v>544</v>
      </c>
      <c r="E349">
        <v>-0.16</v>
      </c>
      <c r="F349">
        <v>67.951167728237792</v>
      </c>
      <c r="G349">
        <v>352.09691492676848</v>
      </c>
      <c r="H349">
        <v>8.7089999999999996</v>
      </c>
      <c r="I349">
        <v>9.8620000000000001</v>
      </c>
      <c r="J349">
        <v>225</v>
      </c>
      <c r="K349">
        <v>18.57</v>
      </c>
    </row>
    <row r="350" spans="1:11" x14ac:dyDescent="0.25">
      <c r="A350" s="3">
        <f t="shared" si="5"/>
        <v>347</v>
      </c>
      <c r="B350" t="s">
        <v>108</v>
      </c>
      <c r="C350">
        <v>2018</v>
      </c>
      <c r="D350" t="s">
        <v>543</v>
      </c>
      <c r="E350">
        <v>-0.32</v>
      </c>
      <c r="F350">
        <v>75.313646254274161</v>
      </c>
      <c r="G350">
        <v>357.88320743753633</v>
      </c>
      <c r="H350">
        <v>9.3330000000000002</v>
      </c>
      <c r="I350">
        <v>8.8000000000000007</v>
      </c>
      <c r="J350">
        <v>231</v>
      </c>
      <c r="K350">
        <v>18.13</v>
      </c>
    </row>
    <row r="351" spans="1:11" x14ac:dyDescent="0.25">
      <c r="A351" s="3">
        <f t="shared" si="5"/>
        <v>348</v>
      </c>
      <c r="B351" t="s">
        <v>109</v>
      </c>
      <c r="C351">
        <v>2018</v>
      </c>
      <c r="D351" t="s">
        <v>513</v>
      </c>
      <c r="E351">
        <v>-0.02</v>
      </c>
      <c r="F351" t="s">
        <v>512</v>
      </c>
      <c r="G351">
        <v>414.83101970865471</v>
      </c>
      <c r="H351">
        <v>0</v>
      </c>
      <c r="I351">
        <v>8.8940000000000001</v>
      </c>
      <c r="J351">
        <v>222.2</v>
      </c>
      <c r="K351">
        <v>18.37</v>
      </c>
    </row>
    <row r="352" spans="1:11" x14ac:dyDescent="0.25">
      <c r="A352" s="3">
        <f t="shared" si="5"/>
        <v>349</v>
      </c>
      <c r="B352" t="s">
        <v>109</v>
      </c>
      <c r="C352">
        <v>2018</v>
      </c>
      <c r="D352" t="s">
        <v>515</v>
      </c>
      <c r="E352">
        <v>-0.1</v>
      </c>
      <c r="F352" t="s">
        <v>512</v>
      </c>
      <c r="G352">
        <v>400.99633848657442</v>
      </c>
      <c r="H352">
        <v>0</v>
      </c>
      <c r="I352">
        <v>12.32</v>
      </c>
      <c r="J352">
        <v>204.4</v>
      </c>
      <c r="K352">
        <v>22.24</v>
      </c>
    </row>
    <row r="353" spans="1:11" x14ac:dyDescent="0.25">
      <c r="A353" s="3">
        <f t="shared" si="5"/>
        <v>350</v>
      </c>
      <c r="B353" t="s">
        <v>109</v>
      </c>
      <c r="C353">
        <v>2018</v>
      </c>
      <c r="D353" t="s">
        <v>514</v>
      </c>
      <c r="E353">
        <v>-0.02</v>
      </c>
      <c r="F353" t="s">
        <v>512</v>
      </c>
      <c r="G353">
        <v>414.83101970865471</v>
      </c>
      <c r="H353">
        <v>0</v>
      </c>
      <c r="I353">
        <v>8.8940000000000001</v>
      </c>
      <c r="J353">
        <v>222.2</v>
      </c>
      <c r="K353">
        <v>18.37</v>
      </c>
    </row>
    <row r="354" spans="1:11" x14ac:dyDescent="0.25">
      <c r="A354" s="3">
        <f t="shared" si="5"/>
        <v>351</v>
      </c>
      <c r="B354" t="s">
        <v>109</v>
      </c>
      <c r="C354">
        <v>2018</v>
      </c>
      <c r="D354" t="s">
        <v>544</v>
      </c>
      <c r="E354">
        <v>-0.08</v>
      </c>
      <c r="F354" t="s">
        <v>512</v>
      </c>
      <c r="G354">
        <v>423.42513464991021</v>
      </c>
      <c r="H354">
        <v>0</v>
      </c>
      <c r="I354">
        <v>7.8979999999999997</v>
      </c>
      <c r="J354">
        <v>227.3</v>
      </c>
      <c r="K354">
        <v>18.14</v>
      </c>
    </row>
    <row r="355" spans="1:11" x14ac:dyDescent="0.25">
      <c r="A355" s="3">
        <f t="shared" si="5"/>
        <v>352</v>
      </c>
      <c r="B355" t="s">
        <v>109</v>
      </c>
      <c r="C355">
        <v>2018</v>
      </c>
      <c r="D355" t="s">
        <v>543</v>
      </c>
      <c r="E355">
        <v>-0.16</v>
      </c>
      <c r="F355" t="s">
        <v>512</v>
      </c>
      <c r="G355">
        <v>430.15278810408921</v>
      </c>
      <c r="H355">
        <v>0</v>
      </c>
      <c r="I355">
        <v>7.5309999999999997</v>
      </c>
      <c r="J355">
        <v>230</v>
      </c>
      <c r="K355">
        <v>17.940000000000001</v>
      </c>
    </row>
    <row r="356" spans="1:11" x14ac:dyDescent="0.25">
      <c r="A356" s="3">
        <f t="shared" si="5"/>
        <v>353</v>
      </c>
      <c r="B356" t="s">
        <v>111</v>
      </c>
      <c r="C356">
        <v>2011</v>
      </c>
      <c r="D356" t="s">
        <v>513</v>
      </c>
      <c r="E356">
        <v>-9.0000000000000011E-2</v>
      </c>
      <c r="F356">
        <v>86.202529761904756</v>
      </c>
      <c r="G356">
        <v>372.46075230660051</v>
      </c>
      <c r="H356">
        <v>-12.29</v>
      </c>
      <c r="I356">
        <v>21.95</v>
      </c>
      <c r="J356">
        <v>199.6</v>
      </c>
      <c r="K356">
        <v>9.6669999999999998</v>
      </c>
    </row>
    <row r="357" spans="1:11" x14ac:dyDescent="0.25">
      <c r="A357" s="3">
        <f t="shared" si="5"/>
        <v>354</v>
      </c>
      <c r="B357" t="s">
        <v>111</v>
      </c>
      <c r="C357">
        <v>2012</v>
      </c>
      <c r="D357" t="s">
        <v>513</v>
      </c>
      <c r="E357">
        <v>-9.0000000000000011E-2</v>
      </c>
      <c r="F357">
        <v>73.769978401727869</v>
      </c>
      <c r="G357">
        <v>338.52582781456948</v>
      </c>
      <c r="H357">
        <v>-11.83</v>
      </c>
      <c r="I357">
        <v>20.86</v>
      </c>
      <c r="J357">
        <v>202.4</v>
      </c>
      <c r="K357">
        <v>9.0280000000000005</v>
      </c>
    </row>
    <row r="358" spans="1:11" x14ac:dyDescent="0.25">
      <c r="A358" s="3">
        <f t="shared" si="5"/>
        <v>355</v>
      </c>
      <c r="B358" t="s">
        <v>111</v>
      </c>
      <c r="C358">
        <v>2013</v>
      </c>
      <c r="D358" t="s">
        <v>513</v>
      </c>
      <c r="E358">
        <v>-9.0000000000000011E-2</v>
      </c>
      <c r="F358">
        <v>109.6295091661739</v>
      </c>
      <c r="G358">
        <v>395.5136612021858</v>
      </c>
      <c r="H358">
        <v>-10.08</v>
      </c>
      <c r="I358">
        <v>20.52</v>
      </c>
      <c r="J358">
        <v>200.4</v>
      </c>
      <c r="K358">
        <v>10.44</v>
      </c>
    </row>
    <row r="359" spans="1:11" x14ac:dyDescent="0.25">
      <c r="A359" s="3">
        <f t="shared" si="5"/>
        <v>356</v>
      </c>
      <c r="B359" t="s">
        <v>111</v>
      </c>
      <c r="C359">
        <v>2014</v>
      </c>
      <c r="D359" t="s">
        <v>513</v>
      </c>
      <c r="E359">
        <v>-9.0000000000000011E-2</v>
      </c>
      <c r="F359">
        <v>76.065637065637077</v>
      </c>
      <c r="G359">
        <v>365.40084388185647</v>
      </c>
      <c r="H359">
        <v>-10.94</v>
      </c>
      <c r="I359">
        <v>19.940000000000001</v>
      </c>
      <c r="J359">
        <v>206</v>
      </c>
      <c r="K359">
        <v>8.9990000000000006</v>
      </c>
    </row>
    <row r="360" spans="1:11" x14ac:dyDescent="0.25">
      <c r="A360" s="3">
        <f t="shared" si="5"/>
        <v>357</v>
      </c>
      <c r="B360" t="s">
        <v>111</v>
      </c>
      <c r="C360">
        <v>2015</v>
      </c>
      <c r="D360" t="s">
        <v>513</v>
      </c>
      <c r="E360">
        <v>-9.0000000000000011E-2</v>
      </c>
      <c r="F360">
        <v>80.989699217140497</v>
      </c>
      <c r="G360">
        <v>423.18543492919753</v>
      </c>
      <c r="H360">
        <v>-9.766</v>
      </c>
      <c r="I360">
        <v>19.760000000000002</v>
      </c>
      <c r="J360">
        <v>190</v>
      </c>
      <c r="K360">
        <v>9.9979999999999993</v>
      </c>
    </row>
    <row r="361" spans="1:11" x14ac:dyDescent="0.25">
      <c r="A361" s="3">
        <f t="shared" si="5"/>
        <v>358</v>
      </c>
      <c r="B361" t="s">
        <v>111</v>
      </c>
      <c r="C361">
        <v>2016</v>
      </c>
      <c r="D361" t="s">
        <v>513</v>
      </c>
      <c r="E361">
        <v>-9.0000000000000011E-2</v>
      </c>
      <c r="F361">
        <v>77.381453154875729</v>
      </c>
      <c r="G361">
        <v>315.75035260930889</v>
      </c>
      <c r="H361">
        <v>-7.7380000000000004</v>
      </c>
      <c r="I361">
        <v>19.13</v>
      </c>
      <c r="J361">
        <v>198</v>
      </c>
      <c r="K361">
        <v>11.39</v>
      </c>
    </row>
    <row r="362" spans="1:11" x14ac:dyDescent="0.25">
      <c r="A362" s="3">
        <f t="shared" si="5"/>
        <v>359</v>
      </c>
      <c r="B362" t="s">
        <v>111</v>
      </c>
      <c r="C362">
        <v>2017</v>
      </c>
      <c r="D362" t="s">
        <v>513</v>
      </c>
      <c r="E362">
        <v>-9.0000000000000011E-2</v>
      </c>
      <c r="F362">
        <v>84.883272058823522</v>
      </c>
      <c r="G362">
        <v>380.16742081447973</v>
      </c>
      <c r="H362">
        <v>-7.3860000000000001</v>
      </c>
      <c r="I362">
        <v>19.079999999999998</v>
      </c>
      <c r="J362">
        <v>196</v>
      </c>
      <c r="K362">
        <v>11.69</v>
      </c>
    </row>
    <row r="363" spans="1:11" x14ac:dyDescent="0.25">
      <c r="A363" s="3">
        <f t="shared" si="5"/>
        <v>360</v>
      </c>
      <c r="B363" t="s">
        <v>111</v>
      </c>
      <c r="C363">
        <v>2018</v>
      </c>
      <c r="D363" t="s">
        <v>513</v>
      </c>
      <c r="E363">
        <v>-9.0000000000000011E-2</v>
      </c>
      <c r="F363">
        <v>96.03718010622886</v>
      </c>
      <c r="G363">
        <v>333.32955350815018</v>
      </c>
      <c r="H363">
        <v>-5.6029999999999998</v>
      </c>
      <c r="I363">
        <v>17.72</v>
      </c>
      <c r="J363">
        <v>199</v>
      </c>
      <c r="K363">
        <v>12.11</v>
      </c>
    </row>
    <row r="364" spans="1:11" x14ac:dyDescent="0.25">
      <c r="A364" s="3">
        <f t="shared" si="5"/>
        <v>361</v>
      </c>
      <c r="B364" t="s">
        <v>112</v>
      </c>
      <c r="C364">
        <v>2011</v>
      </c>
      <c r="D364" t="s">
        <v>513</v>
      </c>
      <c r="E364">
        <v>-0.1</v>
      </c>
      <c r="F364">
        <v>80.954034451495914</v>
      </c>
      <c r="G364">
        <v>342.1723404255319</v>
      </c>
      <c r="H364">
        <v>5.274</v>
      </c>
      <c r="I364">
        <v>19.27</v>
      </c>
      <c r="J364">
        <v>202.6</v>
      </c>
      <c r="K364">
        <v>24.54</v>
      </c>
    </row>
    <row r="365" spans="1:11" x14ac:dyDescent="0.25">
      <c r="A365" s="3">
        <f t="shared" si="5"/>
        <v>362</v>
      </c>
      <c r="B365" t="s">
        <v>112</v>
      </c>
      <c r="C365">
        <v>2011</v>
      </c>
      <c r="D365" t="s">
        <v>515</v>
      </c>
      <c r="E365">
        <v>-0.3</v>
      </c>
      <c r="F365" t="s">
        <v>512</v>
      </c>
      <c r="G365">
        <v>347.04149659863953</v>
      </c>
      <c r="H365">
        <v>6.3819999999999997</v>
      </c>
      <c r="I365">
        <v>16.62</v>
      </c>
      <c r="J365">
        <v>209.7</v>
      </c>
      <c r="K365">
        <v>23.01</v>
      </c>
    </row>
    <row r="366" spans="1:11" x14ac:dyDescent="0.25">
      <c r="A366" s="3">
        <f t="shared" si="5"/>
        <v>363</v>
      </c>
      <c r="B366" t="s">
        <v>112</v>
      </c>
      <c r="C366">
        <v>2012</v>
      </c>
      <c r="D366" t="s">
        <v>513</v>
      </c>
      <c r="E366">
        <v>-0.1</v>
      </c>
      <c r="F366">
        <v>40.294492044063666</v>
      </c>
      <c r="G366">
        <v>345.56713404374648</v>
      </c>
      <c r="H366">
        <v>3.6949999999999998</v>
      </c>
      <c r="I366">
        <v>21.6</v>
      </c>
      <c r="J366">
        <v>197.4</v>
      </c>
      <c r="K366">
        <v>25.3</v>
      </c>
    </row>
    <row r="367" spans="1:11" x14ac:dyDescent="0.25">
      <c r="A367" s="3">
        <f t="shared" si="5"/>
        <v>364</v>
      </c>
      <c r="B367" t="s">
        <v>112</v>
      </c>
      <c r="C367">
        <v>2012</v>
      </c>
      <c r="D367" t="s">
        <v>515</v>
      </c>
      <c r="E367">
        <v>-0.3</v>
      </c>
      <c r="F367">
        <v>44.911188811188843</v>
      </c>
      <c r="G367">
        <v>354.96022207707381</v>
      </c>
      <c r="H367">
        <v>4.5149999999999997</v>
      </c>
      <c r="I367">
        <v>19.21</v>
      </c>
      <c r="J367">
        <v>203.8</v>
      </c>
      <c r="K367">
        <v>23.72</v>
      </c>
    </row>
    <row r="368" spans="1:11" x14ac:dyDescent="0.25">
      <c r="A368" s="3">
        <f t="shared" si="5"/>
        <v>365</v>
      </c>
      <c r="B368" t="s">
        <v>112</v>
      </c>
      <c r="C368">
        <v>2013</v>
      </c>
      <c r="D368" t="s">
        <v>513</v>
      </c>
      <c r="E368">
        <v>-0.1</v>
      </c>
      <c r="F368">
        <v>74.613431503792995</v>
      </c>
      <c r="G368">
        <v>340.47295485024591</v>
      </c>
      <c r="H368">
        <v>3.7309999999999999</v>
      </c>
      <c r="I368">
        <v>18.23</v>
      </c>
      <c r="J368">
        <v>207.2</v>
      </c>
      <c r="K368">
        <v>21.96</v>
      </c>
    </row>
    <row r="369" spans="1:11" x14ac:dyDescent="0.25">
      <c r="A369" s="3">
        <f t="shared" si="5"/>
        <v>366</v>
      </c>
      <c r="B369" t="s">
        <v>112</v>
      </c>
      <c r="C369">
        <v>2013</v>
      </c>
      <c r="D369" t="s">
        <v>515</v>
      </c>
      <c r="E369">
        <v>-0.3</v>
      </c>
      <c r="F369">
        <v>77.624194348041641</v>
      </c>
      <c r="G369">
        <v>352.34512792596632</v>
      </c>
      <c r="H369">
        <v>4.3209999999999997</v>
      </c>
      <c r="I369">
        <v>16.690000000000001</v>
      </c>
      <c r="J369">
        <v>211.7</v>
      </c>
      <c r="K369">
        <v>21.01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B85F-9E05-4427-AD6D-472B0FE6D40E}">
  <dimension ref="A1:B16"/>
  <sheetViews>
    <sheetView workbookViewId="0">
      <selection activeCell="A2" sqref="A2:B2"/>
    </sheetView>
  </sheetViews>
  <sheetFormatPr defaultRowHeight="15" x14ac:dyDescent="0.25"/>
  <cols>
    <col min="1" max="1" width="29.5703125" customWidth="1"/>
    <col min="2" max="2" width="70.7109375" customWidth="1"/>
  </cols>
  <sheetData>
    <row r="1" spans="1:2" x14ac:dyDescent="0.25">
      <c r="A1" s="47" t="s">
        <v>767</v>
      </c>
      <c r="B1" s="47" t="s">
        <v>640</v>
      </c>
    </row>
    <row r="2" spans="1:2" x14ac:dyDescent="0.25">
      <c r="A2" s="54" t="s">
        <v>0</v>
      </c>
      <c r="B2" s="55" t="s">
        <v>399</v>
      </c>
    </row>
    <row r="3" spans="1:2" x14ac:dyDescent="0.25">
      <c r="A3" s="51" t="s">
        <v>485</v>
      </c>
      <c r="B3" s="48" t="s">
        <v>517</v>
      </c>
    </row>
    <row r="4" spans="1:2" x14ac:dyDescent="0.25">
      <c r="A4" s="51" t="s">
        <v>498</v>
      </c>
      <c r="B4" s="48" t="s">
        <v>530</v>
      </c>
    </row>
    <row r="5" spans="1:2" x14ac:dyDescent="0.25">
      <c r="A5" s="51" t="s">
        <v>499</v>
      </c>
      <c r="B5" s="49" t="s">
        <v>478</v>
      </c>
    </row>
    <row r="6" spans="1:2" x14ac:dyDescent="0.25">
      <c r="A6" s="51" t="s">
        <v>500</v>
      </c>
      <c r="B6" s="49" t="s">
        <v>531</v>
      </c>
    </row>
    <row r="7" spans="1:2" x14ac:dyDescent="0.25">
      <c r="A7" s="51" t="s">
        <v>501</v>
      </c>
      <c r="B7" s="49" t="s">
        <v>532</v>
      </c>
    </row>
    <row r="8" spans="1:2" x14ac:dyDescent="0.25">
      <c r="A8" s="51" t="s">
        <v>502</v>
      </c>
      <c r="B8" s="49" t="s">
        <v>533</v>
      </c>
    </row>
    <row r="9" spans="1:2" x14ac:dyDescent="0.25">
      <c r="A9" s="51" t="s">
        <v>503</v>
      </c>
      <c r="B9" s="49" t="s">
        <v>534</v>
      </c>
    </row>
    <row r="10" spans="1:2" x14ac:dyDescent="0.25">
      <c r="A10" s="51" t="s">
        <v>504</v>
      </c>
      <c r="B10" s="49" t="s">
        <v>535</v>
      </c>
    </row>
    <row r="11" spans="1:2" x14ac:dyDescent="0.25">
      <c r="A11" s="51" t="s">
        <v>505</v>
      </c>
      <c r="B11" s="49" t="s">
        <v>536</v>
      </c>
    </row>
    <row r="12" spans="1:2" x14ac:dyDescent="0.25">
      <c r="A12" s="30"/>
      <c r="B12" s="30"/>
    </row>
    <row r="13" spans="1:2" x14ac:dyDescent="0.25">
      <c r="A13" s="30"/>
      <c r="B13" s="30"/>
    </row>
    <row r="14" spans="1:2" x14ac:dyDescent="0.25">
      <c r="A14" s="30"/>
      <c r="B14" s="30"/>
    </row>
    <row r="15" spans="1:2" x14ac:dyDescent="0.25">
      <c r="A15" s="30"/>
      <c r="B15" s="30"/>
    </row>
    <row r="16" spans="1:2" x14ac:dyDescent="0.25">
      <c r="A16" s="30"/>
      <c r="B16" s="30"/>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4352D-863E-47F2-A494-5BABD2C7D4D1}">
  <dimension ref="A1:F290"/>
  <sheetViews>
    <sheetView topLeftCell="A208" workbookViewId="0">
      <selection activeCell="H15" sqref="H15"/>
    </sheetView>
  </sheetViews>
  <sheetFormatPr defaultRowHeight="15" x14ac:dyDescent="0.25"/>
  <sheetData>
    <row r="1" spans="1:6" x14ac:dyDescent="0.25">
      <c r="A1" t="s">
        <v>748</v>
      </c>
    </row>
    <row r="2" spans="1:6" x14ac:dyDescent="0.25">
      <c r="A2" t="s">
        <v>768</v>
      </c>
    </row>
    <row r="3" spans="1:6" x14ac:dyDescent="0.25">
      <c r="B3" s="42" t="s">
        <v>0</v>
      </c>
      <c r="C3" s="56" t="s">
        <v>485</v>
      </c>
      <c r="D3" s="56" t="s">
        <v>546</v>
      </c>
      <c r="E3" s="57" t="s">
        <v>499</v>
      </c>
      <c r="F3" s="6" t="s">
        <v>547</v>
      </c>
    </row>
    <row r="4" spans="1:6" x14ac:dyDescent="0.25">
      <c r="A4" s="45">
        <v>1</v>
      </c>
      <c r="B4" s="5" t="s">
        <v>548</v>
      </c>
      <c r="C4" s="5"/>
      <c r="D4" s="5" t="s">
        <v>549</v>
      </c>
      <c r="E4" s="7">
        <v>-0.05</v>
      </c>
      <c r="F4" s="5"/>
    </row>
    <row r="5" spans="1:6" x14ac:dyDescent="0.25">
      <c r="A5" s="45">
        <v>2</v>
      </c>
      <c r="B5" s="5" t="s">
        <v>548</v>
      </c>
      <c r="C5" s="5"/>
      <c r="D5" s="5" t="s">
        <v>550</v>
      </c>
      <c r="E5" s="7">
        <v>-0.1</v>
      </c>
      <c r="F5" s="5"/>
    </row>
    <row r="6" spans="1:6" x14ac:dyDescent="0.25">
      <c r="A6" s="45">
        <v>3</v>
      </c>
      <c r="B6" s="5" t="s">
        <v>548</v>
      </c>
      <c r="C6" s="5"/>
      <c r="D6" s="5" t="s">
        <v>551</v>
      </c>
      <c r="E6" s="7">
        <v>-0.2</v>
      </c>
      <c r="F6" s="5"/>
    </row>
    <row r="7" spans="1:6" x14ac:dyDescent="0.25">
      <c r="A7" s="45">
        <v>4</v>
      </c>
      <c r="B7" s="5" t="s">
        <v>552</v>
      </c>
      <c r="C7" s="5"/>
      <c r="D7" s="5" t="s">
        <v>549</v>
      </c>
      <c r="E7" s="5"/>
      <c r="F7" s="5"/>
    </row>
    <row r="8" spans="1:6" x14ac:dyDescent="0.25">
      <c r="A8" s="45">
        <v>5</v>
      </c>
      <c r="B8" s="5" t="s">
        <v>552</v>
      </c>
      <c r="C8" s="5"/>
      <c r="D8" s="5" t="s">
        <v>550</v>
      </c>
      <c r="E8" s="5"/>
      <c r="F8" s="5"/>
    </row>
    <row r="9" spans="1:6" x14ac:dyDescent="0.25">
      <c r="A9" s="45">
        <v>6</v>
      </c>
      <c r="B9" s="5" t="s">
        <v>553</v>
      </c>
      <c r="C9" s="5"/>
      <c r="D9" s="5" t="s">
        <v>554</v>
      </c>
      <c r="E9" s="5"/>
      <c r="F9" s="5"/>
    </row>
    <row r="10" spans="1:6" x14ac:dyDescent="0.25">
      <c r="A10" s="45">
        <v>7</v>
      </c>
      <c r="B10" s="5" t="s">
        <v>555</v>
      </c>
      <c r="C10" s="5"/>
      <c r="D10" s="5" t="s">
        <v>554</v>
      </c>
      <c r="E10" s="5"/>
      <c r="F10" s="5"/>
    </row>
    <row r="11" spans="1:6" x14ac:dyDescent="0.25">
      <c r="A11" s="45">
        <v>8</v>
      </c>
      <c r="B11" s="5" t="s">
        <v>38</v>
      </c>
      <c r="C11" s="5"/>
      <c r="D11" s="5" t="s">
        <v>549</v>
      </c>
      <c r="E11" s="9">
        <v>0</v>
      </c>
      <c r="F11" s="5"/>
    </row>
    <row r="12" spans="1:6" x14ac:dyDescent="0.25">
      <c r="A12" s="45">
        <v>9</v>
      </c>
      <c r="B12" s="5" t="s">
        <v>38</v>
      </c>
      <c r="C12" s="5"/>
      <c r="D12" s="5" t="s">
        <v>550</v>
      </c>
      <c r="E12" s="9">
        <v>-0.02</v>
      </c>
      <c r="F12" s="5"/>
    </row>
    <row r="13" spans="1:6" x14ac:dyDescent="0.25">
      <c r="A13" s="45">
        <v>10</v>
      </c>
      <c r="B13" s="5" t="s">
        <v>38</v>
      </c>
      <c r="C13" s="5"/>
      <c r="D13" s="5" t="s">
        <v>551</v>
      </c>
      <c r="E13" s="9">
        <v>-0.04</v>
      </c>
      <c r="F13" s="5"/>
    </row>
    <row r="14" spans="1:6" x14ac:dyDescent="0.25">
      <c r="A14" s="45">
        <v>11</v>
      </c>
      <c r="B14" s="5" t="s">
        <v>38</v>
      </c>
      <c r="C14" s="5"/>
      <c r="D14" s="5" t="s">
        <v>556</v>
      </c>
      <c r="E14" s="9">
        <v>-0.08</v>
      </c>
      <c r="F14" s="5"/>
    </row>
    <row r="15" spans="1:6" x14ac:dyDescent="0.25">
      <c r="A15" s="45">
        <v>12</v>
      </c>
      <c r="B15" s="5" t="s">
        <v>38</v>
      </c>
      <c r="C15" s="5"/>
      <c r="D15" s="5" t="s">
        <v>557</v>
      </c>
      <c r="E15" s="9">
        <v>-0.16</v>
      </c>
      <c r="F15" s="5"/>
    </row>
    <row r="16" spans="1:6" x14ac:dyDescent="0.25">
      <c r="A16" s="45">
        <v>13</v>
      </c>
      <c r="B16" s="5" t="s">
        <v>38</v>
      </c>
      <c r="C16" s="5"/>
      <c r="D16" s="5" t="s">
        <v>558</v>
      </c>
      <c r="E16" s="9">
        <v>-0.32</v>
      </c>
      <c r="F16" s="5"/>
    </row>
    <row r="17" spans="1:6" x14ac:dyDescent="0.25">
      <c r="A17" s="45">
        <v>14</v>
      </c>
      <c r="B17" s="5" t="s">
        <v>38</v>
      </c>
      <c r="C17" s="5"/>
      <c r="D17" s="5" t="s">
        <v>559</v>
      </c>
      <c r="E17" s="9">
        <v>-0.64</v>
      </c>
      <c r="F17" s="5"/>
    </row>
    <row r="18" spans="1:6" x14ac:dyDescent="0.25">
      <c r="A18" s="45">
        <v>15</v>
      </c>
      <c r="B18" s="5" t="s">
        <v>38</v>
      </c>
      <c r="C18" s="5"/>
      <c r="D18" s="5" t="s">
        <v>560</v>
      </c>
      <c r="E18" s="9">
        <v>-1.28</v>
      </c>
      <c r="F18" s="5"/>
    </row>
    <row r="19" spans="1:6" x14ac:dyDescent="0.25">
      <c r="A19" s="45">
        <v>16</v>
      </c>
      <c r="B19" s="5" t="s">
        <v>39</v>
      </c>
      <c r="C19" s="5"/>
      <c r="D19" s="5" t="s">
        <v>549</v>
      </c>
      <c r="E19" s="9">
        <v>-0.1</v>
      </c>
      <c r="F19" s="5"/>
    </row>
    <row r="20" spans="1:6" x14ac:dyDescent="0.25">
      <c r="A20" s="45">
        <v>17</v>
      </c>
      <c r="B20" s="5" t="s">
        <v>39</v>
      </c>
      <c r="C20" s="5"/>
      <c r="D20" s="5" t="s">
        <v>550</v>
      </c>
      <c r="E20" s="9">
        <v>-0.15</v>
      </c>
      <c r="F20" s="5"/>
    </row>
    <row r="21" spans="1:6" x14ac:dyDescent="0.25">
      <c r="A21" s="45">
        <v>18</v>
      </c>
      <c r="B21" s="5" t="s">
        <v>39</v>
      </c>
      <c r="C21" s="5"/>
      <c r="D21" s="5" t="s">
        <v>551</v>
      </c>
      <c r="E21" s="9">
        <v>-0.2</v>
      </c>
      <c r="F21" s="5"/>
    </row>
    <row r="22" spans="1:6" x14ac:dyDescent="0.25">
      <c r="A22" s="45">
        <v>19</v>
      </c>
      <c r="B22" s="5" t="s">
        <v>39</v>
      </c>
      <c r="C22" s="5"/>
      <c r="D22" s="5" t="s">
        <v>556</v>
      </c>
      <c r="E22" s="9">
        <v>-0.25</v>
      </c>
      <c r="F22" s="5"/>
    </row>
    <row r="23" spans="1:6" x14ac:dyDescent="0.25">
      <c r="A23" s="45">
        <v>20</v>
      </c>
      <c r="B23" s="5" t="s">
        <v>39</v>
      </c>
      <c r="C23" s="5"/>
      <c r="D23" s="5" t="s">
        <v>557</v>
      </c>
      <c r="E23" s="9">
        <v>-0.3</v>
      </c>
      <c r="F23" s="5"/>
    </row>
    <row r="24" spans="1:6" x14ac:dyDescent="0.25">
      <c r="A24" s="45">
        <v>21</v>
      </c>
      <c r="B24" s="5" t="s">
        <v>39</v>
      </c>
      <c r="C24" s="5"/>
      <c r="D24" s="5" t="s">
        <v>558</v>
      </c>
      <c r="E24" s="9">
        <v>-0.5</v>
      </c>
      <c r="F24" s="5"/>
    </row>
    <row r="25" spans="1:6" x14ac:dyDescent="0.25">
      <c r="A25" s="45">
        <v>22</v>
      </c>
      <c r="B25" s="5" t="s">
        <v>39</v>
      </c>
      <c r="C25" s="5"/>
      <c r="D25" s="5" t="s">
        <v>559</v>
      </c>
      <c r="E25" s="9">
        <v>-0.6</v>
      </c>
      <c r="F25" s="5"/>
    </row>
    <row r="26" spans="1:6" x14ac:dyDescent="0.25">
      <c r="A26" s="45">
        <v>23</v>
      </c>
      <c r="B26" s="5" t="s">
        <v>39</v>
      </c>
      <c r="C26" s="5"/>
      <c r="D26" s="5" t="s">
        <v>560</v>
      </c>
      <c r="E26" s="9">
        <v>-0.7</v>
      </c>
      <c r="F26" s="5"/>
    </row>
    <row r="27" spans="1:6" x14ac:dyDescent="0.25">
      <c r="A27" s="45">
        <v>24</v>
      </c>
      <c r="B27" s="5" t="s">
        <v>561</v>
      </c>
      <c r="C27" s="5"/>
      <c r="D27" s="5" t="s">
        <v>549</v>
      </c>
      <c r="E27" s="7">
        <v>-0.01</v>
      </c>
      <c r="F27" s="5"/>
    </row>
    <row r="28" spans="1:6" x14ac:dyDescent="0.25">
      <c r="A28" s="45">
        <v>25</v>
      </c>
      <c r="B28" s="5" t="s">
        <v>561</v>
      </c>
      <c r="C28" s="5"/>
      <c r="D28" s="5" t="s">
        <v>550</v>
      </c>
      <c r="E28" s="7">
        <v>-0.02</v>
      </c>
      <c r="F28" s="5"/>
    </row>
    <row r="29" spans="1:6" x14ac:dyDescent="0.25">
      <c r="A29" s="45">
        <v>26</v>
      </c>
      <c r="B29" s="5" t="s">
        <v>561</v>
      </c>
      <c r="C29" s="5"/>
      <c r="D29" s="5" t="s">
        <v>551</v>
      </c>
      <c r="E29" s="7">
        <v>-0.04</v>
      </c>
      <c r="F29" s="5"/>
    </row>
    <row r="30" spans="1:6" x14ac:dyDescent="0.25">
      <c r="A30" s="45">
        <v>27</v>
      </c>
      <c r="B30" s="5" t="s">
        <v>561</v>
      </c>
      <c r="C30" s="5"/>
      <c r="D30" s="5" t="s">
        <v>556</v>
      </c>
      <c r="E30" s="7">
        <v>-7.0000000000000007E-2</v>
      </c>
      <c r="F30" s="5"/>
    </row>
    <row r="31" spans="1:6" x14ac:dyDescent="0.25">
      <c r="A31" s="45">
        <v>28</v>
      </c>
      <c r="B31" s="5" t="s">
        <v>561</v>
      </c>
      <c r="C31" s="5"/>
      <c r="D31" s="5" t="s">
        <v>557</v>
      </c>
      <c r="E31" s="7">
        <v>-0.1</v>
      </c>
      <c r="F31" s="5"/>
    </row>
    <row r="32" spans="1:6" x14ac:dyDescent="0.25">
      <c r="A32" s="45">
        <v>29</v>
      </c>
      <c r="B32" s="5" t="s">
        <v>561</v>
      </c>
      <c r="C32" s="5"/>
      <c r="D32" s="5" t="s">
        <v>558</v>
      </c>
      <c r="E32" s="7">
        <v>-0.15</v>
      </c>
      <c r="F32" s="5"/>
    </row>
    <row r="33" spans="1:6" x14ac:dyDescent="0.25">
      <c r="A33" s="45">
        <v>30</v>
      </c>
      <c r="B33" s="5" t="s">
        <v>561</v>
      </c>
      <c r="C33" s="5"/>
      <c r="D33" s="5" t="s">
        <v>559</v>
      </c>
      <c r="E33" s="7">
        <v>-0.25</v>
      </c>
      <c r="F33" s="5"/>
    </row>
    <row r="34" spans="1:6" x14ac:dyDescent="0.25">
      <c r="A34" s="45">
        <v>31</v>
      </c>
      <c r="B34" s="5" t="s">
        <v>561</v>
      </c>
      <c r="C34" s="5"/>
      <c r="D34" s="5" t="s">
        <v>560</v>
      </c>
      <c r="E34" s="7">
        <v>-0.4</v>
      </c>
      <c r="F34" s="5"/>
    </row>
    <row r="35" spans="1:6" x14ac:dyDescent="0.25">
      <c r="A35" s="45">
        <v>32</v>
      </c>
      <c r="B35" s="5" t="s">
        <v>561</v>
      </c>
      <c r="C35" s="5"/>
      <c r="D35" s="5" t="s">
        <v>562</v>
      </c>
      <c r="E35" s="7">
        <v>-0.95</v>
      </c>
      <c r="F35" s="5"/>
    </row>
    <row r="36" spans="1:6" x14ac:dyDescent="0.25">
      <c r="A36" s="45">
        <v>33</v>
      </c>
      <c r="B36" s="5" t="s">
        <v>563</v>
      </c>
      <c r="C36" s="5"/>
      <c r="D36" s="5" t="s">
        <v>549</v>
      </c>
      <c r="E36" s="7">
        <v>-0.05</v>
      </c>
      <c r="F36" s="5"/>
    </row>
    <row r="37" spans="1:6" x14ac:dyDescent="0.25">
      <c r="A37" s="45">
        <v>34</v>
      </c>
      <c r="B37" s="5" t="s">
        <v>563</v>
      </c>
      <c r="C37" s="5"/>
      <c r="D37" s="5" t="s">
        <v>550</v>
      </c>
      <c r="E37" s="7">
        <v>-0.15</v>
      </c>
      <c r="F37" s="5"/>
    </row>
    <row r="38" spans="1:6" x14ac:dyDescent="0.25">
      <c r="A38" s="45">
        <v>35</v>
      </c>
      <c r="B38" s="5" t="s">
        <v>563</v>
      </c>
      <c r="C38" s="5"/>
      <c r="D38" s="5" t="s">
        <v>551</v>
      </c>
      <c r="E38" s="7">
        <v>-0.5</v>
      </c>
      <c r="F38" s="5"/>
    </row>
    <row r="39" spans="1:6" x14ac:dyDescent="0.25">
      <c r="A39" s="45">
        <v>36</v>
      </c>
      <c r="B39" s="5" t="s">
        <v>563</v>
      </c>
      <c r="C39" s="5"/>
      <c r="D39" s="5" t="s">
        <v>556</v>
      </c>
      <c r="E39" s="5" t="s">
        <v>564</v>
      </c>
      <c r="F39" s="5"/>
    </row>
    <row r="40" spans="1:6" x14ac:dyDescent="0.25">
      <c r="A40" s="45">
        <v>37</v>
      </c>
      <c r="B40" s="5" t="s">
        <v>563</v>
      </c>
      <c r="C40" s="5"/>
      <c r="D40" s="5" t="s">
        <v>557</v>
      </c>
      <c r="E40" s="5" t="s">
        <v>564</v>
      </c>
      <c r="F40" s="5"/>
    </row>
    <row r="41" spans="1:6" x14ac:dyDescent="0.25">
      <c r="A41" s="45">
        <v>38</v>
      </c>
      <c r="B41" s="5" t="s">
        <v>563</v>
      </c>
      <c r="C41" s="5"/>
      <c r="D41" s="5" t="s">
        <v>558</v>
      </c>
      <c r="E41" s="5" t="s">
        <v>564</v>
      </c>
      <c r="F41" s="5"/>
    </row>
    <row r="42" spans="1:6" x14ac:dyDescent="0.25">
      <c r="A42" s="45">
        <v>39</v>
      </c>
      <c r="B42" s="5" t="s">
        <v>565</v>
      </c>
      <c r="C42" s="5"/>
      <c r="D42" s="5" t="s">
        <v>549</v>
      </c>
      <c r="E42" s="7">
        <v>-0.05</v>
      </c>
      <c r="F42" s="5"/>
    </row>
    <row r="43" spans="1:6" x14ac:dyDescent="0.25">
      <c r="A43" s="45">
        <v>40</v>
      </c>
      <c r="B43" s="5" t="s">
        <v>565</v>
      </c>
      <c r="C43" s="5"/>
      <c r="D43" s="5" t="s">
        <v>550</v>
      </c>
      <c r="E43" s="7">
        <v>-0.1</v>
      </c>
      <c r="F43" s="5"/>
    </row>
    <row r="44" spans="1:6" x14ac:dyDescent="0.25">
      <c r="A44" s="45">
        <v>41</v>
      </c>
      <c r="B44" s="5" t="s">
        <v>565</v>
      </c>
      <c r="C44" s="5"/>
      <c r="D44" s="5" t="s">
        <v>551</v>
      </c>
      <c r="E44" s="7">
        <v>-0.15</v>
      </c>
      <c r="F44" s="5"/>
    </row>
    <row r="45" spans="1:6" x14ac:dyDescent="0.25">
      <c r="A45" s="45">
        <v>42</v>
      </c>
      <c r="B45" s="5" t="s">
        <v>565</v>
      </c>
      <c r="C45" s="5"/>
      <c r="D45" s="5" t="s">
        <v>556</v>
      </c>
      <c r="E45" s="5" t="s">
        <v>564</v>
      </c>
      <c r="F45" s="5"/>
    </row>
    <row r="46" spans="1:6" x14ac:dyDescent="0.25">
      <c r="A46" s="45">
        <v>43</v>
      </c>
      <c r="B46" s="5" t="s">
        <v>565</v>
      </c>
      <c r="C46" s="5"/>
      <c r="D46" s="5" t="s">
        <v>557</v>
      </c>
      <c r="E46" s="7">
        <v>-0.3</v>
      </c>
      <c r="F46" s="5"/>
    </row>
    <row r="47" spans="1:6" x14ac:dyDescent="0.25">
      <c r="A47" s="45">
        <v>44</v>
      </c>
      <c r="B47" s="5" t="s">
        <v>565</v>
      </c>
      <c r="C47" s="5"/>
      <c r="D47" s="5" t="s">
        <v>558</v>
      </c>
      <c r="E47" s="7">
        <v>-0.5</v>
      </c>
      <c r="F47" s="5"/>
    </row>
    <row r="48" spans="1:6" x14ac:dyDescent="0.25">
      <c r="A48" s="45">
        <v>45</v>
      </c>
      <c r="B48" s="5" t="s">
        <v>565</v>
      </c>
      <c r="C48" s="5"/>
      <c r="D48" s="5" t="s">
        <v>559</v>
      </c>
      <c r="E48" s="5" t="s">
        <v>564</v>
      </c>
      <c r="F48" s="5"/>
    </row>
    <row r="49" spans="1:6" x14ac:dyDescent="0.25">
      <c r="A49" s="45">
        <v>46</v>
      </c>
      <c r="B49" s="5" t="s">
        <v>566</v>
      </c>
      <c r="C49" s="5"/>
      <c r="D49" s="5" t="s">
        <v>567</v>
      </c>
      <c r="E49" s="5"/>
      <c r="F49" s="5"/>
    </row>
    <row r="50" spans="1:6" x14ac:dyDescent="0.25">
      <c r="A50" s="45">
        <v>47</v>
      </c>
      <c r="B50" s="5" t="s">
        <v>568</v>
      </c>
      <c r="C50" s="5"/>
      <c r="D50" s="5" t="s">
        <v>554</v>
      </c>
      <c r="E50" s="5"/>
      <c r="F50" s="5"/>
    </row>
    <row r="51" spans="1:6" x14ac:dyDescent="0.25">
      <c r="A51" s="45">
        <v>48</v>
      </c>
      <c r="B51" s="5" t="s">
        <v>569</v>
      </c>
      <c r="C51" s="5"/>
      <c r="D51" s="5" t="s">
        <v>549</v>
      </c>
      <c r="E51" s="7">
        <v>0</v>
      </c>
      <c r="F51" s="5"/>
    </row>
    <row r="52" spans="1:6" x14ac:dyDescent="0.25">
      <c r="A52" s="45">
        <v>49</v>
      </c>
      <c r="B52" s="5" t="s">
        <v>569</v>
      </c>
      <c r="C52" s="5"/>
      <c r="D52" s="5" t="s">
        <v>550</v>
      </c>
      <c r="E52" s="7">
        <v>-0.1</v>
      </c>
      <c r="F52" s="5"/>
    </row>
    <row r="53" spans="1:6" x14ac:dyDescent="0.25">
      <c r="A53" s="45">
        <v>50</v>
      </c>
      <c r="B53" s="5" t="s">
        <v>569</v>
      </c>
      <c r="C53" s="5"/>
      <c r="D53" s="5" t="s">
        <v>551</v>
      </c>
      <c r="E53" s="7">
        <v>-0.2</v>
      </c>
      <c r="F53" s="5"/>
    </row>
    <row r="54" spans="1:6" x14ac:dyDescent="0.25">
      <c r="A54" s="45">
        <v>51</v>
      </c>
      <c r="B54" s="5" t="s">
        <v>570</v>
      </c>
      <c r="C54" s="5"/>
      <c r="D54" s="5" t="s">
        <v>549</v>
      </c>
      <c r="E54" s="7">
        <v>-0.02</v>
      </c>
      <c r="F54" s="5"/>
    </row>
    <row r="55" spans="1:6" x14ac:dyDescent="0.25">
      <c r="A55" s="45">
        <v>52</v>
      </c>
      <c r="B55" s="5" t="s">
        <v>570</v>
      </c>
      <c r="C55" s="5"/>
      <c r="D55" s="5" t="s">
        <v>551</v>
      </c>
      <c r="E55" s="7">
        <v>-0.1</v>
      </c>
      <c r="F55" s="5"/>
    </row>
    <row r="56" spans="1:6" x14ac:dyDescent="0.25">
      <c r="A56" s="45">
        <v>53</v>
      </c>
      <c r="B56" s="5" t="s">
        <v>570</v>
      </c>
      <c r="C56" s="5"/>
      <c r="D56" s="5" t="s">
        <v>556</v>
      </c>
      <c r="E56" s="7">
        <v>-0.2</v>
      </c>
      <c r="F56" s="5"/>
    </row>
    <row r="57" spans="1:6" x14ac:dyDescent="0.25">
      <c r="A57" s="45">
        <v>54</v>
      </c>
      <c r="B57" s="5" t="s">
        <v>570</v>
      </c>
      <c r="C57" s="5"/>
      <c r="D57" s="5" t="s">
        <v>557</v>
      </c>
      <c r="E57" s="7">
        <v>-0.5</v>
      </c>
      <c r="F57" s="5"/>
    </row>
    <row r="58" spans="1:6" x14ac:dyDescent="0.25">
      <c r="A58" s="45">
        <v>55</v>
      </c>
      <c r="B58" s="5" t="s">
        <v>571</v>
      </c>
      <c r="C58" s="5"/>
      <c r="D58" s="5" t="s">
        <v>549</v>
      </c>
      <c r="E58" s="7">
        <v>-0.05</v>
      </c>
      <c r="F58" s="5"/>
    </row>
    <row r="59" spans="1:6" x14ac:dyDescent="0.25">
      <c r="A59" s="45">
        <v>56</v>
      </c>
      <c r="B59" s="5" t="s">
        <v>571</v>
      </c>
      <c r="C59" s="5"/>
      <c r="D59" s="5" t="s">
        <v>550</v>
      </c>
      <c r="E59" s="7">
        <v>-0.1</v>
      </c>
      <c r="F59" s="5"/>
    </row>
    <row r="60" spans="1:6" x14ac:dyDescent="0.25">
      <c r="A60" s="45">
        <v>57</v>
      </c>
      <c r="B60" s="5" t="s">
        <v>571</v>
      </c>
      <c r="C60" s="5"/>
      <c r="D60" s="5" t="s">
        <v>551</v>
      </c>
      <c r="E60" s="7">
        <v>-0.2</v>
      </c>
      <c r="F60" s="5"/>
    </row>
    <row r="61" spans="1:6" x14ac:dyDescent="0.25">
      <c r="A61" s="45">
        <v>58</v>
      </c>
      <c r="B61" s="5" t="s">
        <v>571</v>
      </c>
      <c r="C61" s="5"/>
      <c r="D61" s="5" t="s">
        <v>556</v>
      </c>
      <c r="E61" s="7">
        <v>-0.3</v>
      </c>
      <c r="F61" s="5"/>
    </row>
    <row r="62" spans="1:6" x14ac:dyDescent="0.25">
      <c r="A62" s="45">
        <v>59</v>
      </c>
      <c r="B62" s="5" t="s">
        <v>571</v>
      </c>
      <c r="C62" s="5"/>
      <c r="D62" s="5" t="s">
        <v>557</v>
      </c>
      <c r="E62" s="7">
        <v>-0.5</v>
      </c>
      <c r="F62" s="5"/>
    </row>
    <row r="63" spans="1:6" x14ac:dyDescent="0.25">
      <c r="A63" s="45">
        <v>60</v>
      </c>
      <c r="B63" s="5" t="s">
        <v>572</v>
      </c>
      <c r="C63" s="5"/>
      <c r="D63" s="5" t="s">
        <v>549</v>
      </c>
      <c r="E63" s="8">
        <v>-0.02</v>
      </c>
      <c r="F63" s="5"/>
    </row>
    <row r="64" spans="1:6" x14ac:dyDescent="0.25">
      <c r="A64" s="45">
        <v>61</v>
      </c>
      <c r="B64" s="5" t="s">
        <v>572</v>
      </c>
      <c r="C64" s="5"/>
      <c r="D64" s="5" t="s">
        <v>550</v>
      </c>
      <c r="E64" s="8">
        <v>-0.04</v>
      </c>
      <c r="F64" s="5"/>
    </row>
    <row r="65" spans="1:6" x14ac:dyDescent="0.25">
      <c r="A65" s="45">
        <v>62</v>
      </c>
      <c r="B65" s="5" t="s">
        <v>572</v>
      </c>
      <c r="C65" s="5"/>
      <c r="D65" s="5" t="s">
        <v>551</v>
      </c>
      <c r="E65" s="8">
        <v>-0.12</v>
      </c>
      <c r="F65" s="5"/>
    </row>
    <row r="66" spans="1:6" x14ac:dyDescent="0.25">
      <c r="A66" s="45">
        <v>63</v>
      </c>
      <c r="B66" s="5" t="s">
        <v>572</v>
      </c>
      <c r="C66" s="5"/>
      <c r="D66" s="5" t="s">
        <v>556</v>
      </c>
      <c r="E66" s="8">
        <v>-0.25</v>
      </c>
      <c r="F66" s="5"/>
    </row>
    <row r="67" spans="1:6" x14ac:dyDescent="0.25">
      <c r="A67" s="45">
        <v>64</v>
      </c>
      <c r="B67" s="5" t="s">
        <v>572</v>
      </c>
      <c r="C67" s="5"/>
      <c r="D67" s="5" t="s">
        <v>557</v>
      </c>
      <c r="E67" s="8">
        <v>-0.5</v>
      </c>
      <c r="F67" s="5"/>
    </row>
    <row r="68" spans="1:6" x14ac:dyDescent="0.25">
      <c r="A68" s="45">
        <v>65</v>
      </c>
      <c r="B68" s="5" t="s">
        <v>573</v>
      </c>
      <c r="C68" s="5"/>
      <c r="D68" s="5" t="s">
        <v>549</v>
      </c>
      <c r="E68" s="7">
        <v>-7.0000000000000007E-2</v>
      </c>
      <c r="F68" s="5"/>
    </row>
    <row r="69" spans="1:6" x14ac:dyDescent="0.25">
      <c r="A69" s="45">
        <v>66</v>
      </c>
      <c r="B69" s="5" t="s">
        <v>573</v>
      </c>
      <c r="C69" s="5"/>
      <c r="D69" s="5" t="s">
        <v>550</v>
      </c>
      <c r="E69" s="7">
        <v>-0.3</v>
      </c>
      <c r="F69" s="5"/>
    </row>
    <row r="70" spans="1:6" x14ac:dyDescent="0.25">
      <c r="A70" s="45">
        <v>67</v>
      </c>
      <c r="B70" s="5" t="s">
        <v>573</v>
      </c>
      <c r="C70" s="5"/>
      <c r="D70" s="5" t="s">
        <v>551</v>
      </c>
      <c r="E70" s="7">
        <v>-0.5</v>
      </c>
      <c r="F70" s="5"/>
    </row>
    <row r="71" spans="1:6" x14ac:dyDescent="0.25">
      <c r="A71" s="45">
        <v>68</v>
      </c>
      <c r="B71" s="5" t="s">
        <v>574</v>
      </c>
      <c r="C71" s="5"/>
      <c r="D71" s="5" t="s">
        <v>549</v>
      </c>
      <c r="E71" s="7">
        <v>-0.05</v>
      </c>
      <c r="F71" s="5"/>
    </row>
    <row r="72" spans="1:6" x14ac:dyDescent="0.25">
      <c r="A72" s="45">
        <v>69</v>
      </c>
      <c r="B72" s="5" t="s">
        <v>574</v>
      </c>
      <c r="C72" s="5"/>
      <c r="D72" s="5" t="s">
        <v>550</v>
      </c>
      <c r="E72" s="7">
        <v>-0.2</v>
      </c>
      <c r="F72" s="5"/>
    </row>
    <row r="73" spans="1:6" x14ac:dyDescent="0.25">
      <c r="A73" s="45">
        <v>70</v>
      </c>
      <c r="B73" s="5" t="s">
        <v>574</v>
      </c>
      <c r="C73" s="5"/>
      <c r="D73" s="5" t="s">
        <v>551</v>
      </c>
      <c r="E73" s="7">
        <v>-0.35</v>
      </c>
      <c r="F73" s="5"/>
    </row>
    <row r="74" spans="1:6" x14ac:dyDescent="0.25">
      <c r="A74" s="45">
        <v>71</v>
      </c>
      <c r="B74" s="5" t="s">
        <v>574</v>
      </c>
      <c r="C74" s="5"/>
      <c r="D74" s="5" t="s">
        <v>556</v>
      </c>
      <c r="E74" s="7">
        <v>-0.5</v>
      </c>
      <c r="F74" s="5"/>
    </row>
    <row r="75" spans="1:6" x14ac:dyDescent="0.25">
      <c r="A75" s="45">
        <v>72</v>
      </c>
      <c r="B75" s="5" t="s">
        <v>575</v>
      </c>
      <c r="C75" s="5" t="s">
        <v>576</v>
      </c>
      <c r="D75" s="5" t="s">
        <v>549</v>
      </c>
      <c r="E75" s="7">
        <v>-0.05</v>
      </c>
      <c r="F75" s="5"/>
    </row>
    <row r="76" spans="1:6" x14ac:dyDescent="0.25">
      <c r="A76" s="45">
        <v>73</v>
      </c>
      <c r="B76" s="5" t="s">
        <v>575</v>
      </c>
      <c r="C76" s="5" t="s">
        <v>576</v>
      </c>
      <c r="D76" s="5" t="s">
        <v>550</v>
      </c>
      <c r="E76" s="7">
        <v>-0.2</v>
      </c>
      <c r="F76" s="5"/>
    </row>
    <row r="77" spans="1:6" x14ac:dyDescent="0.25">
      <c r="A77" s="45">
        <v>74</v>
      </c>
      <c r="B77" s="5" t="s">
        <v>575</v>
      </c>
      <c r="C77" s="5" t="s">
        <v>576</v>
      </c>
      <c r="D77" s="5" t="s">
        <v>551</v>
      </c>
      <c r="E77" s="7">
        <v>-0.35</v>
      </c>
      <c r="F77" s="5"/>
    </row>
    <row r="78" spans="1:6" x14ac:dyDescent="0.25">
      <c r="A78" s="45">
        <v>75</v>
      </c>
      <c r="B78" s="5" t="s">
        <v>575</v>
      </c>
      <c r="C78" s="5" t="s">
        <v>576</v>
      </c>
      <c r="D78" s="5" t="s">
        <v>556</v>
      </c>
      <c r="E78" s="7">
        <v>-0.5</v>
      </c>
      <c r="F78" s="5"/>
    </row>
    <row r="79" spans="1:6" x14ac:dyDescent="0.25">
      <c r="A79" s="45">
        <v>76</v>
      </c>
      <c r="B79" s="5" t="s">
        <v>575</v>
      </c>
      <c r="C79" s="5" t="s">
        <v>577</v>
      </c>
      <c r="D79" s="5" t="s">
        <v>549</v>
      </c>
      <c r="E79" s="7">
        <v>0</v>
      </c>
      <c r="F79" s="5"/>
    </row>
    <row r="80" spans="1:6" x14ac:dyDescent="0.25">
      <c r="A80" s="45">
        <v>77</v>
      </c>
      <c r="B80" s="5" t="s">
        <v>575</v>
      </c>
      <c r="C80" s="5" t="s">
        <v>577</v>
      </c>
      <c r="D80" s="5" t="s">
        <v>550</v>
      </c>
      <c r="E80" s="7">
        <v>-0.5</v>
      </c>
      <c r="F80" s="5"/>
    </row>
    <row r="81" spans="1:6" x14ac:dyDescent="0.25">
      <c r="A81" s="45">
        <v>78</v>
      </c>
      <c r="B81" s="5" t="s">
        <v>575</v>
      </c>
      <c r="C81" s="5" t="s">
        <v>577</v>
      </c>
      <c r="D81" s="5" t="s">
        <v>551</v>
      </c>
      <c r="E81" s="7">
        <v>-0.1</v>
      </c>
      <c r="F81" s="5"/>
    </row>
    <row r="82" spans="1:6" x14ac:dyDescent="0.25">
      <c r="A82" s="45">
        <v>79</v>
      </c>
      <c r="B82" s="5" t="s">
        <v>575</v>
      </c>
      <c r="C82" s="5" t="s">
        <v>577</v>
      </c>
      <c r="D82" s="5" t="s">
        <v>556</v>
      </c>
      <c r="E82" s="7">
        <v>-0.15</v>
      </c>
      <c r="F82" s="5"/>
    </row>
    <row r="83" spans="1:6" x14ac:dyDescent="0.25">
      <c r="A83" s="45">
        <v>80</v>
      </c>
      <c r="B83" s="5" t="s">
        <v>575</v>
      </c>
      <c r="C83" s="5" t="s">
        <v>577</v>
      </c>
      <c r="D83" s="5" t="s">
        <v>557</v>
      </c>
      <c r="E83" s="7">
        <v>-0.25</v>
      </c>
      <c r="F83" s="5"/>
    </row>
    <row r="84" spans="1:6" x14ac:dyDescent="0.25">
      <c r="A84" s="45">
        <v>81</v>
      </c>
      <c r="B84" s="5" t="s">
        <v>575</v>
      </c>
      <c r="C84" s="5" t="s">
        <v>577</v>
      </c>
      <c r="D84" s="5" t="s">
        <v>558</v>
      </c>
      <c r="E84" s="7">
        <v>-0.45</v>
      </c>
      <c r="F84" s="5"/>
    </row>
    <row r="85" spans="1:6" x14ac:dyDescent="0.25">
      <c r="A85" s="45">
        <v>82</v>
      </c>
      <c r="B85" s="5" t="s">
        <v>575</v>
      </c>
      <c r="C85" s="5" t="s">
        <v>577</v>
      </c>
      <c r="D85" s="5" t="s">
        <v>559</v>
      </c>
      <c r="E85" s="7">
        <v>-0.95</v>
      </c>
      <c r="F85" s="5"/>
    </row>
    <row r="86" spans="1:6" x14ac:dyDescent="0.25">
      <c r="A86" s="45">
        <v>83</v>
      </c>
      <c r="B86" s="5" t="s">
        <v>578</v>
      </c>
      <c r="C86" s="5"/>
      <c r="D86" s="5" t="s">
        <v>549</v>
      </c>
      <c r="E86" s="7">
        <v>-0.02</v>
      </c>
      <c r="F86" s="5"/>
    </row>
    <row r="87" spans="1:6" x14ac:dyDescent="0.25">
      <c r="A87" s="45">
        <v>84</v>
      </c>
      <c r="B87" s="5" t="s">
        <v>578</v>
      </c>
      <c r="C87" s="5"/>
      <c r="D87" s="5" t="s">
        <v>550</v>
      </c>
      <c r="E87" s="7">
        <v>-0.05</v>
      </c>
      <c r="F87" s="5"/>
    </row>
    <row r="88" spans="1:6" x14ac:dyDescent="0.25">
      <c r="A88" s="45">
        <v>85</v>
      </c>
      <c r="B88" s="5" t="s">
        <v>578</v>
      </c>
      <c r="C88" s="5"/>
      <c r="D88" s="5" t="s">
        <v>551</v>
      </c>
      <c r="E88" s="7">
        <v>-0.1</v>
      </c>
      <c r="F88" s="5"/>
    </row>
    <row r="89" spans="1:6" x14ac:dyDescent="0.25">
      <c r="A89" s="45">
        <v>86</v>
      </c>
      <c r="B89" s="5" t="s">
        <v>578</v>
      </c>
      <c r="C89" s="5"/>
      <c r="D89" s="5" t="s">
        <v>556</v>
      </c>
      <c r="E89" s="7">
        <v>-0.2</v>
      </c>
      <c r="F89" s="5"/>
    </row>
    <row r="90" spans="1:6" x14ac:dyDescent="0.25">
      <c r="A90" s="45">
        <v>87</v>
      </c>
      <c r="B90" s="5" t="s">
        <v>578</v>
      </c>
      <c r="C90" s="5"/>
      <c r="D90" s="5" t="s">
        <v>557</v>
      </c>
      <c r="E90" s="7">
        <v>-0.4</v>
      </c>
      <c r="F90" s="5"/>
    </row>
    <row r="91" spans="1:6" x14ac:dyDescent="0.25">
      <c r="A91" s="45">
        <v>88</v>
      </c>
      <c r="B91" s="5" t="s">
        <v>53</v>
      </c>
      <c r="C91" s="5"/>
      <c r="D91" s="5" t="s">
        <v>549</v>
      </c>
      <c r="E91" s="5"/>
      <c r="F91" s="5"/>
    </row>
    <row r="92" spans="1:6" x14ac:dyDescent="0.25">
      <c r="A92" s="45">
        <v>89</v>
      </c>
      <c r="B92" s="5" t="s">
        <v>53</v>
      </c>
      <c r="C92" s="5"/>
      <c r="D92" s="5" t="s">
        <v>550</v>
      </c>
      <c r="E92" s="5"/>
      <c r="F92" s="5"/>
    </row>
    <row r="93" spans="1:6" x14ac:dyDescent="0.25">
      <c r="A93" s="45">
        <v>90</v>
      </c>
      <c r="B93" s="5" t="s">
        <v>53</v>
      </c>
      <c r="C93" s="5"/>
      <c r="D93" s="5" t="s">
        <v>551</v>
      </c>
      <c r="E93" s="5"/>
      <c r="F93" s="5"/>
    </row>
    <row r="94" spans="1:6" x14ac:dyDescent="0.25">
      <c r="A94" s="45">
        <v>91</v>
      </c>
      <c r="B94" s="5" t="s">
        <v>579</v>
      </c>
      <c r="C94" s="5"/>
      <c r="D94" s="5" t="s">
        <v>549</v>
      </c>
      <c r="E94" s="7">
        <v>-0.05</v>
      </c>
      <c r="F94" s="5"/>
    </row>
    <row r="95" spans="1:6" x14ac:dyDescent="0.25">
      <c r="A95" s="45">
        <v>92</v>
      </c>
      <c r="B95" s="5" t="s">
        <v>580</v>
      </c>
      <c r="C95" s="5"/>
      <c r="D95" s="5" t="s">
        <v>549</v>
      </c>
      <c r="E95" s="7">
        <v>-0.05</v>
      </c>
      <c r="F95" s="5"/>
    </row>
    <row r="96" spans="1:6" x14ac:dyDescent="0.25">
      <c r="A96" s="45">
        <v>93</v>
      </c>
      <c r="B96" s="5" t="s">
        <v>580</v>
      </c>
      <c r="C96" s="5"/>
      <c r="D96" s="5" t="s">
        <v>550</v>
      </c>
      <c r="E96" s="7">
        <v>-0.1</v>
      </c>
      <c r="F96" s="5"/>
    </row>
    <row r="97" spans="1:6" x14ac:dyDescent="0.25">
      <c r="A97" s="45">
        <v>94</v>
      </c>
      <c r="B97" s="5" t="s">
        <v>580</v>
      </c>
      <c r="C97" s="5"/>
      <c r="D97" s="5" t="s">
        <v>551</v>
      </c>
      <c r="E97" s="7">
        <v>-0.3</v>
      </c>
      <c r="F97" s="5"/>
    </row>
    <row r="98" spans="1:6" x14ac:dyDescent="0.25">
      <c r="A98" s="45">
        <v>95</v>
      </c>
      <c r="B98" s="5" t="s">
        <v>580</v>
      </c>
      <c r="C98" s="5"/>
      <c r="D98" s="5" t="s">
        <v>556</v>
      </c>
      <c r="E98" s="7">
        <v>-0.5</v>
      </c>
      <c r="F98" s="5"/>
    </row>
    <row r="99" spans="1:6" x14ac:dyDescent="0.25">
      <c r="A99" s="45">
        <v>96</v>
      </c>
      <c r="B99" s="5" t="s">
        <v>580</v>
      </c>
      <c r="C99" s="5"/>
      <c r="D99" s="5" t="s">
        <v>557</v>
      </c>
      <c r="E99" s="7">
        <v>-1</v>
      </c>
      <c r="F99" s="5"/>
    </row>
    <row r="100" spans="1:6" x14ac:dyDescent="0.25">
      <c r="A100" s="45">
        <v>97</v>
      </c>
      <c r="B100" s="5" t="s">
        <v>581</v>
      </c>
      <c r="C100" s="5"/>
      <c r="D100" s="5" t="s">
        <v>549</v>
      </c>
      <c r="E100" s="7">
        <v>-3.5000000000000003E-2</v>
      </c>
      <c r="F100" s="5"/>
    </row>
    <row r="101" spans="1:6" x14ac:dyDescent="0.25">
      <c r="A101" s="45">
        <v>98</v>
      </c>
      <c r="B101" s="5" t="s">
        <v>581</v>
      </c>
      <c r="C101" s="5"/>
      <c r="D101" s="5" t="s">
        <v>550</v>
      </c>
      <c r="E101" s="7">
        <v>-7.4999999999999997E-2</v>
      </c>
      <c r="F101" s="5"/>
    </row>
    <row r="102" spans="1:6" x14ac:dyDescent="0.25">
      <c r="A102" s="45">
        <v>99</v>
      </c>
      <c r="B102" s="5" t="s">
        <v>581</v>
      </c>
      <c r="C102" s="5"/>
      <c r="D102" s="5" t="s">
        <v>551</v>
      </c>
      <c r="E102" s="7">
        <v>-0.15</v>
      </c>
      <c r="F102" s="5"/>
    </row>
    <row r="103" spans="1:6" x14ac:dyDescent="0.25">
      <c r="A103" s="45">
        <v>100</v>
      </c>
      <c r="B103" s="5" t="s">
        <v>57</v>
      </c>
      <c r="C103" s="5"/>
      <c r="D103" s="5" t="s">
        <v>549</v>
      </c>
      <c r="E103" s="7">
        <v>-0.183</v>
      </c>
      <c r="F103" s="5"/>
    </row>
    <row r="104" spans="1:6" x14ac:dyDescent="0.25">
      <c r="A104" s="45">
        <v>101</v>
      </c>
      <c r="B104" s="5" t="s">
        <v>57</v>
      </c>
      <c r="C104" s="5"/>
      <c r="D104" s="5" t="s">
        <v>550</v>
      </c>
      <c r="E104" s="7">
        <v>-0.23300000000000001</v>
      </c>
      <c r="F104" s="5"/>
    </row>
    <row r="105" spans="1:6" x14ac:dyDescent="0.25">
      <c r="A105" s="45">
        <v>102</v>
      </c>
      <c r="B105" s="5" t="s">
        <v>57</v>
      </c>
      <c r="C105" s="5"/>
      <c r="D105" s="5" t="s">
        <v>551</v>
      </c>
      <c r="E105" s="7">
        <v>-0.28299999999999997</v>
      </c>
      <c r="F105" s="5"/>
    </row>
    <row r="106" spans="1:6" x14ac:dyDescent="0.25">
      <c r="A106" s="45">
        <v>103</v>
      </c>
      <c r="B106" s="5" t="s">
        <v>57</v>
      </c>
      <c r="C106" s="5"/>
      <c r="D106" s="5" t="s">
        <v>556</v>
      </c>
      <c r="E106" s="7">
        <v>-0.38300000000000001</v>
      </c>
      <c r="F106" s="5"/>
    </row>
    <row r="107" spans="1:6" x14ac:dyDescent="0.25">
      <c r="A107" s="45">
        <v>104</v>
      </c>
      <c r="B107" s="5" t="s">
        <v>57</v>
      </c>
      <c r="C107" s="5"/>
      <c r="D107" s="5" t="s">
        <v>557</v>
      </c>
      <c r="E107" s="7">
        <v>-0.48299999999999998</v>
      </c>
      <c r="F107" s="5"/>
    </row>
    <row r="108" spans="1:6" x14ac:dyDescent="0.25">
      <c r="A108" s="45">
        <v>105</v>
      </c>
      <c r="B108" s="5" t="s">
        <v>582</v>
      </c>
      <c r="C108" s="5"/>
      <c r="D108" s="5" t="s">
        <v>549</v>
      </c>
      <c r="E108" s="9">
        <v>-0.01</v>
      </c>
      <c r="F108" s="5"/>
    </row>
    <row r="109" spans="1:6" x14ac:dyDescent="0.25">
      <c r="A109" s="45">
        <v>106</v>
      </c>
      <c r="B109" s="5" t="s">
        <v>582</v>
      </c>
      <c r="C109" s="5"/>
      <c r="D109" s="5" t="s">
        <v>550</v>
      </c>
      <c r="E109" s="9">
        <v>-2.5000000000000001E-2</v>
      </c>
      <c r="F109" s="5"/>
    </row>
    <row r="110" spans="1:6" x14ac:dyDescent="0.25">
      <c r="A110" s="45">
        <v>107</v>
      </c>
      <c r="B110" s="5" t="s">
        <v>582</v>
      </c>
      <c r="C110" s="5"/>
      <c r="D110" s="5" t="s">
        <v>551</v>
      </c>
      <c r="E110" s="9">
        <v>-0.05</v>
      </c>
      <c r="F110" s="5"/>
    </row>
    <row r="111" spans="1:6" x14ac:dyDescent="0.25">
      <c r="A111" s="45">
        <v>108</v>
      </c>
      <c r="B111" s="5" t="s">
        <v>582</v>
      </c>
      <c r="C111" s="5"/>
      <c r="D111" s="5" t="s">
        <v>556</v>
      </c>
      <c r="E111" s="9">
        <v>-0.1</v>
      </c>
      <c r="F111" s="5"/>
    </row>
    <row r="112" spans="1:6" x14ac:dyDescent="0.25">
      <c r="A112" s="45">
        <v>109</v>
      </c>
      <c r="B112" s="5" t="s">
        <v>582</v>
      </c>
      <c r="C112" s="5"/>
      <c r="D112" s="5" t="s">
        <v>557</v>
      </c>
      <c r="E112" s="9">
        <v>-0.2</v>
      </c>
      <c r="F112" s="5"/>
    </row>
    <row r="113" spans="1:6" x14ac:dyDescent="0.25">
      <c r="A113" s="45">
        <v>110</v>
      </c>
      <c r="B113" s="5" t="s">
        <v>582</v>
      </c>
      <c r="C113" s="5"/>
      <c r="D113" s="5" t="s">
        <v>558</v>
      </c>
      <c r="E113" s="9">
        <v>-0.4</v>
      </c>
      <c r="F113" s="5"/>
    </row>
    <row r="114" spans="1:6" x14ac:dyDescent="0.25">
      <c r="A114" s="45">
        <v>111</v>
      </c>
      <c r="B114" s="5" t="s">
        <v>583</v>
      </c>
      <c r="C114" s="5"/>
      <c r="D114" s="5" t="s">
        <v>554</v>
      </c>
      <c r="E114" s="5"/>
      <c r="F114" s="5"/>
    </row>
    <row r="115" spans="1:6" x14ac:dyDescent="0.25">
      <c r="A115" s="45">
        <v>112</v>
      </c>
      <c r="B115" s="5" t="s">
        <v>60</v>
      </c>
      <c r="C115" s="5"/>
      <c r="D115" s="5" t="s">
        <v>549</v>
      </c>
      <c r="E115" s="7">
        <v>-0.05</v>
      </c>
      <c r="F115" s="5"/>
    </row>
    <row r="116" spans="1:6" x14ac:dyDescent="0.25">
      <c r="A116" s="45">
        <v>113</v>
      </c>
      <c r="B116" s="5" t="s">
        <v>60</v>
      </c>
      <c r="C116" s="5"/>
      <c r="D116" s="5" t="s">
        <v>550</v>
      </c>
      <c r="E116" s="7">
        <v>-0.15</v>
      </c>
      <c r="F116" s="5"/>
    </row>
    <row r="117" spans="1:6" x14ac:dyDescent="0.25">
      <c r="A117" s="45">
        <v>114</v>
      </c>
      <c r="B117" s="5" t="s">
        <v>584</v>
      </c>
      <c r="C117" s="5"/>
      <c r="D117" s="5" t="s">
        <v>567</v>
      </c>
      <c r="E117" s="5"/>
      <c r="F117" s="5"/>
    </row>
    <row r="118" spans="1:6" x14ac:dyDescent="0.25">
      <c r="A118" s="45">
        <v>115</v>
      </c>
      <c r="B118" s="5" t="s">
        <v>61</v>
      </c>
      <c r="C118" s="5"/>
      <c r="D118" s="5" t="s">
        <v>549</v>
      </c>
      <c r="E118" s="7">
        <v>-0.05</v>
      </c>
      <c r="F118" s="5"/>
    </row>
    <row r="119" spans="1:6" x14ac:dyDescent="0.25">
      <c r="A119" s="45">
        <v>116</v>
      </c>
      <c r="B119" s="5" t="s">
        <v>585</v>
      </c>
      <c r="C119" s="5"/>
      <c r="D119" s="5" t="s">
        <v>549</v>
      </c>
      <c r="E119" s="7">
        <v>-0.01</v>
      </c>
      <c r="F119" s="5"/>
    </row>
    <row r="120" spans="1:6" x14ac:dyDescent="0.25">
      <c r="A120" s="45">
        <v>117</v>
      </c>
      <c r="B120" s="5" t="s">
        <v>585</v>
      </c>
      <c r="C120" s="5"/>
      <c r="D120" s="5" t="s">
        <v>550</v>
      </c>
      <c r="E120" s="7">
        <v>-0.02</v>
      </c>
      <c r="F120" s="5"/>
    </row>
    <row r="121" spans="1:6" x14ac:dyDescent="0.25">
      <c r="A121" s="45">
        <v>118</v>
      </c>
      <c r="B121" s="5" t="s">
        <v>585</v>
      </c>
      <c r="C121" s="5"/>
      <c r="D121" s="5" t="s">
        <v>551</v>
      </c>
      <c r="E121" s="7">
        <v>-0.04</v>
      </c>
      <c r="F121" s="5"/>
    </row>
    <row r="122" spans="1:6" x14ac:dyDescent="0.25">
      <c r="A122" s="45">
        <v>119</v>
      </c>
      <c r="B122" s="5" t="s">
        <v>585</v>
      </c>
      <c r="C122" s="5"/>
      <c r="D122" s="5" t="s">
        <v>556</v>
      </c>
      <c r="E122" s="7">
        <v>-0.05</v>
      </c>
      <c r="F122" s="5"/>
    </row>
    <row r="123" spans="1:6" x14ac:dyDescent="0.25">
      <c r="A123" s="45">
        <v>120</v>
      </c>
      <c r="B123" s="5" t="s">
        <v>585</v>
      </c>
      <c r="C123" s="5"/>
      <c r="D123" s="5" t="s">
        <v>557</v>
      </c>
      <c r="E123" s="7">
        <v>-0.1</v>
      </c>
      <c r="F123" s="5"/>
    </row>
    <row r="124" spans="1:6" x14ac:dyDescent="0.25">
      <c r="A124" s="45">
        <v>121</v>
      </c>
      <c r="B124" s="5" t="s">
        <v>585</v>
      </c>
      <c r="C124" s="5"/>
      <c r="D124" s="5" t="s">
        <v>558</v>
      </c>
      <c r="E124" s="7">
        <v>-0.15</v>
      </c>
      <c r="F124" s="5"/>
    </row>
    <row r="125" spans="1:6" x14ac:dyDescent="0.25">
      <c r="A125" s="45">
        <v>122</v>
      </c>
      <c r="B125" s="5" t="s">
        <v>585</v>
      </c>
      <c r="C125" s="5"/>
      <c r="D125" s="5" t="s">
        <v>559</v>
      </c>
      <c r="E125" s="7">
        <v>-0.25</v>
      </c>
      <c r="F125" s="5"/>
    </row>
    <row r="126" spans="1:6" x14ac:dyDescent="0.25">
      <c r="A126" s="45">
        <v>123</v>
      </c>
      <c r="B126" s="5" t="s">
        <v>585</v>
      </c>
      <c r="C126" s="5"/>
      <c r="D126" s="5" t="s">
        <v>560</v>
      </c>
      <c r="E126" s="7">
        <v>-0.4</v>
      </c>
      <c r="F126" s="5"/>
    </row>
    <row r="127" spans="1:6" x14ac:dyDescent="0.25">
      <c r="A127" s="45">
        <v>124</v>
      </c>
      <c r="B127" s="5" t="s">
        <v>585</v>
      </c>
      <c r="C127" s="5"/>
      <c r="D127" s="5" t="s">
        <v>562</v>
      </c>
      <c r="E127" s="7">
        <v>-0.6</v>
      </c>
      <c r="F127" s="5"/>
    </row>
    <row r="128" spans="1:6" x14ac:dyDescent="0.25">
      <c r="A128" s="45">
        <v>125</v>
      </c>
      <c r="B128" s="5" t="s">
        <v>586</v>
      </c>
      <c r="C128" s="5"/>
      <c r="D128" s="5" t="s">
        <v>549</v>
      </c>
      <c r="E128" s="9">
        <v>-0.5</v>
      </c>
      <c r="F128" s="5"/>
    </row>
    <row r="129" spans="1:6" x14ac:dyDescent="0.25">
      <c r="A129" s="45">
        <v>126</v>
      </c>
      <c r="B129" s="5" t="s">
        <v>586</v>
      </c>
      <c r="C129" s="5"/>
      <c r="D129" s="5" t="s">
        <v>550</v>
      </c>
      <c r="E129" s="9">
        <v>-0.1</v>
      </c>
      <c r="F129" s="5"/>
    </row>
    <row r="130" spans="1:6" x14ac:dyDescent="0.25">
      <c r="A130" s="45">
        <v>127</v>
      </c>
      <c r="B130" s="5" t="s">
        <v>586</v>
      </c>
      <c r="C130" s="5"/>
      <c r="D130" s="5" t="s">
        <v>551</v>
      </c>
      <c r="E130" s="9">
        <v>-0.2</v>
      </c>
      <c r="F130" s="5"/>
    </row>
    <row r="131" spans="1:6" x14ac:dyDescent="0.25">
      <c r="A131" s="45">
        <v>128</v>
      </c>
      <c r="B131" s="5" t="s">
        <v>587</v>
      </c>
      <c r="C131" s="5"/>
      <c r="D131" s="5" t="s">
        <v>549</v>
      </c>
      <c r="E131" s="5"/>
      <c r="F131" s="5"/>
    </row>
    <row r="132" spans="1:6" x14ac:dyDescent="0.25">
      <c r="A132" s="45">
        <v>129</v>
      </c>
      <c r="B132" s="5" t="s">
        <v>588</v>
      </c>
      <c r="C132" s="5"/>
      <c r="D132" s="5" t="s">
        <v>549</v>
      </c>
      <c r="E132" s="7">
        <v>-0.04</v>
      </c>
      <c r="F132" s="5"/>
    </row>
    <row r="133" spans="1:6" x14ac:dyDescent="0.25">
      <c r="A133" s="45">
        <v>130</v>
      </c>
      <c r="B133" s="5" t="s">
        <v>588</v>
      </c>
      <c r="C133" s="5"/>
      <c r="D133" s="5" t="s">
        <v>550</v>
      </c>
      <c r="E133" s="7">
        <v>-0.08</v>
      </c>
      <c r="F133" s="5"/>
    </row>
    <row r="134" spans="1:6" x14ac:dyDescent="0.25">
      <c r="A134" s="45">
        <v>131</v>
      </c>
      <c r="B134" s="5" t="s">
        <v>588</v>
      </c>
      <c r="C134" s="5"/>
      <c r="D134" s="5" t="s">
        <v>551</v>
      </c>
      <c r="E134" s="7">
        <v>-0.16</v>
      </c>
      <c r="F134" s="5"/>
    </row>
    <row r="135" spans="1:6" x14ac:dyDescent="0.25">
      <c r="A135" s="45">
        <v>132</v>
      </c>
      <c r="B135" s="5" t="s">
        <v>589</v>
      </c>
      <c r="C135" s="5"/>
      <c r="D135" s="5" t="s">
        <v>549</v>
      </c>
      <c r="E135" s="7">
        <v>-0.04</v>
      </c>
      <c r="F135" s="5"/>
    </row>
    <row r="136" spans="1:6" x14ac:dyDescent="0.25">
      <c r="A136" s="45">
        <v>133</v>
      </c>
      <c r="B136" s="5" t="s">
        <v>589</v>
      </c>
      <c r="C136" s="5"/>
      <c r="D136" s="5" t="s">
        <v>550</v>
      </c>
      <c r="E136" s="7">
        <v>-0.08</v>
      </c>
      <c r="F136" s="5"/>
    </row>
    <row r="137" spans="1:6" x14ac:dyDescent="0.25">
      <c r="A137" s="45">
        <v>134</v>
      </c>
      <c r="B137" s="5" t="s">
        <v>589</v>
      </c>
      <c r="C137" s="5"/>
      <c r="D137" s="5" t="s">
        <v>551</v>
      </c>
      <c r="E137" s="7">
        <v>-0.16</v>
      </c>
      <c r="F137" s="5"/>
    </row>
    <row r="138" spans="1:6" x14ac:dyDescent="0.25">
      <c r="A138" s="45">
        <v>135</v>
      </c>
      <c r="B138" s="5" t="s">
        <v>590</v>
      </c>
      <c r="C138" s="5"/>
      <c r="D138" s="5" t="s">
        <v>554</v>
      </c>
      <c r="E138" s="5"/>
      <c r="F138" s="5"/>
    </row>
    <row r="139" spans="1:6" x14ac:dyDescent="0.25">
      <c r="A139" s="45">
        <v>136</v>
      </c>
      <c r="B139" s="5" t="s">
        <v>591</v>
      </c>
      <c r="C139" s="5"/>
      <c r="D139" s="5" t="s">
        <v>549</v>
      </c>
      <c r="E139" s="5"/>
      <c r="F139" s="5"/>
    </row>
    <row r="140" spans="1:6" x14ac:dyDescent="0.25">
      <c r="A140" s="45">
        <v>137</v>
      </c>
      <c r="B140" s="5" t="s">
        <v>591</v>
      </c>
      <c r="C140" s="5"/>
      <c r="D140" s="5" t="s">
        <v>550</v>
      </c>
      <c r="E140" s="5"/>
      <c r="F140" s="5"/>
    </row>
    <row r="141" spans="1:6" x14ac:dyDescent="0.25">
      <c r="A141" s="45">
        <v>138</v>
      </c>
      <c r="B141" s="5" t="s">
        <v>591</v>
      </c>
      <c r="C141" s="5"/>
      <c r="D141" s="5" t="s">
        <v>551</v>
      </c>
      <c r="E141" s="5"/>
      <c r="F141" s="5"/>
    </row>
    <row r="142" spans="1:6" x14ac:dyDescent="0.25">
      <c r="A142" s="45">
        <v>139</v>
      </c>
      <c r="B142" s="5" t="s">
        <v>591</v>
      </c>
      <c r="C142" s="5"/>
      <c r="D142" s="5" t="s">
        <v>556</v>
      </c>
      <c r="E142" s="5"/>
      <c r="F142" s="5"/>
    </row>
    <row r="143" spans="1:6" x14ac:dyDescent="0.25">
      <c r="A143" s="45">
        <v>140</v>
      </c>
      <c r="B143" s="5" t="s">
        <v>591</v>
      </c>
      <c r="C143" s="5"/>
      <c r="D143" s="5" t="s">
        <v>557</v>
      </c>
      <c r="E143" s="5"/>
      <c r="F143" s="5"/>
    </row>
    <row r="144" spans="1:6" x14ac:dyDescent="0.25">
      <c r="A144" s="45">
        <v>141</v>
      </c>
      <c r="B144" s="5" t="s">
        <v>592</v>
      </c>
      <c r="C144" s="5"/>
      <c r="D144" s="5" t="s">
        <v>549</v>
      </c>
      <c r="E144" s="7">
        <v>-0.02</v>
      </c>
      <c r="F144" s="5"/>
    </row>
    <row r="145" spans="1:6" x14ac:dyDescent="0.25">
      <c r="A145" s="45">
        <v>142</v>
      </c>
      <c r="B145" s="5" t="s">
        <v>592</v>
      </c>
      <c r="C145" s="5"/>
      <c r="D145" s="5" t="s">
        <v>550</v>
      </c>
      <c r="E145" s="7">
        <v>-0.05</v>
      </c>
      <c r="F145" s="5"/>
    </row>
    <row r="146" spans="1:6" x14ac:dyDescent="0.25">
      <c r="A146" s="45">
        <v>143</v>
      </c>
      <c r="B146" s="5" t="s">
        <v>592</v>
      </c>
      <c r="C146" s="5"/>
      <c r="D146" s="5" t="s">
        <v>551</v>
      </c>
      <c r="E146" s="7">
        <v>-0.1</v>
      </c>
      <c r="F146" s="5"/>
    </row>
    <row r="147" spans="1:6" x14ac:dyDescent="0.25">
      <c r="A147" s="45">
        <v>144</v>
      </c>
      <c r="B147" s="5" t="s">
        <v>592</v>
      </c>
      <c r="C147" s="5"/>
      <c r="D147" s="5" t="s">
        <v>556</v>
      </c>
      <c r="E147" s="7">
        <v>-0.15</v>
      </c>
      <c r="F147" s="5"/>
    </row>
    <row r="148" spans="1:6" x14ac:dyDescent="0.25">
      <c r="A148" s="45">
        <v>145</v>
      </c>
      <c r="B148" s="5" t="s">
        <v>592</v>
      </c>
      <c r="C148" s="5"/>
      <c r="D148" s="5" t="s">
        <v>557</v>
      </c>
      <c r="E148" s="7">
        <v>-0.3</v>
      </c>
      <c r="F148" s="5"/>
    </row>
    <row r="149" spans="1:6" x14ac:dyDescent="0.25">
      <c r="A149" s="45">
        <v>146</v>
      </c>
      <c r="B149" s="5" t="s">
        <v>592</v>
      </c>
      <c r="C149" s="5"/>
      <c r="D149" s="5" t="s">
        <v>558</v>
      </c>
      <c r="E149" s="7">
        <v>-0.5</v>
      </c>
      <c r="F149" s="5"/>
    </row>
    <row r="150" spans="1:6" x14ac:dyDescent="0.25">
      <c r="A150" s="45">
        <v>147</v>
      </c>
      <c r="B150" s="5" t="s">
        <v>70</v>
      </c>
      <c r="C150" s="5"/>
      <c r="D150" s="5" t="s">
        <v>554</v>
      </c>
      <c r="E150" s="5"/>
      <c r="F150" s="5"/>
    </row>
    <row r="151" spans="1:6" x14ac:dyDescent="0.25">
      <c r="A151" s="45">
        <v>148</v>
      </c>
      <c r="B151" s="5" t="s">
        <v>71</v>
      </c>
      <c r="C151" s="5"/>
      <c r="D151" s="5" t="s">
        <v>549</v>
      </c>
      <c r="E151" s="7">
        <v>-2.5000000000000001E-2</v>
      </c>
      <c r="F151" s="5"/>
    </row>
    <row r="152" spans="1:6" x14ac:dyDescent="0.25">
      <c r="A152" s="45">
        <v>149</v>
      </c>
      <c r="B152" s="5" t="s">
        <v>71</v>
      </c>
      <c r="C152" s="5"/>
      <c r="D152" s="5" t="s">
        <v>550</v>
      </c>
      <c r="E152" s="7">
        <v>-0.1</v>
      </c>
      <c r="F152" s="5"/>
    </row>
    <row r="153" spans="1:6" x14ac:dyDescent="0.25">
      <c r="A153" s="45">
        <v>150</v>
      </c>
      <c r="B153" s="5" t="s">
        <v>71</v>
      </c>
      <c r="C153" s="5"/>
      <c r="D153" s="5" t="s">
        <v>551</v>
      </c>
      <c r="E153" s="7">
        <v>-0.3</v>
      </c>
      <c r="F153" s="5"/>
    </row>
    <row r="154" spans="1:6" x14ac:dyDescent="0.25">
      <c r="A154" s="45">
        <v>151</v>
      </c>
      <c r="B154" s="5" t="s">
        <v>72</v>
      </c>
      <c r="C154" s="5"/>
      <c r="D154" s="5" t="s">
        <v>549</v>
      </c>
      <c r="E154" s="7">
        <v>-2.5000000000000001E-2</v>
      </c>
      <c r="F154" s="5"/>
    </row>
    <row r="155" spans="1:6" x14ac:dyDescent="0.25">
      <c r="A155" s="45">
        <v>152</v>
      </c>
      <c r="B155" s="5" t="s">
        <v>72</v>
      </c>
      <c r="C155" s="5"/>
      <c r="D155" s="5" t="s">
        <v>550</v>
      </c>
      <c r="E155" s="7">
        <v>-0.1</v>
      </c>
      <c r="F155" s="5"/>
    </row>
    <row r="156" spans="1:6" x14ac:dyDescent="0.25">
      <c r="A156" s="45">
        <v>153</v>
      </c>
      <c r="B156" s="5" t="s">
        <v>72</v>
      </c>
      <c r="C156" s="5"/>
      <c r="D156" s="5" t="s">
        <v>551</v>
      </c>
      <c r="E156" s="7">
        <v>-0.3</v>
      </c>
      <c r="F156" s="5"/>
    </row>
    <row r="157" spans="1:6" x14ac:dyDescent="0.25">
      <c r="A157" s="45">
        <v>154</v>
      </c>
      <c r="B157" s="5" t="s">
        <v>593</v>
      </c>
      <c r="C157" s="5"/>
      <c r="D157" s="5" t="s">
        <v>549</v>
      </c>
      <c r="E157" s="5"/>
      <c r="F157" s="5"/>
    </row>
    <row r="158" spans="1:6" x14ac:dyDescent="0.25">
      <c r="A158" s="45">
        <v>155</v>
      </c>
      <c r="B158" s="5" t="s">
        <v>593</v>
      </c>
      <c r="C158" s="5"/>
      <c r="D158" s="5" t="s">
        <v>550</v>
      </c>
      <c r="E158" s="5"/>
      <c r="F158" s="5"/>
    </row>
    <row r="159" spans="1:6" x14ac:dyDescent="0.25">
      <c r="A159" s="45">
        <v>156</v>
      </c>
      <c r="B159" s="5" t="s">
        <v>593</v>
      </c>
      <c r="C159" s="5"/>
      <c r="D159" s="5" t="s">
        <v>551</v>
      </c>
      <c r="E159" s="5"/>
      <c r="F159" s="5"/>
    </row>
    <row r="160" spans="1:6" x14ac:dyDescent="0.25">
      <c r="A160" s="45">
        <v>157</v>
      </c>
      <c r="B160" s="5" t="s">
        <v>594</v>
      </c>
      <c r="C160" s="5"/>
      <c r="D160" s="5" t="s">
        <v>549</v>
      </c>
      <c r="E160" s="5"/>
      <c r="F160" s="5"/>
    </row>
    <row r="161" spans="1:6" x14ac:dyDescent="0.25">
      <c r="A161" s="45">
        <v>158</v>
      </c>
      <c r="B161" s="5" t="s">
        <v>594</v>
      </c>
      <c r="C161" s="5"/>
      <c r="D161" s="5" t="s">
        <v>550</v>
      </c>
      <c r="E161" s="5"/>
      <c r="F161" s="5"/>
    </row>
    <row r="162" spans="1:6" x14ac:dyDescent="0.25">
      <c r="A162" s="45">
        <v>159</v>
      </c>
      <c r="B162" s="5" t="s">
        <v>594</v>
      </c>
      <c r="C162" s="5"/>
      <c r="D162" s="5" t="s">
        <v>551</v>
      </c>
      <c r="E162" s="5"/>
      <c r="F162" s="5"/>
    </row>
    <row r="163" spans="1:6" x14ac:dyDescent="0.25">
      <c r="A163" s="45">
        <v>160</v>
      </c>
      <c r="B163" s="5" t="s">
        <v>595</v>
      </c>
      <c r="C163" s="5"/>
      <c r="D163" s="5" t="s">
        <v>549</v>
      </c>
      <c r="E163" s="5"/>
      <c r="F163" s="5"/>
    </row>
    <row r="164" spans="1:6" x14ac:dyDescent="0.25">
      <c r="A164" s="45">
        <v>161</v>
      </c>
      <c r="B164" s="5" t="s">
        <v>595</v>
      </c>
      <c r="C164" s="5"/>
      <c r="D164" s="5" t="s">
        <v>550</v>
      </c>
      <c r="E164" s="5"/>
      <c r="F164" s="5"/>
    </row>
    <row r="165" spans="1:6" x14ac:dyDescent="0.25">
      <c r="A165" s="45">
        <v>162</v>
      </c>
      <c r="B165" s="5" t="s">
        <v>595</v>
      </c>
      <c r="C165" s="5"/>
      <c r="D165" s="5" t="s">
        <v>551</v>
      </c>
      <c r="E165" s="5"/>
      <c r="F165" s="5"/>
    </row>
    <row r="166" spans="1:6" x14ac:dyDescent="0.25">
      <c r="A166" s="45">
        <v>163</v>
      </c>
      <c r="B166" s="5" t="s">
        <v>596</v>
      </c>
      <c r="C166" s="5"/>
      <c r="D166" s="5" t="s">
        <v>549</v>
      </c>
      <c r="E166" s="7">
        <v>-0.02</v>
      </c>
      <c r="F166" s="5"/>
    </row>
    <row r="167" spans="1:6" x14ac:dyDescent="0.25">
      <c r="A167" s="45">
        <v>164</v>
      </c>
      <c r="B167" s="5" t="s">
        <v>596</v>
      </c>
      <c r="C167" s="5"/>
      <c r="D167" s="5" t="s">
        <v>550</v>
      </c>
      <c r="E167" s="7">
        <v>-0.04</v>
      </c>
      <c r="F167" s="5"/>
    </row>
    <row r="168" spans="1:6" x14ac:dyDescent="0.25">
      <c r="A168" s="45">
        <v>165</v>
      </c>
      <c r="B168" s="5" t="s">
        <v>596</v>
      </c>
      <c r="C168" s="5"/>
      <c r="D168" s="5" t="s">
        <v>551</v>
      </c>
      <c r="E168" s="7">
        <v>-0.08</v>
      </c>
      <c r="F168" s="5"/>
    </row>
    <row r="169" spans="1:6" x14ac:dyDescent="0.25">
      <c r="A169" s="45">
        <v>166</v>
      </c>
      <c r="B169" s="5" t="s">
        <v>596</v>
      </c>
      <c r="C169" s="5"/>
      <c r="D169" s="5" t="s">
        <v>556</v>
      </c>
      <c r="E169" s="7">
        <v>-0.16</v>
      </c>
      <c r="F169" s="5"/>
    </row>
    <row r="170" spans="1:6" x14ac:dyDescent="0.25">
      <c r="A170" s="45">
        <v>167</v>
      </c>
      <c r="B170" s="5" t="s">
        <v>596</v>
      </c>
      <c r="C170" s="5"/>
      <c r="D170" s="5" t="s">
        <v>557</v>
      </c>
      <c r="E170" s="7">
        <v>-0.32</v>
      </c>
      <c r="F170" s="5"/>
    </row>
    <row r="171" spans="1:6" x14ac:dyDescent="0.25">
      <c r="A171" s="45">
        <v>168</v>
      </c>
      <c r="B171" s="5" t="s">
        <v>597</v>
      </c>
      <c r="C171" s="5"/>
      <c r="D171" s="5" t="s">
        <v>549</v>
      </c>
      <c r="E171" s="7">
        <v>-0.02</v>
      </c>
      <c r="F171" s="5"/>
    </row>
    <row r="172" spans="1:6" x14ac:dyDescent="0.25">
      <c r="A172" s="45">
        <v>169</v>
      </c>
      <c r="B172" s="5" t="s">
        <v>597</v>
      </c>
      <c r="C172" s="5"/>
      <c r="D172" s="5" t="s">
        <v>550</v>
      </c>
      <c r="E172" s="7">
        <v>-0.04</v>
      </c>
      <c r="F172" s="5"/>
    </row>
    <row r="173" spans="1:6" x14ac:dyDescent="0.25">
      <c r="A173" s="45">
        <v>170</v>
      </c>
      <c r="B173" s="5" t="s">
        <v>597</v>
      </c>
      <c r="C173" s="5"/>
      <c r="D173" s="5" t="s">
        <v>551</v>
      </c>
      <c r="E173" s="7">
        <v>-0.08</v>
      </c>
      <c r="F173" s="5"/>
    </row>
    <row r="174" spans="1:6" x14ac:dyDescent="0.25">
      <c r="A174" s="45">
        <v>171</v>
      </c>
      <c r="B174" s="5" t="s">
        <v>597</v>
      </c>
      <c r="C174" s="5"/>
      <c r="D174" s="5" t="s">
        <v>556</v>
      </c>
      <c r="E174" s="7">
        <v>-0.16</v>
      </c>
      <c r="F174" s="5"/>
    </row>
    <row r="175" spans="1:6" x14ac:dyDescent="0.25">
      <c r="A175" s="45">
        <v>172</v>
      </c>
      <c r="B175" s="5" t="s">
        <v>597</v>
      </c>
      <c r="C175" s="5"/>
      <c r="D175" s="5" t="s">
        <v>557</v>
      </c>
      <c r="E175" s="7">
        <v>-0.32</v>
      </c>
      <c r="F175" s="5"/>
    </row>
    <row r="176" spans="1:6" x14ac:dyDescent="0.25">
      <c r="A176" s="45">
        <v>173</v>
      </c>
      <c r="B176" s="5" t="s">
        <v>598</v>
      </c>
      <c r="C176" s="5"/>
      <c r="D176" s="5"/>
      <c r="E176" s="5"/>
      <c r="F176" s="5"/>
    </row>
    <row r="177" spans="1:6" x14ac:dyDescent="0.25">
      <c r="A177" s="45">
        <v>174</v>
      </c>
      <c r="B177" s="5" t="s">
        <v>78</v>
      </c>
      <c r="C177" s="5"/>
      <c r="D177" s="5" t="s">
        <v>549</v>
      </c>
      <c r="E177" s="7">
        <v>-7.4999999999999997E-2</v>
      </c>
      <c r="F177" s="5"/>
    </row>
    <row r="178" spans="1:6" x14ac:dyDescent="0.25">
      <c r="A178" s="45">
        <v>175</v>
      </c>
      <c r="B178" s="5" t="s">
        <v>78</v>
      </c>
      <c r="C178" s="5"/>
      <c r="D178" s="5" t="s">
        <v>550</v>
      </c>
      <c r="E178" s="7">
        <v>-0.05</v>
      </c>
      <c r="F178" s="5"/>
    </row>
    <row r="179" spans="1:6" x14ac:dyDescent="0.25">
      <c r="A179" s="45">
        <v>176</v>
      </c>
      <c r="B179" s="5" t="s">
        <v>79</v>
      </c>
      <c r="C179" s="5"/>
      <c r="D179" s="5" t="s">
        <v>549</v>
      </c>
      <c r="E179" s="7">
        <v>-7.4999999999999997E-2</v>
      </c>
      <c r="F179" s="5"/>
    </row>
    <row r="180" spans="1:6" x14ac:dyDescent="0.25">
      <c r="A180" s="45">
        <v>177</v>
      </c>
      <c r="B180" s="5" t="s">
        <v>79</v>
      </c>
      <c r="C180" s="5"/>
      <c r="D180" s="5" t="s">
        <v>550</v>
      </c>
      <c r="E180" s="7">
        <v>-0.05</v>
      </c>
      <c r="F180" s="5"/>
    </row>
    <row r="181" spans="1:6" x14ac:dyDescent="0.25">
      <c r="A181" s="45">
        <v>178</v>
      </c>
      <c r="B181" s="5" t="s">
        <v>80</v>
      </c>
      <c r="C181" s="5"/>
      <c r="D181" s="5" t="s">
        <v>549</v>
      </c>
      <c r="E181" s="5"/>
      <c r="F181" s="5"/>
    </row>
    <row r="182" spans="1:6" x14ac:dyDescent="0.25">
      <c r="A182" s="45">
        <v>179</v>
      </c>
      <c r="B182" s="5" t="s">
        <v>80</v>
      </c>
      <c r="C182" s="5"/>
      <c r="D182" s="5" t="s">
        <v>550</v>
      </c>
      <c r="E182" s="5"/>
      <c r="F182" s="5"/>
    </row>
    <row r="183" spans="1:6" x14ac:dyDescent="0.25">
      <c r="A183" s="45">
        <v>180</v>
      </c>
      <c r="B183" s="5" t="s">
        <v>80</v>
      </c>
      <c r="C183" s="5"/>
      <c r="D183" s="5" t="s">
        <v>551</v>
      </c>
      <c r="E183" s="5"/>
      <c r="F183" s="5"/>
    </row>
    <row r="184" spans="1:6" x14ac:dyDescent="0.25">
      <c r="A184" s="45">
        <v>181</v>
      </c>
      <c r="B184" s="5" t="s">
        <v>81</v>
      </c>
      <c r="C184" s="5"/>
      <c r="D184" s="5" t="s">
        <v>549</v>
      </c>
      <c r="E184" s="5"/>
      <c r="F184" s="5"/>
    </row>
    <row r="185" spans="1:6" x14ac:dyDescent="0.25">
      <c r="A185" s="45">
        <v>182</v>
      </c>
      <c r="B185" s="5" t="s">
        <v>82</v>
      </c>
      <c r="C185" s="5"/>
      <c r="D185" s="5" t="s">
        <v>554</v>
      </c>
      <c r="E185" s="5"/>
      <c r="F185" s="5"/>
    </row>
    <row r="186" spans="1:6" x14ac:dyDescent="0.25">
      <c r="A186" s="45">
        <v>183</v>
      </c>
      <c r="B186" s="5" t="s">
        <v>83</v>
      </c>
      <c r="C186" s="5"/>
      <c r="D186" s="5" t="s">
        <v>549</v>
      </c>
      <c r="E186" s="7">
        <v>-0.25</v>
      </c>
      <c r="F186" s="6"/>
    </row>
    <row r="187" spans="1:6" x14ac:dyDescent="0.25">
      <c r="A187" s="45">
        <v>184</v>
      </c>
      <c r="B187" s="5" t="s">
        <v>83</v>
      </c>
      <c r="C187" s="5"/>
      <c r="D187" s="5" t="s">
        <v>550</v>
      </c>
      <c r="E187" s="7">
        <v>-0.15</v>
      </c>
      <c r="F187" s="5"/>
    </row>
    <row r="188" spans="1:6" x14ac:dyDescent="0.25">
      <c r="A188" s="45">
        <v>185</v>
      </c>
      <c r="B188" s="5" t="s">
        <v>83</v>
      </c>
      <c r="C188" s="5"/>
      <c r="D188" s="5" t="s">
        <v>551</v>
      </c>
      <c r="E188" s="7">
        <v>-0.05</v>
      </c>
      <c r="F188" s="5"/>
    </row>
    <row r="189" spans="1:6" x14ac:dyDescent="0.25">
      <c r="A189" s="45">
        <v>186</v>
      </c>
      <c r="B189" s="5" t="s">
        <v>83</v>
      </c>
      <c r="C189" s="5"/>
      <c r="D189" s="5" t="s">
        <v>556</v>
      </c>
      <c r="E189" s="7">
        <v>0</v>
      </c>
      <c r="F189" s="5"/>
    </row>
    <row r="190" spans="1:6" x14ac:dyDescent="0.25">
      <c r="A190" s="45">
        <v>187</v>
      </c>
      <c r="B190" s="5" t="s">
        <v>83</v>
      </c>
      <c r="C190" s="5"/>
      <c r="D190" s="5" t="s">
        <v>557</v>
      </c>
      <c r="E190" s="7">
        <v>0.05</v>
      </c>
      <c r="F190" s="5"/>
    </row>
    <row r="191" spans="1:6" x14ac:dyDescent="0.25">
      <c r="A191" s="45">
        <v>188</v>
      </c>
      <c r="B191" s="5" t="s">
        <v>83</v>
      </c>
      <c r="C191" s="5"/>
      <c r="D191" s="5" t="s">
        <v>558</v>
      </c>
      <c r="E191" s="7">
        <v>0.1</v>
      </c>
      <c r="F191" s="5"/>
    </row>
    <row r="192" spans="1:6" x14ac:dyDescent="0.25">
      <c r="A192" s="45">
        <v>189</v>
      </c>
      <c r="B192" s="5" t="s">
        <v>83</v>
      </c>
      <c r="C192" s="5"/>
      <c r="D192" s="5" t="s">
        <v>559</v>
      </c>
      <c r="E192" s="7">
        <v>0.2</v>
      </c>
      <c r="F192" s="5"/>
    </row>
    <row r="193" spans="1:6" x14ac:dyDescent="0.25">
      <c r="A193" s="45">
        <v>190</v>
      </c>
      <c r="B193" s="5" t="s">
        <v>83</v>
      </c>
      <c r="C193" s="5"/>
      <c r="D193" s="5" t="s">
        <v>560</v>
      </c>
      <c r="E193" s="7">
        <v>0.3</v>
      </c>
      <c r="F193" s="5"/>
    </row>
    <row r="194" spans="1:6" x14ac:dyDescent="0.25">
      <c r="A194" s="45">
        <v>191</v>
      </c>
      <c r="B194" s="5" t="s">
        <v>84</v>
      </c>
      <c r="C194" s="5"/>
      <c r="D194" s="5" t="s">
        <v>549</v>
      </c>
      <c r="E194" s="9">
        <v>-0.05</v>
      </c>
      <c r="F194" s="5"/>
    </row>
    <row r="195" spans="1:6" x14ac:dyDescent="0.25">
      <c r="A195" s="45">
        <v>192</v>
      </c>
      <c r="B195" s="5" t="s">
        <v>84</v>
      </c>
      <c r="C195" s="5"/>
      <c r="D195" s="5" t="s">
        <v>550</v>
      </c>
      <c r="E195" s="9">
        <v>-0.1</v>
      </c>
      <c r="F195" s="5"/>
    </row>
    <row r="196" spans="1:6" x14ac:dyDescent="0.25">
      <c r="A196" s="45">
        <v>193</v>
      </c>
      <c r="B196" s="5" t="s">
        <v>84</v>
      </c>
      <c r="C196" s="5"/>
      <c r="D196" s="5" t="s">
        <v>551</v>
      </c>
      <c r="E196" s="9">
        <v>-0.2</v>
      </c>
      <c r="F196" s="5"/>
    </row>
    <row r="197" spans="1:6" x14ac:dyDescent="0.25">
      <c r="A197" s="45">
        <v>194</v>
      </c>
      <c r="B197" s="5" t="s">
        <v>84</v>
      </c>
      <c r="C197" s="5"/>
      <c r="D197" s="5" t="s">
        <v>556</v>
      </c>
      <c r="E197" s="9">
        <v>-0.4</v>
      </c>
      <c r="F197" s="5"/>
    </row>
    <row r="198" spans="1:6" x14ac:dyDescent="0.25">
      <c r="A198" s="45">
        <v>195</v>
      </c>
      <c r="B198" s="5" t="s">
        <v>599</v>
      </c>
      <c r="C198" s="5"/>
      <c r="D198" s="5" t="s">
        <v>549</v>
      </c>
      <c r="E198" s="7">
        <v>-0.05</v>
      </c>
      <c r="F198" s="6"/>
    </row>
    <row r="199" spans="1:6" x14ac:dyDescent="0.25">
      <c r="A199" s="45">
        <v>196</v>
      </c>
      <c r="B199" s="5" t="s">
        <v>599</v>
      </c>
      <c r="C199" s="5"/>
      <c r="D199" s="5" t="s">
        <v>550</v>
      </c>
      <c r="E199" s="7">
        <v>-0.1</v>
      </c>
      <c r="F199" s="5"/>
    </row>
    <row r="200" spans="1:6" x14ac:dyDescent="0.25">
      <c r="A200" s="45">
        <v>197</v>
      </c>
      <c r="B200" s="5" t="s">
        <v>86</v>
      </c>
      <c r="C200" s="5"/>
      <c r="D200" s="5" t="s">
        <v>554</v>
      </c>
      <c r="E200" s="7">
        <v>-0.02</v>
      </c>
      <c r="F200" s="5"/>
    </row>
    <row r="201" spans="1:6" x14ac:dyDescent="0.25">
      <c r="A201" s="45">
        <v>198</v>
      </c>
      <c r="B201" s="5" t="s">
        <v>87</v>
      </c>
      <c r="C201" s="5"/>
      <c r="D201" s="5" t="s">
        <v>554</v>
      </c>
      <c r="E201" s="7">
        <v>-0.02</v>
      </c>
      <c r="F201" s="5"/>
    </row>
    <row r="202" spans="1:6" x14ac:dyDescent="0.25">
      <c r="A202" s="45">
        <v>199</v>
      </c>
      <c r="B202" s="5" t="s">
        <v>600</v>
      </c>
      <c r="C202" s="5"/>
      <c r="D202" s="5" t="s">
        <v>549</v>
      </c>
      <c r="E202" s="7">
        <v>-7.4999999999999997E-2</v>
      </c>
      <c r="F202" s="6"/>
    </row>
    <row r="203" spans="1:6" x14ac:dyDescent="0.25">
      <c r="A203" s="45">
        <v>200</v>
      </c>
      <c r="B203" s="5" t="s">
        <v>600</v>
      </c>
      <c r="C203" s="5"/>
      <c r="D203" s="5" t="s">
        <v>550</v>
      </c>
      <c r="E203" s="7">
        <v>-0.05</v>
      </c>
      <c r="F203" s="5"/>
    </row>
    <row r="204" spans="1:6" x14ac:dyDescent="0.25">
      <c r="A204" s="45">
        <v>201</v>
      </c>
      <c r="B204" s="5" t="s">
        <v>601</v>
      </c>
      <c r="C204" s="5"/>
      <c r="D204" s="5" t="s">
        <v>549</v>
      </c>
      <c r="E204" s="7">
        <v>-0.05</v>
      </c>
      <c r="F204" s="5"/>
    </row>
    <row r="205" spans="1:6" x14ac:dyDescent="0.25">
      <c r="A205" s="45">
        <v>202</v>
      </c>
      <c r="B205" s="5" t="s">
        <v>601</v>
      </c>
      <c r="C205" s="5"/>
      <c r="D205" s="5" t="s">
        <v>550</v>
      </c>
      <c r="E205" s="7">
        <v>-0.1</v>
      </c>
      <c r="F205" s="5"/>
    </row>
    <row r="206" spans="1:6" x14ac:dyDescent="0.25">
      <c r="A206" s="45">
        <v>203</v>
      </c>
      <c r="B206" s="5" t="s">
        <v>601</v>
      </c>
      <c r="C206" s="5"/>
      <c r="D206" s="5" t="s">
        <v>551</v>
      </c>
      <c r="E206" s="7">
        <v>-0.15</v>
      </c>
      <c r="F206" s="5"/>
    </row>
    <row r="207" spans="1:6" x14ac:dyDescent="0.25">
      <c r="A207" s="45">
        <v>204</v>
      </c>
      <c r="B207" s="5" t="s">
        <v>601</v>
      </c>
      <c r="C207" s="5"/>
      <c r="D207" s="5" t="s">
        <v>556</v>
      </c>
      <c r="E207" s="7">
        <v>-0.3</v>
      </c>
      <c r="F207" s="5"/>
    </row>
    <row r="208" spans="1:6" x14ac:dyDescent="0.25">
      <c r="A208" s="45">
        <v>205</v>
      </c>
      <c r="B208" s="5" t="s">
        <v>601</v>
      </c>
      <c r="C208" s="5"/>
      <c r="D208" s="5" t="s">
        <v>557</v>
      </c>
      <c r="E208" s="7">
        <v>-0.4</v>
      </c>
      <c r="F208" s="5"/>
    </row>
    <row r="209" spans="1:6" x14ac:dyDescent="0.25">
      <c r="A209" s="45">
        <v>206</v>
      </c>
      <c r="B209" s="5" t="s">
        <v>90</v>
      </c>
      <c r="C209" s="5"/>
      <c r="D209" s="5" t="s">
        <v>567</v>
      </c>
      <c r="E209" s="7">
        <v>-0.1</v>
      </c>
      <c r="F209" s="5"/>
    </row>
    <row r="210" spans="1:6" x14ac:dyDescent="0.25">
      <c r="A210" s="45">
        <v>207</v>
      </c>
      <c r="B210" s="5" t="s">
        <v>91</v>
      </c>
      <c r="C210" s="5"/>
      <c r="D210" s="5" t="s">
        <v>567</v>
      </c>
      <c r="E210" s="7">
        <v>-0.1</v>
      </c>
      <c r="F210" s="5"/>
    </row>
    <row r="211" spans="1:6" x14ac:dyDescent="0.25">
      <c r="A211" s="45">
        <v>208</v>
      </c>
      <c r="B211" s="5" t="s">
        <v>602</v>
      </c>
      <c r="C211" s="5"/>
      <c r="D211" s="5" t="s">
        <v>549</v>
      </c>
      <c r="E211" s="7">
        <v>0</v>
      </c>
      <c r="F211" s="5"/>
    </row>
    <row r="212" spans="1:6" x14ac:dyDescent="0.25">
      <c r="A212" s="45">
        <v>209</v>
      </c>
      <c r="B212" s="5" t="s">
        <v>602</v>
      </c>
      <c r="C212" s="5"/>
      <c r="D212" s="5" t="s">
        <v>550</v>
      </c>
      <c r="E212" s="7">
        <v>-0.05</v>
      </c>
      <c r="F212" s="5"/>
    </row>
    <row r="213" spans="1:6" x14ac:dyDescent="0.25">
      <c r="A213" s="45">
        <v>210</v>
      </c>
      <c r="B213" s="5" t="s">
        <v>602</v>
      </c>
      <c r="C213" s="5"/>
      <c r="D213" s="5" t="s">
        <v>551</v>
      </c>
      <c r="E213" s="7">
        <v>-0.1</v>
      </c>
      <c r="F213" s="5"/>
    </row>
    <row r="214" spans="1:6" x14ac:dyDescent="0.25">
      <c r="A214" s="45">
        <v>211</v>
      </c>
      <c r="B214" s="5" t="s">
        <v>602</v>
      </c>
      <c r="C214" s="5"/>
      <c r="D214" s="5" t="s">
        <v>556</v>
      </c>
      <c r="E214" s="7">
        <v>-0.2</v>
      </c>
      <c r="F214" s="5"/>
    </row>
    <row r="215" spans="1:6" x14ac:dyDescent="0.25">
      <c r="A215" s="45">
        <v>212</v>
      </c>
      <c r="B215" s="5" t="s">
        <v>602</v>
      </c>
      <c r="C215" s="5"/>
      <c r="D215" s="5" t="s">
        <v>557</v>
      </c>
      <c r="E215" s="7">
        <v>-0.5</v>
      </c>
      <c r="F215" s="5"/>
    </row>
    <row r="216" spans="1:6" x14ac:dyDescent="0.25">
      <c r="A216" s="45">
        <v>213</v>
      </c>
      <c r="B216" s="5" t="s">
        <v>94</v>
      </c>
      <c r="C216" s="5"/>
      <c r="D216" s="5" t="s">
        <v>549</v>
      </c>
      <c r="E216" s="5"/>
      <c r="F216" s="5"/>
    </row>
    <row r="217" spans="1:6" x14ac:dyDescent="0.25">
      <c r="A217" s="45">
        <v>214</v>
      </c>
      <c r="B217" s="5" t="s">
        <v>94</v>
      </c>
      <c r="C217" s="5"/>
      <c r="D217" s="5" t="s">
        <v>550</v>
      </c>
      <c r="E217" s="5"/>
      <c r="F217" s="5"/>
    </row>
    <row r="218" spans="1:6" x14ac:dyDescent="0.25">
      <c r="A218" s="45">
        <v>215</v>
      </c>
      <c r="B218" s="5" t="s">
        <v>603</v>
      </c>
      <c r="C218" s="5"/>
      <c r="D218" s="5" t="s">
        <v>549</v>
      </c>
      <c r="E218" s="7">
        <v>-0.02</v>
      </c>
      <c r="F218" s="5"/>
    </row>
    <row r="219" spans="1:6" x14ac:dyDescent="0.25">
      <c r="A219" s="45">
        <v>216</v>
      </c>
      <c r="B219" s="5" t="s">
        <v>603</v>
      </c>
      <c r="C219" s="5"/>
      <c r="D219" s="5" t="s">
        <v>550</v>
      </c>
      <c r="E219" s="7">
        <v>-0.04</v>
      </c>
      <c r="F219" s="5"/>
    </row>
    <row r="220" spans="1:6" x14ac:dyDescent="0.25">
      <c r="A220" s="45">
        <v>217</v>
      </c>
      <c r="B220" s="5" t="s">
        <v>603</v>
      </c>
      <c r="C220" s="5"/>
      <c r="D220" s="5" t="s">
        <v>551</v>
      </c>
      <c r="E220" s="7">
        <v>-0.08</v>
      </c>
      <c r="F220" s="5"/>
    </row>
    <row r="221" spans="1:6" x14ac:dyDescent="0.25">
      <c r="A221" s="45">
        <v>218</v>
      </c>
      <c r="B221" s="5" t="s">
        <v>603</v>
      </c>
      <c r="C221" s="5"/>
      <c r="D221" s="5" t="s">
        <v>556</v>
      </c>
      <c r="E221" s="7">
        <v>-0.16</v>
      </c>
      <c r="F221" s="5"/>
    </row>
    <row r="222" spans="1:6" x14ac:dyDescent="0.25">
      <c r="A222" s="45">
        <v>219</v>
      </c>
      <c r="B222" s="5" t="s">
        <v>603</v>
      </c>
      <c r="C222" s="5"/>
      <c r="D222" s="5" t="s">
        <v>557</v>
      </c>
      <c r="E222" s="7">
        <v>-0.32</v>
      </c>
      <c r="F222" s="5"/>
    </row>
    <row r="223" spans="1:6" x14ac:dyDescent="0.25">
      <c r="A223" s="45">
        <v>220</v>
      </c>
      <c r="B223" s="5" t="s">
        <v>96</v>
      </c>
      <c r="C223" s="5"/>
      <c r="D223" s="5" t="s">
        <v>549</v>
      </c>
      <c r="E223" s="7">
        <v>-0.05</v>
      </c>
      <c r="F223" s="5"/>
    </row>
    <row r="224" spans="1:6" x14ac:dyDescent="0.25">
      <c r="A224" s="45">
        <v>221</v>
      </c>
      <c r="B224" s="5" t="s">
        <v>96</v>
      </c>
      <c r="C224" s="5"/>
      <c r="D224" s="5" t="s">
        <v>550</v>
      </c>
      <c r="E224" s="7">
        <v>-0.2</v>
      </c>
      <c r="F224" s="5"/>
    </row>
    <row r="225" spans="1:6" x14ac:dyDescent="0.25">
      <c r="A225" s="45">
        <v>222</v>
      </c>
      <c r="B225" s="5" t="s">
        <v>97</v>
      </c>
      <c r="C225" s="5"/>
      <c r="D225" s="5" t="s">
        <v>554</v>
      </c>
      <c r="E225" s="5"/>
      <c r="F225" s="5"/>
    </row>
    <row r="226" spans="1:6" x14ac:dyDescent="0.25">
      <c r="A226" s="45">
        <v>223</v>
      </c>
      <c r="B226" s="5" t="s">
        <v>98</v>
      </c>
      <c r="C226" s="5"/>
      <c r="D226" s="5" t="s">
        <v>554</v>
      </c>
      <c r="E226" s="5"/>
      <c r="F226" s="5"/>
    </row>
    <row r="227" spans="1:6" x14ac:dyDescent="0.25">
      <c r="A227" s="45">
        <v>224</v>
      </c>
      <c r="B227" s="5" t="s">
        <v>604</v>
      </c>
      <c r="C227" s="5"/>
      <c r="D227" s="5" t="s">
        <v>549</v>
      </c>
      <c r="E227" s="7">
        <v>-0.08</v>
      </c>
      <c r="F227" s="6"/>
    </row>
    <row r="228" spans="1:6" x14ac:dyDescent="0.25">
      <c r="A228" s="45">
        <v>225</v>
      </c>
      <c r="B228" s="5" t="s">
        <v>100</v>
      </c>
      <c r="C228" s="5"/>
      <c r="D228" s="5" t="s">
        <v>549</v>
      </c>
      <c r="E228" s="7">
        <v>-0.05</v>
      </c>
      <c r="F228" s="5"/>
    </row>
    <row r="229" spans="1:6" x14ac:dyDescent="0.25">
      <c r="A229" s="45">
        <v>226</v>
      </c>
      <c r="B229" s="5" t="s">
        <v>100</v>
      </c>
      <c r="C229" s="5"/>
      <c r="D229" s="5" t="s">
        <v>550</v>
      </c>
      <c r="E229" s="7">
        <v>-0.3</v>
      </c>
      <c r="F229" s="5"/>
    </row>
    <row r="230" spans="1:6" x14ac:dyDescent="0.25">
      <c r="A230" s="45">
        <v>227</v>
      </c>
      <c r="B230" s="5" t="s">
        <v>605</v>
      </c>
      <c r="C230" s="5"/>
      <c r="D230" s="5"/>
      <c r="E230" s="5"/>
      <c r="F230" s="5"/>
    </row>
    <row r="231" spans="1:6" x14ac:dyDescent="0.25">
      <c r="A231" s="45">
        <v>228</v>
      </c>
      <c r="B231" s="5" t="s">
        <v>606</v>
      </c>
      <c r="C231" s="5"/>
      <c r="D231" s="5" t="s">
        <v>549</v>
      </c>
      <c r="E231" s="7">
        <v>-0.08</v>
      </c>
      <c r="F231" s="6"/>
    </row>
    <row r="232" spans="1:6" x14ac:dyDescent="0.25">
      <c r="A232" s="45">
        <v>229</v>
      </c>
      <c r="B232" s="5" t="s">
        <v>606</v>
      </c>
      <c r="C232" s="5"/>
      <c r="D232" s="5" t="s">
        <v>550</v>
      </c>
      <c r="E232" s="7">
        <v>-0.16</v>
      </c>
      <c r="F232" s="5"/>
    </row>
    <row r="233" spans="1:6" x14ac:dyDescent="0.25">
      <c r="A233" s="45">
        <v>230</v>
      </c>
      <c r="B233" s="5" t="s">
        <v>606</v>
      </c>
      <c r="C233" s="5"/>
      <c r="D233" s="5" t="s">
        <v>551</v>
      </c>
      <c r="E233" s="5"/>
      <c r="F233" s="5"/>
    </row>
    <row r="234" spans="1:6" x14ac:dyDescent="0.25">
      <c r="A234" s="45">
        <v>231</v>
      </c>
      <c r="B234" s="5" t="s">
        <v>606</v>
      </c>
      <c r="C234" s="5"/>
      <c r="D234" s="5" t="s">
        <v>556</v>
      </c>
      <c r="E234" s="5"/>
      <c r="F234" s="5"/>
    </row>
    <row r="235" spans="1:6" x14ac:dyDescent="0.25">
      <c r="A235" s="45">
        <v>232</v>
      </c>
      <c r="B235" s="5" t="s">
        <v>606</v>
      </c>
      <c r="C235" s="5"/>
      <c r="D235" s="5" t="s">
        <v>557</v>
      </c>
      <c r="E235" s="5"/>
      <c r="F235" s="5"/>
    </row>
    <row r="236" spans="1:6" x14ac:dyDescent="0.25">
      <c r="A236" s="45">
        <v>233</v>
      </c>
      <c r="B236" s="5" t="s">
        <v>606</v>
      </c>
      <c r="C236" s="5"/>
      <c r="D236" s="5" t="s">
        <v>558</v>
      </c>
      <c r="E236" s="5"/>
      <c r="F236" s="5"/>
    </row>
    <row r="237" spans="1:6" x14ac:dyDescent="0.25">
      <c r="A237" s="45">
        <v>234</v>
      </c>
      <c r="B237" s="5" t="s">
        <v>607</v>
      </c>
      <c r="C237" s="5"/>
      <c r="D237" s="5" t="s">
        <v>549</v>
      </c>
      <c r="E237" s="7">
        <v>-0.01</v>
      </c>
      <c r="F237" s="5"/>
    </row>
    <row r="238" spans="1:6" x14ac:dyDescent="0.25">
      <c r="A238" s="45">
        <v>235</v>
      </c>
      <c r="B238" s="5" t="s">
        <v>607</v>
      </c>
      <c r="C238" s="5"/>
      <c r="D238" s="5" t="s">
        <v>550</v>
      </c>
      <c r="E238" s="7">
        <v>-0.02</v>
      </c>
      <c r="F238" s="5"/>
    </row>
    <row r="239" spans="1:6" x14ac:dyDescent="0.25">
      <c r="A239" s="45">
        <v>236</v>
      </c>
      <c r="B239" s="5" t="s">
        <v>607</v>
      </c>
      <c r="C239" s="5"/>
      <c r="D239" s="5" t="s">
        <v>551</v>
      </c>
      <c r="E239" s="7">
        <v>-0.08</v>
      </c>
      <c r="F239" s="5"/>
    </row>
    <row r="240" spans="1:6" x14ac:dyDescent="0.25">
      <c r="A240" s="45">
        <v>237</v>
      </c>
      <c r="B240" s="5" t="s">
        <v>607</v>
      </c>
      <c r="C240" s="5"/>
      <c r="D240" s="5" t="s">
        <v>556</v>
      </c>
      <c r="E240" s="7">
        <v>-0.16</v>
      </c>
      <c r="F240" s="5"/>
    </row>
    <row r="241" spans="1:6" x14ac:dyDescent="0.25">
      <c r="A241" s="45">
        <v>238</v>
      </c>
      <c r="B241" s="5" t="s">
        <v>607</v>
      </c>
      <c r="C241" s="5"/>
      <c r="D241" s="5" t="s">
        <v>557</v>
      </c>
      <c r="E241" s="7">
        <v>-0.32</v>
      </c>
      <c r="F241" s="5"/>
    </row>
    <row r="242" spans="1:6" x14ac:dyDescent="0.25">
      <c r="A242" s="45">
        <v>239</v>
      </c>
      <c r="B242" s="5" t="s">
        <v>608</v>
      </c>
      <c r="C242" s="5"/>
      <c r="D242" s="5" t="s">
        <v>549</v>
      </c>
      <c r="E242" s="5"/>
      <c r="F242" s="5"/>
    </row>
    <row r="243" spans="1:6" x14ac:dyDescent="0.25">
      <c r="A243" s="45">
        <v>240</v>
      </c>
      <c r="B243" s="5" t="s">
        <v>608</v>
      </c>
      <c r="C243" s="5"/>
      <c r="D243" s="5" t="s">
        <v>550</v>
      </c>
      <c r="E243" s="5"/>
      <c r="F243" s="5"/>
    </row>
    <row r="244" spans="1:6" x14ac:dyDescent="0.25">
      <c r="A244" s="45">
        <v>241</v>
      </c>
      <c r="B244" s="5" t="s">
        <v>608</v>
      </c>
      <c r="C244" s="5"/>
      <c r="D244" s="5" t="s">
        <v>551</v>
      </c>
      <c r="E244" s="5"/>
      <c r="F244" s="5"/>
    </row>
    <row r="245" spans="1:6" x14ac:dyDescent="0.25">
      <c r="A245" s="45">
        <v>242</v>
      </c>
      <c r="B245" s="5" t="s">
        <v>608</v>
      </c>
      <c r="C245" s="5"/>
      <c r="D245" s="5" t="s">
        <v>556</v>
      </c>
      <c r="E245" s="5"/>
      <c r="F245" s="5"/>
    </row>
    <row r="246" spans="1:6" x14ac:dyDescent="0.25">
      <c r="A246" s="45">
        <v>243</v>
      </c>
      <c r="B246" s="5" t="s">
        <v>608</v>
      </c>
      <c r="C246" s="5"/>
      <c r="D246" s="5" t="s">
        <v>557</v>
      </c>
      <c r="E246" s="5"/>
      <c r="F246" s="5"/>
    </row>
    <row r="247" spans="1:6" x14ac:dyDescent="0.25">
      <c r="A247" s="45">
        <v>244</v>
      </c>
      <c r="B247" s="5" t="s">
        <v>609</v>
      </c>
      <c r="C247" s="5"/>
      <c r="D247" s="5" t="s">
        <v>550</v>
      </c>
      <c r="E247" s="7">
        <v>-0.05</v>
      </c>
      <c r="F247" s="5"/>
    </row>
    <row r="248" spans="1:6" x14ac:dyDescent="0.25">
      <c r="A248" s="45">
        <v>245</v>
      </c>
      <c r="B248" s="5" t="s">
        <v>609</v>
      </c>
      <c r="C248" s="5"/>
      <c r="D248" s="5" t="s">
        <v>551</v>
      </c>
      <c r="E248" s="7">
        <v>-0.1</v>
      </c>
      <c r="F248" s="5"/>
    </row>
    <row r="249" spans="1:6" x14ac:dyDescent="0.25">
      <c r="A249" s="45">
        <v>246</v>
      </c>
      <c r="B249" s="5" t="s">
        <v>610</v>
      </c>
      <c r="C249" s="5"/>
      <c r="D249" s="5" t="s">
        <v>549</v>
      </c>
      <c r="E249" s="7">
        <v>-0.02</v>
      </c>
      <c r="F249" s="5"/>
    </row>
    <row r="250" spans="1:6" x14ac:dyDescent="0.25">
      <c r="A250" s="45">
        <v>247</v>
      </c>
      <c r="B250" s="5" t="s">
        <v>610</v>
      </c>
      <c r="C250" s="5"/>
      <c r="D250" s="5" t="s">
        <v>550</v>
      </c>
      <c r="E250" s="7">
        <v>-0.04</v>
      </c>
      <c r="F250" s="5"/>
    </row>
    <row r="251" spans="1:6" x14ac:dyDescent="0.25">
      <c r="A251" s="45">
        <v>248</v>
      </c>
      <c r="B251" s="5" t="s">
        <v>610</v>
      </c>
      <c r="C251" s="5"/>
      <c r="D251" s="5" t="s">
        <v>551</v>
      </c>
      <c r="E251" s="7">
        <v>-0.08</v>
      </c>
      <c r="F251" s="5"/>
    </row>
    <row r="252" spans="1:6" x14ac:dyDescent="0.25">
      <c r="A252" s="45">
        <v>249</v>
      </c>
      <c r="B252" s="5" t="s">
        <v>610</v>
      </c>
      <c r="C252" s="5"/>
      <c r="D252" s="5" t="s">
        <v>556</v>
      </c>
      <c r="E252" s="7">
        <v>-0.16</v>
      </c>
      <c r="F252" s="5"/>
    </row>
    <row r="253" spans="1:6" x14ac:dyDescent="0.25">
      <c r="A253" s="45">
        <v>250</v>
      </c>
      <c r="B253" s="5" t="s">
        <v>610</v>
      </c>
      <c r="C253" s="5"/>
      <c r="D253" s="5" t="s">
        <v>557</v>
      </c>
      <c r="E253" s="7">
        <v>-0.32</v>
      </c>
      <c r="F253" s="5"/>
    </row>
    <row r="254" spans="1:6" x14ac:dyDescent="0.25">
      <c r="A254" s="45">
        <v>251</v>
      </c>
      <c r="B254" s="5" t="s">
        <v>611</v>
      </c>
      <c r="C254" s="5"/>
      <c r="D254" s="5" t="s">
        <v>549</v>
      </c>
      <c r="E254" s="7">
        <v>-0.02</v>
      </c>
      <c r="F254" s="5"/>
    </row>
    <row r="255" spans="1:6" x14ac:dyDescent="0.25">
      <c r="A255" s="45">
        <v>252</v>
      </c>
      <c r="B255" s="5" t="s">
        <v>611</v>
      </c>
      <c r="C255" s="5"/>
      <c r="D255" s="5" t="s">
        <v>550</v>
      </c>
      <c r="E255" s="7">
        <v>-0.04</v>
      </c>
      <c r="F255" s="5"/>
    </row>
    <row r="256" spans="1:6" x14ac:dyDescent="0.25">
      <c r="A256" s="45">
        <v>253</v>
      </c>
      <c r="B256" s="5" t="s">
        <v>611</v>
      </c>
      <c r="C256" s="5"/>
      <c r="D256" s="5" t="s">
        <v>551</v>
      </c>
      <c r="E256" s="7">
        <v>-0.08</v>
      </c>
      <c r="F256" s="5"/>
    </row>
    <row r="257" spans="1:6" x14ac:dyDescent="0.25">
      <c r="A257" s="45">
        <v>254</v>
      </c>
      <c r="B257" s="5" t="s">
        <v>611</v>
      </c>
      <c r="C257" s="5"/>
      <c r="D257" s="5" t="s">
        <v>556</v>
      </c>
      <c r="E257" s="7">
        <v>-0.16</v>
      </c>
      <c r="F257" s="5"/>
    </row>
    <row r="258" spans="1:6" x14ac:dyDescent="0.25">
      <c r="A258" s="45">
        <v>255</v>
      </c>
      <c r="B258" s="5" t="s">
        <v>611</v>
      </c>
      <c r="C258" s="5"/>
      <c r="D258" s="5" t="s">
        <v>557</v>
      </c>
      <c r="E258" s="7">
        <v>-0.32</v>
      </c>
      <c r="F258" s="5"/>
    </row>
    <row r="259" spans="1:6" x14ac:dyDescent="0.25">
      <c r="A259" s="45">
        <v>256</v>
      </c>
      <c r="B259" s="5" t="s">
        <v>612</v>
      </c>
      <c r="C259" s="5"/>
      <c r="D259" s="5" t="s">
        <v>549</v>
      </c>
      <c r="E259" s="7">
        <v>-0.02</v>
      </c>
      <c r="F259" s="5"/>
    </row>
    <row r="260" spans="1:6" x14ac:dyDescent="0.25">
      <c r="A260" s="45">
        <v>257</v>
      </c>
      <c r="B260" s="5" t="s">
        <v>612</v>
      </c>
      <c r="C260" s="5"/>
      <c r="D260" s="5" t="s">
        <v>550</v>
      </c>
      <c r="E260" s="7">
        <v>-0.04</v>
      </c>
      <c r="F260" s="5"/>
    </row>
    <row r="261" spans="1:6" x14ac:dyDescent="0.25">
      <c r="A261" s="45">
        <v>258</v>
      </c>
      <c r="B261" s="5" t="s">
        <v>612</v>
      </c>
      <c r="C261" s="5"/>
      <c r="D261" s="5" t="s">
        <v>551</v>
      </c>
      <c r="E261" s="7">
        <v>-0.08</v>
      </c>
      <c r="F261" s="5"/>
    </row>
    <row r="262" spans="1:6" x14ac:dyDescent="0.25">
      <c r="A262" s="45">
        <v>259</v>
      </c>
      <c r="B262" s="5" t="s">
        <v>612</v>
      </c>
      <c r="C262" s="5"/>
      <c r="D262" s="5" t="s">
        <v>556</v>
      </c>
      <c r="E262" s="7">
        <v>-0.16</v>
      </c>
      <c r="F262" s="5"/>
    </row>
    <row r="263" spans="1:6" x14ac:dyDescent="0.25">
      <c r="A263" s="45">
        <v>260</v>
      </c>
      <c r="B263" s="5" t="s">
        <v>612</v>
      </c>
      <c r="C263" s="5"/>
      <c r="D263" s="5" t="s">
        <v>557</v>
      </c>
      <c r="E263" s="7">
        <v>-0.32</v>
      </c>
      <c r="F263" s="5"/>
    </row>
    <row r="264" spans="1:6" x14ac:dyDescent="0.25">
      <c r="A264" s="45">
        <v>261</v>
      </c>
      <c r="B264" s="5" t="s">
        <v>613</v>
      </c>
      <c r="C264" s="5"/>
      <c r="D264" s="5" t="s">
        <v>549</v>
      </c>
      <c r="E264" s="7">
        <v>-0.02</v>
      </c>
      <c r="F264" s="5"/>
    </row>
    <row r="265" spans="1:6" x14ac:dyDescent="0.25">
      <c r="A265" s="45">
        <v>262</v>
      </c>
      <c r="B265" s="5" t="s">
        <v>613</v>
      </c>
      <c r="C265" s="5"/>
      <c r="D265" s="5" t="s">
        <v>550</v>
      </c>
      <c r="E265" s="7">
        <v>-0.1</v>
      </c>
      <c r="F265" s="5"/>
    </row>
    <row r="266" spans="1:6" x14ac:dyDescent="0.25">
      <c r="A266" s="45">
        <v>263</v>
      </c>
      <c r="B266" s="5" t="s">
        <v>613</v>
      </c>
      <c r="C266" s="5"/>
      <c r="D266" s="5" t="s">
        <v>551</v>
      </c>
      <c r="E266" s="7">
        <v>-0.02</v>
      </c>
      <c r="F266" s="5"/>
    </row>
    <row r="267" spans="1:6" x14ac:dyDescent="0.25">
      <c r="A267" s="45">
        <v>264</v>
      </c>
      <c r="B267" s="5" t="s">
        <v>613</v>
      </c>
      <c r="C267" s="5"/>
      <c r="D267" s="5" t="s">
        <v>556</v>
      </c>
      <c r="E267" s="7">
        <v>-0.08</v>
      </c>
      <c r="F267" s="5"/>
    </row>
    <row r="268" spans="1:6" x14ac:dyDescent="0.25">
      <c r="A268" s="45">
        <v>265</v>
      </c>
      <c r="B268" s="5" t="s">
        <v>613</v>
      </c>
      <c r="C268" s="5"/>
      <c r="D268" s="5" t="s">
        <v>557</v>
      </c>
      <c r="E268" s="7">
        <v>-0.16</v>
      </c>
      <c r="F268" s="5"/>
    </row>
    <row r="269" spans="1:6" x14ac:dyDescent="0.25">
      <c r="A269" s="45">
        <v>266</v>
      </c>
      <c r="B269" s="5" t="s">
        <v>614</v>
      </c>
      <c r="C269" s="5"/>
      <c r="D269" s="5" t="s">
        <v>549</v>
      </c>
      <c r="E269" s="7">
        <v>-0.02</v>
      </c>
      <c r="F269" s="5"/>
    </row>
    <row r="270" spans="1:6" x14ac:dyDescent="0.25">
      <c r="A270" s="45">
        <v>267</v>
      </c>
      <c r="B270" s="5" t="s">
        <v>614</v>
      </c>
      <c r="C270" s="5"/>
      <c r="D270" s="5" t="s">
        <v>550</v>
      </c>
      <c r="E270" s="7">
        <v>-0.04</v>
      </c>
      <c r="F270" s="5"/>
    </row>
    <row r="271" spans="1:6" x14ac:dyDescent="0.25">
      <c r="A271" s="45">
        <v>268</v>
      </c>
      <c r="B271" s="5" t="s">
        <v>614</v>
      </c>
      <c r="C271" s="5"/>
      <c r="D271" s="5" t="s">
        <v>551</v>
      </c>
      <c r="E271" s="7">
        <v>-0.08</v>
      </c>
      <c r="F271" s="5"/>
    </row>
    <row r="272" spans="1:6" x14ac:dyDescent="0.25">
      <c r="A272" s="45">
        <v>269</v>
      </c>
      <c r="B272" s="5" t="s">
        <v>614</v>
      </c>
      <c r="C272" s="5"/>
      <c r="D272" s="5" t="s">
        <v>556</v>
      </c>
      <c r="E272" s="7">
        <v>-0.16</v>
      </c>
      <c r="F272" s="5"/>
    </row>
    <row r="273" spans="1:6" x14ac:dyDescent="0.25">
      <c r="A273" s="45">
        <v>270</v>
      </c>
      <c r="B273" s="5" t="s">
        <v>614</v>
      </c>
      <c r="C273" s="5"/>
      <c r="D273" s="5" t="s">
        <v>557</v>
      </c>
      <c r="E273" s="7">
        <v>-0.32</v>
      </c>
      <c r="F273" s="5"/>
    </row>
    <row r="274" spans="1:6" x14ac:dyDescent="0.25">
      <c r="A274" s="45">
        <v>271</v>
      </c>
      <c r="B274" s="5" t="s">
        <v>615</v>
      </c>
      <c r="C274" s="5"/>
      <c r="D274" s="5" t="s">
        <v>549</v>
      </c>
      <c r="E274" s="7">
        <v>-0.09</v>
      </c>
      <c r="F274" s="5" t="s">
        <v>616</v>
      </c>
    </row>
    <row r="275" spans="1:6" x14ac:dyDescent="0.25">
      <c r="A275" s="45">
        <v>272</v>
      </c>
      <c r="B275" s="5" t="s">
        <v>615</v>
      </c>
      <c r="C275" s="5"/>
      <c r="D275" s="5" t="s">
        <v>550</v>
      </c>
      <c r="E275" s="7">
        <v>-0.18333333299999999</v>
      </c>
      <c r="F275" s="5" t="s">
        <v>617</v>
      </c>
    </row>
    <row r="276" spans="1:6" x14ac:dyDescent="0.25">
      <c r="A276" s="45">
        <v>273</v>
      </c>
      <c r="B276" s="5" t="s">
        <v>615</v>
      </c>
      <c r="C276" s="5"/>
      <c r="D276" s="5" t="s">
        <v>551</v>
      </c>
      <c r="E276" s="7">
        <v>-0.28333333300000002</v>
      </c>
      <c r="F276" s="5" t="s">
        <v>618</v>
      </c>
    </row>
    <row r="277" spans="1:6" x14ac:dyDescent="0.25">
      <c r="A277" s="45">
        <v>274</v>
      </c>
      <c r="B277" s="5" t="s">
        <v>615</v>
      </c>
      <c r="C277" s="5"/>
      <c r="D277" s="5" t="s">
        <v>556</v>
      </c>
      <c r="E277" s="7">
        <v>-0.366666667</v>
      </c>
      <c r="F277" s="5" t="s">
        <v>619</v>
      </c>
    </row>
    <row r="278" spans="1:6" x14ac:dyDescent="0.25">
      <c r="A278" s="45">
        <v>275</v>
      </c>
      <c r="B278" s="5" t="s">
        <v>615</v>
      </c>
      <c r="C278" s="5"/>
      <c r="D278" s="5" t="s">
        <v>557</v>
      </c>
      <c r="E278" s="7">
        <v>-0.5</v>
      </c>
      <c r="F278" s="5" t="s">
        <v>620</v>
      </c>
    </row>
    <row r="279" spans="1:6" x14ac:dyDescent="0.25">
      <c r="A279" s="45">
        <v>276</v>
      </c>
      <c r="B279" s="5" t="s">
        <v>615</v>
      </c>
      <c r="C279" s="5"/>
      <c r="D279" s="5" t="s">
        <v>558</v>
      </c>
      <c r="E279" s="7">
        <v>-0.6</v>
      </c>
      <c r="F279" s="5" t="s">
        <v>621</v>
      </c>
    </row>
    <row r="280" spans="1:6" x14ac:dyDescent="0.25">
      <c r="A280" s="45">
        <v>277</v>
      </c>
      <c r="B280" s="5" t="s">
        <v>615</v>
      </c>
      <c r="C280" s="5"/>
      <c r="D280" s="5" t="s">
        <v>559</v>
      </c>
      <c r="E280" s="7">
        <v>-0.75</v>
      </c>
      <c r="F280" s="5" t="s">
        <v>622</v>
      </c>
    </row>
    <row r="281" spans="1:6" x14ac:dyDescent="0.25">
      <c r="A281" s="45">
        <v>278</v>
      </c>
      <c r="B281" s="5" t="s">
        <v>615</v>
      </c>
      <c r="C281" s="5"/>
      <c r="D281" s="5" t="s">
        <v>560</v>
      </c>
      <c r="E281" s="7">
        <v>-0.92500000000000004</v>
      </c>
      <c r="F281" s="5" t="s">
        <v>623</v>
      </c>
    </row>
    <row r="282" spans="1:6" x14ac:dyDescent="0.25">
      <c r="A282" s="45">
        <v>279</v>
      </c>
      <c r="B282" s="5" t="s">
        <v>615</v>
      </c>
      <c r="C282" s="5"/>
      <c r="D282" s="5" t="s">
        <v>562</v>
      </c>
      <c r="E282" s="7">
        <v>-1</v>
      </c>
      <c r="F282" s="5"/>
    </row>
    <row r="283" spans="1:6" x14ac:dyDescent="0.25">
      <c r="A283" s="45">
        <v>280</v>
      </c>
      <c r="B283" s="5" t="s">
        <v>112</v>
      </c>
      <c r="C283" s="5"/>
      <c r="D283" s="5" t="s">
        <v>549</v>
      </c>
      <c r="E283" s="7">
        <v>-0.1</v>
      </c>
      <c r="F283" s="5"/>
    </row>
    <row r="284" spans="1:6" x14ac:dyDescent="0.25">
      <c r="A284" s="45">
        <v>281</v>
      </c>
      <c r="B284" s="5" t="s">
        <v>112</v>
      </c>
      <c r="C284" s="5"/>
      <c r="D284" s="5" t="s">
        <v>550</v>
      </c>
      <c r="E284" s="7">
        <v>-0.3</v>
      </c>
      <c r="F284" s="5"/>
    </row>
    <row r="285" spans="1:6" x14ac:dyDescent="0.25">
      <c r="B285" s="4"/>
      <c r="C285" s="4"/>
      <c r="D285" s="4"/>
      <c r="E285" s="4"/>
      <c r="F285" s="4"/>
    </row>
    <row r="286" spans="1:6" x14ac:dyDescent="0.25">
      <c r="B286" s="4"/>
      <c r="C286" s="4"/>
      <c r="D286" s="4"/>
      <c r="E286" s="4"/>
      <c r="F286" s="4"/>
    </row>
    <row r="287" spans="1:6" x14ac:dyDescent="0.25">
      <c r="B287" s="4"/>
      <c r="C287" s="4"/>
      <c r="D287" s="4"/>
      <c r="E287" s="4"/>
      <c r="F287" s="4"/>
    </row>
    <row r="288" spans="1:6" x14ac:dyDescent="0.25">
      <c r="B288" s="4"/>
      <c r="C288" s="4"/>
      <c r="D288" s="4"/>
      <c r="E288" s="4"/>
      <c r="F288" s="4"/>
    </row>
    <row r="289" spans="2:6" x14ac:dyDescent="0.25">
      <c r="B289" s="4"/>
      <c r="C289" s="4"/>
      <c r="D289" s="4"/>
      <c r="E289" s="4"/>
      <c r="F289" s="4"/>
    </row>
    <row r="290" spans="2:6" x14ac:dyDescent="0.25">
      <c r="B290" s="4"/>
      <c r="C290" s="4"/>
      <c r="D290" s="4"/>
      <c r="E290" s="4"/>
      <c r="F290" s="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B18EE-8BEF-4734-A34D-2AB7F9BD8F82}">
  <dimension ref="A1:B6"/>
  <sheetViews>
    <sheetView tabSelected="1" workbookViewId="0">
      <selection activeCell="A2" sqref="A2"/>
    </sheetView>
  </sheetViews>
  <sheetFormatPr defaultRowHeight="15" x14ac:dyDescent="0.25"/>
  <cols>
    <col min="1" max="1" width="28.5703125" customWidth="1"/>
    <col min="2" max="2" width="99.140625" customWidth="1"/>
  </cols>
  <sheetData>
    <row r="1" spans="1:2" x14ac:dyDescent="0.25">
      <c r="A1" s="47" t="s">
        <v>767</v>
      </c>
      <c r="B1" s="47" t="s">
        <v>640</v>
      </c>
    </row>
    <row r="2" spans="1:2" x14ac:dyDescent="0.25">
      <c r="A2" s="54" t="s">
        <v>0</v>
      </c>
      <c r="B2" s="55" t="s">
        <v>399</v>
      </c>
    </row>
    <row r="3" spans="1:2" ht="15.75" thickBot="1" x14ac:dyDescent="0.3">
      <c r="A3" s="22" t="s">
        <v>485</v>
      </c>
      <c r="B3" s="14" t="s">
        <v>624</v>
      </c>
    </row>
    <row r="4" spans="1:2" ht="15.75" thickBot="1" x14ac:dyDescent="0.3">
      <c r="A4" s="11" t="s">
        <v>498</v>
      </c>
      <c r="B4" s="15" t="s">
        <v>530</v>
      </c>
    </row>
    <row r="5" spans="1:2" x14ac:dyDescent="0.25">
      <c r="A5" s="12" t="s">
        <v>499</v>
      </c>
      <c r="B5" s="13" t="s">
        <v>478</v>
      </c>
    </row>
    <row r="6" spans="1:2" x14ac:dyDescent="0.25">
      <c r="A6" s="12" t="s">
        <v>547</v>
      </c>
      <c r="B6" s="13" t="s">
        <v>625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18F97-37F6-4F77-AEE1-A7A041498422}">
  <dimension ref="A1:G298"/>
  <sheetViews>
    <sheetView workbookViewId="0">
      <selection activeCell="B3" sqref="B3"/>
    </sheetView>
  </sheetViews>
  <sheetFormatPr defaultRowHeight="15" x14ac:dyDescent="0.25"/>
  <sheetData>
    <row r="1" spans="1:7" x14ac:dyDescent="0.25">
      <c r="A1" t="s">
        <v>744</v>
      </c>
    </row>
    <row r="2" spans="1:7" x14ac:dyDescent="0.25">
      <c r="A2" t="s">
        <v>743</v>
      </c>
    </row>
    <row r="3" spans="1:7" x14ac:dyDescent="0.25">
      <c r="B3" s="24" t="s">
        <v>0</v>
      </c>
      <c r="C3" s="16" t="s">
        <v>485</v>
      </c>
      <c r="D3" s="17" t="s">
        <v>626</v>
      </c>
      <c r="E3" s="17" t="s">
        <v>627</v>
      </c>
      <c r="F3" s="16" t="s">
        <v>628</v>
      </c>
      <c r="G3" s="16" t="s">
        <v>629</v>
      </c>
    </row>
    <row r="4" spans="1:7" x14ac:dyDescent="0.25">
      <c r="A4" s="45">
        <v>1</v>
      </c>
      <c r="B4" s="18" t="s">
        <v>34</v>
      </c>
      <c r="C4" s="19">
        <v>2010</v>
      </c>
      <c r="D4" s="20">
        <v>0.38</v>
      </c>
      <c r="E4" s="20">
        <v>0.03</v>
      </c>
      <c r="F4" s="19">
        <v>8.65</v>
      </c>
      <c r="G4" s="18" t="s">
        <v>512</v>
      </c>
    </row>
    <row r="5" spans="1:7" x14ac:dyDescent="0.25">
      <c r="A5" s="45">
        <v>2</v>
      </c>
      <c r="B5" s="18" t="s">
        <v>34</v>
      </c>
      <c r="C5" s="19">
        <v>2011</v>
      </c>
      <c r="D5" s="20">
        <v>0.25</v>
      </c>
      <c r="E5" s="20">
        <v>0.02</v>
      </c>
      <c r="F5" s="19">
        <v>8.61</v>
      </c>
      <c r="G5" s="18" t="s">
        <v>512</v>
      </c>
    </row>
    <row r="6" spans="1:7" x14ac:dyDescent="0.25">
      <c r="A6" s="45">
        <v>3</v>
      </c>
      <c r="B6" s="18" t="s">
        <v>34</v>
      </c>
      <c r="C6" s="19">
        <v>2012</v>
      </c>
      <c r="D6" s="21" t="s">
        <v>512</v>
      </c>
      <c r="E6" s="21" t="s">
        <v>512</v>
      </c>
      <c r="F6" s="19">
        <v>9.39</v>
      </c>
      <c r="G6" s="18" t="s">
        <v>512</v>
      </c>
    </row>
    <row r="7" spans="1:7" x14ac:dyDescent="0.25">
      <c r="A7" s="45">
        <v>4</v>
      </c>
      <c r="B7" s="18" t="s">
        <v>35</v>
      </c>
      <c r="C7" s="19">
        <v>2013</v>
      </c>
      <c r="D7" s="21" t="s">
        <v>512</v>
      </c>
      <c r="E7" s="21" t="s">
        <v>512</v>
      </c>
      <c r="F7" s="18" t="s">
        <v>512</v>
      </c>
      <c r="G7" s="18" t="s">
        <v>512</v>
      </c>
    </row>
    <row r="8" spans="1:7" x14ac:dyDescent="0.25">
      <c r="A8" s="45">
        <v>5</v>
      </c>
      <c r="B8" s="18" t="s">
        <v>35</v>
      </c>
      <c r="C8" s="19">
        <v>2014</v>
      </c>
      <c r="D8" s="21" t="s">
        <v>512</v>
      </c>
      <c r="E8" s="21" t="s">
        <v>512</v>
      </c>
      <c r="F8" s="19">
        <v>25.95</v>
      </c>
      <c r="G8" s="18" t="s">
        <v>512</v>
      </c>
    </row>
    <row r="9" spans="1:7" x14ac:dyDescent="0.25">
      <c r="A9" s="45">
        <v>6</v>
      </c>
      <c r="B9" s="18" t="s">
        <v>35</v>
      </c>
      <c r="C9" s="19">
        <v>2015</v>
      </c>
      <c r="D9" s="20">
        <v>20.95</v>
      </c>
      <c r="E9" s="20">
        <v>1.18</v>
      </c>
      <c r="F9" s="19">
        <v>26.2</v>
      </c>
      <c r="G9" s="19">
        <v>-0.47</v>
      </c>
    </row>
    <row r="10" spans="1:7" x14ac:dyDescent="0.25">
      <c r="A10" s="45">
        <v>7</v>
      </c>
      <c r="B10" s="18" t="s">
        <v>35</v>
      </c>
      <c r="C10" s="19">
        <v>2016</v>
      </c>
      <c r="D10" s="20">
        <v>17.48</v>
      </c>
      <c r="E10" s="20">
        <v>1.1399999999999999</v>
      </c>
      <c r="F10" s="19">
        <v>25.31</v>
      </c>
      <c r="G10" s="19">
        <v>-0.41</v>
      </c>
    </row>
    <row r="11" spans="1:7" x14ac:dyDescent="0.25">
      <c r="A11" s="45">
        <v>8</v>
      </c>
      <c r="B11" s="18" t="s">
        <v>36</v>
      </c>
      <c r="C11" s="19">
        <v>2018</v>
      </c>
      <c r="D11" s="20">
        <v>51.73</v>
      </c>
      <c r="E11" s="20">
        <v>10.59</v>
      </c>
      <c r="F11" s="18" t="s">
        <v>512</v>
      </c>
      <c r="G11" s="18" t="s">
        <v>512</v>
      </c>
    </row>
    <row r="12" spans="1:7" x14ac:dyDescent="0.25">
      <c r="A12" s="45">
        <v>9</v>
      </c>
      <c r="B12" s="18" t="s">
        <v>37</v>
      </c>
      <c r="C12" s="19">
        <v>2018</v>
      </c>
      <c r="D12" s="20">
        <v>47.32</v>
      </c>
      <c r="E12" s="20">
        <v>3.7</v>
      </c>
      <c r="F12" s="18" t="s">
        <v>512</v>
      </c>
      <c r="G12" s="18" t="s">
        <v>512</v>
      </c>
    </row>
    <row r="13" spans="1:7" x14ac:dyDescent="0.25">
      <c r="A13" s="45">
        <v>10</v>
      </c>
      <c r="B13" s="18" t="s">
        <v>38</v>
      </c>
      <c r="C13" s="19">
        <v>2014</v>
      </c>
      <c r="D13" s="20">
        <v>10.42</v>
      </c>
      <c r="E13" s="20">
        <v>0.66</v>
      </c>
      <c r="F13" s="19">
        <v>9.6</v>
      </c>
      <c r="G13" s="19">
        <v>-0.15</v>
      </c>
    </row>
    <row r="14" spans="1:7" x14ac:dyDescent="0.25">
      <c r="A14" s="45">
        <v>11</v>
      </c>
      <c r="B14" s="18" t="s">
        <v>38</v>
      </c>
      <c r="C14" s="19">
        <v>2015</v>
      </c>
      <c r="D14" s="21" t="s">
        <v>512</v>
      </c>
      <c r="E14" s="21" t="s">
        <v>512</v>
      </c>
      <c r="F14" s="19">
        <v>5.58</v>
      </c>
      <c r="G14" s="19">
        <v>-0.1</v>
      </c>
    </row>
    <row r="15" spans="1:7" x14ac:dyDescent="0.25">
      <c r="A15" s="45">
        <v>12</v>
      </c>
      <c r="B15" s="18" t="s">
        <v>38</v>
      </c>
      <c r="C15" s="19">
        <v>2016</v>
      </c>
      <c r="D15" s="20">
        <v>12.12</v>
      </c>
      <c r="E15" s="20">
        <v>0.31</v>
      </c>
      <c r="F15" s="19">
        <v>5.38</v>
      </c>
      <c r="G15" s="19">
        <v>-0.15</v>
      </c>
    </row>
    <row r="16" spans="1:7" x14ac:dyDescent="0.25">
      <c r="A16" s="45">
        <v>13</v>
      </c>
      <c r="B16" s="18" t="s">
        <v>38</v>
      </c>
      <c r="C16" s="19">
        <v>2017</v>
      </c>
      <c r="D16" s="20">
        <v>9.48</v>
      </c>
      <c r="E16" s="20">
        <v>0.27</v>
      </c>
      <c r="F16" s="19">
        <v>6.32</v>
      </c>
      <c r="G16" s="19">
        <v>-0.21</v>
      </c>
    </row>
    <row r="17" spans="1:7" x14ac:dyDescent="0.25">
      <c r="A17" s="45">
        <v>14</v>
      </c>
      <c r="B17" s="18" t="s">
        <v>39</v>
      </c>
      <c r="C17" s="19">
        <v>2013</v>
      </c>
      <c r="D17" s="21" t="s">
        <v>512</v>
      </c>
      <c r="E17" s="21" t="s">
        <v>512</v>
      </c>
      <c r="F17" s="19">
        <v>7.2</v>
      </c>
      <c r="G17" s="18" t="s">
        <v>512</v>
      </c>
    </row>
    <row r="18" spans="1:7" x14ac:dyDescent="0.25">
      <c r="A18" s="45">
        <v>15</v>
      </c>
      <c r="B18" s="18" t="s">
        <v>39</v>
      </c>
      <c r="C18" s="19">
        <v>2014</v>
      </c>
      <c r="D18" s="20">
        <v>4.9400000000000004</v>
      </c>
      <c r="E18" s="20">
        <v>0.12</v>
      </c>
      <c r="F18" s="19">
        <v>4.38</v>
      </c>
      <c r="G18" s="18" t="s">
        <v>512</v>
      </c>
    </row>
    <row r="19" spans="1:7" x14ac:dyDescent="0.25">
      <c r="A19" s="45">
        <v>16</v>
      </c>
      <c r="B19" s="18" t="s">
        <v>39</v>
      </c>
      <c r="C19" s="19">
        <v>2015</v>
      </c>
      <c r="D19" s="20">
        <v>6.76</v>
      </c>
      <c r="E19" s="20">
        <v>0.15</v>
      </c>
      <c r="F19" s="19">
        <v>3.15</v>
      </c>
      <c r="G19" s="18" t="s">
        <v>512</v>
      </c>
    </row>
    <row r="20" spans="1:7" x14ac:dyDescent="0.25">
      <c r="A20" s="45">
        <v>17</v>
      </c>
      <c r="B20" s="18" t="s">
        <v>39</v>
      </c>
      <c r="C20" s="19">
        <v>2016</v>
      </c>
      <c r="D20" s="20">
        <v>6.76</v>
      </c>
      <c r="E20" s="20">
        <v>0.12</v>
      </c>
      <c r="F20" s="18" t="s">
        <v>512</v>
      </c>
      <c r="G20" s="18" t="s">
        <v>512</v>
      </c>
    </row>
    <row r="21" spans="1:7" x14ac:dyDescent="0.25">
      <c r="A21" s="45">
        <v>18</v>
      </c>
      <c r="B21" s="18" t="s">
        <v>40</v>
      </c>
      <c r="C21" s="19">
        <v>2012</v>
      </c>
      <c r="D21" s="20">
        <v>2.13</v>
      </c>
      <c r="E21" s="20">
        <v>0.38</v>
      </c>
      <c r="F21" s="19">
        <v>11.88</v>
      </c>
      <c r="G21" s="18" t="s">
        <v>512</v>
      </c>
    </row>
    <row r="22" spans="1:7" x14ac:dyDescent="0.25">
      <c r="A22" s="45">
        <v>19</v>
      </c>
      <c r="B22" s="18" t="s">
        <v>40</v>
      </c>
      <c r="C22" s="19">
        <v>2013</v>
      </c>
      <c r="D22" s="20">
        <v>2.2999999999999998</v>
      </c>
      <c r="E22" s="20">
        <v>0.36</v>
      </c>
      <c r="F22" s="19">
        <v>10.89</v>
      </c>
      <c r="G22" s="18" t="s">
        <v>512</v>
      </c>
    </row>
    <row r="23" spans="1:7" x14ac:dyDescent="0.25">
      <c r="A23" s="45">
        <v>20</v>
      </c>
      <c r="B23" s="18" t="s">
        <v>40</v>
      </c>
      <c r="C23" s="19">
        <v>2014</v>
      </c>
      <c r="D23" s="20">
        <v>3.46</v>
      </c>
      <c r="E23" s="20">
        <v>0.4</v>
      </c>
      <c r="F23" s="19">
        <v>12.2</v>
      </c>
      <c r="G23" s="18" t="s">
        <v>512</v>
      </c>
    </row>
    <row r="24" spans="1:7" x14ac:dyDescent="0.25">
      <c r="A24" s="45">
        <v>21</v>
      </c>
      <c r="B24" s="18" t="s">
        <v>40</v>
      </c>
      <c r="C24" s="19">
        <v>2015</v>
      </c>
      <c r="D24" s="20">
        <v>3.93</v>
      </c>
      <c r="E24" s="20">
        <v>0.68</v>
      </c>
      <c r="F24" s="19">
        <v>11.93</v>
      </c>
      <c r="G24" s="18" t="s">
        <v>512</v>
      </c>
    </row>
    <row r="25" spans="1:7" x14ac:dyDescent="0.25">
      <c r="A25" s="45">
        <v>22</v>
      </c>
      <c r="B25" s="18" t="s">
        <v>40</v>
      </c>
      <c r="C25" s="19">
        <v>2016</v>
      </c>
      <c r="D25" s="21" t="s">
        <v>512</v>
      </c>
      <c r="E25" s="21" t="s">
        <v>512</v>
      </c>
      <c r="F25" s="19">
        <v>12.28</v>
      </c>
      <c r="G25" s="18" t="s">
        <v>512</v>
      </c>
    </row>
    <row r="26" spans="1:7" x14ac:dyDescent="0.25">
      <c r="A26" s="45">
        <v>23</v>
      </c>
      <c r="B26" s="18" t="s">
        <v>41</v>
      </c>
      <c r="C26" s="19">
        <v>2016</v>
      </c>
      <c r="D26" s="20">
        <v>1.21</v>
      </c>
      <c r="E26" s="20">
        <v>0.4</v>
      </c>
      <c r="F26" s="19">
        <v>4.33</v>
      </c>
      <c r="G26" s="18" t="s">
        <v>512</v>
      </c>
    </row>
    <row r="27" spans="1:7" x14ac:dyDescent="0.25">
      <c r="A27" s="45">
        <v>24</v>
      </c>
      <c r="B27" s="18" t="s">
        <v>41</v>
      </c>
      <c r="C27" s="19">
        <v>2017</v>
      </c>
      <c r="D27" s="21" t="s">
        <v>512</v>
      </c>
      <c r="E27" s="21" t="s">
        <v>512</v>
      </c>
      <c r="F27" s="19">
        <v>4.41</v>
      </c>
      <c r="G27" s="18" t="s">
        <v>512</v>
      </c>
    </row>
    <row r="28" spans="1:7" x14ac:dyDescent="0.25">
      <c r="A28" s="45">
        <v>25</v>
      </c>
      <c r="B28" s="18" t="s">
        <v>42</v>
      </c>
      <c r="C28" s="19">
        <v>2018</v>
      </c>
      <c r="D28" s="20">
        <v>0.28999999999999998</v>
      </c>
      <c r="E28" s="20">
        <v>0.13</v>
      </c>
      <c r="F28" s="19">
        <v>12.32</v>
      </c>
      <c r="G28" s="18" t="s">
        <v>512</v>
      </c>
    </row>
    <row r="29" spans="1:7" x14ac:dyDescent="0.25">
      <c r="A29" s="45">
        <v>26</v>
      </c>
      <c r="B29" s="18" t="s">
        <v>43</v>
      </c>
      <c r="C29" s="19">
        <v>2015</v>
      </c>
      <c r="D29" s="21" t="s">
        <v>512</v>
      </c>
      <c r="E29" s="21" t="s">
        <v>512</v>
      </c>
      <c r="F29" s="18" t="s">
        <v>512</v>
      </c>
      <c r="G29" s="18" t="s">
        <v>512</v>
      </c>
    </row>
    <row r="30" spans="1:7" x14ac:dyDescent="0.25">
      <c r="A30" s="45">
        <v>27</v>
      </c>
      <c r="B30" s="18" t="s">
        <v>43</v>
      </c>
      <c r="C30" s="19">
        <v>2016</v>
      </c>
      <c r="D30" s="20">
        <v>0.81</v>
      </c>
      <c r="E30" s="20">
        <v>0.16</v>
      </c>
      <c r="F30" s="19">
        <v>7.26</v>
      </c>
      <c r="G30" s="18" t="s">
        <v>512</v>
      </c>
    </row>
    <row r="31" spans="1:7" x14ac:dyDescent="0.25">
      <c r="A31" s="45">
        <v>28</v>
      </c>
      <c r="B31" s="18" t="s">
        <v>43</v>
      </c>
      <c r="C31" s="19">
        <v>2017</v>
      </c>
      <c r="D31" s="20">
        <v>0.82</v>
      </c>
      <c r="E31" s="20">
        <v>0.45</v>
      </c>
      <c r="F31" s="19">
        <v>7.66</v>
      </c>
      <c r="G31" s="18" t="s">
        <v>512</v>
      </c>
    </row>
    <row r="32" spans="1:7" x14ac:dyDescent="0.25">
      <c r="A32" s="45">
        <v>29</v>
      </c>
      <c r="B32" s="18" t="s">
        <v>44</v>
      </c>
      <c r="C32" s="19">
        <v>2015</v>
      </c>
      <c r="D32" s="21" t="s">
        <v>512</v>
      </c>
      <c r="E32" s="21" t="s">
        <v>512</v>
      </c>
      <c r="F32" s="18" t="s">
        <v>512</v>
      </c>
      <c r="G32" s="18" t="s">
        <v>512</v>
      </c>
    </row>
    <row r="33" spans="1:7" x14ac:dyDescent="0.25">
      <c r="A33" s="45">
        <v>30</v>
      </c>
      <c r="B33" s="18" t="s">
        <v>44</v>
      </c>
      <c r="C33" s="19">
        <v>2016</v>
      </c>
      <c r="D33" s="20">
        <v>7.51</v>
      </c>
      <c r="E33" s="20">
        <v>0.22</v>
      </c>
      <c r="F33" s="18" t="s">
        <v>512</v>
      </c>
      <c r="G33" s="18" t="s">
        <v>512</v>
      </c>
    </row>
    <row r="34" spans="1:7" x14ac:dyDescent="0.25">
      <c r="A34" s="45">
        <v>31</v>
      </c>
      <c r="B34" s="18" t="s">
        <v>44</v>
      </c>
      <c r="C34" s="19">
        <v>2017</v>
      </c>
      <c r="D34" s="20">
        <v>10.42</v>
      </c>
      <c r="E34" s="20">
        <v>0.16</v>
      </c>
      <c r="F34" s="18" t="s">
        <v>512</v>
      </c>
      <c r="G34" s="18" t="s">
        <v>512</v>
      </c>
    </row>
    <row r="35" spans="1:7" x14ac:dyDescent="0.25">
      <c r="A35" s="45">
        <v>32</v>
      </c>
      <c r="B35" s="18" t="s">
        <v>44</v>
      </c>
      <c r="C35" s="19">
        <v>2018</v>
      </c>
      <c r="D35" s="21" t="s">
        <v>512</v>
      </c>
      <c r="E35" s="21" t="s">
        <v>512</v>
      </c>
      <c r="F35" s="18" t="s">
        <v>512</v>
      </c>
      <c r="G35" s="18" t="s">
        <v>512</v>
      </c>
    </row>
    <row r="36" spans="1:7" x14ac:dyDescent="0.25">
      <c r="A36" s="45">
        <v>33</v>
      </c>
      <c r="B36" s="18" t="s">
        <v>45</v>
      </c>
      <c r="C36" s="19">
        <v>2011</v>
      </c>
      <c r="D36" s="20">
        <v>59.85</v>
      </c>
      <c r="E36" s="20">
        <v>6.39</v>
      </c>
      <c r="F36" s="18" t="s">
        <v>512</v>
      </c>
      <c r="G36" s="19">
        <v>-0.41</v>
      </c>
    </row>
    <row r="37" spans="1:7" x14ac:dyDescent="0.25">
      <c r="A37" s="45">
        <v>34</v>
      </c>
      <c r="B37" s="18" t="s">
        <v>45</v>
      </c>
      <c r="C37" s="19">
        <v>2012</v>
      </c>
      <c r="D37" s="20">
        <v>36.83</v>
      </c>
      <c r="E37" s="20">
        <v>3.46</v>
      </c>
      <c r="F37" s="18" t="s">
        <v>512</v>
      </c>
      <c r="G37" s="19">
        <v>-0.21</v>
      </c>
    </row>
    <row r="38" spans="1:7" x14ac:dyDescent="0.25">
      <c r="A38" s="45">
        <v>35</v>
      </c>
      <c r="B38" s="18" t="s">
        <v>45</v>
      </c>
      <c r="C38" s="19">
        <v>2013</v>
      </c>
      <c r="D38" s="20">
        <v>49.72</v>
      </c>
      <c r="E38" s="20">
        <v>2.34</v>
      </c>
      <c r="F38" s="18" t="s">
        <v>512</v>
      </c>
      <c r="G38" s="19">
        <v>-0.25</v>
      </c>
    </row>
    <row r="39" spans="1:7" x14ac:dyDescent="0.25">
      <c r="A39" s="45">
        <v>36</v>
      </c>
      <c r="B39" s="18" t="s">
        <v>45</v>
      </c>
      <c r="C39" s="19">
        <v>2014</v>
      </c>
      <c r="D39" s="21" t="s">
        <v>512</v>
      </c>
      <c r="E39" s="21" t="s">
        <v>512</v>
      </c>
      <c r="F39" s="19">
        <v>13.26</v>
      </c>
      <c r="G39" s="19">
        <v>-0.19</v>
      </c>
    </row>
    <row r="40" spans="1:7" x14ac:dyDescent="0.25">
      <c r="A40" s="45">
        <v>37</v>
      </c>
      <c r="B40" s="18" t="s">
        <v>45</v>
      </c>
      <c r="C40" s="19">
        <v>2015</v>
      </c>
      <c r="D40" s="20">
        <v>51.37</v>
      </c>
      <c r="E40" s="20">
        <v>1.75</v>
      </c>
      <c r="F40" s="19">
        <v>10.78</v>
      </c>
      <c r="G40" s="19">
        <v>-0.26</v>
      </c>
    </row>
    <row r="41" spans="1:7" x14ac:dyDescent="0.25">
      <c r="A41" s="45">
        <v>38</v>
      </c>
      <c r="B41" s="18" t="s">
        <v>45</v>
      </c>
      <c r="C41" s="19">
        <v>2016</v>
      </c>
      <c r="D41" s="20">
        <v>50.77</v>
      </c>
      <c r="E41" s="20">
        <v>2.09</v>
      </c>
      <c r="F41" s="19">
        <v>9.8000000000000007</v>
      </c>
      <c r="G41" s="19">
        <v>-0.25</v>
      </c>
    </row>
    <row r="42" spans="1:7" x14ac:dyDescent="0.25">
      <c r="A42" s="45">
        <v>39</v>
      </c>
      <c r="B42" s="18" t="s">
        <v>45</v>
      </c>
      <c r="C42" s="19">
        <v>2017</v>
      </c>
      <c r="D42" s="20">
        <v>46.61</v>
      </c>
      <c r="E42" s="20">
        <v>1.4</v>
      </c>
      <c r="F42" s="19">
        <v>10.39</v>
      </c>
      <c r="G42" s="19">
        <v>-0.4</v>
      </c>
    </row>
    <row r="43" spans="1:7" x14ac:dyDescent="0.25">
      <c r="A43" s="45">
        <v>40</v>
      </c>
      <c r="B43" s="18" t="s">
        <v>45</v>
      </c>
      <c r="C43" s="19">
        <v>2018</v>
      </c>
      <c r="D43" s="20">
        <v>41.62</v>
      </c>
      <c r="E43" s="20">
        <v>2.52</v>
      </c>
      <c r="F43" s="19">
        <v>6.12</v>
      </c>
      <c r="G43" s="19">
        <v>-0.22</v>
      </c>
    </row>
    <row r="44" spans="1:7" x14ac:dyDescent="0.25">
      <c r="A44" s="45">
        <v>41</v>
      </c>
      <c r="B44" s="18" t="s">
        <v>46</v>
      </c>
      <c r="C44" s="19">
        <v>2012</v>
      </c>
      <c r="D44" s="21" t="s">
        <v>512</v>
      </c>
      <c r="E44" s="21" t="s">
        <v>512</v>
      </c>
      <c r="F44" s="18" t="s">
        <v>512</v>
      </c>
      <c r="G44" s="19">
        <v>-0.08</v>
      </c>
    </row>
    <row r="45" spans="1:7" x14ac:dyDescent="0.25">
      <c r="A45" s="45">
        <v>42</v>
      </c>
      <c r="B45" s="18" t="s">
        <v>46</v>
      </c>
      <c r="C45" s="19">
        <v>2013</v>
      </c>
      <c r="D45" s="20">
        <v>3.62</v>
      </c>
      <c r="E45" s="20">
        <v>0.93</v>
      </c>
      <c r="F45" s="19">
        <v>10.32</v>
      </c>
      <c r="G45" s="19">
        <v>-0.05</v>
      </c>
    </row>
    <row r="46" spans="1:7" x14ac:dyDescent="0.25">
      <c r="A46" s="45">
        <v>43</v>
      </c>
      <c r="B46" s="18" t="s">
        <v>46</v>
      </c>
      <c r="C46" s="19">
        <v>2014</v>
      </c>
      <c r="D46" s="21" t="s">
        <v>512</v>
      </c>
      <c r="E46" s="21" t="s">
        <v>512</v>
      </c>
      <c r="F46" s="19">
        <v>8.16</v>
      </c>
      <c r="G46" s="18" t="s">
        <v>512</v>
      </c>
    </row>
    <row r="47" spans="1:7" x14ac:dyDescent="0.25">
      <c r="A47" s="45">
        <v>44</v>
      </c>
      <c r="B47" s="18" t="s">
        <v>47</v>
      </c>
      <c r="C47" s="19">
        <v>2013</v>
      </c>
      <c r="D47" s="21" t="s">
        <v>512</v>
      </c>
      <c r="E47" s="21" t="s">
        <v>512</v>
      </c>
      <c r="F47" s="19">
        <v>13.03</v>
      </c>
      <c r="G47" s="18" t="s">
        <v>512</v>
      </c>
    </row>
    <row r="48" spans="1:7" x14ac:dyDescent="0.25">
      <c r="A48" s="45">
        <v>45</v>
      </c>
      <c r="B48" s="18" t="s">
        <v>47</v>
      </c>
      <c r="C48" s="19">
        <v>2014</v>
      </c>
      <c r="D48" s="21" t="s">
        <v>512</v>
      </c>
      <c r="E48" s="21" t="s">
        <v>512</v>
      </c>
      <c r="F48" s="19">
        <v>11.67</v>
      </c>
      <c r="G48" s="18" t="s">
        <v>512</v>
      </c>
    </row>
    <row r="49" spans="1:7" x14ac:dyDescent="0.25">
      <c r="A49" s="45">
        <v>46</v>
      </c>
      <c r="B49" s="18" t="s">
        <v>47</v>
      </c>
      <c r="C49" s="19">
        <v>2015</v>
      </c>
      <c r="D49" s="20">
        <v>30.76</v>
      </c>
      <c r="E49" s="20">
        <v>1</v>
      </c>
      <c r="F49" s="19">
        <v>10.85</v>
      </c>
      <c r="G49" s="18" t="s">
        <v>512</v>
      </c>
    </row>
    <row r="50" spans="1:7" x14ac:dyDescent="0.25">
      <c r="A50" s="45">
        <v>47</v>
      </c>
      <c r="B50" s="18" t="s">
        <v>47</v>
      </c>
      <c r="C50" s="19">
        <v>2016</v>
      </c>
      <c r="D50" s="20">
        <v>31.14</v>
      </c>
      <c r="E50" s="20">
        <v>1.23</v>
      </c>
      <c r="F50" s="19">
        <v>11.28</v>
      </c>
      <c r="G50" s="19">
        <v>0.12</v>
      </c>
    </row>
    <row r="51" spans="1:7" x14ac:dyDescent="0.25">
      <c r="A51" s="45">
        <v>48</v>
      </c>
      <c r="B51" s="18" t="s">
        <v>47</v>
      </c>
      <c r="C51" s="19">
        <v>2017</v>
      </c>
      <c r="D51" s="20">
        <v>29.1</v>
      </c>
      <c r="E51" s="20">
        <v>0.87</v>
      </c>
      <c r="F51" s="19">
        <v>10.84</v>
      </c>
      <c r="G51" s="19">
        <v>0.31</v>
      </c>
    </row>
    <row r="52" spans="1:7" x14ac:dyDescent="0.25">
      <c r="A52" s="45">
        <v>49</v>
      </c>
      <c r="B52" s="18" t="s">
        <v>47</v>
      </c>
      <c r="C52" s="19">
        <v>2018</v>
      </c>
      <c r="D52" s="20">
        <v>31.1</v>
      </c>
      <c r="E52" s="20">
        <v>1.2</v>
      </c>
      <c r="F52" s="19">
        <v>10.54</v>
      </c>
      <c r="G52" s="19">
        <v>0.25</v>
      </c>
    </row>
    <row r="53" spans="1:7" x14ac:dyDescent="0.25">
      <c r="A53" s="45">
        <v>50</v>
      </c>
      <c r="B53" s="18" t="s">
        <v>48</v>
      </c>
      <c r="C53" s="19">
        <v>2016</v>
      </c>
      <c r="D53" s="21" t="s">
        <v>512</v>
      </c>
      <c r="E53" s="21" t="s">
        <v>512</v>
      </c>
      <c r="F53" s="19">
        <v>5.41</v>
      </c>
      <c r="G53" s="18" t="s">
        <v>512</v>
      </c>
    </row>
    <row r="54" spans="1:7" x14ac:dyDescent="0.25">
      <c r="A54" s="45">
        <v>51</v>
      </c>
      <c r="B54" s="18" t="s">
        <v>49</v>
      </c>
      <c r="C54" s="19">
        <v>2006</v>
      </c>
      <c r="D54" s="20">
        <v>13.77</v>
      </c>
      <c r="E54" s="20">
        <v>0.76</v>
      </c>
      <c r="F54" s="19">
        <v>4.47</v>
      </c>
      <c r="G54" s="19">
        <v>0</v>
      </c>
    </row>
    <row r="55" spans="1:7" x14ac:dyDescent="0.25">
      <c r="A55" s="45">
        <v>52</v>
      </c>
      <c r="B55" s="18" t="s">
        <v>49</v>
      </c>
      <c r="C55" s="19">
        <v>2007</v>
      </c>
      <c r="D55" s="20">
        <v>17.22</v>
      </c>
      <c r="E55" s="20">
        <v>0.25</v>
      </c>
      <c r="F55" s="19">
        <v>4.33</v>
      </c>
      <c r="G55" s="19">
        <v>0.04</v>
      </c>
    </row>
    <row r="56" spans="1:7" x14ac:dyDescent="0.25">
      <c r="A56" s="45">
        <v>53</v>
      </c>
      <c r="B56" s="18" t="s">
        <v>49</v>
      </c>
      <c r="C56" s="19">
        <v>2008</v>
      </c>
      <c r="D56" s="20">
        <v>15.52</v>
      </c>
      <c r="E56" s="20">
        <v>0.22</v>
      </c>
      <c r="F56" s="19">
        <v>3.79</v>
      </c>
      <c r="G56" s="19">
        <v>0.06</v>
      </c>
    </row>
    <row r="57" spans="1:7" x14ac:dyDescent="0.25">
      <c r="A57" s="45">
        <v>54</v>
      </c>
      <c r="B57" s="18" t="s">
        <v>49</v>
      </c>
      <c r="C57" s="19">
        <v>2009</v>
      </c>
      <c r="D57" s="20">
        <v>17.63</v>
      </c>
      <c r="E57" s="20">
        <v>0.27</v>
      </c>
      <c r="F57" s="19">
        <v>3.98</v>
      </c>
      <c r="G57" s="19">
        <v>0.02</v>
      </c>
    </row>
    <row r="58" spans="1:7" x14ac:dyDescent="0.25">
      <c r="A58" s="45">
        <v>55</v>
      </c>
      <c r="B58" s="18" t="s">
        <v>49</v>
      </c>
      <c r="C58" s="19">
        <v>2010</v>
      </c>
      <c r="D58" s="20">
        <v>13.78</v>
      </c>
      <c r="E58" s="20">
        <v>0.28999999999999998</v>
      </c>
      <c r="F58" s="19">
        <v>3.71</v>
      </c>
      <c r="G58" s="19">
        <v>0.03</v>
      </c>
    </row>
    <row r="59" spans="1:7" x14ac:dyDescent="0.25">
      <c r="A59" s="45">
        <v>56</v>
      </c>
      <c r="B59" s="18" t="s">
        <v>50</v>
      </c>
      <c r="C59" s="19">
        <v>2012</v>
      </c>
      <c r="D59" s="20">
        <v>9.27</v>
      </c>
      <c r="E59" s="20">
        <v>1.17</v>
      </c>
      <c r="F59" s="19">
        <v>9.4</v>
      </c>
      <c r="G59" s="19">
        <v>0.06</v>
      </c>
    </row>
    <row r="60" spans="1:7" x14ac:dyDescent="0.25">
      <c r="A60" s="45">
        <v>57</v>
      </c>
      <c r="B60" s="18" t="s">
        <v>50</v>
      </c>
      <c r="C60" s="19">
        <v>2013</v>
      </c>
      <c r="D60" s="20">
        <v>10.220000000000001</v>
      </c>
      <c r="E60" s="20">
        <v>1.17</v>
      </c>
      <c r="F60" s="19">
        <v>10.47</v>
      </c>
      <c r="G60" s="19">
        <v>0.13</v>
      </c>
    </row>
    <row r="61" spans="1:7" x14ac:dyDescent="0.25">
      <c r="A61" s="45">
        <v>58</v>
      </c>
      <c r="B61" s="18" t="s">
        <v>50</v>
      </c>
      <c r="C61" s="19">
        <v>2014</v>
      </c>
      <c r="D61" s="21" t="s">
        <v>512</v>
      </c>
      <c r="E61" s="21" t="s">
        <v>512</v>
      </c>
      <c r="F61" s="19">
        <v>7.7</v>
      </c>
      <c r="G61" s="19">
        <v>0.1</v>
      </c>
    </row>
    <row r="62" spans="1:7" x14ac:dyDescent="0.25">
      <c r="A62" s="45">
        <v>59</v>
      </c>
      <c r="B62" s="18" t="s">
        <v>50</v>
      </c>
      <c r="C62" s="19">
        <v>2015</v>
      </c>
      <c r="D62" s="21" t="s">
        <v>512</v>
      </c>
      <c r="E62" s="21" t="s">
        <v>512</v>
      </c>
      <c r="F62" s="19">
        <v>8.18</v>
      </c>
      <c r="G62" s="19">
        <v>0.09</v>
      </c>
    </row>
    <row r="63" spans="1:7" x14ac:dyDescent="0.25">
      <c r="A63" s="45">
        <v>60</v>
      </c>
      <c r="B63" s="18" t="s">
        <v>50</v>
      </c>
      <c r="C63" s="19">
        <v>2016</v>
      </c>
      <c r="D63" s="21" t="s">
        <v>512</v>
      </c>
      <c r="E63" s="21" t="s">
        <v>512</v>
      </c>
      <c r="F63" s="19">
        <v>7.67</v>
      </c>
      <c r="G63" s="19">
        <v>0.09</v>
      </c>
    </row>
    <row r="64" spans="1:7" x14ac:dyDescent="0.25">
      <c r="A64" s="45">
        <v>61</v>
      </c>
      <c r="B64" s="18" t="s">
        <v>51</v>
      </c>
      <c r="C64" s="19">
        <v>2013</v>
      </c>
      <c r="D64" s="20">
        <v>14.58</v>
      </c>
      <c r="E64" s="20">
        <v>0.32</v>
      </c>
      <c r="F64" s="19">
        <v>6.45</v>
      </c>
      <c r="G64" s="19">
        <v>0.04</v>
      </c>
    </row>
    <row r="65" spans="1:7" x14ac:dyDescent="0.25">
      <c r="A65" s="45">
        <v>62</v>
      </c>
      <c r="B65" s="18" t="s">
        <v>51</v>
      </c>
      <c r="C65" s="19">
        <v>2014</v>
      </c>
      <c r="D65" s="20">
        <v>12.93</v>
      </c>
      <c r="E65" s="20">
        <v>0.78</v>
      </c>
      <c r="F65" s="19">
        <v>6.42</v>
      </c>
      <c r="G65" s="19">
        <v>0.03</v>
      </c>
    </row>
    <row r="66" spans="1:7" x14ac:dyDescent="0.25">
      <c r="A66" s="45">
        <v>63</v>
      </c>
      <c r="B66" s="18" t="s">
        <v>51</v>
      </c>
      <c r="C66" s="19">
        <v>2015</v>
      </c>
      <c r="D66" s="21" t="s">
        <v>512</v>
      </c>
      <c r="E66" s="21" t="s">
        <v>512</v>
      </c>
      <c r="F66" s="19">
        <v>6.92</v>
      </c>
      <c r="G66" s="19">
        <v>-0.02</v>
      </c>
    </row>
    <row r="67" spans="1:7" x14ac:dyDescent="0.25">
      <c r="A67" s="45">
        <v>64</v>
      </c>
      <c r="B67" s="18" t="s">
        <v>51</v>
      </c>
      <c r="C67" s="19">
        <v>2016</v>
      </c>
      <c r="D67" s="20">
        <v>16.559999999999999</v>
      </c>
      <c r="E67" s="20">
        <v>0.68</v>
      </c>
      <c r="F67" s="19">
        <v>5.87</v>
      </c>
      <c r="G67" s="19">
        <v>-0.01</v>
      </c>
    </row>
    <row r="68" spans="1:7" x14ac:dyDescent="0.25">
      <c r="A68" s="45">
        <v>65</v>
      </c>
      <c r="B68" s="18" t="s">
        <v>51</v>
      </c>
      <c r="C68" s="19">
        <v>2017</v>
      </c>
      <c r="D68" s="20">
        <v>8.6300000000000008</v>
      </c>
      <c r="E68" s="20">
        <v>0.23</v>
      </c>
      <c r="F68" s="19">
        <v>8.4</v>
      </c>
      <c r="G68" s="19">
        <v>0.06</v>
      </c>
    </row>
    <row r="69" spans="1:7" x14ac:dyDescent="0.25">
      <c r="A69" s="45">
        <v>66</v>
      </c>
      <c r="B69" s="18" t="s">
        <v>51</v>
      </c>
      <c r="C69" s="19">
        <v>2018</v>
      </c>
      <c r="D69" s="20">
        <v>9.4600000000000009</v>
      </c>
      <c r="E69" s="20">
        <v>1.1000000000000001</v>
      </c>
      <c r="F69" s="19">
        <v>6.68</v>
      </c>
      <c r="G69" s="19">
        <v>0.11</v>
      </c>
    </row>
    <row r="70" spans="1:7" x14ac:dyDescent="0.25">
      <c r="A70" s="45">
        <v>67</v>
      </c>
      <c r="B70" s="18" t="s">
        <v>52</v>
      </c>
      <c r="C70" s="19">
        <v>2017</v>
      </c>
      <c r="D70" s="21" t="s">
        <v>512</v>
      </c>
      <c r="E70" s="21" t="s">
        <v>512</v>
      </c>
      <c r="F70" s="19">
        <v>10.45</v>
      </c>
      <c r="G70" s="19">
        <v>-0.24</v>
      </c>
    </row>
    <row r="71" spans="1:7" x14ac:dyDescent="0.25">
      <c r="A71" s="45">
        <v>68</v>
      </c>
      <c r="B71" s="18" t="s">
        <v>52</v>
      </c>
      <c r="C71" s="19">
        <v>2018</v>
      </c>
      <c r="D71" s="20">
        <v>2.4500000000000002</v>
      </c>
      <c r="E71" s="20">
        <v>0.6</v>
      </c>
      <c r="F71" s="19">
        <v>10.87</v>
      </c>
      <c r="G71" s="19">
        <v>-0.22</v>
      </c>
    </row>
    <row r="72" spans="1:7" x14ac:dyDescent="0.25">
      <c r="A72" s="45">
        <v>69</v>
      </c>
      <c r="B72" s="18" t="s">
        <v>53</v>
      </c>
      <c r="C72" s="19">
        <v>2016</v>
      </c>
      <c r="D72" s="20">
        <v>11.62</v>
      </c>
      <c r="E72" s="20">
        <v>0.61</v>
      </c>
      <c r="F72" s="19">
        <v>25.06</v>
      </c>
      <c r="G72" s="19">
        <v>-0.61</v>
      </c>
    </row>
    <row r="73" spans="1:7" x14ac:dyDescent="0.25">
      <c r="A73" s="45">
        <v>70</v>
      </c>
      <c r="B73" s="18" t="s">
        <v>53</v>
      </c>
      <c r="C73" s="19">
        <v>2017</v>
      </c>
      <c r="D73" s="20">
        <v>10.6</v>
      </c>
      <c r="E73" s="20">
        <v>0.3</v>
      </c>
      <c r="F73" s="19">
        <v>23.14</v>
      </c>
      <c r="G73" s="19">
        <v>-0.64</v>
      </c>
    </row>
    <row r="74" spans="1:7" x14ac:dyDescent="0.25">
      <c r="A74" s="45">
        <v>71</v>
      </c>
      <c r="B74" s="18" t="s">
        <v>53</v>
      </c>
      <c r="C74" s="19">
        <v>2018</v>
      </c>
      <c r="D74" s="20">
        <v>11.04</v>
      </c>
      <c r="E74" s="20">
        <v>0.59</v>
      </c>
      <c r="F74" s="18" t="s">
        <v>512</v>
      </c>
      <c r="G74" s="19">
        <v>-0.8</v>
      </c>
    </row>
    <row r="75" spans="1:7" x14ac:dyDescent="0.25">
      <c r="A75" s="45">
        <v>72</v>
      </c>
      <c r="B75" s="18" t="s">
        <v>749</v>
      </c>
      <c r="C75" s="19">
        <v>2016</v>
      </c>
      <c r="D75" s="20">
        <v>0.09</v>
      </c>
      <c r="E75" s="20">
        <v>7.0000000000000007E-2</v>
      </c>
      <c r="F75" s="18" t="s">
        <v>512</v>
      </c>
      <c r="G75" s="18" t="s">
        <v>512</v>
      </c>
    </row>
    <row r="76" spans="1:7" x14ac:dyDescent="0.25">
      <c r="A76" s="45">
        <v>73</v>
      </c>
      <c r="B76" s="18" t="s">
        <v>749</v>
      </c>
      <c r="C76" s="19">
        <v>2017</v>
      </c>
      <c r="D76" s="20">
        <v>0.09</v>
      </c>
      <c r="E76" s="20">
        <v>0.09</v>
      </c>
      <c r="F76" s="18" t="s">
        <v>512</v>
      </c>
      <c r="G76" s="18" t="s">
        <v>512</v>
      </c>
    </row>
    <row r="77" spans="1:7" x14ac:dyDescent="0.25">
      <c r="A77" s="45">
        <v>74</v>
      </c>
      <c r="B77" s="18" t="s">
        <v>55</v>
      </c>
      <c r="C77" s="19">
        <v>2017</v>
      </c>
      <c r="D77" s="21" t="s">
        <v>512</v>
      </c>
      <c r="E77" s="21" t="s">
        <v>512</v>
      </c>
      <c r="F77" s="19">
        <v>17.16</v>
      </c>
      <c r="G77" s="18" t="s">
        <v>512</v>
      </c>
    </row>
    <row r="78" spans="1:7" x14ac:dyDescent="0.25">
      <c r="A78" s="45">
        <v>75</v>
      </c>
      <c r="B78" s="18" t="s">
        <v>55</v>
      </c>
      <c r="C78" s="19">
        <v>2018</v>
      </c>
      <c r="D78" s="21" t="s">
        <v>512</v>
      </c>
      <c r="E78" s="21" t="s">
        <v>512</v>
      </c>
      <c r="F78" s="19">
        <v>17.36</v>
      </c>
      <c r="G78" s="18" t="s">
        <v>512</v>
      </c>
    </row>
    <row r="79" spans="1:7" x14ac:dyDescent="0.25">
      <c r="A79" s="45">
        <v>76</v>
      </c>
      <c r="B79" s="18" t="s">
        <v>56</v>
      </c>
      <c r="C79" s="19">
        <v>2009</v>
      </c>
      <c r="D79" s="20">
        <v>25.44</v>
      </c>
      <c r="E79" s="20">
        <v>1.46</v>
      </c>
      <c r="F79" s="19">
        <v>9.6199999999999992</v>
      </c>
      <c r="G79" s="18" t="s">
        <v>512</v>
      </c>
    </row>
    <row r="80" spans="1:7" x14ac:dyDescent="0.25">
      <c r="A80" s="45">
        <v>77</v>
      </c>
      <c r="B80" s="18" t="s">
        <v>56</v>
      </c>
      <c r="C80" s="19">
        <v>2010</v>
      </c>
      <c r="D80" s="20">
        <v>17.8</v>
      </c>
      <c r="E80" s="20">
        <v>1.26</v>
      </c>
      <c r="F80" s="19">
        <v>12.37</v>
      </c>
      <c r="G80" s="18" t="s">
        <v>512</v>
      </c>
    </row>
    <row r="81" spans="1:7" x14ac:dyDescent="0.25">
      <c r="A81" s="45">
        <v>78</v>
      </c>
      <c r="B81" s="18" t="s">
        <v>57</v>
      </c>
      <c r="C81" s="19">
        <v>2015</v>
      </c>
      <c r="D81" s="20">
        <v>9.5299999999999994</v>
      </c>
      <c r="E81" s="20">
        <v>0.28999999999999998</v>
      </c>
      <c r="F81" s="19">
        <v>10.119999999999999</v>
      </c>
      <c r="G81" s="19">
        <v>0</v>
      </c>
    </row>
    <row r="82" spans="1:7" x14ac:dyDescent="0.25">
      <c r="A82" s="45">
        <v>79</v>
      </c>
      <c r="B82" s="18" t="s">
        <v>57</v>
      </c>
      <c r="C82" s="19">
        <v>2016</v>
      </c>
      <c r="D82" s="20">
        <v>16.420000000000002</v>
      </c>
      <c r="E82" s="20">
        <v>0.45</v>
      </c>
      <c r="F82" s="19">
        <v>10.02</v>
      </c>
      <c r="G82" s="19">
        <v>0</v>
      </c>
    </row>
    <row r="83" spans="1:7" x14ac:dyDescent="0.25">
      <c r="A83" s="45">
        <v>80</v>
      </c>
      <c r="B83" s="18" t="s">
        <v>57</v>
      </c>
      <c r="C83" s="19">
        <v>2017</v>
      </c>
      <c r="D83" s="20">
        <v>19.61</v>
      </c>
      <c r="E83" s="20">
        <v>0.65</v>
      </c>
      <c r="F83" s="19">
        <v>9.33</v>
      </c>
      <c r="G83" s="19">
        <v>-0.03</v>
      </c>
    </row>
    <row r="84" spans="1:7" x14ac:dyDescent="0.25">
      <c r="A84" s="45">
        <v>81</v>
      </c>
      <c r="B84" s="18" t="s">
        <v>57</v>
      </c>
      <c r="C84" s="19">
        <v>2018</v>
      </c>
      <c r="D84" s="21" t="s">
        <v>512</v>
      </c>
      <c r="E84" s="21" t="s">
        <v>512</v>
      </c>
      <c r="F84" s="19">
        <v>9.7899999999999991</v>
      </c>
      <c r="G84" s="19">
        <v>-0.04</v>
      </c>
    </row>
    <row r="85" spans="1:7" x14ac:dyDescent="0.25">
      <c r="A85" s="45">
        <v>82</v>
      </c>
      <c r="B85" s="18" t="s">
        <v>58</v>
      </c>
      <c r="C85" s="19">
        <v>2012</v>
      </c>
      <c r="D85" s="20">
        <v>9.5</v>
      </c>
      <c r="E85" s="20">
        <v>1.97</v>
      </c>
      <c r="F85" s="19">
        <v>14.52</v>
      </c>
      <c r="G85" s="19">
        <v>0.03</v>
      </c>
    </row>
    <row r="86" spans="1:7" x14ac:dyDescent="0.25">
      <c r="A86" s="45">
        <v>83</v>
      </c>
      <c r="B86" s="18" t="s">
        <v>59</v>
      </c>
      <c r="C86" s="19">
        <v>2016</v>
      </c>
      <c r="D86" s="20">
        <v>66.680000000000007</v>
      </c>
      <c r="E86" s="20">
        <v>4.29</v>
      </c>
      <c r="F86" s="18" t="s">
        <v>512</v>
      </c>
      <c r="G86" s="19">
        <v>1.91</v>
      </c>
    </row>
    <row r="87" spans="1:7" x14ac:dyDescent="0.25">
      <c r="A87" s="45">
        <v>84</v>
      </c>
      <c r="B87" s="18" t="s">
        <v>60</v>
      </c>
      <c r="C87" s="19">
        <v>2015</v>
      </c>
      <c r="D87" s="21" t="s">
        <v>512</v>
      </c>
      <c r="E87" s="21" t="s">
        <v>512</v>
      </c>
      <c r="F87" s="19">
        <v>14.41</v>
      </c>
      <c r="G87" s="19">
        <v>0.02</v>
      </c>
    </row>
    <row r="88" spans="1:7" x14ac:dyDescent="0.25">
      <c r="A88" s="45">
        <v>85</v>
      </c>
      <c r="B88" s="18" t="s">
        <v>60</v>
      </c>
      <c r="C88" s="19">
        <v>2016</v>
      </c>
      <c r="D88" s="20">
        <v>29.12</v>
      </c>
      <c r="E88" s="20">
        <v>0.91</v>
      </c>
      <c r="F88" s="19">
        <v>12.48</v>
      </c>
      <c r="G88" s="19">
        <v>0.03</v>
      </c>
    </row>
    <row r="89" spans="1:7" x14ac:dyDescent="0.25">
      <c r="A89" s="45">
        <v>86</v>
      </c>
      <c r="B89" s="18" t="s">
        <v>60</v>
      </c>
      <c r="C89" s="19">
        <v>2017</v>
      </c>
      <c r="D89" s="20">
        <v>25.84</v>
      </c>
      <c r="E89" s="20">
        <v>0.86</v>
      </c>
      <c r="F89" s="19">
        <v>13.94</v>
      </c>
      <c r="G89" s="19">
        <v>0.02</v>
      </c>
    </row>
    <row r="90" spans="1:7" x14ac:dyDescent="0.25">
      <c r="A90" s="45">
        <v>87</v>
      </c>
      <c r="B90" s="18" t="s">
        <v>60</v>
      </c>
      <c r="C90" s="19">
        <v>2018</v>
      </c>
      <c r="D90" s="20">
        <v>28.82</v>
      </c>
      <c r="E90" s="20">
        <v>1.1499999999999999</v>
      </c>
      <c r="F90" s="19">
        <v>11.32</v>
      </c>
      <c r="G90" s="19">
        <v>0.02</v>
      </c>
    </row>
    <row r="91" spans="1:7" x14ac:dyDescent="0.25">
      <c r="A91" s="45">
        <v>88</v>
      </c>
      <c r="B91" s="18" t="s">
        <v>61</v>
      </c>
      <c r="C91" s="19">
        <v>2014</v>
      </c>
      <c r="D91" s="20">
        <v>9.5500000000000007</v>
      </c>
      <c r="E91" s="20">
        <v>0.59</v>
      </c>
      <c r="F91" s="19">
        <v>26.8</v>
      </c>
      <c r="G91" s="19">
        <v>-0.09</v>
      </c>
    </row>
    <row r="92" spans="1:7" x14ac:dyDescent="0.25">
      <c r="A92" s="45">
        <v>89</v>
      </c>
      <c r="B92" s="18" t="s">
        <v>61</v>
      </c>
      <c r="C92" s="19">
        <v>2015</v>
      </c>
      <c r="D92" s="21" t="s">
        <v>512</v>
      </c>
      <c r="E92" s="21" t="s">
        <v>512</v>
      </c>
      <c r="F92" s="19">
        <v>26.9</v>
      </c>
      <c r="G92" s="19">
        <v>-0.01</v>
      </c>
    </row>
    <row r="93" spans="1:7" x14ac:dyDescent="0.25">
      <c r="A93" s="45">
        <v>90</v>
      </c>
      <c r="B93" s="18" t="s">
        <v>62</v>
      </c>
      <c r="C93" s="19">
        <v>2007</v>
      </c>
      <c r="D93" s="21" t="s">
        <v>512</v>
      </c>
      <c r="E93" s="21" t="s">
        <v>512</v>
      </c>
      <c r="F93" s="19">
        <v>12.4</v>
      </c>
      <c r="G93" s="18" t="s">
        <v>512</v>
      </c>
    </row>
    <row r="94" spans="1:7" x14ac:dyDescent="0.25">
      <c r="A94" s="45">
        <v>91</v>
      </c>
      <c r="B94" s="18" t="s">
        <v>62</v>
      </c>
      <c r="C94" s="19">
        <v>2008</v>
      </c>
      <c r="D94" s="21" t="s">
        <v>512</v>
      </c>
      <c r="E94" s="21" t="s">
        <v>512</v>
      </c>
      <c r="F94" s="19">
        <v>10.37</v>
      </c>
      <c r="G94" s="18" t="s">
        <v>512</v>
      </c>
    </row>
    <row r="95" spans="1:7" x14ac:dyDescent="0.25">
      <c r="A95" s="45">
        <v>92</v>
      </c>
      <c r="B95" s="18" t="s">
        <v>62</v>
      </c>
      <c r="C95" s="19">
        <v>2009</v>
      </c>
      <c r="D95" s="21" t="s">
        <v>512</v>
      </c>
      <c r="E95" s="21" t="s">
        <v>512</v>
      </c>
      <c r="F95" s="19">
        <v>11.61</v>
      </c>
      <c r="G95" s="18" t="s">
        <v>512</v>
      </c>
    </row>
    <row r="96" spans="1:7" x14ac:dyDescent="0.25">
      <c r="A96" s="45">
        <v>93</v>
      </c>
      <c r="B96" s="18" t="s">
        <v>750</v>
      </c>
      <c r="C96" s="19">
        <v>2012</v>
      </c>
      <c r="D96" s="20">
        <v>23.98</v>
      </c>
      <c r="E96" s="20">
        <v>1.38</v>
      </c>
      <c r="F96" s="19">
        <v>12.17</v>
      </c>
      <c r="G96" s="19">
        <v>-0.08</v>
      </c>
    </row>
    <row r="97" spans="1:7" x14ac:dyDescent="0.25">
      <c r="A97" s="45">
        <v>94</v>
      </c>
      <c r="B97" s="18" t="s">
        <v>750</v>
      </c>
      <c r="C97" s="19">
        <v>2013</v>
      </c>
      <c r="D97" s="20">
        <v>15.33</v>
      </c>
      <c r="E97" s="20">
        <v>0.43</v>
      </c>
      <c r="F97" s="19">
        <v>12.68</v>
      </c>
      <c r="G97" s="19">
        <v>-0.13</v>
      </c>
    </row>
    <row r="98" spans="1:7" x14ac:dyDescent="0.25">
      <c r="A98" s="45">
        <v>95</v>
      </c>
      <c r="B98" s="18" t="s">
        <v>750</v>
      </c>
      <c r="C98" s="19">
        <v>2014</v>
      </c>
      <c r="D98" s="20">
        <v>15.67</v>
      </c>
      <c r="E98" s="20">
        <v>0.39</v>
      </c>
      <c r="F98" s="19">
        <v>12.38</v>
      </c>
      <c r="G98" s="19">
        <v>-0.11</v>
      </c>
    </row>
    <row r="99" spans="1:7" x14ac:dyDescent="0.25">
      <c r="A99" s="45">
        <v>96</v>
      </c>
      <c r="B99" s="18" t="s">
        <v>750</v>
      </c>
      <c r="C99" s="19">
        <v>2015</v>
      </c>
      <c r="D99" s="20">
        <v>14.37</v>
      </c>
      <c r="E99" s="20">
        <v>2.66</v>
      </c>
      <c r="F99" s="19">
        <v>12.46</v>
      </c>
      <c r="G99" s="19">
        <v>-0.1</v>
      </c>
    </row>
    <row r="100" spans="1:7" x14ac:dyDescent="0.25">
      <c r="A100" s="45">
        <v>97</v>
      </c>
      <c r="B100" s="18" t="s">
        <v>64</v>
      </c>
      <c r="C100" s="19">
        <v>2012</v>
      </c>
      <c r="D100" s="21" t="s">
        <v>512</v>
      </c>
      <c r="E100" s="21" t="s">
        <v>512</v>
      </c>
      <c r="F100" s="19">
        <v>27.78</v>
      </c>
      <c r="G100" s="18" t="s">
        <v>512</v>
      </c>
    </row>
    <row r="101" spans="1:7" x14ac:dyDescent="0.25">
      <c r="A101" s="45">
        <v>98</v>
      </c>
      <c r="B101" s="18" t="s">
        <v>64</v>
      </c>
      <c r="C101" s="19">
        <v>2013</v>
      </c>
      <c r="D101" s="20">
        <v>12.41</v>
      </c>
      <c r="E101" s="20">
        <v>0.99</v>
      </c>
      <c r="F101" s="19">
        <v>28.17</v>
      </c>
      <c r="G101" s="18" t="s">
        <v>512</v>
      </c>
    </row>
    <row r="102" spans="1:7" x14ac:dyDescent="0.25">
      <c r="A102" s="45">
        <v>99</v>
      </c>
      <c r="B102" s="18" t="s">
        <v>64</v>
      </c>
      <c r="C102" s="19">
        <v>2014</v>
      </c>
      <c r="D102" s="21" t="s">
        <v>512</v>
      </c>
      <c r="E102" s="21" t="s">
        <v>512</v>
      </c>
      <c r="F102" s="19">
        <v>27.47</v>
      </c>
      <c r="G102" s="18" t="s">
        <v>512</v>
      </c>
    </row>
    <row r="103" spans="1:7" x14ac:dyDescent="0.25">
      <c r="A103" s="45">
        <v>100</v>
      </c>
      <c r="B103" s="18" t="s">
        <v>65</v>
      </c>
      <c r="C103" s="19">
        <v>2014</v>
      </c>
      <c r="D103" s="20">
        <v>6.99</v>
      </c>
      <c r="E103" s="20">
        <v>0.14000000000000001</v>
      </c>
      <c r="F103" s="19">
        <v>-4.21</v>
      </c>
      <c r="G103" s="18" t="s">
        <v>512</v>
      </c>
    </row>
    <row r="104" spans="1:7" x14ac:dyDescent="0.25">
      <c r="A104" s="45">
        <v>101</v>
      </c>
      <c r="B104" s="18" t="s">
        <v>65</v>
      </c>
      <c r="C104" s="19">
        <v>2015</v>
      </c>
      <c r="D104" s="20">
        <v>5.86</v>
      </c>
      <c r="E104" s="20">
        <v>0.14000000000000001</v>
      </c>
      <c r="F104" s="19">
        <v>-4.87</v>
      </c>
      <c r="G104" s="18" t="s">
        <v>512</v>
      </c>
    </row>
    <row r="105" spans="1:7" x14ac:dyDescent="0.25">
      <c r="A105" s="45">
        <v>102</v>
      </c>
      <c r="B105" s="18" t="s">
        <v>65</v>
      </c>
      <c r="C105" s="19">
        <v>2016</v>
      </c>
      <c r="D105" s="21" t="s">
        <v>512</v>
      </c>
      <c r="E105" s="21" t="s">
        <v>512</v>
      </c>
      <c r="F105" s="19">
        <v>-2.88</v>
      </c>
      <c r="G105" s="18" t="s">
        <v>512</v>
      </c>
    </row>
    <row r="106" spans="1:7" x14ac:dyDescent="0.25">
      <c r="A106" s="45">
        <v>103</v>
      </c>
      <c r="B106" s="18" t="s">
        <v>66</v>
      </c>
      <c r="C106" s="19">
        <v>2014</v>
      </c>
      <c r="D106" s="20">
        <v>3.84</v>
      </c>
      <c r="E106" s="20">
        <v>0.14000000000000001</v>
      </c>
      <c r="F106" s="19">
        <v>-3.31</v>
      </c>
      <c r="G106" s="18" t="s">
        <v>512</v>
      </c>
    </row>
    <row r="107" spans="1:7" x14ac:dyDescent="0.25">
      <c r="A107" s="45">
        <v>104</v>
      </c>
      <c r="B107" s="18" t="s">
        <v>66</v>
      </c>
      <c r="C107" s="19">
        <v>2015</v>
      </c>
      <c r="D107" s="20">
        <v>4.1900000000000004</v>
      </c>
      <c r="E107" s="20">
        <v>0.22</v>
      </c>
      <c r="F107" s="19">
        <v>-3.28</v>
      </c>
      <c r="G107" s="18" t="s">
        <v>512</v>
      </c>
    </row>
    <row r="108" spans="1:7" x14ac:dyDescent="0.25">
      <c r="A108" s="45">
        <v>105</v>
      </c>
      <c r="B108" s="18" t="s">
        <v>66</v>
      </c>
      <c r="C108" s="19">
        <v>2016</v>
      </c>
      <c r="D108" s="20">
        <v>4.24</v>
      </c>
      <c r="E108" s="20">
        <v>0.19</v>
      </c>
      <c r="F108" s="19">
        <v>-1.65</v>
      </c>
      <c r="G108" s="18" t="s">
        <v>512</v>
      </c>
    </row>
    <row r="109" spans="1:7" x14ac:dyDescent="0.25">
      <c r="A109" s="45">
        <v>106</v>
      </c>
      <c r="B109" s="18" t="s">
        <v>67</v>
      </c>
      <c r="C109" s="19">
        <v>2008</v>
      </c>
      <c r="D109" s="21" t="s">
        <v>512</v>
      </c>
      <c r="E109" s="21" t="s">
        <v>512</v>
      </c>
      <c r="F109" s="18" t="s">
        <v>512</v>
      </c>
      <c r="G109" s="18" t="s">
        <v>512</v>
      </c>
    </row>
    <row r="110" spans="1:7" x14ac:dyDescent="0.25">
      <c r="A110" s="45">
        <v>107</v>
      </c>
      <c r="B110" s="18" t="s">
        <v>67</v>
      </c>
      <c r="C110" s="19">
        <v>2009</v>
      </c>
      <c r="D110" s="21" t="s">
        <v>512</v>
      </c>
      <c r="E110" s="21" t="s">
        <v>512</v>
      </c>
      <c r="F110" s="18" t="s">
        <v>512</v>
      </c>
      <c r="G110" s="18" t="s">
        <v>512</v>
      </c>
    </row>
    <row r="111" spans="1:7" x14ac:dyDescent="0.25">
      <c r="A111" s="45">
        <v>108</v>
      </c>
      <c r="B111" s="18" t="s">
        <v>67</v>
      </c>
      <c r="C111" s="19">
        <v>2010</v>
      </c>
      <c r="D111" s="21" t="s">
        <v>512</v>
      </c>
      <c r="E111" s="21" t="s">
        <v>512</v>
      </c>
      <c r="F111" s="18" t="s">
        <v>512</v>
      </c>
      <c r="G111" s="18" t="s">
        <v>512</v>
      </c>
    </row>
    <row r="112" spans="1:7" x14ac:dyDescent="0.25">
      <c r="A112" s="45">
        <v>109</v>
      </c>
      <c r="B112" s="18" t="s">
        <v>67</v>
      </c>
      <c r="C112" s="19">
        <v>2011</v>
      </c>
      <c r="D112" s="21" t="s">
        <v>512</v>
      </c>
      <c r="E112" s="21" t="s">
        <v>512</v>
      </c>
      <c r="F112" s="18" t="s">
        <v>512</v>
      </c>
      <c r="G112" s="18" t="s">
        <v>512</v>
      </c>
    </row>
    <row r="113" spans="1:7" x14ac:dyDescent="0.25">
      <c r="A113" s="45">
        <v>110</v>
      </c>
      <c r="B113" s="18" t="s">
        <v>67</v>
      </c>
      <c r="C113" s="19">
        <v>2012</v>
      </c>
      <c r="D113" s="21" t="s">
        <v>512</v>
      </c>
      <c r="E113" s="21" t="s">
        <v>512</v>
      </c>
      <c r="F113" s="19">
        <v>-0.46</v>
      </c>
      <c r="G113" s="18" t="s">
        <v>512</v>
      </c>
    </row>
    <row r="114" spans="1:7" x14ac:dyDescent="0.25">
      <c r="A114" s="45">
        <v>111</v>
      </c>
      <c r="B114" s="18" t="s">
        <v>67</v>
      </c>
      <c r="C114" s="19">
        <v>2013</v>
      </c>
      <c r="D114" s="21" t="s">
        <v>512</v>
      </c>
      <c r="E114" s="21" t="s">
        <v>512</v>
      </c>
      <c r="F114" s="19">
        <v>-5.73</v>
      </c>
      <c r="G114" s="18" t="s">
        <v>512</v>
      </c>
    </row>
    <row r="115" spans="1:7" x14ac:dyDescent="0.25">
      <c r="A115" s="45">
        <v>112</v>
      </c>
      <c r="B115" s="18" t="s">
        <v>67</v>
      </c>
      <c r="C115" s="19">
        <v>2014</v>
      </c>
      <c r="D115" s="21" t="s">
        <v>512</v>
      </c>
      <c r="E115" s="21" t="s">
        <v>512</v>
      </c>
      <c r="F115" s="19">
        <v>-4.82</v>
      </c>
      <c r="G115" s="18" t="s">
        <v>512</v>
      </c>
    </row>
    <row r="116" spans="1:7" x14ac:dyDescent="0.25">
      <c r="A116" s="45">
        <v>113</v>
      </c>
      <c r="B116" s="18" t="s">
        <v>67</v>
      </c>
      <c r="C116" s="19">
        <v>2015</v>
      </c>
      <c r="D116" s="20">
        <v>4.45</v>
      </c>
      <c r="E116" s="20">
        <v>0.15</v>
      </c>
      <c r="F116" s="19">
        <v>-4.4000000000000004</v>
      </c>
      <c r="G116" s="18" t="s">
        <v>512</v>
      </c>
    </row>
    <row r="117" spans="1:7" x14ac:dyDescent="0.25">
      <c r="A117" s="45">
        <v>114</v>
      </c>
      <c r="B117" s="18" t="s">
        <v>67</v>
      </c>
      <c r="C117" s="19">
        <v>2016</v>
      </c>
      <c r="D117" s="21" t="s">
        <v>512</v>
      </c>
      <c r="E117" s="21" t="s">
        <v>512</v>
      </c>
      <c r="F117" s="19">
        <v>-11.1</v>
      </c>
      <c r="G117" s="18" t="s">
        <v>512</v>
      </c>
    </row>
    <row r="118" spans="1:7" x14ac:dyDescent="0.25">
      <c r="A118" s="45">
        <v>115</v>
      </c>
      <c r="B118" s="18" t="s">
        <v>68</v>
      </c>
      <c r="C118" s="19">
        <v>2015</v>
      </c>
      <c r="D118" s="21" t="s">
        <v>512</v>
      </c>
      <c r="E118" s="21" t="s">
        <v>512</v>
      </c>
      <c r="F118" s="19">
        <v>9.83</v>
      </c>
      <c r="G118" s="18" t="s">
        <v>512</v>
      </c>
    </row>
    <row r="119" spans="1:7" x14ac:dyDescent="0.25">
      <c r="A119" s="45">
        <v>116</v>
      </c>
      <c r="B119" s="18" t="s">
        <v>68</v>
      </c>
      <c r="C119" s="19">
        <v>2016</v>
      </c>
      <c r="D119" s="20">
        <v>2.69</v>
      </c>
      <c r="E119" s="20">
        <v>0.59</v>
      </c>
      <c r="F119" s="19">
        <v>6.88</v>
      </c>
      <c r="G119" s="19">
        <v>0.68</v>
      </c>
    </row>
    <row r="120" spans="1:7" x14ac:dyDescent="0.25">
      <c r="A120" s="45">
        <v>117</v>
      </c>
      <c r="B120" s="18" t="s">
        <v>68</v>
      </c>
      <c r="C120" s="19">
        <v>2017</v>
      </c>
      <c r="D120" s="20">
        <v>2.17</v>
      </c>
      <c r="E120" s="20">
        <v>0.52</v>
      </c>
      <c r="F120" s="19">
        <v>6.1</v>
      </c>
      <c r="G120" s="19">
        <v>0.19</v>
      </c>
    </row>
    <row r="121" spans="1:7" x14ac:dyDescent="0.25">
      <c r="A121" s="45">
        <v>118</v>
      </c>
      <c r="B121" s="18" t="s">
        <v>68</v>
      </c>
      <c r="C121" s="19">
        <v>2018</v>
      </c>
      <c r="D121" s="20">
        <v>5.66</v>
      </c>
      <c r="E121" s="20">
        <v>1.37</v>
      </c>
      <c r="F121" s="19">
        <v>6.48</v>
      </c>
      <c r="G121" s="19">
        <v>0.79</v>
      </c>
    </row>
    <row r="122" spans="1:7" x14ac:dyDescent="0.25">
      <c r="A122" s="45">
        <v>119</v>
      </c>
      <c r="B122" s="18" t="s">
        <v>69</v>
      </c>
      <c r="C122" s="19">
        <v>2014</v>
      </c>
      <c r="D122" s="20">
        <v>11.24</v>
      </c>
      <c r="E122" s="20">
        <v>1.98</v>
      </c>
      <c r="F122" s="19">
        <v>5.0199999999999996</v>
      </c>
      <c r="G122" s="19">
        <v>-0.02</v>
      </c>
    </row>
    <row r="123" spans="1:7" x14ac:dyDescent="0.25">
      <c r="A123" s="45">
        <v>120</v>
      </c>
      <c r="B123" s="18" t="s">
        <v>69</v>
      </c>
      <c r="C123" s="19">
        <v>2015</v>
      </c>
      <c r="D123" s="20">
        <v>11.11</v>
      </c>
      <c r="E123" s="20">
        <v>0.08</v>
      </c>
      <c r="F123" s="19">
        <v>5.04</v>
      </c>
      <c r="G123" s="19">
        <v>0.02</v>
      </c>
    </row>
    <row r="124" spans="1:7" x14ac:dyDescent="0.25">
      <c r="A124" s="45">
        <v>121</v>
      </c>
      <c r="B124" s="18" t="s">
        <v>69</v>
      </c>
      <c r="C124" s="19">
        <v>2016</v>
      </c>
      <c r="D124" s="20">
        <v>11.19</v>
      </c>
      <c r="E124" s="20">
        <v>0.15</v>
      </c>
      <c r="F124" s="19">
        <v>5.19</v>
      </c>
      <c r="G124" s="19">
        <v>-0.01</v>
      </c>
    </row>
    <row r="125" spans="1:7" x14ac:dyDescent="0.25">
      <c r="A125" s="45">
        <v>122</v>
      </c>
      <c r="B125" s="18" t="s">
        <v>69</v>
      </c>
      <c r="C125" s="19">
        <v>2017</v>
      </c>
      <c r="D125" s="21" t="s">
        <v>512</v>
      </c>
      <c r="E125" s="21" t="s">
        <v>512</v>
      </c>
      <c r="F125" s="19">
        <v>4.1900000000000004</v>
      </c>
      <c r="G125" s="19">
        <v>0</v>
      </c>
    </row>
    <row r="126" spans="1:7" x14ac:dyDescent="0.25">
      <c r="A126" s="45">
        <v>123</v>
      </c>
      <c r="B126" s="18" t="s">
        <v>69</v>
      </c>
      <c r="C126" s="19">
        <v>2018</v>
      </c>
      <c r="D126" s="20">
        <v>9.42</v>
      </c>
      <c r="E126" s="20">
        <v>0.09</v>
      </c>
      <c r="F126" s="19">
        <v>5.49</v>
      </c>
      <c r="G126" s="19">
        <v>-0.03</v>
      </c>
    </row>
    <row r="127" spans="1:7" x14ac:dyDescent="0.25">
      <c r="A127" s="45">
        <v>124</v>
      </c>
      <c r="B127" s="18" t="s">
        <v>70</v>
      </c>
      <c r="C127" s="19">
        <v>2011</v>
      </c>
      <c r="D127" s="21" t="s">
        <v>512</v>
      </c>
      <c r="E127" s="21" t="s">
        <v>512</v>
      </c>
      <c r="F127" s="18" t="s">
        <v>512</v>
      </c>
      <c r="G127" s="18" t="s">
        <v>512</v>
      </c>
    </row>
    <row r="128" spans="1:7" x14ac:dyDescent="0.25">
      <c r="A128" s="45">
        <v>125</v>
      </c>
      <c r="B128" s="18" t="s">
        <v>70</v>
      </c>
      <c r="C128" s="19">
        <v>2012</v>
      </c>
      <c r="D128" s="21" t="s">
        <v>512</v>
      </c>
      <c r="E128" s="21" t="s">
        <v>512</v>
      </c>
      <c r="F128" s="18" t="s">
        <v>512</v>
      </c>
      <c r="G128" s="18" t="s">
        <v>512</v>
      </c>
    </row>
    <row r="129" spans="1:7" x14ac:dyDescent="0.25">
      <c r="A129" s="45">
        <v>126</v>
      </c>
      <c r="B129" s="18" t="s">
        <v>70</v>
      </c>
      <c r="C129" s="19">
        <v>2013</v>
      </c>
      <c r="D129" s="20">
        <v>50.5</v>
      </c>
      <c r="E129" s="20">
        <v>0.97</v>
      </c>
      <c r="F129" s="18" t="s">
        <v>512</v>
      </c>
      <c r="G129" s="18" t="s">
        <v>512</v>
      </c>
    </row>
    <row r="130" spans="1:7" x14ac:dyDescent="0.25">
      <c r="A130" s="45">
        <v>127</v>
      </c>
      <c r="B130" s="18" t="s">
        <v>70</v>
      </c>
      <c r="C130" s="19">
        <v>2014</v>
      </c>
      <c r="D130" s="20">
        <v>42.57</v>
      </c>
      <c r="E130" s="20">
        <v>2.25</v>
      </c>
      <c r="F130" s="18" t="s">
        <v>512</v>
      </c>
      <c r="G130" s="18" t="s">
        <v>512</v>
      </c>
    </row>
    <row r="131" spans="1:7" x14ac:dyDescent="0.25">
      <c r="A131" s="45">
        <v>128</v>
      </c>
      <c r="B131" s="18" t="s">
        <v>71</v>
      </c>
      <c r="C131" s="19">
        <v>2015</v>
      </c>
      <c r="D131" s="21" t="s">
        <v>512</v>
      </c>
      <c r="E131" s="21" t="s">
        <v>512</v>
      </c>
      <c r="F131" s="19">
        <v>-6.65</v>
      </c>
      <c r="G131" s="18" t="s">
        <v>512</v>
      </c>
    </row>
    <row r="132" spans="1:7" x14ac:dyDescent="0.25">
      <c r="A132" s="45">
        <v>129</v>
      </c>
      <c r="B132" s="18" t="s">
        <v>71</v>
      </c>
      <c r="C132" s="19">
        <v>2016</v>
      </c>
      <c r="D132" s="21" t="s">
        <v>512</v>
      </c>
      <c r="E132" s="21" t="s">
        <v>512</v>
      </c>
      <c r="F132" s="19">
        <v>-6.14</v>
      </c>
      <c r="G132" s="18" t="s">
        <v>512</v>
      </c>
    </row>
    <row r="133" spans="1:7" x14ac:dyDescent="0.25">
      <c r="A133" s="45">
        <v>130</v>
      </c>
      <c r="B133" s="18" t="s">
        <v>71</v>
      </c>
      <c r="C133" s="19">
        <v>2017</v>
      </c>
      <c r="D133" s="20">
        <v>7.26</v>
      </c>
      <c r="E133" s="20">
        <v>2.58</v>
      </c>
      <c r="F133" s="19">
        <v>-4.4800000000000004</v>
      </c>
      <c r="G133" s="18" t="s">
        <v>512</v>
      </c>
    </row>
    <row r="134" spans="1:7" x14ac:dyDescent="0.25">
      <c r="A134" s="45">
        <v>131</v>
      </c>
      <c r="B134" s="18" t="s">
        <v>71</v>
      </c>
      <c r="C134" s="19">
        <v>2018</v>
      </c>
      <c r="D134" s="20">
        <v>4.3499999999999996</v>
      </c>
      <c r="E134" s="20">
        <v>0.62</v>
      </c>
      <c r="F134" s="19">
        <v>-4.93</v>
      </c>
      <c r="G134" s="18" t="s">
        <v>512</v>
      </c>
    </row>
    <row r="135" spans="1:7" x14ac:dyDescent="0.25">
      <c r="A135" s="45">
        <v>132</v>
      </c>
      <c r="B135" s="18" t="s">
        <v>72</v>
      </c>
      <c r="C135" s="19">
        <v>2012</v>
      </c>
      <c r="D135" s="21" t="s">
        <v>512</v>
      </c>
      <c r="E135" s="21" t="s">
        <v>512</v>
      </c>
      <c r="F135" s="18" t="s">
        <v>512</v>
      </c>
      <c r="G135" s="18" t="s">
        <v>512</v>
      </c>
    </row>
    <row r="136" spans="1:7" x14ac:dyDescent="0.25">
      <c r="A136" s="45">
        <v>133</v>
      </c>
      <c r="B136" s="18" t="s">
        <v>72</v>
      </c>
      <c r="C136" s="19">
        <v>2013</v>
      </c>
      <c r="D136" s="21" t="s">
        <v>512</v>
      </c>
      <c r="E136" s="21" t="s">
        <v>512</v>
      </c>
      <c r="F136" s="18" t="s">
        <v>512</v>
      </c>
      <c r="G136" s="18" t="s">
        <v>512</v>
      </c>
    </row>
    <row r="137" spans="1:7" x14ac:dyDescent="0.25">
      <c r="A137" s="45">
        <v>134</v>
      </c>
      <c r="B137" s="18" t="s">
        <v>72</v>
      </c>
      <c r="C137" s="19">
        <v>2014</v>
      </c>
      <c r="D137" s="21" t="s">
        <v>512</v>
      </c>
      <c r="E137" s="21" t="s">
        <v>512</v>
      </c>
      <c r="F137" s="18" t="s">
        <v>512</v>
      </c>
      <c r="G137" s="18" t="s">
        <v>512</v>
      </c>
    </row>
    <row r="138" spans="1:7" x14ac:dyDescent="0.25">
      <c r="A138" s="45">
        <v>135</v>
      </c>
      <c r="B138" s="18" t="s">
        <v>72</v>
      </c>
      <c r="C138" s="19">
        <v>2015</v>
      </c>
      <c r="D138" s="21" t="s">
        <v>512</v>
      </c>
      <c r="E138" s="21" t="s">
        <v>512</v>
      </c>
      <c r="F138" s="18" t="s">
        <v>512</v>
      </c>
      <c r="G138" s="18" t="s">
        <v>512</v>
      </c>
    </row>
    <row r="139" spans="1:7" x14ac:dyDescent="0.25">
      <c r="A139" s="45">
        <v>136</v>
      </c>
      <c r="B139" s="18" t="s">
        <v>72</v>
      </c>
      <c r="C139" s="19">
        <v>2016</v>
      </c>
      <c r="D139" s="21" t="s">
        <v>512</v>
      </c>
      <c r="E139" s="21" t="s">
        <v>512</v>
      </c>
      <c r="F139" s="18" t="s">
        <v>512</v>
      </c>
      <c r="G139" s="18" t="s">
        <v>512</v>
      </c>
    </row>
    <row r="140" spans="1:7" x14ac:dyDescent="0.25">
      <c r="A140" s="45">
        <v>137</v>
      </c>
      <c r="B140" s="18" t="s">
        <v>72</v>
      </c>
      <c r="C140" s="19">
        <v>2017</v>
      </c>
      <c r="D140" s="21" t="s">
        <v>512</v>
      </c>
      <c r="E140" s="21" t="s">
        <v>512</v>
      </c>
      <c r="F140" s="18" t="s">
        <v>512</v>
      </c>
      <c r="G140" s="18" t="s">
        <v>512</v>
      </c>
    </row>
    <row r="141" spans="1:7" x14ac:dyDescent="0.25">
      <c r="A141" s="45">
        <v>138</v>
      </c>
      <c r="B141" s="18" t="s">
        <v>72</v>
      </c>
      <c r="C141" s="19">
        <v>2018</v>
      </c>
      <c r="D141" s="21" t="s">
        <v>512</v>
      </c>
      <c r="E141" s="21" t="s">
        <v>512</v>
      </c>
      <c r="F141" s="18" t="s">
        <v>512</v>
      </c>
      <c r="G141" s="18" t="s">
        <v>512</v>
      </c>
    </row>
    <row r="142" spans="1:7" x14ac:dyDescent="0.25">
      <c r="A142" s="45">
        <v>139</v>
      </c>
      <c r="B142" s="18" t="s">
        <v>73</v>
      </c>
      <c r="C142" s="19">
        <v>2013</v>
      </c>
      <c r="D142" s="21" t="s">
        <v>512</v>
      </c>
      <c r="E142" s="21" t="s">
        <v>512</v>
      </c>
      <c r="F142" s="19">
        <v>-5.65</v>
      </c>
      <c r="G142" s="18" t="s">
        <v>512</v>
      </c>
    </row>
    <row r="143" spans="1:7" x14ac:dyDescent="0.25">
      <c r="A143" s="45">
        <v>140</v>
      </c>
      <c r="B143" s="18" t="s">
        <v>73</v>
      </c>
      <c r="C143" s="19">
        <v>2014</v>
      </c>
      <c r="D143" s="20">
        <v>1.8</v>
      </c>
      <c r="E143" s="20">
        <v>0.19</v>
      </c>
      <c r="F143" s="19">
        <v>-4.4800000000000004</v>
      </c>
      <c r="G143" s="18" t="s">
        <v>512</v>
      </c>
    </row>
    <row r="144" spans="1:7" x14ac:dyDescent="0.25">
      <c r="A144" s="45">
        <v>141</v>
      </c>
      <c r="B144" s="18" t="s">
        <v>73</v>
      </c>
      <c r="C144" s="19">
        <v>2015</v>
      </c>
      <c r="D144" s="20">
        <v>1.75</v>
      </c>
      <c r="E144" s="20">
        <v>0.11</v>
      </c>
      <c r="F144" s="19">
        <v>-0.43</v>
      </c>
      <c r="G144" s="18" t="s">
        <v>512</v>
      </c>
    </row>
    <row r="145" spans="1:7" x14ac:dyDescent="0.25">
      <c r="A145" s="45">
        <v>142</v>
      </c>
      <c r="B145" s="18" t="s">
        <v>73</v>
      </c>
      <c r="C145" s="19">
        <v>2016</v>
      </c>
      <c r="D145" s="20">
        <v>1.75</v>
      </c>
      <c r="E145" s="20">
        <v>0</v>
      </c>
      <c r="F145" s="18" t="s">
        <v>512</v>
      </c>
      <c r="G145" s="18" t="s">
        <v>512</v>
      </c>
    </row>
    <row r="146" spans="1:7" x14ac:dyDescent="0.25">
      <c r="A146" s="45">
        <v>143</v>
      </c>
      <c r="B146" s="18" t="s">
        <v>74</v>
      </c>
      <c r="C146" s="19">
        <v>2013</v>
      </c>
      <c r="D146" s="21" t="s">
        <v>512</v>
      </c>
      <c r="E146" s="21" t="s">
        <v>512</v>
      </c>
      <c r="F146" s="19">
        <v>-2.67</v>
      </c>
      <c r="G146" s="18" t="s">
        <v>512</v>
      </c>
    </row>
    <row r="147" spans="1:7" x14ac:dyDescent="0.25">
      <c r="A147" s="45">
        <v>144</v>
      </c>
      <c r="B147" s="18" t="s">
        <v>74</v>
      </c>
      <c r="C147" s="19">
        <v>2014</v>
      </c>
      <c r="D147" s="20">
        <v>2.74</v>
      </c>
      <c r="E147" s="20">
        <v>0.05</v>
      </c>
      <c r="F147" s="19">
        <v>-4.95</v>
      </c>
      <c r="G147" s="18" t="s">
        <v>512</v>
      </c>
    </row>
    <row r="148" spans="1:7" x14ac:dyDescent="0.25">
      <c r="A148" s="45">
        <v>145</v>
      </c>
      <c r="B148" s="18" t="s">
        <v>75</v>
      </c>
      <c r="C148" s="19">
        <v>2013</v>
      </c>
      <c r="D148" s="21" t="s">
        <v>512</v>
      </c>
      <c r="E148" s="21" t="s">
        <v>512</v>
      </c>
      <c r="F148" s="19">
        <v>-6.01</v>
      </c>
      <c r="G148" s="18" t="s">
        <v>512</v>
      </c>
    </row>
    <row r="149" spans="1:7" x14ac:dyDescent="0.25">
      <c r="A149" s="45">
        <v>146</v>
      </c>
      <c r="B149" s="18" t="s">
        <v>75</v>
      </c>
      <c r="C149" s="19">
        <v>2014</v>
      </c>
      <c r="D149" s="20">
        <v>3.32</v>
      </c>
      <c r="E149" s="20">
        <v>0.04</v>
      </c>
      <c r="F149" s="19">
        <v>-5.69</v>
      </c>
      <c r="G149" s="18" t="s">
        <v>512</v>
      </c>
    </row>
    <row r="150" spans="1:7" x14ac:dyDescent="0.25">
      <c r="A150" s="45">
        <v>147</v>
      </c>
      <c r="B150" s="18" t="s">
        <v>75</v>
      </c>
      <c r="C150" s="19">
        <v>2015</v>
      </c>
      <c r="D150" s="20">
        <v>3.06</v>
      </c>
      <c r="E150" s="20">
        <v>0.54</v>
      </c>
      <c r="F150" s="19">
        <v>-6.24</v>
      </c>
      <c r="G150" s="18" t="s">
        <v>512</v>
      </c>
    </row>
    <row r="151" spans="1:7" x14ac:dyDescent="0.25">
      <c r="A151" s="45">
        <v>148</v>
      </c>
      <c r="B151" s="18" t="s">
        <v>76</v>
      </c>
      <c r="C151" s="19">
        <v>2016</v>
      </c>
      <c r="D151" s="21" t="s">
        <v>512</v>
      </c>
      <c r="E151" s="21" t="s">
        <v>512</v>
      </c>
      <c r="F151" s="19">
        <v>15.62</v>
      </c>
      <c r="G151" s="18" t="s">
        <v>512</v>
      </c>
    </row>
    <row r="152" spans="1:7" x14ac:dyDescent="0.25">
      <c r="A152" s="45">
        <v>149</v>
      </c>
      <c r="B152" s="18" t="s">
        <v>76</v>
      </c>
      <c r="C152" s="19">
        <v>2017</v>
      </c>
      <c r="D152" s="21" t="s">
        <v>512</v>
      </c>
      <c r="E152" s="21" t="s">
        <v>512</v>
      </c>
      <c r="F152" s="19">
        <v>17.170000000000002</v>
      </c>
      <c r="G152" s="18" t="s">
        <v>512</v>
      </c>
    </row>
    <row r="153" spans="1:7" x14ac:dyDescent="0.25">
      <c r="A153" s="45">
        <v>150</v>
      </c>
      <c r="B153" s="18" t="s">
        <v>76</v>
      </c>
      <c r="C153" s="19">
        <v>2018</v>
      </c>
      <c r="D153" s="20">
        <v>0.69</v>
      </c>
      <c r="E153" s="20">
        <v>0.28999999999999998</v>
      </c>
      <c r="F153" s="19">
        <v>16.82</v>
      </c>
      <c r="G153" s="18" t="s">
        <v>512</v>
      </c>
    </row>
    <row r="154" spans="1:7" x14ac:dyDescent="0.25">
      <c r="A154" s="45">
        <v>151</v>
      </c>
      <c r="B154" s="18" t="s">
        <v>77</v>
      </c>
      <c r="C154" s="19">
        <v>2017</v>
      </c>
      <c r="D154" s="20">
        <v>0.86</v>
      </c>
      <c r="E154" s="20">
        <v>0.2</v>
      </c>
      <c r="F154" s="19">
        <v>20.420000000000002</v>
      </c>
      <c r="G154" s="18" t="s">
        <v>512</v>
      </c>
    </row>
    <row r="155" spans="1:7" x14ac:dyDescent="0.25">
      <c r="A155" s="45">
        <v>152</v>
      </c>
      <c r="B155" s="18" t="s">
        <v>77</v>
      </c>
      <c r="C155" s="19">
        <v>2018</v>
      </c>
      <c r="D155" s="20">
        <v>1.69</v>
      </c>
      <c r="E155" s="20">
        <v>0.28999999999999998</v>
      </c>
      <c r="F155" s="19">
        <v>17.12</v>
      </c>
      <c r="G155" s="18" t="s">
        <v>512</v>
      </c>
    </row>
    <row r="156" spans="1:7" x14ac:dyDescent="0.25">
      <c r="A156" s="45">
        <v>153</v>
      </c>
      <c r="B156" s="18" t="s">
        <v>78</v>
      </c>
      <c r="C156" s="19">
        <v>2014</v>
      </c>
      <c r="D156" s="20">
        <v>8.02</v>
      </c>
      <c r="E156" s="20">
        <v>4.6100000000000003</v>
      </c>
      <c r="F156" s="19">
        <v>4.03</v>
      </c>
      <c r="G156" s="18" t="s">
        <v>512</v>
      </c>
    </row>
    <row r="157" spans="1:7" x14ac:dyDescent="0.25">
      <c r="A157" s="45">
        <v>154</v>
      </c>
      <c r="B157" s="18" t="s">
        <v>78</v>
      </c>
      <c r="C157" s="19">
        <v>2015</v>
      </c>
      <c r="D157" s="20">
        <v>7.52</v>
      </c>
      <c r="E157" s="20">
        <v>0.82</v>
      </c>
      <c r="F157" s="19">
        <v>3.9</v>
      </c>
      <c r="G157" s="18" t="s">
        <v>512</v>
      </c>
    </row>
    <row r="158" spans="1:7" x14ac:dyDescent="0.25">
      <c r="A158" s="45">
        <v>155</v>
      </c>
      <c r="B158" s="18" t="s">
        <v>78</v>
      </c>
      <c r="C158" s="19">
        <v>2016</v>
      </c>
      <c r="D158" s="20">
        <v>11.61</v>
      </c>
      <c r="E158" s="20">
        <v>2.25</v>
      </c>
      <c r="F158" s="19">
        <v>4.8899999999999997</v>
      </c>
      <c r="G158" s="18" t="s">
        <v>512</v>
      </c>
    </row>
    <row r="159" spans="1:7" x14ac:dyDescent="0.25">
      <c r="A159" s="45">
        <v>156</v>
      </c>
      <c r="B159" s="18" t="s">
        <v>79</v>
      </c>
      <c r="C159" s="19">
        <v>2014</v>
      </c>
      <c r="D159" s="20">
        <v>6.61</v>
      </c>
      <c r="E159" s="20">
        <v>0.63</v>
      </c>
      <c r="F159" s="19">
        <v>4.32</v>
      </c>
      <c r="G159" s="18" t="s">
        <v>512</v>
      </c>
    </row>
    <row r="160" spans="1:7" x14ac:dyDescent="0.25">
      <c r="A160" s="45">
        <v>157</v>
      </c>
      <c r="B160" s="18" t="s">
        <v>79</v>
      </c>
      <c r="C160" s="19">
        <v>2015</v>
      </c>
      <c r="D160" s="20">
        <v>10.82</v>
      </c>
      <c r="E160" s="20">
        <v>0.9</v>
      </c>
      <c r="F160" s="19">
        <v>3.99</v>
      </c>
      <c r="G160" s="18" t="s">
        <v>512</v>
      </c>
    </row>
    <row r="161" spans="1:7" x14ac:dyDescent="0.25">
      <c r="A161" s="45">
        <v>158</v>
      </c>
      <c r="B161" s="18" t="s">
        <v>79</v>
      </c>
      <c r="C161" s="19">
        <v>2016</v>
      </c>
      <c r="D161" s="21" t="s">
        <v>512</v>
      </c>
      <c r="E161" s="21" t="s">
        <v>512</v>
      </c>
      <c r="F161" s="19">
        <v>5.93</v>
      </c>
      <c r="G161" s="18" t="s">
        <v>512</v>
      </c>
    </row>
    <row r="162" spans="1:7" x14ac:dyDescent="0.25">
      <c r="A162" s="45">
        <v>159</v>
      </c>
      <c r="B162" s="18" t="s">
        <v>80</v>
      </c>
      <c r="C162" s="19">
        <v>2015</v>
      </c>
      <c r="D162" s="20">
        <v>0.68</v>
      </c>
      <c r="E162" s="20">
        <v>0.68</v>
      </c>
      <c r="F162" s="19">
        <v>0.48</v>
      </c>
      <c r="G162" s="18" t="s">
        <v>512</v>
      </c>
    </row>
    <row r="163" spans="1:7" x14ac:dyDescent="0.25">
      <c r="A163" s="45">
        <v>160</v>
      </c>
      <c r="B163" s="18" t="s">
        <v>80</v>
      </c>
      <c r="C163" s="19">
        <v>2016</v>
      </c>
      <c r="D163" s="20">
        <v>0.89</v>
      </c>
      <c r="E163" s="20">
        <v>0.27</v>
      </c>
      <c r="F163" s="19">
        <v>0.67</v>
      </c>
      <c r="G163" s="18" t="s">
        <v>512</v>
      </c>
    </row>
    <row r="164" spans="1:7" x14ac:dyDescent="0.25">
      <c r="A164" s="45">
        <v>161</v>
      </c>
      <c r="B164" s="18" t="s">
        <v>81</v>
      </c>
      <c r="C164" s="19">
        <v>2011</v>
      </c>
      <c r="D164" s="20">
        <v>2.21</v>
      </c>
      <c r="E164" s="20">
        <v>0.15</v>
      </c>
      <c r="F164" s="19">
        <v>11.49</v>
      </c>
      <c r="G164" s="19">
        <v>-0.92</v>
      </c>
    </row>
    <row r="165" spans="1:7" x14ac:dyDescent="0.25">
      <c r="A165" s="45">
        <v>162</v>
      </c>
      <c r="B165" s="18" t="s">
        <v>81</v>
      </c>
      <c r="C165" s="19">
        <v>2012</v>
      </c>
      <c r="D165" s="20">
        <v>2.21</v>
      </c>
      <c r="E165" s="20">
        <v>0.11</v>
      </c>
      <c r="F165" s="19">
        <v>12.38</v>
      </c>
      <c r="G165" s="19">
        <v>-1.45</v>
      </c>
    </row>
    <row r="166" spans="1:7" x14ac:dyDescent="0.25">
      <c r="A166" s="45">
        <v>163</v>
      </c>
      <c r="B166" s="18" t="s">
        <v>82</v>
      </c>
      <c r="C166" s="19">
        <v>2013</v>
      </c>
      <c r="D166" s="21" t="s">
        <v>512</v>
      </c>
      <c r="E166" s="21" t="s">
        <v>512</v>
      </c>
      <c r="F166" s="18" t="s">
        <v>512</v>
      </c>
      <c r="G166" s="18" t="s">
        <v>512</v>
      </c>
    </row>
    <row r="167" spans="1:7" x14ac:dyDescent="0.25">
      <c r="A167" s="45">
        <v>164</v>
      </c>
      <c r="B167" s="18" t="s">
        <v>82</v>
      </c>
      <c r="C167" s="19">
        <v>2014</v>
      </c>
      <c r="D167" s="20">
        <v>58.91</v>
      </c>
      <c r="E167" s="20">
        <v>0.69</v>
      </c>
      <c r="F167" s="18" t="s">
        <v>512</v>
      </c>
      <c r="G167" s="18" t="s">
        <v>512</v>
      </c>
    </row>
    <row r="168" spans="1:7" x14ac:dyDescent="0.25">
      <c r="A168" s="45">
        <v>165</v>
      </c>
      <c r="B168" s="18" t="s">
        <v>82</v>
      </c>
      <c r="C168" s="19">
        <v>2015</v>
      </c>
      <c r="D168" s="21" t="s">
        <v>512</v>
      </c>
      <c r="E168" s="21" t="s">
        <v>512</v>
      </c>
      <c r="F168" s="18" t="s">
        <v>512</v>
      </c>
      <c r="G168" s="18" t="s">
        <v>512</v>
      </c>
    </row>
    <row r="169" spans="1:7" x14ac:dyDescent="0.25">
      <c r="A169" s="45">
        <v>166</v>
      </c>
      <c r="B169" s="18" t="s">
        <v>82</v>
      </c>
      <c r="C169" s="19">
        <v>2016</v>
      </c>
      <c r="D169" s="20">
        <v>43.6</v>
      </c>
      <c r="E169" s="20">
        <v>1.29</v>
      </c>
      <c r="F169" s="18" t="s">
        <v>512</v>
      </c>
      <c r="G169" s="18" t="s">
        <v>512</v>
      </c>
    </row>
    <row r="170" spans="1:7" x14ac:dyDescent="0.25">
      <c r="A170" s="45">
        <v>167</v>
      </c>
      <c r="B170" s="18" t="s">
        <v>82</v>
      </c>
      <c r="C170" s="19">
        <v>2017</v>
      </c>
      <c r="D170" s="20">
        <v>43.6</v>
      </c>
      <c r="E170" s="20">
        <v>0.06</v>
      </c>
      <c r="F170" s="18" t="s">
        <v>512</v>
      </c>
      <c r="G170" s="18" t="s">
        <v>512</v>
      </c>
    </row>
    <row r="171" spans="1:7" x14ac:dyDescent="0.25">
      <c r="A171" s="45">
        <v>168</v>
      </c>
      <c r="B171" s="18" t="s">
        <v>83</v>
      </c>
      <c r="C171" s="19">
        <v>2018</v>
      </c>
      <c r="D171" s="20">
        <v>-0.04</v>
      </c>
      <c r="E171" s="20">
        <v>0.06</v>
      </c>
      <c r="F171" s="18" t="s">
        <v>512</v>
      </c>
      <c r="G171" s="18" t="s">
        <v>512</v>
      </c>
    </row>
    <row r="172" spans="1:7" x14ac:dyDescent="0.25">
      <c r="A172" s="45">
        <v>169</v>
      </c>
      <c r="B172" s="18" t="s">
        <v>84</v>
      </c>
      <c r="C172" s="19">
        <v>2015</v>
      </c>
      <c r="D172" s="21" t="s">
        <v>512</v>
      </c>
      <c r="E172" s="21" t="s">
        <v>512</v>
      </c>
      <c r="F172" s="19">
        <v>5.71</v>
      </c>
      <c r="G172" s="18" t="s">
        <v>512</v>
      </c>
    </row>
    <row r="173" spans="1:7" x14ac:dyDescent="0.25">
      <c r="A173" s="45">
        <v>170</v>
      </c>
      <c r="B173" s="18" t="s">
        <v>84</v>
      </c>
      <c r="C173" s="19">
        <v>2016</v>
      </c>
      <c r="D173" s="20">
        <v>1.04</v>
      </c>
      <c r="E173" s="20">
        <v>0.08</v>
      </c>
      <c r="F173" s="19">
        <v>3.07</v>
      </c>
      <c r="G173" s="18" t="s">
        <v>512</v>
      </c>
    </row>
    <row r="174" spans="1:7" x14ac:dyDescent="0.25">
      <c r="A174" s="45">
        <v>171</v>
      </c>
      <c r="B174" s="18" t="s">
        <v>84</v>
      </c>
      <c r="C174" s="19">
        <v>2017</v>
      </c>
      <c r="D174" s="20">
        <v>0.36</v>
      </c>
      <c r="E174" s="20">
        <v>0.27</v>
      </c>
      <c r="F174" s="19">
        <v>3.8</v>
      </c>
      <c r="G174" s="18" t="s">
        <v>512</v>
      </c>
    </row>
    <row r="175" spans="1:7" x14ac:dyDescent="0.25">
      <c r="A175" s="45">
        <v>172</v>
      </c>
      <c r="B175" s="18" t="s">
        <v>84</v>
      </c>
      <c r="C175" s="19">
        <v>2018</v>
      </c>
      <c r="D175" s="20">
        <v>0.36</v>
      </c>
      <c r="E175" s="20">
        <v>7.0000000000000007E-2</v>
      </c>
      <c r="F175" s="18" t="s">
        <v>512</v>
      </c>
      <c r="G175" s="18" t="s">
        <v>512</v>
      </c>
    </row>
    <row r="176" spans="1:7" x14ac:dyDescent="0.25">
      <c r="A176" s="45">
        <v>173</v>
      </c>
      <c r="B176" s="18" t="s">
        <v>85</v>
      </c>
      <c r="C176" s="19">
        <v>2012</v>
      </c>
      <c r="D176" s="21" t="s">
        <v>512</v>
      </c>
      <c r="E176" s="21" t="s">
        <v>512</v>
      </c>
      <c r="F176" s="18" t="s">
        <v>512</v>
      </c>
      <c r="G176" s="19">
        <v>-0.43</v>
      </c>
    </row>
    <row r="177" spans="1:7" x14ac:dyDescent="0.25">
      <c r="A177" s="45">
        <v>174</v>
      </c>
      <c r="B177" s="18" t="s">
        <v>85</v>
      </c>
      <c r="C177" s="19">
        <v>2013</v>
      </c>
      <c r="D177" s="20">
        <v>-0.05</v>
      </c>
      <c r="E177" s="20">
        <v>0.02</v>
      </c>
      <c r="F177" s="18" t="s">
        <v>512</v>
      </c>
      <c r="G177" s="19">
        <v>-0.33</v>
      </c>
    </row>
    <row r="178" spans="1:7" x14ac:dyDescent="0.25">
      <c r="A178" s="45">
        <v>175</v>
      </c>
      <c r="B178" s="18" t="s">
        <v>85</v>
      </c>
      <c r="C178" s="19">
        <v>2014</v>
      </c>
      <c r="D178" s="20">
        <v>-0.04</v>
      </c>
      <c r="E178" s="20">
        <v>0.02</v>
      </c>
      <c r="F178" s="18" t="s">
        <v>512</v>
      </c>
      <c r="G178" s="19">
        <v>-0.38</v>
      </c>
    </row>
    <row r="179" spans="1:7" x14ac:dyDescent="0.25">
      <c r="A179" s="45">
        <v>176</v>
      </c>
      <c r="B179" s="18" t="s">
        <v>85</v>
      </c>
      <c r="C179" s="19">
        <v>2015</v>
      </c>
      <c r="D179" s="20">
        <v>-0.16</v>
      </c>
      <c r="E179" s="20">
        <v>0.01</v>
      </c>
      <c r="F179" s="18" t="s">
        <v>512</v>
      </c>
      <c r="G179" s="19">
        <v>-0.48</v>
      </c>
    </row>
    <row r="180" spans="1:7" x14ac:dyDescent="0.25">
      <c r="A180" s="45">
        <v>177</v>
      </c>
      <c r="B180" s="18" t="s">
        <v>85</v>
      </c>
      <c r="C180" s="19">
        <v>2016</v>
      </c>
      <c r="D180" s="20">
        <v>-0.22</v>
      </c>
      <c r="E180" s="20">
        <v>0.01</v>
      </c>
      <c r="F180" s="18" t="s">
        <v>512</v>
      </c>
      <c r="G180" s="19">
        <v>-0.56999999999999995</v>
      </c>
    </row>
    <row r="181" spans="1:7" x14ac:dyDescent="0.25">
      <c r="A181" s="45">
        <v>178</v>
      </c>
      <c r="B181" s="18" t="s">
        <v>85</v>
      </c>
      <c r="C181" s="19">
        <v>2017</v>
      </c>
      <c r="D181" s="20">
        <v>-0.24</v>
      </c>
      <c r="E181" s="20">
        <v>0.01</v>
      </c>
      <c r="F181" s="18" t="s">
        <v>512</v>
      </c>
      <c r="G181" s="19">
        <v>-0.56000000000000005</v>
      </c>
    </row>
    <row r="182" spans="1:7" x14ac:dyDescent="0.25">
      <c r="A182" s="45">
        <v>179</v>
      </c>
      <c r="B182" s="18" t="s">
        <v>85</v>
      </c>
      <c r="C182" s="19">
        <v>2018</v>
      </c>
      <c r="D182" s="20">
        <v>-0.24</v>
      </c>
      <c r="E182" s="20">
        <v>0.01</v>
      </c>
      <c r="F182" s="18" t="s">
        <v>512</v>
      </c>
      <c r="G182" s="18" t="s">
        <v>512</v>
      </c>
    </row>
    <row r="183" spans="1:7" x14ac:dyDescent="0.25">
      <c r="A183" s="45">
        <v>180</v>
      </c>
      <c r="B183" s="18" t="s">
        <v>86</v>
      </c>
      <c r="C183" s="19">
        <v>2017</v>
      </c>
      <c r="D183" s="20">
        <v>-0.24</v>
      </c>
      <c r="E183" s="20">
        <v>0.56000000000000005</v>
      </c>
      <c r="F183" s="18" t="s">
        <v>512</v>
      </c>
      <c r="G183" s="18" t="s">
        <v>512</v>
      </c>
    </row>
    <row r="184" spans="1:7" x14ac:dyDescent="0.25">
      <c r="A184" s="45">
        <v>181</v>
      </c>
      <c r="B184" s="18" t="s">
        <v>87</v>
      </c>
      <c r="C184" s="19">
        <v>2017</v>
      </c>
      <c r="D184" s="20">
        <v>-0.24</v>
      </c>
      <c r="E184" s="20">
        <v>0.81</v>
      </c>
      <c r="F184" s="18" t="s">
        <v>512</v>
      </c>
      <c r="G184" s="18" t="s">
        <v>512</v>
      </c>
    </row>
    <row r="185" spans="1:7" x14ac:dyDescent="0.25">
      <c r="A185" s="45">
        <v>182</v>
      </c>
      <c r="B185" s="18" t="s">
        <v>88</v>
      </c>
      <c r="C185" s="19">
        <v>2014</v>
      </c>
      <c r="D185" s="21" t="s">
        <v>512</v>
      </c>
      <c r="E185" s="21" t="s">
        <v>512</v>
      </c>
      <c r="F185" s="19">
        <v>-1.55</v>
      </c>
      <c r="G185" s="18" t="s">
        <v>512</v>
      </c>
    </row>
    <row r="186" spans="1:7" x14ac:dyDescent="0.25">
      <c r="A186" s="45">
        <v>183</v>
      </c>
      <c r="B186" s="18" t="s">
        <v>88</v>
      </c>
      <c r="C186" s="19">
        <v>2015</v>
      </c>
      <c r="D186" s="21" t="s">
        <v>512</v>
      </c>
      <c r="E186" s="21" t="s">
        <v>512</v>
      </c>
      <c r="F186" s="19">
        <v>-0.62</v>
      </c>
      <c r="G186" s="18" t="s">
        <v>512</v>
      </c>
    </row>
    <row r="187" spans="1:7" x14ac:dyDescent="0.25">
      <c r="A187" s="45">
        <v>184</v>
      </c>
      <c r="B187" s="18" t="s">
        <v>88</v>
      </c>
      <c r="C187" s="19">
        <v>2016</v>
      </c>
      <c r="D187" s="21" t="s">
        <v>512</v>
      </c>
      <c r="E187" s="21" t="s">
        <v>512</v>
      </c>
      <c r="F187" s="19">
        <v>-1.48</v>
      </c>
      <c r="G187" s="18" t="s">
        <v>512</v>
      </c>
    </row>
    <row r="188" spans="1:7" x14ac:dyDescent="0.25">
      <c r="A188" s="45">
        <v>185</v>
      </c>
      <c r="B188" s="18" t="s">
        <v>89</v>
      </c>
      <c r="C188" s="19">
        <v>2013</v>
      </c>
      <c r="D188" s="21" t="s">
        <v>512</v>
      </c>
      <c r="E188" s="21" t="s">
        <v>512</v>
      </c>
      <c r="F188" s="19">
        <v>3.19</v>
      </c>
      <c r="G188" s="18" t="s">
        <v>512</v>
      </c>
    </row>
    <row r="189" spans="1:7" x14ac:dyDescent="0.25">
      <c r="A189" s="45">
        <v>186</v>
      </c>
      <c r="B189" s="18" t="s">
        <v>89</v>
      </c>
      <c r="C189" s="19">
        <v>2014</v>
      </c>
      <c r="D189" s="20">
        <v>5.05</v>
      </c>
      <c r="E189" s="20">
        <v>0.22</v>
      </c>
      <c r="F189" s="19">
        <v>0.02</v>
      </c>
      <c r="G189" s="18" t="s">
        <v>512</v>
      </c>
    </row>
    <row r="190" spans="1:7" x14ac:dyDescent="0.25">
      <c r="A190" s="45">
        <v>187</v>
      </c>
      <c r="B190" s="18" t="s">
        <v>89</v>
      </c>
      <c r="C190" s="19">
        <v>2015</v>
      </c>
      <c r="D190" s="20">
        <v>3.89</v>
      </c>
      <c r="E190" s="20">
        <v>0.27</v>
      </c>
      <c r="F190" s="19">
        <v>0.47</v>
      </c>
      <c r="G190" s="18" t="s">
        <v>512</v>
      </c>
    </row>
    <row r="191" spans="1:7" x14ac:dyDescent="0.25">
      <c r="A191" s="45">
        <v>188</v>
      </c>
      <c r="B191" s="18" t="s">
        <v>89</v>
      </c>
      <c r="C191" s="19">
        <v>2016</v>
      </c>
      <c r="D191" s="20">
        <v>5.77</v>
      </c>
      <c r="E191" s="20">
        <v>0.55000000000000004</v>
      </c>
      <c r="F191" s="19">
        <v>-1.01</v>
      </c>
      <c r="G191" s="18" t="s">
        <v>512</v>
      </c>
    </row>
    <row r="192" spans="1:7" x14ac:dyDescent="0.25">
      <c r="A192" s="45">
        <v>189</v>
      </c>
      <c r="B192" s="18" t="s">
        <v>90</v>
      </c>
      <c r="C192" s="19">
        <v>2011</v>
      </c>
      <c r="D192" s="21" t="s">
        <v>512</v>
      </c>
      <c r="E192" s="21" t="s">
        <v>512</v>
      </c>
      <c r="F192" s="19">
        <v>18.920000000000002</v>
      </c>
      <c r="G192" s="18" t="s">
        <v>512</v>
      </c>
    </row>
    <row r="193" spans="1:7" x14ac:dyDescent="0.25">
      <c r="A193" s="45">
        <v>190</v>
      </c>
      <c r="B193" s="18" t="s">
        <v>90</v>
      </c>
      <c r="C193" s="19">
        <v>2012</v>
      </c>
      <c r="D193" s="20">
        <v>12.68</v>
      </c>
      <c r="E193" s="20">
        <v>0.63</v>
      </c>
      <c r="F193" s="19">
        <v>24.23</v>
      </c>
      <c r="G193" s="18" t="s">
        <v>512</v>
      </c>
    </row>
    <row r="194" spans="1:7" x14ac:dyDescent="0.25">
      <c r="A194" s="45">
        <v>191</v>
      </c>
      <c r="B194" s="18" t="s">
        <v>91</v>
      </c>
      <c r="C194" s="19">
        <v>2011</v>
      </c>
      <c r="D194" s="20">
        <v>12.68</v>
      </c>
      <c r="E194" s="20">
        <v>0.19</v>
      </c>
      <c r="F194" s="18" t="s">
        <v>512</v>
      </c>
      <c r="G194" s="18" t="s">
        <v>512</v>
      </c>
    </row>
    <row r="195" spans="1:7" x14ac:dyDescent="0.25">
      <c r="A195" s="45">
        <v>192</v>
      </c>
      <c r="B195" s="18" t="s">
        <v>91</v>
      </c>
      <c r="C195" s="19">
        <v>2012</v>
      </c>
      <c r="D195" s="20">
        <v>48.42</v>
      </c>
      <c r="E195" s="20">
        <v>1.57</v>
      </c>
      <c r="F195" s="19">
        <v>23.09</v>
      </c>
      <c r="G195" s="18" t="s">
        <v>512</v>
      </c>
    </row>
    <row r="196" spans="1:7" x14ac:dyDescent="0.25">
      <c r="A196" s="45">
        <v>193</v>
      </c>
      <c r="B196" s="18" t="s">
        <v>91</v>
      </c>
      <c r="C196" s="19">
        <v>2013</v>
      </c>
      <c r="D196" s="20">
        <v>43.34</v>
      </c>
      <c r="E196" s="20">
        <v>1.32</v>
      </c>
      <c r="F196" s="19">
        <v>23.19</v>
      </c>
      <c r="G196" s="18" t="s">
        <v>512</v>
      </c>
    </row>
    <row r="197" spans="1:7" x14ac:dyDescent="0.25">
      <c r="A197" s="45">
        <v>194</v>
      </c>
      <c r="B197" s="18" t="s">
        <v>92</v>
      </c>
      <c r="C197" s="19">
        <v>2014</v>
      </c>
      <c r="D197" s="20">
        <v>6.66</v>
      </c>
      <c r="E197" s="20">
        <v>1.48</v>
      </c>
      <c r="F197" s="19">
        <v>8.3000000000000007</v>
      </c>
      <c r="G197" s="19">
        <v>-0.06</v>
      </c>
    </row>
    <row r="198" spans="1:7" x14ac:dyDescent="0.25">
      <c r="A198" s="45">
        <v>195</v>
      </c>
      <c r="B198" s="18" t="s">
        <v>92</v>
      </c>
      <c r="C198" s="19">
        <v>2015</v>
      </c>
      <c r="D198" s="20">
        <v>5.51</v>
      </c>
      <c r="E198" s="20">
        <v>0.4</v>
      </c>
      <c r="F198" s="19">
        <v>5.65</v>
      </c>
      <c r="G198" s="19">
        <v>-0.1</v>
      </c>
    </row>
    <row r="199" spans="1:7" x14ac:dyDescent="0.25">
      <c r="A199" s="45">
        <v>196</v>
      </c>
      <c r="B199" s="18" t="s">
        <v>92</v>
      </c>
      <c r="C199" s="19">
        <v>2016</v>
      </c>
      <c r="D199" s="20">
        <v>8.67</v>
      </c>
      <c r="E199" s="20">
        <v>0.35</v>
      </c>
      <c r="F199" s="19">
        <v>6.3</v>
      </c>
      <c r="G199" s="19">
        <v>-7.0000000000000007E-2</v>
      </c>
    </row>
    <row r="200" spans="1:7" x14ac:dyDescent="0.25">
      <c r="A200" s="45">
        <v>197</v>
      </c>
      <c r="B200" s="18" t="s">
        <v>92</v>
      </c>
      <c r="C200" s="19">
        <v>2017</v>
      </c>
      <c r="D200" s="20">
        <v>6</v>
      </c>
      <c r="E200" s="20">
        <v>0.33</v>
      </c>
      <c r="F200" s="19">
        <v>5.5</v>
      </c>
      <c r="G200" s="19">
        <v>-0.09</v>
      </c>
    </row>
    <row r="201" spans="1:7" x14ac:dyDescent="0.25">
      <c r="A201" s="45">
        <v>198</v>
      </c>
      <c r="B201" s="18" t="s">
        <v>92</v>
      </c>
      <c r="C201" s="19">
        <v>2018</v>
      </c>
      <c r="D201" s="20">
        <v>5.71</v>
      </c>
      <c r="E201" s="20">
        <v>0.37</v>
      </c>
      <c r="F201" s="19">
        <v>4.29</v>
      </c>
      <c r="G201" s="19">
        <v>-0.19</v>
      </c>
    </row>
    <row r="202" spans="1:7" x14ac:dyDescent="0.25">
      <c r="A202" s="45">
        <v>199</v>
      </c>
      <c r="B202" s="18" t="s">
        <v>93</v>
      </c>
      <c r="C202" s="19">
        <v>2013</v>
      </c>
      <c r="D202" s="20">
        <v>5.71</v>
      </c>
      <c r="E202" s="20">
        <v>2.68</v>
      </c>
      <c r="F202" s="18" t="s">
        <v>512</v>
      </c>
      <c r="G202" s="18" t="s">
        <v>512</v>
      </c>
    </row>
    <row r="203" spans="1:7" x14ac:dyDescent="0.25">
      <c r="A203" s="45">
        <v>200</v>
      </c>
      <c r="B203" s="18" t="s">
        <v>93</v>
      </c>
      <c r="C203" s="19">
        <v>2014</v>
      </c>
      <c r="D203" s="20">
        <v>26.37</v>
      </c>
      <c r="E203" s="20">
        <v>1.69</v>
      </c>
      <c r="F203" s="19">
        <v>23.18</v>
      </c>
      <c r="G203" s="19">
        <v>-0.71</v>
      </c>
    </row>
    <row r="204" spans="1:7" x14ac:dyDescent="0.25">
      <c r="A204" s="45">
        <v>201</v>
      </c>
      <c r="B204" s="18" t="s">
        <v>93</v>
      </c>
      <c r="C204" s="19">
        <v>2015</v>
      </c>
      <c r="D204" s="20">
        <v>15.4</v>
      </c>
      <c r="E204" s="20">
        <v>0.85</v>
      </c>
      <c r="F204" s="19">
        <v>23.29</v>
      </c>
      <c r="G204" s="19">
        <v>-0.55000000000000004</v>
      </c>
    </row>
    <row r="205" spans="1:7" x14ac:dyDescent="0.25">
      <c r="A205" s="45">
        <v>202</v>
      </c>
      <c r="B205" s="18" t="s">
        <v>94</v>
      </c>
      <c r="C205" s="19">
        <v>2012</v>
      </c>
      <c r="D205" s="20">
        <v>0.3</v>
      </c>
      <c r="E205" s="20">
        <v>0.19</v>
      </c>
      <c r="F205" s="19">
        <v>11.16</v>
      </c>
      <c r="G205" s="18" t="s">
        <v>512</v>
      </c>
    </row>
    <row r="206" spans="1:7" x14ac:dyDescent="0.25">
      <c r="A206" s="45">
        <v>203</v>
      </c>
      <c r="B206" s="18" t="s">
        <v>94</v>
      </c>
      <c r="C206" s="19">
        <v>2013</v>
      </c>
      <c r="D206" s="20">
        <v>0.37</v>
      </c>
      <c r="E206" s="20">
        <v>0.14000000000000001</v>
      </c>
      <c r="F206" s="19">
        <v>8.99</v>
      </c>
      <c r="G206" s="18" t="s">
        <v>512</v>
      </c>
    </row>
    <row r="207" spans="1:7" x14ac:dyDescent="0.25">
      <c r="A207" s="45">
        <v>204</v>
      </c>
      <c r="B207" s="18" t="s">
        <v>95</v>
      </c>
      <c r="C207" s="19">
        <v>2010</v>
      </c>
      <c r="D207" s="21" t="s">
        <v>512</v>
      </c>
      <c r="E207" s="21" t="s">
        <v>512</v>
      </c>
      <c r="F207" s="18" t="s">
        <v>512</v>
      </c>
      <c r="G207" s="19">
        <v>0.95</v>
      </c>
    </row>
    <row r="208" spans="1:7" x14ac:dyDescent="0.25">
      <c r="A208" s="45">
        <v>205</v>
      </c>
      <c r="B208" s="18" t="s">
        <v>95</v>
      </c>
      <c r="C208" s="19">
        <v>2011</v>
      </c>
      <c r="D208" s="20">
        <v>33.83</v>
      </c>
      <c r="E208" s="20">
        <v>0.72</v>
      </c>
      <c r="F208" s="19">
        <v>17.18</v>
      </c>
      <c r="G208" s="19">
        <v>1.23</v>
      </c>
    </row>
    <row r="209" spans="1:7" x14ac:dyDescent="0.25">
      <c r="A209" s="45">
        <v>206</v>
      </c>
      <c r="B209" s="18" t="s">
        <v>95</v>
      </c>
      <c r="C209" s="19">
        <v>2012</v>
      </c>
      <c r="D209" s="20">
        <v>64.2</v>
      </c>
      <c r="E209" s="20">
        <v>0.57999999999999996</v>
      </c>
      <c r="F209" s="19">
        <v>16.25</v>
      </c>
      <c r="G209" s="19">
        <v>1.1200000000000001</v>
      </c>
    </row>
    <row r="210" spans="1:7" x14ac:dyDescent="0.25">
      <c r="A210" s="45">
        <v>207</v>
      </c>
      <c r="B210" s="18" t="s">
        <v>95</v>
      </c>
      <c r="C210" s="19">
        <v>2013</v>
      </c>
      <c r="D210" s="20">
        <v>59.81</v>
      </c>
      <c r="E210" s="20">
        <v>0.92</v>
      </c>
      <c r="F210" s="19">
        <v>15.7</v>
      </c>
      <c r="G210" s="19">
        <v>1.19</v>
      </c>
    </row>
    <row r="211" spans="1:7" x14ac:dyDescent="0.25">
      <c r="A211" s="45">
        <v>208</v>
      </c>
      <c r="B211" s="18" t="s">
        <v>95</v>
      </c>
      <c r="C211" s="19">
        <v>2014</v>
      </c>
      <c r="D211" s="20">
        <v>58.97</v>
      </c>
      <c r="E211" s="20">
        <v>0.68</v>
      </c>
      <c r="F211" s="19">
        <v>11.27</v>
      </c>
      <c r="G211" s="19">
        <v>1.24</v>
      </c>
    </row>
    <row r="212" spans="1:7" x14ac:dyDescent="0.25">
      <c r="A212" s="45">
        <v>209</v>
      </c>
      <c r="B212" s="18" t="s">
        <v>95</v>
      </c>
      <c r="C212" s="19">
        <v>2015</v>
      </c>
      <c r="D212" s="20">
        <v>60.85</v>
      </c>
      <c r="E212" s="20">
        <v>0.55000000000000004</v>
      </c>
      <c r="F212" s="18" t="s">
        <v>512</v>
      </c>
      <c r="G212" s="19">
        <v>1.3</v>
      </c>
    </row>
    <row r="213" spans="1:7" x14ac:dyDescent="0.25">
      <c r="A213" s="45">
        <v>210</v>
      </c>
      <c r="B213" s="18" t="s">
        <v>95</v>
      </c>
      <c r="C213" s="19">
        <v>2016</v>
      </c>
      <c r="D213" s="20">
        <v>45.72</v>
      </c>
      <c r="E213" s="20">
        <v>0.48</v>
      </c>
      <c r="F213" s="18" t="s">
        <v>512</v>
      </c>
      <c r="G213" s="19">
        <v>1.22</v>
      </c>
    </row>
    <row r="214" spans="1:7" x14ac:dyDescent="0.25">
      <c r="A214" s="45">
        <v>211</v>
      </c>
      <c r="B214" s="18" t="s">
        <v>95</v>
      </c>
      <c r="C214" s="19">
        <v>2017</v>
      </c>
      <c r="D214" s="20">
        <v>30.32</v>
      </c>
      <c r="E214" s="20">
        <v>0.84</v>
      </c>
      <c r="F214" s="19">
        <v>18.5</v>
      </c>
      <c r="G214" s="19">
        <v>1.35</v>
      </c>
    </row>
    <row r="215" spans="1:7" x14ac:dyDescent="0.25">
      <c r="A215" s="45">
        <v>212</v>
      </c>
      <c r="B215" s="18" t="s">
        <v>95</v>
      </c>
      <c r="C215" s="19">
        <v>2018</v>
      </c>
      <c r="D215" s="20">
        <v>29.33</v>
      </c>
      <c r="E215" s="20">
        <v>0.55000000000000004</v>
      </c>
      <c r="F215" s="19">
        <v>17.05</v>
      </c>
      <c r="G215" s="19">
        <v>1.19</v>
      </c>
    </row>
    <row r="216" spans="1:7" x14ac:dyDescent="0.25">
      <c r="A216" s="45">
        <v>213</v>
      </c>
      <c r="B216" s="18" t="s">
        <v>96</v>
      </c>
      <c r="C216" s="19">
        <v>2012</v>
      </c>
      <c r="D216" s="20">
        <v>38.28</v>
      </c>
      <c r="E216" s="20">
        <v>1.7</v>
      </c>
      <c r="F216" s="19">
        <v>17.12</v>
      </c>
      <c r="G216" s="18" t="s">
        <v>512</v>
      </c>
    </row>
    <row r="217" spans="1:7" x14ac:dyDescent="0.25">
      <c r="A217" s="45">
        <v>214</v>
      </c>
      <c r="B217" s="18" t="s">
        <v>96</v>
      </c>
      <c r="C217" s="19">
        <v>2013</v>
      </c>
      <c r="D217" s="20">
        <v>18.600000000000001</v>
      </c>
      <c r="E217" s="20">
        <v>3.88</v>
      </c>
      <c r="F217" s="18" t="s">
        <v>512</v>
      </c>
      <c r="G217" s="18" t="s">
        <v>512</v>
      </c>
    </row>
    <row r="218" spans="1:7" x14ac:dyDescent="0.25">
      <c r="A218" s="45">
        <v>215</v>
      </c>
      <c r="B218" s="18" t="s">
        <v>96</v>
      </c>
      <c r="C218" s="19">
        <v>2014</v>
      </c>
      <c r="D218" s="20">
        <v>26.98</v>
      </c>
      <c r="E218" s="20">
        <v>0.6</v>
      </c>
      <c r="F218" s="19">
        <v>18.02</v>
      </c>
      <c r="G218" s="18" t="s">
        <v>512</v>
      </c>
    </row>
    <row r="219" spans="1:7" x14ac:dyDescent="0.25">
      <c r="A219" s="45">
        <v>216</v>
      </c>
      <c r="B219" s="18" t="s">
        <v>96</v>
      </c>
      <c r="C219" s="19">
        <v>2015</v>
      </c>
      <c r="D219" s="20">
        <v>23.37</v>
      </c>
      <c r="E219" s="20">
        <v>2.2999999999999998</v>
      </c>
      <c r="F219" s="19">
        <v>16.27</v>
      </c>
      <c r="G219" s="18" t="s">
        <v>512</v>
      </c>
    </row>
    <row r="220" spans="1:7" x14ac:dyDescent="0.25">
      <c r="A220" s="45">
        <v>217</v>
      </c>
      <c r="B220" s="18" t="s">
        <v>96</v>
      </c>
      <c r="C220" s="19">
        <v>2016</v>
      </c>
      <c r="D220" s="20">
        <v>62.2</v>
      </c>
      <c r="E220" s="20">
        <v>2.78</v>
      </c>
      <c r="F220" s="19">
        <v>16.350000000000001</v>
      </c>
      <c r="G220" s="18" t="s">
        <v>512</v>
      </c>
    </row>
    <row r="221" spans="1:7" x14ac:dyDescent="0.25">
      <c r="A221" s="45">
        <v>218</v>
      </c>
      <c r="B221" s="18" t="s">
        <v>97</v>
      </c>
      <c r="C221" s="19">
        <v>2012</v>
      </c>
      <c r="D221" s="21" t="s">
        <v>512</v>
      </c>
      <c r="E221" s="21" t="s">
        <v>512</v>
      </c>
      <c r="F221" s="18" t="s">
        <v>512</v>
      </c>
      <c r="G221" s="18" t="s">
        <v>512</v>
      </c>
    </row>
    <row r="222" spans="1:7" x14ac:dyDescent="0.25">
      <c r="A222" s="45">
        <v>219</v>
      </c>
      <c r="B222" s="18" t="s">
        <v>97</v>
      </c>
      <c r="C222" s="19">
        <v>2013</v>
      </c>
      <c r="D222" s="21" t="s">
        <v>512</v>
      </c>
      <c r="E222" s="21" t="s">
        <v>512</v>
      </c>
      <c r="F222" s="18" t="s">
        <v>512</v>
      </c>
      <c r="G222" s="18" t="s">
        <v>512</v>
      </c>
    </row>
    <row r="223" spans="1:7" x14ac:dyDescent="0.25">
      <c r="A223" s="45">
        <v>220</v>
      </c>
      <c r="B223" s="18" t="s">
        <v>97</v>
      </c>
      <c r="C223" s="19">
        <v>2014</v>
      </c>
      <c r="D223" s="21" t="s">
        <v>512</v>
      </c>
      <c r="E223" s="21" t="s">
        <v>512</v>
      </c>
      <c r="F223" s="18" t="s">
        <v>512</v>
      </c>
      <c r="G223" s="18" t="s">
        <v>512</v>
      </c>
    </row>
    <row r="224" spans="1:7" x14ac:dyDescent="0.25">
      <c r="A224" s="45">
        <v>221</v>
      </c>
      <c r="B224" s="18" t="s">
        <v>97</v>
      </c>
      <c r="C224" s="19">
        <v>2015</v>
      </c>
      <c r="D224" s="21" t="s">
        <v>512</v>
      </c>
      <c r="E224" s="21" t="s">
        <v>512</v>
      </c>
      <c r="F224" s="18" t="s">
        <v>512</v>
      </c>
      <c r="G224" s="18" t="s">
        <v>512</v>
      </c>
    </row>
    <row r="225" spans="1:7" x14ac:dyDescent="0.25">
      <c r="A225" s="45">
        <v>222</v>
      </c>
      <c r="B225" s="18" t="s">
        <v>97</v>
      </c>
      <c r="C225" s="19">
        <v>2016</v>
      </c>
      <c r="D225" s="21" t="s">
        <v>512</v>
      </c>
      <c r="E225" s="21" t="s">
        <v>512</v>
      </c>
      <c r="F225" s="18" t="s">
        <v>512</v>
      </c>
      <c r="G225" s="18" t="s">
        <v>512</v>
      </c>
    </row>
    <row r="226" spans="1:7" x14ac:dyDescent="0.25">
      <c r="A226" s="45">
        <v>223</v>
      </c>
      <c r="B226" s="18" t="s">
        <v>97</v>
      </c>
      <c r="C226" s="19">
        <v>2017</v>
      </c>
      <c r="D226" s="20">
        <v>2.31</v>
      </c>
      <c r="E226" s="20">
        <v>0.11</v>
      </c>
      <c r="F226" s="18" t="s">
        <v>512</v>
      </c>
      <c r="G226" s="18" t="s">
        <v>512</v>
      </c>
    </row>
    <row r="227" spans="1:7" x14ac:dyDescent="0.25">
      <c r="A227" s="45">
        <v>224</v>
      </c>
      <c r="B227" s="18" t="s">
        <v>97</v>
      </c>
      <c r="C227" s="19">
        <v>2018</v>
      </c>
      <c r="D227" s="20">
        <v>2.52</v>
      </c>
      <c r="E227" s="20">
        <v>0.22</v>
      </c>
      <c r="F227" s="18" t="s">
        <v>512</v>
      </c>
      <c r="G227" s="18" t="s">
        <v>512</v>
      </c>
    </row>
    <row r="228" spans="1:7" x14ac:dyDescent="0.25">
      <c r="A228" s="45">
        <v>225</v>
      </c>
      <c r="B228" s="18" t="s">
        <v>98</v>
      </c>
      <c r="C228" s="19">
        <v>2017</v>
      </c>
      <c r="D228" s="20">
        <v>2.52</v>
      </c>
      <c r="E228" s="20">
        <v>0.06</v>
      </c>
      <c r="F228" s="18" t="s">
        <v>512</v>
      </c>
      <c r="G228" s="18" t="s">
        <v>512</v>
      </c>
    </row>
    <row r="229" spans="1:7" x14ac:dyDescent="0.25">
      <c r="A229" s="45">
        <v>226</v>
      </c>
      <c r="B229" s="18" t="s">
        <v>98</v>
      </c>
      <c r="C229" s="19">
        <v>2018</v>
      </c>
      <c r="D229" s="20">
        <v>2.52</v>
      </c>
      <c r="E229" s="20">
        <v>0.05</v>
      </c>
      <c r="F229" s="18" t="s">
        <v>512</v>
      </c>
      <c r="G229" s="18" t="s">
        <v>512</v>
      </c>
    </row>
    <row r="230" spans="1:7" x14ac:dyDescent="0.25">
      <c r="A230" s="45">
        <v>227</v>
      </c>
      <c r="B230" s="18" t="s">
        <v>99</v>
      </c>
      <c r="C230" s="19">
        <v>2011</v>
      </c>
      <c r="D230" s="20">
        <v>3.53</v>
      </c>
      <c r="E230" s="20">
        <v>0.54</v>
      </c>
      <c r="F230" s="19">
        <v>16.64</v>
      </c>
      <c r="G230" s="18" t="s">
        <v>512</v>
      </c>
    </row>
    <row r="231" spans="1:7" x14ac:dyDescent="0.25">
      <c r="A231" s="45">
        <v>228</v>
      </c>
      <c r="B231" s="18" t="s">
        <v>99</v>
      </c>
      <c r="C231" s="19">
        <v>2012</v>
      </c>
      <c r="D231" s="20">
        <v>9.11</v>
      </c>
      <c r="E231" s="20">
        <v>0.45</v>
      </c>
      <c r="F231" s="19">
        <v>14.23</v>
      </c>
      <c r="G231" s="18" t="s">
        <v>512</v>
      </c>
    </row>
    <row r="232" spans="1:7" x14ac:dyDescent="0.25">
      <c r="A232" s="45">
        <v>229</v>
      </c>
      <c r="B232" s="18" t="s">
        <v>99</v>
      </c>
      <c r="C232" s="19">
        <v>2013</v>
      </c>
      <c r="D232" s="20">
        <v>7.7</v>
      </c>
      <c r="E232" s="20">
        <v>0.41</v>
      </c>
      <c r="F232" s="19">
        <v>13.19</v>
      </c>
      <c r="G232" s="18" t="s">
        <v>512</v>
      </c>
    </row>
    <row r="233" spans="1:7" x14ac:dyDescent="0.25">
      <c r="A233" s="45">
        <v>230</v>
      </c>
      <c r="B233" s="18" t="s">
        <v>99</v>
      </c>
      <c r="C233" s="19">
        <v>2014</v>
      </c>
      <c r="D233" s="20">
        <v>8.4600000000000009</v>
      </c>
      <c r="E233" s="20">
        <v>0.26</v>
      </c>
      <c r="F233" s="19">
        <v>12</v>
      </c>
      <c r="G233" s="18" t="s">
        <v>512</v>
      </c>
    </row>
    <row r="234" spans="1:7" x14ac:dyDescent="0.25">
      <c r="A234" s="45">
        <v>231</v>
      </c>
      <c r="B234" s="18" t="s">
        <v>99</v>
      </c>
      <c r="C234" s="19">
        <v>2015</v>
      </c>
      <c r="D234" s="21" t="s">
        <v>512</v>
      </c>
      <c r="E234" s="21" t="s">
        <v>512</v>
      </c>
      <c r="F234" s="19">
        <v>13.36</v>
      </c>
      <c r="G234" s="18" t="s">
        <v>512</v>
      </c>
    </row>
    <row r="235" spans="1:7" x14ac:dyDescent="0.25">
      <c r="A235" s="45">
        <v>232</v>
      </c>
      <c r="B235" s="18" t="s">
        <v>100</v>
      </c>
      <c r="C235" s="19">
        <v>2015</v>
      </c>
      <c r="D235" s="21" t="s">
        <v>512</v>
      </c>
      <c r="E235" s="21" t="s">
        <v>512</v>
      </c>
      <c r="F235" s="19">
        <v>22.11</v>
      </c>
      <c r="G235" s="19">
        <v>0.9</v>
      </c>
    </row>
    <row r="236" spans="1:7" x14ac:dyDescent="0.25">
      <c r="A236" s="45">
        <v>233</v>
      </c>
      <c r="B236" s="18" t="s">
        <v>100</v>
      </c>
      <c r="C236" s="19">
        <v>2016</v>
      </c>
      <c r="D236" s="20">
        <v>113.99</v>
      </c>
      <c r="E236" s="20">
        <v>3.25</v>
      </c>
      <c r="F236" s="19">
        <v>21.19</v>
      </c>
      <c r="G236" s="19">
        <v>0.54</v>
      </c>
    </row>
    <row r="237" spans="1:7" x14ac:dyDescent="0.25">
      <c r="A237" s="45">
        <v>234</v>
      </c>
      <c r="B237" s="18" t="s">
        <v>101</v>
      </c>
      <c r="C237" s="19">
        <v>2010</v>
      </c>
      <c r="D237" s="21" t="s">
        <v>512</v>
      </c>
      <c r="E237" s="21" t="s">
        <v>512</v>
      </c>
      <c r="F237" s="18" t="s">
        <v>512</v>
      </c>
      <c r="G237" s="18" t="s">
        <v>512</v>
      </c>
    </row>
    <row r="238" spans="1:7" x14ac:dyDescent="0.25">
      <c r="A238" s="45">
        <v>235</v>
      </c>
      <c r="B238" s="18" t="s">
        <v>101</v>
      </c>
      <c r="C238" s="19">
        <v>2011</v>
      </c>
      <c r="D238" s="20">
        <v>0.34</v>
      </c>
      <c r="E238" s="20">
        <v>0.05</v>
      </c>
      <c r="F238" s="18" t="s">
        <v>512</v>
      </c>
      <c r="G238" s="18" t="s">
        <v>512</v>
      </c>
    </row>
    <row r="239" spans="1:7" x14ac:dyDescent="0.25">
      <c r="A239" s="45">
        <v>236</v>
      </c>
      <c r="B239" s="18" t="s">
        <v>101</v>
      </c>
      <c r="C239" s="19">
        <v>2012</v>
      </c>
      <c r="D239" s="20">
        <v>0.3</v>
      </c>
      <c r="E239" s="20">
        <v>0.04</v>
      </c>
      <c r="F239" s="18" t="s">
        <v>512</v>
      </c>
      <c r="G239" s="18" t="s">
        <v>512</v>
      </c>
    </row>
    <row r="240" spans="1:7" x14ac:dyDescent="0.25">
      <c r="A240" s="45">
        <v>237</v>
      </c>
      <c r="B240" s="18" t="s">
        <v>101</v>
      </c>
      <c r="C240" s="19">
        <v>2013</v>
      </c>
      <c r="D240" s="20">
        <v>0.31</v>
      </c>
      <c r="E240" s="20">
        <v>0.05</v>
      </c>
      <c r="F240" s="18" t="s">
        <v>512</v>
      </c>
      <c r="G240" s="18" t="s">
        <v>512</v>
      </c>
    </row>
    <row r="241" spans="1:7" x14ac:dyDescent="0.25">
      <c r="A241" s="45">
        <v>238</v>
      </c>
      <c r="B241" s="18" t="s">
        <v>101</v>
      </c>
      <c r="C241" s="19">
        <v>2014</v>
      </c>
      <c r="D241" s="21" t="s">
        <v>512</v>
      </c>
      <c r="E241" s="21" t="s">
        <v>512</v>
      </c>
      <c r="F241" s="18" t="s">
        <v>512</v>
      </c>
      <c r="G241" s="18" t="s">
        <v>512</v>
      </c>
    </row>
    <row r="242" spans="1:7" x14ac:dyDescent="0.25">
      <c r="A242" s="45">
        <v>239</v>
      </c>
      <c r="B242" s="18" t="s">
        <v>101</v>
      </c>
      <c r="C242" s="19">
        <v>2015</v>
      </c>
      <c r="D242" s="20">
        <v>0.63</v>
      </c>
      <c r="E242" s="20">
        <v>0.03</v>
      </c>
      <c r="F242" s="18" t="s">
        <v>512</v>
      </c>
      <c r="G242" s="18" t="s">
        <v>512</v>
      </c>
    </row>
    <row r="243" spans="1:7" x14ac:dyDescent="0.25">
      <c r="A243" s="45">
        <v>240</v>
      </c>
      <c r="B243" s="18" t="s">
        <v>101</v>
      </c>
      <c r="C243" s="19">
        <v>2016</v>
      </c>
      <c r="D243" s="20">
        <v>0.85</v>
      </c>
      <c r="E243" s="20">
        <v>0.02</v>
      </c>
      <c r="F243" s="18" t="s">
        <v>512</v>
      </c>
      <c r="G243" s="18" t="s">
        <v>512</v>
      </c>
    </row>
    <row r="244" spans="1:7" x14ac:dyDescent="0.25">
      <c r="A244" s="45">
        <v>241</v>
      </c>
      <c r="B244" s="18" t="s">
        <v>101</v>
      </c>
      <c r="C244" s="19">
        <v>2017</v>
      </c>
      <c r="D244" s="20">
        <v>0.8</v>
      </c>
      <c r="E244" s="20">
        <v>0.06</v>
      </c>
      <c r="F244" s="18" t="s">
        <v>512</v>
      </c>
      <c r="G244" s="18" t="s">
        <v>512</v>
      </c>
    </row>
    <row r="245" spans="1:7" x14ac:dyDescent="0.25">
      <c r="A245" s="45">
        <v>242</v>
      </c>
      <c r="B245" s="18" t="s">
        <v>101</v>
      </c>
      <c r="C245" s="19">
        <v>2018</v>
      </c>
      <c r="D245" s="21" t="s">
        <v>512</v>
      </c>
      <c r="E245" s="21" t="s">
        <v>512</v>
      </c>
      <c r="F245" s="18" t="s">
        <v>512</v>
      </c>
      <c r="G245" s="18" t="s">
        <v>512</v>
      </c>
    </row>
    <row r="246" spans="1:7" x14ac:dyDescent="0.25">
      <c r="A246" s="45">
        <v>243</v>
      </c>
      <c r="B246" s="18" t="s">
        <v>102</v>
      </c>
      <c r="C246" s="19">
        <v>2010</v>
      </c>
      <c r="D246" s="21" t="s">
        <v>512</v>
      </c>
      <c r="E246" s="21" t="s">
        <v>512</v>
      </c>
      <c r="F246" s="19">
        <v>16.850000000000001</v>
      </c>
      <c r="G246" s="18" t="s">
        <v>512</v>
      </c>
    </row>
    <row r="247" spans="1:7" x14ac:dyDescent="0.25">
      <c r="A247" s="45">
        <v>244</v>
      </c>
      <c r="B247" s="18" t="s">
        <v>102</v>
      </c>
      <c r="C247" s="19">
        <v>2011</v>
      </c>
      <c r="D247" s="21" t="s">
        <v>512</v>
      </c>
      <c r="E247" s="21" t="s">
        <v>512</v>
      </c>
      <c r="F247" s="19">
        <v>14.96</v>
      </c>
      <c r="G247" s="18" t="s">
        <v>512</v>
      </c>
    </row>
    <row r="248" spans="1:7" x14ac:dyDescent="0.25">
      <c r="A248" s="45">
        <v>245</v>
      </c>
      <c r="B248" s="18" t="s">
        <v>102</v>
      </c>
      <c r="C248" s="19">
        <v>2012</v>
      </c>
      <c r="D248" s="20">
        <v>6.34</v>
      </c>
      <c r="E248" s="20">
        <v>0.25</v>
      </c>
      <c r="F248" s="19">
        <v>16.059999999999999</v>
      </c>
      <c r="G248" s="18" t="s">
        <v>512</v>
      </c>
    </row>
    <row r="249" spans="1:7" x14ac:dyDescent="0.25">
      <c r="A249" s="45">
        <v>246</v>
      </c>
      <c r="B249" s="18" t="s">
        <v>102</v>
      </c>
      <c r="C249" s="19">
        <v>2013</v>
      </c>
      <c r="D249" s="20">
        <v>6.04</v>
      </c>
      <c r="E249" s="20">
        <v>0.48</v>
      </c>
      <c r="F249" s="19">
        <v>16.59</v>
      </c>
      <c r="G249" s="19">
        <v>-0.65</v>
      </c>
    </row>
    <row r="250" spans="1:7" x14ac:dyDescent="0.25">
      <c r="A250" s="45">
        <v>247</v>
      </c>
      <c r="B250" s="18" t="s">
        <v>102</v>
      </c>
      <c r="C250" s="19">
        <v>2014</v>
      </c>
      <c r="D250" s="20">
        <v>3.23</v>
      </c>
      <c r="E250" s="20">
        <v>0.36</v>
      </c>
      <c r="F250" s="19">
        <v>17.52</v>
      </c>
      <c r="G250" s="19">
        <v>-0.78</v>
      </c>
    </row>
    <row r="251" spans="1:7" x14ac:dyDescent="0.25">
      <c r="A251" s="45">
        <v>248</v>
      </c>
      <c r="B251" s="18" t="s">
        <v>102</v>
      </c>
      <c r="C251" s="19">
        <v>2015</v>
      </c>
      <c r="D251" s="20">
        <v>3.23</v>
      </c>
      <c r="E251" s="20">
        <v>0.21</v>
      </c>
      <c r="F251" s="18" t="s">
        <v>512</v>
      </c>
      <c r="G251" s="18" t="s">
        <v>512</v>
      </c>
    </row>
    <row r="252" spans="1:7" x14ac:dyDescent="0.25">
      <c r="A252" s="45">
        <v>249</v>
      </c>
      <c r="B252" s="18" t="s">
        <v>103</v>
      </c>
      <c r="C252" s="19">
        <v>2016</v>
      </c>
      <c r="D252" s="21" t="s">
        <v>512</v>
      </c>
      <c r="E252" s="21" t="s">
        <v>512</v>
      </c>
      <c r="F252" s="19">
        <v>17.850000000000001</v>
      </c>
      <c r="G252" s="19">
        <v>-0.2</v>
      </c>
    </row>
    <row r="253" spans="1:7" x14ac:dyDescent="0.25">
      <c r="A253" s="45">
        <v>250</v>
      </c>
      <c r="B253" s="18" t="s">
        <v>103</v>
      </c>
      <c r="C253" s="19">
        <v>2017</v>
      </c>
      <c r="D253" s="20">
        <v>45.96</v>
      </c>
      <c r="E253" s="20">
        <v>0.4</v>
      </c>
      <c r="F253" s="19">
        <v>17.05</v>
      </c>
      <c r="G253" s="19">
        <v>0.16</v>
      </c>
    </row>
    <row r="254" spans="1:7" x14ac:dyDescent="0.25">
      <c r="A254" s="45">
        <v>251</v>
      </c>
      <c r="B254" s="18" t="s">
        <v>103</v>
      </c>
      <c r="C254" s="19">
        <v>2018</v>
      </c>
      <c r="D254" s="20">
        <v>39.630000000000003</v>
      </c>
      <c r="E254" s="20">
        <v>0.66</v>
      </c>
      <c r="F254" s="19">
        <v>16.829999999999998</v>
      </c>
      <c r="G254" s="19">
        <v>0.09</v>
      </c>
    </row>
    <row r="255" spans="1:7" x14ac:dyDescent="0.25">
      <c r="A255" s="45">
        <v>252</v>
      </c>
      <c r="B255" s="18" t="s">
        <v>104</v>
      </c>
      <c r="C255" s="19">
        <v>2014</v>
      </c>
      <c r="D255" s="20">
        <v>0.71</v>
      </c>
      <c r="E255" s="20">
        <v>0.1</v>
      </c>
      <c r="F255" s="18" t="s">
        <v>512</v>
      </c>
      <c r="G255" s="18" t="s">
        <v>512</v>
      </c>
    </row>
    <row r="256" spans="1:7" x14ac:dyDescent="0.25">
      <c r="A256" s="45">
        <v>253</v>
      </c>
      <c r="B256" s="18" t="s">
        <v>104</v>
      </c>
      <c r="C256" s="19">
        <v>2015</v>
      </c>
      <c r="D256" s="20">
        <v>0.88</v>
      </c>
      <c r="E256" s="20">
        <v>0.11</v>
      </c>
      <c r="F256" s="18" t="s">
        <v>512</v>
      </c>
      <c r="G256" s="18" t="s">
        <v>512</v>
      </c>
    </row>
    <row r="257" spans="1:7" x14ac:dyDescent="0.25">
      <c r="A257" s="45">
        <v>254</v>
      </c>
      <c r="B257" s="18" t="s">
        <v>104</v>
      </c>
      <c r="C257" s="19">
        <v>2016</v>
      </c>
      <c r="D257" s="20">
        <v>0.86</v>
      </c>
      <c r="E257" s="20">
        <v>0.1</v>
      </c>
      <c r="F257" s="19">
        <v>16.3</v>
      </c>
      <c r="G257" s="19">
        <v>-0.18</v>
      </c>
    </row>
    <row r="258" spans="1:7" x14ac:dyDescent="0.25">
      <c r="A258" s="45">
        <v>255</v>
      </c>
      <c r="B258" s="18" t="s">
        <v>104</v>
      </c>
      <c r="C258" s="19">
        <v>2017</v>
      </c>
      <c r="D258" s="20">
        <v>0.86</v>
      </c>
      <c r="E258" s="20">
        <v>0.11</v>
      </c>
      <c r="F258" s="18" t="s">
        <v>512</v>
      </c>
      <c r="G258" s="18" t="s">
        <v>512</v>
      </c>
    </row>
    <row r="259" spans="1:7" x14ac:dyDescent="0.25">
      <c r="A259" s="45">
        <v>256</v>
      </c>
      <c r="B259" s="18" t="s">
        <v>105</v>
      </c>
      <c r="C259" s="19">
        <v>2016</v>
      </c>
      <c r="D259" s="20">
        <v>9.5500000000000007</v>
      </c>
      <c r="E259" s="20">
        <v>1.04</v>
      </c>
      <c r="F259" s="19">
        <v>11.66</v>
      </c>
      <c r="G259" s="19">
        <v>-0.26</v>
      </c>
    </row>
    <row r="260" spans="1:7" x14ac:dyDescent="0.25">
      <c r="A260" s="45">
        <v>257</v>
      </c>
      <c r="B260" s="18" t="s">
        <v>106</v>
      </c>
      <c r="C260" s="19">
        <v>2011</v>
      </c>
      <c r="D260" s="20">
        <v>26.09</v>
      </c>
      <c r="E260" s="20">
        <v>2.7</v>
      </c>
      <c r="F260" s="19">
        <v>14.01</v>
      </c>
      <c r="G260" s="18" t="s">
        <v>512</v>
      </c>
    </row>
    <row r="261" spans="1:7" x14ac:dyDescent="0.25">
      <c r="A261" s="45">
        <v>258</v>
      </c>
      <c r="B261" s="18" t="s">
        <v>106</v>
      </c>
      <c r="C261" s="19">
        <v>2012</v>
      </c>
      <c r="D261" s="21" t="s">
        <v>512</v>
      </c>
      <c r="E261" s="21" t="s">
        <v>512</v>
      </c>
      <c r="F261" s="19">
        <v>11.58</v>
      </c>
      <c r="G261" s="19">
        <v>0.24</v>
      </c>
    </row>
    <row r="262" spans="1:7" x14ac:dyDescent="0.25">
      <c r="A262" s="45">
        <v>259</v>
      </c>
      <c r="B262" s="18" t="s">
        <v>106</v>
      </c>
      <c r="C262" s="19">
        <v>2013</v>
      </c>
      <c r="D262" s="20">
        <v>33.93</v>
      </c>
      <c r="E262" s="20">
        <v>1.78</v>
      </c>
      <c r="F262" s="19">
        <v>11.92</v>
      </c>
      <c r="G262" s="19">
        <v>0.25</v>
      </c>
    </row>
    <row r="263" spans="1:7" x14ac:dyDescent="0.25">
      <c r="A263" s="45">
        <v>260</v>
      </c>
      <c r="B263" s="18" t="s">
        <v>106</v>
      </c>
      <c r="C263" s="19">
        <v>2014</v>
      </c>
      <c r="D263" s="20">
        <v>49.6</v>
      </c>
      <c r="E263" s="20">
        <v>1.67</v>
      </c>
      <c r="F263" s="19">
        <v>13.14</v>
      </c>
      <c r="G263" s="19">
        <v>0.25</v>
      </c>
    </row>
    <row r="264" spans="1:7" x14ac:dyDescent="0.25">
      <c r="A264" s="45">
        <v>261</v>
      </c>
      <c r="B264" s="18" t="s">
        <v>106</v>
      </c>
      <c r="C264" s="19">
        <v>2015</v>
      </c>
      <c r="D264" s="20">
        <v>54.8</v>
      </c>
      <c r="E264" s="20">
        <v>2.58</v>
      </c>
      <c r="F264" s="19">
        <v>12.79</v>
      </c>
      <c r="G264" s="19">
        <v>0.33</v>
      </c>
    </row>
    <row r="265" spans="1:7" x14ac:dyDescent="0.25">
      <c r="A265" s="45">
        <v>262</v>
      </c>
      <c r="B265" s="18" t="s">
        <v>106</v>
      </c>
      <c r="C265" s="19">
        <v>2016</v>
      </c>
      <c r="D265" s="20">
        <v>45.93</v>
      </c>
      <c r="E265" s="20">
        <v>1.9</v>
      </c>
      <c r="F265" s="19">
        <v>12.91</v>
      </c>
      <c r="G265" s="19">
        <v>0.41</v>
      </c>
    </row>
    <row r="266" spans="1:7" x14ac:dyDescent="0.25">
      <c r="A266" s="45">
        <v>263</v>
      </c>
      <c r="B266" s="18" t="s">
        <v>106</v>
      </c>
      <c r="C266" s="19">
        <v>2017</v>
      </c>
      <c r="D266" s="20">
        <v>38.659999999999997</v>
      </c>
      <c r="E266" s="20">
        <v>2.09</v>
      </c>
      <c r="F266" s="19">
        <v>12.53</v>
      </c>
      <c r="G266" s="19">
        <v>0.38</v>
      </c>
    </row>
    <row r="267" spans="1:7" x14ac:dyDescent="0.25">
      <c r="A267" s="45">
        <v>264</v>
      </c>
      <c r="B267" s="18" t="s">
        <v>106</v>
      </c>
      <c r="C267" s="19">
        <v>2018</v>
      </c>
      <c r="D267" s="20">
        <v>27.6</v>
      </c>
      <c r="E267" s="20">
        <v>1.64</v>
      </c>
      <c r="F267" s="19">
        <v>12.1</v>
      </c>
      <c r="G267" s="19">
        <v>0.24</v>
      </c>
    </row>
    <row r="268" spans="1:7" x14ac:dyDescent="0.25">
      <c r="A268" s="45">
        <v>265</v>
      </c>
      <c r="B268" s="18" t="s">
        <v>107</v>
      </c>
      <c r="C268" s="19">
        <v>2013</v>
      </c>
      <c r="D268" s="21" t="s">
        <v>512</v>
      </c>
      <c r="E268" s="21" t="s">
        <v>512</v>
      </c>
      <c r="F268" s="19">
        <v>19.63</v>
      </c>
      <c r="G268" s="18" t="s">
        <v>512</v>
      </c>
    </row>
    <row r="269" spans="1:7" x14ac:dyDescent="0.25">
      <c r="A269" s="45">
        <v>266</v>
      </c>
      <c r="B269" s="18" t="s">
        <v>107</v>
      </c>
      <c r="C269" s="19">
        <v>2014</v>
      </c>
      <c r="D269" s="21" t="s">
        <v>512</v>
      </c>
      <c r="E269" s="21" t="s">
        <v>512</v>
      </c>
      <c r="F269" s="19">
        <v>17.91</v>
      </c>
      <c r="G269" s="18" t="s">
        <v>512</v>
      </c>
    </row>
    <row r="270" spans="1:7" x14ac:dyDescent="0.25">
      <c r="A270" s="45">
        <v>267</v>
      </c>
      <c r="B270" s="18" t="s">
        <v>108</v>
      </c>
      <c r="C270" s="19">
        <v>2013</v>
      </c>
      <c r="D270" s="21" t="s">
        <v>512</v>
      </c>
      <c r="E270" s="21" t="s">
        <v>512</v>
      </c>
      <c r="F270" s="18" t="s">
        <v>512</v>
      </c>
      <c r="G270" s="18" t="s">
        <v>512</v>
      </c>
    </row>
    <row r="271" spans="1:7" x14ac:dyDescent="0.25">
      <c r="A271" s="45">
        <v>268</v>
      </c>
      <c r="B271" s="18" t="s">
        <v>108</v>
      </c>
      <c r="C271" s="19">
        <v>2014</v>
      </c>
      <c r="D271" s="20">
        <v>16.260000000000002</v>
      </c>
      <c r="E271" s="20">
        <v>0.39</v>
      </c>
      <c r="F271" s="18" t="s">
        <v>512</v>
      </c>
      <c r="G271" s="19">
        <v>0.48</v>
      </c>
    </row>
    <row r="272" spans="1:7" x14ac:dyDescent="0.25">
      <c r="A272" s="45">
        <v>269</v>
      </c>
      <c r="B272" s="18" t="s">
        <v>108</v>
      </c>
      <c r="C272" s="19">
        <v>2015</v>
      </c>
      <c r="D272" s="20">
        <v>27.61</v>
      </c>
      <c r="E272" s="20">
        <v>0.43</v>
      </c>
      <c r="F272" s="19">
        <v>17.2</v>
      </c>
      <c r="G272" s="19">
        <v>0.36</v>
      </c>
    </row>
    <row r="273" spans="1:7" x14ac:dyDescent="0.25">
      <c r="A273" s="45">
        <v>270</v>
      </c>
      <c r="B273" s="18" t="s">
        <v>108</v>
      </c>
      <c r="C273" s="19">
        <v>2016</v>
      </c>
      <c r="D273" s="20">
        <v>33.49</v>
      </c>
      <c r="E273" s="20">
        <v>0.37</v>
      </c>
      <c r="F273" s="19">
        <v>14.8</v>
      </c>
      <c r="G273" s="19">
        <v>0.18</v>
      </c>
    </row>
    <row r="274" spans="1:7" x14ac:dyDescent="0.25">
      <c r="A274" s="45">
        <v>271</v>
      </c>
      <c r="B274" s="18" t="s">
        <v>108</v>
      </c>
      <c r="C274" s="19">
        <v>2017</v>
      </c>
      <c r="D274" s="20">
        <v>47.95</v>
      </c>
      <c r="E274" s="20">
        <v>0.57999999999999996</v>
      </c>
      <c r="F274" s="19">
        <v>13.78</v>
      </c>
      <c r="G274" s="19">
        <v>7.0000000000000007E-2</v>
      </c>
    </row>
    <row r="275" spans="1:7" x14ac:dyDescent="0.25">
      <c r="A275" s="45">
        <v>272</v>
      </c>
      <c r="B275" s="18" t="s">
        <v>108</v>
      </c>
      <c r="C275" s="19">
        <v>2018</v>
      </c>
      <c r="D275" s="20">
        <v>37.409999999999997</v>
      </c>
      <c r="E275" s="20">
        <v>0.48</v>
      </c>
      <c r="F275" s="19">
        <v>13.02</v>
      </c>
      <c r="G275" s="19">
        <v>0.08</v>
      </c>
    </row>
    <row r="276" spans="1:7" x14ac:dyDescent="0.25">
      <c r="A276" s="45">
        <v>273</v>
      </c>
      <c r="B276" s="18" t="s">
        <v>109</v>
      </c>
      <c r="C276" s="19">
        <v>2018</v>
      </c>
      <c r="D276" s="20">
        <v>59.72</v>
      </c>
      <c r="E276" s="20">
        <v>1.1499999999999999</v>
      </c>
      <c r="F276" s="19">
        <v>16.670000000000002</v>
      </c>
      <c r="G276" s="19">
        <v>0.69</v>
      </c>
    </row>
    <row r="277" spans="1:7" x14ac:dyDescent="0.25">
      <c r="A277" s="45">
        <v>274</v>
      </c>
      <c r="B277" s="18" t="s">
        <v>110</v>
      </c>
      <c r="C277" s="19">
        <v>2009</v>
      </c>
      <c r="D277" s="21" t="s">
        <v>512</v>
      </c>
      <c r="E277" s="21" t="s">
        <v>512</v>
      </c>
      <c r="F277" s="19">
        <v>17.66</v>
      </c>
      <c r="G277" s="19">
        <v>-0.01</v>
      </c>
    </row>
    <row r="278" spans="1:7" x14ac:dyDescent="0.25">
      <c r="A278" s="45">
        <v>275</v>
      </c>
      <c r="B278" s="18" t="s">
        <v>110</v>
      </c>
      <c r="C278" s="19">
        <v>2010</v>
      </c>
      <c r="D278" s="20">
        <v>9.8699999999999992</v>
      </c>
      <c r="E278" s="20">
        <v>1.1499999999999999</v>
      </c>
      <c r="F278" s="19">
        <v>15.67</v>
      </c>
      <c r="G278" s="19">
        <v>-0.18</v>
      </c>
    </row>
    <row r="279" spans="1:7" x14ac:dyDescent="0.25">
      <c r="A279" s="45">
        <v>276</v>
      </c>
      <c r="B279" s="18" t="s">
        <v>110</v>
      </c>
      <c r="C279" s="19">
        <v>2011</v>
      </c>
      <c r="D279" s="20">
        <v>12.32</v>
      </c>
      <c r="E279" s="20">
        <v>4.92</v>
      </c>
      <c r="F279" s="19">
        <v>14.95</v>
      </c>
      <c r="G279" s="19">
        <v>-0.11</v>
      </c>
    </row>
    <row r="280" spans="1:7" x14ac:dyDescent="0.25">
      <c r="A280" s="45">
        <v>277</v>
      </c>
      <c r="B280" s="18" t="s">
        <v>110</v>
      </c>
      <c r="C280" s="19">
        <v>2012</v>
      </c>
      <c r="D280" s="20">
        <v>8.1199999999999992</v>
      </c>
      <c r="E280" s="20">
        <v>0.51</v>
      </c>
      <c r="F280" s="19">
        <v>16.05</v>
      </c>
      <c r="G280" s="19">
        <v>-0.04</v>
      </c>
    </row>
    <row r="281" spans="1:7" x14ac:dyDescent="0.25">
      <c r="A281" s="45">
        <v>278</v>
      </c>
      <c r="B281" s="18" t="s">
        <v>110</v>
      </c>
      <c r="C281" s="19">
        <v>2013</v>
      </c>
      <c r="D281" s="20">
        <v>12.64</v>
      </c>
      <c r="E281" s="20">
        <v>0.48</v>
      </c>
      <c r="F281" s="19">
        <v>15.98</v>
      </c>
      <c r="G281" s="19">
        <v>-0.11</v>
      </c>
    </row>
    <row r="282" spans="1:7" x14ac:dyDescent="0.25">
      <c r="A282" s="45">
        <v>279</v>
      </c>
      <c r="B282" s="18" t="s">
        <v>110</v>
      </c>
      <c r="C282" s="19">
        <v>2014</v>
      </c>
      <c r="D282" s="20">
        <v>17.02</v>
      </c>
      <c r="E282" s="20">
        <v>0.97</v>
      </c>
      <c r="F282" s="19">
        <v>17.440000000000001</v>
      </c>
      <c r="G282" s="19">
        <v>-0.09</v>
      </c>
    </row>
    <row r="283" spans="1:7" x14ac:dyDescent="0.25">
      <c r="A283" s="45">
        <v>280</v>
      </c>
      <c r="B283" s="18" t="s">
        <v>110</v>
      </c>
      <c r="C283" s="19">
        <v>2015</v>
      </c>
      <c r="D283" s="20">
        <v>14.43</v>
      </c>
      <c r="E283" s="20">
        <v>0.38</v>
      </c>
      <c r="F283" s="19">
        <v>17.04</v>
      </c>
      <c r="G283" s="19">
        <v>-0.14000000000000001</v>
      </c>
    </row>
    <row r="284" spans="1:7" x14ac:dyDescent="0.25">
      <c r="A284" s="45">
        <v>281</v>
      </c>
      <c r="B284" s="18" t="s">
        <v>110</v>
      </c>
      <c r="C284" s="19">
        <v>2016</v>
      </c>
      <c r="D284" s="20">
        <v>11.07</v>
      </c>
      <c r="E284" s="20">
        <v>0.59</v>
      </c>
      <c r="F284" s="19">
        <v>16.440000000000001</v>
      </c>
      <c r="G284" s="19">
        <v>-0.28999999999999998</v>
      </c>
    </row>
    <row r="285" spans="1:7" x14ac:dyDescent="0.25">
      <c r="A285" s="45">
        <v>282</v>
      </c>
      <c r="B285" s="18" t="s">
        <v>110</v>
      </c>
      <c r="C285" s="19">
        <v>2017</v>
      </c>
      <c r="D285" s="20">
        <v>11.07</v>
      </c>
      <c r="E285" s="20">
        <v>0.31</v>
      </c>
      <c r="F285" s="18" t="s">
        <v>512</v>
      </c>
      <c r="G285" s="18" t="s">
        <v>512</v>
      </c>
    </row>
    <row r="286" spans="1:7" x14ac:dyDescent="0.25">
      <c r="A286" s="45">
        <v>283</v>
      </c>
      <c r="B286" s="18" t="s">
        <v>111</v>
      </c>
      <c r="C286" s="19">
        <v>2011</v>
      </c>
      <c r="D286" s="20">
        <v>0.32</v>
      </c>
      <c r="E286" s="20">
        <v>0.04</v>
      </c>
      <c r="F286" s="19">
        <v>-2.14</v>
      </c>
      <c r="G286" s="19">
        <v>-0.17</v>
      </c>
    </row>
    <row r="287" spans="1:7" x14ac:dyDescent="0.25">
      <c r="A287" s="45">
        <v>284</v>
      </c>
      <c r="B287" s="18" t="s">
        <v>111</v>
      </c>
      <c r="C287" s="19">
        <v>2012</v>
      </c>
      <c r="D287" s="21" t="s">
        <v>512</v>
      </c>
      <c r="E287" s="21" t="s">
        <v>512</v>
      </c>
      <c r="F287" s="19">
        <v>-2.4300000000000002</v>
      </c>
      <c r="G287" s="19">
        <v>-0.18</v>
      </c>
    </row>
    <row r="288" spans="1:7" x14ac:dyDescent="0.25">
      <c r="A288" s="45">
        <v>285</v>
      </c>
      <c r="B288" s="18" t="s">
        <v>111</v>
      </c>
      <c r="C288" s="19">
        <v>2013</v>
      </c>
      <c r="D288" s="21" t="s">
        <v>512</v>
      </c>
      <c r="E288" s="21" t="s">
        <v>512</v>
      </c>
      <c r="F288" s="19">
        <v>-1.1499999999999999</v>
      </c>
      <c r="G288" s="19">
        <v>-0.18</v>
      </c>
    </row>
    <row r="289" spans="1:7" x14ac:dyDescent="0.25">
      <c r="A289" s="45">
        <v>286</v>
      </c>
      <c r="B289" s="18" t="s">
        <v>111</v>
      </c>
      <c r="C289" s="19">
        <v>2014</v>
      </c>
      <c r="D289" s="21" t="s">
        <v>512</v>
      </c>
      <c r="E289" s="21" t="s">
        <v>512</v>
      </c>
      <c r="F289" s="19">
        <v>-1.18</v>
      </c>
      <c r="G289" s="19">
        <v>-0.13</v>
      </c>
    </row>
    <row r="290" spans="1:7" x14ac:dyDescent="0.25">
      <c r="A290" s="45">
        <v>287</v>
      </c>
      <c r="B290" s="18" t="s">
        <v>111</v>
      </c>
      <c r="C290" s="19">
        <v>2015</v>
      </c>
      <c r="D290" s="21" t="s">
        <v>512</v>
      </c>
      <c r="E290" s="21" t="s">
        <v>512</v>
      </c>
      <c r="F290" s="19">
        <v>-0.49</v>
      </c>
      <c r="G290" s="19">
        <v>-0.12</v>
      </c>
    </row>
    <row r="291" spans="1:7" x14ac:dyDescent="0.25">
      <c r="A291" s="45">
        <v>288</v>
      </c>
      <c r="B291" s="18" t="s">
        <v>111</v>
      </c>
      <c r="C291" s="19">
        <v>2016</v>
      </c>
      <c r="D291" s="20">
        <v>0.68</v>
      </c>
      <c r="E291" s="20">
        <v>0.05</v>
      </c>
      <c r="F291" s="19">
        <v>-0.05</v>
      </c>
      <c r="G291" s="19">
        <v>-0.1</v>
      </c>
    </row>
    <row r="292" spans="1:7" x14ac:dyDescent="0.25">
      <c r="A292" s="45">
        <v>289</v>
      </c>
      <c r="B292" s="18" t="s">
        <v>111</v>
      </c>
      <c r="C292" s="19">
        <v>2017</v>
      </c>
      <c r="D292" s="20">
        <v>0.57999999999999996</v>
      </c>
      <c r="E292" s="20">
        <v>0.06</v>
      </c>
      <c r="F292" s="19">
        <v>1.0900000000000001</v>
      </c>
      <c r="G292" s="19">
        <v>-0.13</v>
      </c>
    </row>
    <row r="293" spans="1:7" x14ac:dyDescent="0.25">
      <c r="A293" s="45">
        <v>290</v>
      </c>
      <c r="B293" s="18" t="s">
        <v>111</v>
      </c>
      <c r="C293" s="19">
        <v>2018</v>
      </c>
      <c r="D293" s="21" t="s">
        <v>512</v>
      </c>
      <c r="E293" s="21" t="s">
        <v>512</v>
      </c>
      <c r="F293" s="19">
        <v>0.87</v>
      </c>
      <c r="G293" s="19">
        <v>-0.13</v>
      </c>
    </row>
    <row r="294" spans="1:7" x14ac:dyDescent="0.25">
      <c r="A294" s="45">
        <v>291</v>
      </c>
      <c r="B294" s="18" t="s">
        <v>112</v>
      </c>
      <c r="C294" s="19">
        <v>2011</v>
      </c>
      <c r="D294" s="20">
        <v>41.05</v>
      </c>
      <c r="E294" s="20">
        <v>1.57</v>
      </c>
      <c r="F294" s="19">
        <v>17.22</v>
      </c>
      <c r="G294" s="19">
        <v>0.43</v>
      </c>
    </row>
    <row r="295" spans="1:7" x14ac:dyDescent="0.25">
      <c r="A295" s="45">
        <v>292</v>
      </c>
      <c r="B295" s="18" t="s">
        <v>112</v>
      </c>
      <c r="C295" s="19">
        <v>2012</v>
      </c>
      <c r="D295" s="20">
        <v>54.96</v>
      </c>
      <c r="E295" s="20">
        <v>1.71</v>
      </c>
      <c r="F295" s="19">
        <v>14.27</v>
      </c>
      <c r="G295" s="19">
        <v>0.28000000000000003</v>
      </c>
    </row>
    <row r="296" spans="1:7" x14ac:dyDescent="0.25">
      <c r="A296" s="45">
        <v>293</v>
      </c>
      <c r="B296" s="18" t="s">
        <v>112</v>
      </c>
      <c r="C296" s="19">
        <v>2013</v>
      </c>
      <c r="D296" s="20">
        <v>52.76</v>
      </c>
      <c r="E296" s="20">
        <v>1.29</v>
      </c>
      <c r="F296" s="19">
        <v>12.89</v>
      </c>
      <c r="G296" s="19">
        <v>0.44</v>
      </c>
    </row>
    <row r="297" spans="1:7" x14ac:dyDescent="0.25">
      <c r="B297" s="41" t="s">
        <v>751</v>
      </c>
    </row>
    <row r="298" spans="1:7" x14ac:dyDescent="0.25">
      <c r="B298" s="41" t="s">
        <v>752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06212-B935-49C0-B3ED-B2A2688D18ED}">
  <dimension ref="A1:B7"/>
  <sheetViews>
    <sheetView workbookViewId="0">
      <selection activeCell="A2" sqref="A2:B2"/>
    </sheetView>
  </sheetViews>
  <sheetFormatPr defaultRowHeight="15" x14ac:dyDescent="0.25"/>
  <sheetData>
    <row r="1" spans="1:2" x14ac:dyDescent="0.25">
      <c r="A1" s="53" t="s">
        <v>767</v>
      </c>
      <c r="B1" s="30" t="s">
        <v>640</v>
      </c>
    </row>
    <row r="2" spans="1:2" x14ac:dyDescent="0.25">
      <c r="A2" s="54" t="s">
        <v>0</v>
      </c>
      <c r="B2" s="55" t="s">
        <v>399</v>
      </c>
    </row>
    <row r="3" spans="1:2" x14ac:dyDescent="0.25">
      <c r="A3" s="22" t="s">
        <v>485</v>
      </c>
      <c r="B3" s="46" t="s">
        <v>517</v>
      </c>
    </row>
    <row r="4" spans="1:2" x14ac:dyDescent="0.25">
      <c r="A4" s="23" t="s">
        <v>626</v>
      </c>
      <c r="B4" s="46" t="s">
        <v>630</v>
      </c>
    </row>
    <row r="5" spans="1:2" x14ac:dyDescent="0.25">
      <c r="A5" s="23" t="s">
        <v>627</v>
      </c>
      <c r="B5" s="46" t="s">
        <v>631</v>
      </c>
    </row>
    <row r="6" spans="1:2" x14ac:dyDescent="0.25">
      <c r="A6" s="22" t="s">
        <v>628</v>
      </c>
      <c r="B6" s="46" t="s">
        <v>632</v>
      </c>
    </row>
    <row r="7" spans="1:2" x14ac:dyDescent="0.25">
      <c r="A7" s="22" t="s">
        <v>629</v>
      </c>
      <c r="B7" s="46" t="s">
        <v>633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3"/>
  <sheetViews>
    <sheetView workbookViewId="0">
      <selection activeCell="A2" sqref="A2"/>
    </sheetView>
  </sheetViews>
  <sheetFormatPr defaultRowHeight="15" x14ac:dyDescent="0.25"/>
  <cols>
    <col min="3" max="3" width="24.140625" customWidth="1"/>
    <col min="4" max="4" width="23.140625" customWidth="1"/>
    <col min="5" max="5" width="11.42578125" customWidth="1"/>
    <col min="6" max="7" width="7.42578125" style="2" customWidth="1"/>
    <col min="8" max="8" width="17.5703125" customWidth="1"/>
    <col min="9" max="9" width="6" customWidth="1"/>
    <col min="10" max="10" width="5.42578125" customWidth="1"/>
    <col min="11" max="11" width="5.28515625" customWidth="1"/>
    <col min="12" max="12" width="11.28515625" customWidth="1"/>
    <col min="13" max="13" width="9.7109375" customWidth="1"/>
    <col min="14" max="14" width="15.28515625" customWidth="1"/>
    <col min="15" max="15" width="6.42578125" customWidth="1"/>
    <col min="16" max="16" width="4.42578125" customWidth="1"/>
    <col min="17" max="17" width="9.42578125" customWidth="1"/>
    <col min="18" max="18" width="13.5703125" customWidth="1"/>
    <col min="19" max="19" width="6.7109375" customWidth="1"/>
    <col min="20" max="21" width="9.140625" customWidth="1"/>
    <col min="22" max="22" width="6.7109375" customWidth="1"/>
    <col min="23" max="23" width="5.42578125" customWidth="1"/>
    <col min="24" max="24" width="13.85546875" customWidth="1"/>
    <col min="38" max="38" width="179.85546875" customWidth="1"/>
  </cols>
  <sheetData>
    <row r="1" spans="1:38" x14ac:dyDescent="0.25">
      <c r="A1" t="s">
        <v>745</v>
      </c>
    </row>
    <row r="2" spans="1:38" x14ac:dyDescent="0.25">
      <c r="A2" t="s">
        <v>769</v>
      </c>
      <c r="F2"/>
      <c r="G2"/>
    </row>
    <row r="3" spans="1:38" s="1" customFormat="1" ht="75" x14ac:dyDescent="0.25">
      <c r="A3" s="10"/>
      <c r="B3" s="24" t="s">
        <v>0</v>
      </c>
      <c r="C3" s="24" t="s">
        <v>1</v>
      </c>
      <c r="D3" s="24" t="s">
        <v>2</v>
      </c>
      <c r="E3" s="24" t="s">
        <v>3</v>
      </c>
      <c r="F3" s="25" t="s">
        <v>4</v>
      </c>
      <c r="G3" s="25" t="s">
        <v>5</v>
      </c>
      <c r="H3" s="24" t="s">
        <v>33</v>
      </c>
      <c r="I3" s="24" t="s">
        <v>11</v>
      </c>
      <c r="J3" s="24" t="s">
        <v>12</v>
      </c>
      <c r="K3" s="24" t="s">
        <v>13</v>
      </c>
      <c r="L3" s="24" t="s">
        <v>10</v>
      </c>
      <c r="M3" s="24" t="s">
        <v>6</v>
      </c>
      <c r="N3" s="24" t="s">
        <v>7</v>
      </c>
      <c r="O3" s="24" t="s">
        <v>8</v>
      </c>
      <c r="P3" s="24" t="s">
        <v>433</v>
      </c>
      <c r="Q3" s="42" t="s">
        <v>753</v>
      </c>
      <c r="R3" s="24" t="s">
        <v>754</v>
      </c>
      <c r="S3" s="24" t="s">
        <v>14</v>
      </c>
      <c r="T3" s="24" t="s">
        <v>15</v>
      </c>
      <c r="U3" s="24" t="s">
        <v>16</v>
      </c>
      <c r="V3" s="24" t="s">
        <v>17</v>
      </c>
      <c r="W3" s="24" t="s">
        <v>18</v>
      </c>
      <c r="X3" s="24" t="s">
        <v>19</v>
      </c>
      <c r="Y3" s="24" t="s">
        <v>20</v>
      </c>
      <c r="Z3" s="24" t="s">
        <v>21</v>
      </c>
      <c r="AA3" s="24" t="s">
        <v>27</v>
      </c>
      <c r="AB3" s="24" t="s">
        <v>22</v>
      </c>
      <c r="AC3" s="24" t="s">
        <v>28</v>
      </c>
      <c r="AD3" s="24" t="s">
        <v>23</v>
      </c>
      <c r="AE3" s="24" t="s">
        <v>29</v>
      </c>
      <c r="AF3" s="24" t="s">
        <v>24</v>
      </c>
      <c r="AG3" s="24" t="s">
        <v>30</v>
      </c>
      <c r="AH3" s="24" t="s">
        <v>25</v>
      </c>
      <c r="AI3" s="24" t="s">
        <v>31</v>
      </c>
      <c r="AJ3" s="24" t="s">
        <v>26</v>
      </c>
      <c r="AK3" s="24" t="s">
        <v>32</v>
      </c>
      <c r="AL3" s="24" t="s">
        <v>434</v>
      </c>
    </row>
    <row r="4" spans="1:38" x14ac:dyDescent="0.25">
      <c r="A4" s="3">
        <v>1</v>
      </c>
      <c r="B4" s="26" t="s">
        <v>34</v>
      </c>
      <c r="C4" s="10" t="s">
        <v>113</v>
      </c>
      <c r="D4" s="10" t="s">
        <v>192</v>
      </c>
      <c r="E4" s="26" t="s">
        <v>239</v>
      </c>
      <c r="F4" s="27">
        <v>47.116669999999999</v>
      </c>
      <c r="G4" s="27">
        <v>11.317500000000001</v>
      </c>
      <c r="H4" s="26" t="s">
        <v>320</v>
      </c>
      <c r="I4" s="26">
        <v>2010</v>
      </c>
      <c r="J4" s="26">
        <v>2012</v>
      </c>
      <c r="K4" s="26">
        <v>1</v>
      </c>
      <c r="L4" s="26" t="s">
        <v>310</v>
      </c>
      <c r="M4" s="26" t="s">
        <v>261</v>
      </c>
      <c r="N4" s="26" t="s">
        <v>272</v>
      </c>
      <c r="O4" s="26" t="s">
        <v>282</v>
      </c>
      <c r="P4" s="26" t="s">
        <v>294</v>
      </c>
      <c r="Q4" s="44">
        <v>6.9750000238418597</v>
      </c>
      <c r="R4" s="26">
        <v>1029</v>
      </c>
      <c r="S4" s="26">
        <v>0</v>
      </c>
      <c r="T4" s="26">
        <v>0</v>
      </c>
      <c r="U4" s="26">
        <v>1</v>
      </c>
      <c r="V4" s="26">
        <v>0</v>
      </c>
      <c r="W4" s="26">
        <v>0</v>
      </c>
      <c r="X4" s="26" t="s">
        <v>315</v>
      </c>
      <c r="Y4" s="26">
        <v>0</v>
      </c>
      <c r="Z4" s="28">
        <v>6.5955006024860632</v>
      </c>
      <c r="AA4" s="28">
        <v>0.50552831113636898</v>
      </c>
      <c r="AB4" s="28">
        <v>0.31627486653050002</v>
      </c>
      <c r="AC4" s="28">
        <v>8.8872228942217246E-2</v>
      </c>
      <c r="AD4" s="28">
        <v>3.000434489397772E-2</v>
      </c>
      <c r="AE4" s="28"/>
      <c r="AF4" s="28">
        <v>5.3879618894656173E-2</v>
      </c>
      <c r="AG4" s="28">
        <v>4.2072141477453001E-2</v>
      </c>
      <c r="AH4" s="28">
        <v>0.15793985481219999</v>
      </c>
      <c r="AI4" s="28">
        <v>7.4344424995212682E-2</v>
      </c>
      <c r="AJ4" s="28">
        <v>8.9453220376654985E-2</v>
      </c>
      <c r="AK4" s="28">
        <v>6.3280617908568239E-3</v>
      </c>
      <c r="AL4" s="26" t="s">
        <v>435</v>
      </c>
    </row>
    <row r="5" spans="1:38" ht="30" x14ac:dyDescent="0.25">
      <c r="A5" s="3">
        <f>A4+1</f>
        <v>2</v>
      </c>
      <c r="B5" s="26" t="s">
        <v>35</v>
      </c>
      <c r="C5" s="10" t="s">
        <v>114</v>
      </c>
      <c r="D5" s="10" t="s">
        <v>193</v>
      </c>
      <c r="E5" s="26" t="s">
        <v>240</v>
      </c>
      <c r="F5" s="27">
        <v>-16.498000000000001</v>
      </c>
      <c r="G5" s="27">
        <v>-56.411999999999999</v>
      </c>
      <c r="H5" s="26" t="s">
        <v>321</v>
      </c>
      <c r="I5" s="26">
        <v>2013</v>
      </c>
      <c r="J5" s="26">
        <v>2016</v>
      </c>
      <c r="K5" s="26">
        <v>-4</v>
      </c>
      <c r="L5" s="26" t="s">
        <v>311</v>
      </c>
      <c r="M5" s="26" t="s">
        <v>262</v>
      </c>
      <c r="N5" s="26"/>
      <c r="O5" s="26" t="s">
        <v>283</v>
      </c>
      <c r="P5" s="26" t="s">
        <v>295</v>
      </c>
      <c r="Q5" s="44">
        <v>25.249999721845001</v>
      </c>
      <c r="R5" s="26">
        <v>1318</v>
      </c>
      <c r="S5" s="26">
        <v>0</v>
      </c>
      <c r="T5" s="26">
        <v>0</v>
      </c>
      <c r="U5" s="26">
        <v>1</v>
      </c>
      <c r="V5" s="26">
        <v>0</v>
      </c>
      <c r="W5" s="26">
        <v>1</v>
      </c>
      <c r="X5" s="26" t="s">
        <v>316</v>
      </c>
      <c r="Y5" s="26">
        <v>0</v>
      </c>
      <c r="Z5" s="28">
        <v>25.4412754064589</v>
      </c>
      <c r="AA5" s="28">
        <v>0.7320773918650334</v>
      </c>
      <c r="AB5" s="28">
        <v>19.214552409351551</v>
      </c>
      <c r="AC5" s="28">
        <v>2.451207736411178</v>
      </c>
      <c r="AD5" s="28">
        <v>9.6817188625723869</v>
      </c>
      <c r="AE5" s="28">
        <v>1.4632929672859001</v>
      </c>
      <c r="AF5" s="28">
        <v>8.5234222983804795</v>
      </c>
      <c r="AG5" s="28">
        <v>1.1547794281377941</v>
      </c>
      <c r="AH5" s="28">
        <v>8.874387749359107E-3</v>
      </c>
      <c r="AI5" s="28">
        <v>0.157903244378889</v>
      </c>
      <c r="AJ5" s="28">
        <v>0.15459074129769021</v>
      </c>
      <c r="AK5" s="28"/>
      <c r="AL5" s="26"/>
    </row>
    <row r="6" spans="1:38" x14ac:dyDescent="0.25">
      <c r="A6" s="3">
        <f t="shared" ref="A6:A69" si="0">A5+1</f>
        <v>3</v>
      </c>
      <c r="B6" s="26" t="s">
        <v>36</v>
      </c>
      <c r="C6" s="10" t="s">
        <v>115</v>
      </c>
      <c r="D6" s="10" t="s">
        <v>194</v>
      </c>
      <c r="E6" s="26" t="s">
        <v>241</v>
      </c>
      <c r="F6" s="27">
        <v>-18.964722219999999</v>
      </c>
      <c r="G6" s="27">
        <v>22.371111110000001</v>
      </c>
      <c r="H6" s="26" t="s">
        <v>322</v>
      </c>
      <c r="I6" s="26">
        <v>2018</v>
      </c>
      <c r="J6" s="26">
        <v>2018</v>
      </c>
      <c r="K6" s="26">
        <v>2</v>
      </c>
      <c r="L6" s="26" t="s">
        <v>310</v>
      </c>
      <c r="M6" s="26" t="s">
        <v>262</v>
      </c>
      <c r="N6" s="26"/>
      <c r="O6" s="26" t="s">
        <v>284</v>
      </c>
      <c r="P6" s="26" t="s">
        <v>296</v>
      </c>
      <c r="Q6" s="44">
        <v>23.0541666348775</v>
      </c>
      <c r="R6" s="26">
        <v>459</v>
      </c>
      <c r="S6" s="26">
        <v>0</v>
      </c>
      <c r="T6" s="26">
        <v>0</v>
      </c>
      <c r="U6" s="26">
        <v>1</v>
      </c>
      <c r="V6" s="26">
        <v>0</v>
      </c>
      <c r="W6" s="26">
        <v>1</v>
      </c>
      <c r="X6" s="26" t="s">
        <v>315</v>
      </c>
      <c r="Y6" s="26">
        <v>0</v>
      </c>
      <c r="Z6" s="28">
        <v>22.7851161025173</v>
      </c>
      <c r="AA6" s="28"/>
      <c r="AB6" s="28">
        <v>51.731400584643673</v>
      </c>
      <c r="AC6" s="28"/>
      <c r="AD6" s="28"/>
      <c r="AE6" s="28"/>
      <c r="AF6" s="28">
        <v>19.324695359185458</v>
      </c>
      <c r="AG6" s="28"/>
      <c r="AH6" s="28"/>
      <c r="AI6" s="28"/>
      <c r="AJ6" s="28"/>
      <c r="AK6" s="28"/>
      <c r="AL6" s="26"/>
    </row>
    <row r="7" spans="1:38" x14ac:dyDescent="0.25">
      <c r="A7" s="3">
        <f t="shared" si="0"/>
        <v>4</v>
      </c>
      <c r="B7" s="26" t="s">
        <v>37</v>
      </c>
      <c r="C7" s="10" t="s">
        <v>116</v>
      </c>
      <c r="D7" s="10" t="s">
        <v>194</v>
      </c>
      <c r="E7" s="26" t="s">
        <v>241</v>
      </c>
      <c r="F7" s="27">
        <v>-19.548055560000002</v>
      </c>
      <c r="G7" s="27">
        <v>23.179166670000001</v>
      </c>
      <c r="H7" s="26" t="s">
        <v>323</v>
      </c>
      <c r="I7" s="26">
        <v>2018</v>
      </c>
      <c r="J7" s="26">
        <v>2018</v>
      </c>
      <c r="K7" s="26">
        <v>2</v>
      </c>
      <c r="L7" s="26" t="s">
        <v>310</v>
      </c>
      <c r="M7" s="26" t="s">
        <v>262</v>
      </c>
      <c r="N7" s="26"/>
      <c r="O7" s="26" t="s">
        <v>282</v>
      </c>
      <c r="P7" s="26" t="s">
        <v>296</v>
      </c>
      <c r="Q7" s="44">
        <v>23.4583334525426</v>
      </c>
      <c r="R7" s="26">
        <v>433</v>
      </c>
      <c r="S7" s="26">
        <v>0</v>
      </c>
      <c r="T7" s="26">
        <v>0</v>
      </c>
      <c r="U7" s="26">
        <v>1</v>
      </c>
      <c r="V7" s="26">
        <v>0</v>
      </c>
      <c r="W7" s="26">
        <v>1</v>
      </c>
      <c r="X7" s="26" t="s">
        <v>315</v>
      </c>
      <c r="Y7" s="26">
        <v>0</v>
      </c>
      <c r="Z7" s="28">
        <v>23.06385735487191</v>
      </c>
      <c r="AA7" s="28"/>
      <c r="AB7" s="28">
        <v>47.324522427966208</v>
      </c>
      <c r="AC7" s="28"/>
      <c r="AD7" s="28"/>
      <c r="AE7" s="28"/>
      <c r="AF7" s="28">
        <v>8.8820846274192053</v>
      </c>
      <c r="AG7" s="28"/>
      <c r="AH7" s="28">
        <v>16.904566478241591</v>
      </c>
      <c r="AI7" s="28"/>
      <c r="AJ7" s="28">
        <v>18.088175344283659</v>
      </c>
      <c r="AK7" s="28"/>
      <c r="AL7" s="26"/>
    </row>
    <row r="8" spans="1:38" ht="30" x14ac:dyDescent="0.25">
      <c r="A8" s="3">
        <f t="shared" si="0"/>
        <v>5</v>
      </c>
      <c r="B8" s="26" t="s">
        <v>38</v>
      </c>
      <c r="C8" s="10" t="s">
        <v>117</v>
      </c>
      <c r="D8" s="10" t="s">
        <v>195</v>
      </c>
      <c r="E8" s="26" t="s">
        <v>242</v>
      </c>
      <c r="F8" s="27">
        <v>61.308900000000001</v>
      </c>
      <c r="G8" s="27">
        <v>-121.2984</v>
      </c>
      <c r="H8" s="26" t="s">
        <v>324</v>
      </c>
      <c r="I8" s="26">
        <v>2014</v>
      </c>
      <c r="J8" s="26">
        <v>2017</v>
      </c>
      <c r="K8" s="26">
        <v>-7</v>
      </c>
      <c r="L8" s="26" t="s">
        <v>311</v>
      </c>
      <c r="M8" s="26" t="s">
        <v>263</v>
      </c>
      <c r="N8" s="26"/>
      <c r="O8" s="26" t="s">
        <v>284</v>
      </c>
      <c r="P8" s="26" t="s">
        <v>297</v>
      </c>
      <c r="Q8" s="44">
        <v>-2.8416666463017499</v>
      </c>
      <c r="R8" s="26">
        <v>414</v>
      </c>
      <c r="S8" s="26">
        <v>0</v>
      </c>
      <c r="T8" s="26">
        <v>1</v>
      </c>
      <c r="U8" s="26">
        <v>1</v>
      </c>
      <c r="V8" s="26">
        <v>1</v>
      </c>
      <c r="W8" s="26">
        <v>0</v>
      </c>
      <c r="X8" s="26" t="s">
        <v>317</v>
      </c>
      <c r="Y8" s="26">
        <v>1</v>
      </c>
      <c r="Z8" s="28">
        <v>-0.7519559640296849</v>
      </c>
      <c r="AA8" s="28">
        <v>1.9171867006017509</v>
      </c>
      <c r="AB8" s="28">
        <v>10.671982972808911</v>
      </c>
      <c r="AC8" s="28">
        <v>1.338541951862908</v>
      </c>
      <c r="AD8" s="28"/>
      <c r="AE8" s="28"/>
      <c r="AF8" s="28">
        <v>2.958368524390897</v>
      </c>
      <c r="AG8" s="28">
        <v>0.70146679875825124</v>
      </c>
      <c r="AH8" s="28">
        <v>6.5784535607910612</v>
      </c>
      <c r="AI8" s="28">
        <v>0.76659444354723916</v>
      </c>
      <c r="AJ8" s="28">
        <v>1.1566849763175031</v>
      </c>
      <c r="AK8" s="28">
        <v>0.1132814532276242</v>
      </c>
      <c r="AL8" s="26" t="s">
        <v>436</v>
      </c>
    </row>
    <row r="9" spans="1:38" ht="30" x14ac:dyDescent="0.25">
      <c r="A9" s="3">
        <f t="shared" si="0"/>
        <v>6</v>
      </c>
      <c r="B9" s="26" t="s">
        <v>39</v>
      </c>
      <c r="C9" s="10" t="s">
        <v>118</v>
      </c>
      <c r="D9" s="10" t="s">
        <v>195</v>
      </c>
      <c r="E9" s="26" t="s">
        <v>242</v>
      </c>
      <c r="F9" s="27">
        <v>61.307899999999997</v>
      </c>
      <c r="G9" s="27">
        <v>-121.2992</v>
      </c>
      <c r="H9" s="26" t="s">
        <v>325</v>
      </c>
      <c r="I9" s="26">
        <v>2013</v>
      </c>
      <c r="J9" s="26">
        <v>2016</v>
      </c>
      <c r="K9" s="26">
        <v>-7</v>
      </c>
      <c r="L9" s="26" t="s">
        <v>311</v>
      </c>
      <c r="M9" s="26" t="s">
        <v>261</v>
      </c>
      <c r="N9" s="26" t="s">
        <v>273</v>
      </c>
      <c r="O9" s="26" t="s">
        <v>285</v>
      </c>
      <c r="P9" s="26" t="s">
        <v>297</v>
      </c>
      <c r="Q9" s="44">
        <v>-2.8625000591079401</v>
      </c>
      <c r="R9" s="26">
        <v>414</v>
      </c>
      <c r="S9" s="26">
        <v>0</v>
      </c>
      <c r="T9" s="26">
        <v>1</v>
      </c>
      <c r="U9" s="26">
        <v>0</v>
      </c>
      <c r="V9" s="26">
        <v>1</v>
      </c>
      <c r="W9" s="26">
        <v>1</v>
      </c>
      <c r="X9" s="26" t="s">
        <v>316</v>
      </c>
      <c r="Y9" s="26">
        <v>0</v>
      </c>
      <c r="Z9" s="28">
        <v>-0.23924858411339281</v>
      </c>
      <c r="AA9" s="28">
        <v>2.0431596528359441</v>
      </c>
      <c r="AB9" s="28">
        <v>6.1516586297472777</v>
      </c>
      <c r="AC9" s="28">
        <v>1.052056339316743</v>
      </c>
      <c r="AD9" s="28"/>
      <c r="AE9" s="28"/>
      <c r="AF9" s="28">
        <v>1.7926872788554351</v>
      </c>
      <c r="AG9" s="28">
        <v>0.45476228345413899</v>
      </c>
      <c r="AH9" s="28">
        <v>3.4079193183523651</v>
      </c>
      <c r="AI9" s="28">
        <v>0.66878707330035891</v>
      </c>
      <c r="AJ9" s="28"/>
      <c r="AK9" s="28"/>
      <c r="AL9" s="26" t="s">
        <v>437</v>
      </c>
    </row>
    <row r="10" spans="1:38" x14ac:dyDescent="0.25">
      <c r="A10" s="3">
        <f t="shared" si="0"/>
        <v>7</v>
      </c>
      <c r="B10" s="26" t="s">
        <v>40</v>
      </c>
      <c r="C10" s="10" t="s">
        <v>119</v>
      </c>
      <c r="D10" s="10" t="s">
        <v>196</v>
      </c>
      <c r="E10" s="26" t="s">
        <v>243</v>
      </c>
      <c r="F10" s="27">
        <v>47.21022</v>
      </c>
      <c r="G10" s="27">
        <v>8.4104399999999995</v>
      </c>
      <c r="H10" s="26" t="s">
        <v>326</v>
      </c>
      <c r="I10" s="26">
        <v>2012</v>
      </c>
      <c r="J10" s="26">
        <v>2016</v>
      </c>
      <c r="K10" s="26">
        <v>1</v>
      </c>
      <c r="L10" s="26" t="s">
        <v>310</v>
      </c>
      <c r="M10" s="26" t="s">
        <v>261</v>
      </c>
      <c r="N10" s="26" t="s">
        <v>274</v>
      </c>
      <c r="O10" s="26" t="s">
        <v>282</v>
      </c>
      <c r="P10" s="26" t="s">
        <v>298</v>
      </c>
      <c r="Q10" s="44">
        <v>9.5958335436880606</v>
      </c>
      <c r="R10" s="26">
        <v>1194</v>
      </c>
      <c r="S10" s="26">
        <v>0</v>
      </c>
      <c r="T10" s="26">
        <v>0</v>
      </c>
      <c r="U10" s="26">
        <v>1</v>
      </c>
      <c r="V10" s="26">
        <v>0</v>
      </c>
      <c r="W10" s="26">
        <v>0</v>
      </c>
      <c r="X10" s="26" t="s">
        <v>315</v>
      </c>
      <c r="Y10" s="26">
        <v>0</v>
      </c>
      <c r="Z10" s="28">
        <v>9.7406060629850089</v>
      </c>
      <c r="AA10" s="28">
        <v>0.54167977674277523</v>
      </c>
      <c r="AB10" s="28">
        <v>2.954241891325601</v>
      </c>
      <c r="AC10" s="28">
        <v>0.87851832970187371</v>
      </c>
      <c r="AD10" s="28">
        <v>0.74553830981394698</v>
      </c>
      <c r="AE10" s="28">
        <v>0.17992980211505349</v>
      </c>
      <c r="AF10" s="28">
        <v>0.9930065679279082</v>
      </c>
      <c r="AG10" s="28">
        <v>0.36548992694317328</v>
      </c>
      <c r="AH10" s="28">
        <v>0.60418024567030171</v>
      </c>
      <c r="AI10" s="28">
        <v>0.27936664213808121</v>
      </c>
      <c r="AJ10" s="28">
        <v>0.61151676791344456</v>
      </c>
      <c r="AK10" s="28">
        <v>0.25408023391792689</v>
      </c>
      <c r="AL10" s="26" t="s">
        <v>438</v>
      </c>
    </row>
    <row r="11" spans="1:38" x14ac:dyDescent="0.25">
      <c r="A11" s="3">
        <f t="shared" si="0"/>
        <v>8</v>
      </c>
      <c r="B11" s="26" t="s">
        <v>41</v>
      </c>
      <c r="C11" s="10" t="s">
        <v>120</v>
      </c>
      <c r="D11" s="10" t="s">
        <v>196</v>
      </c>
      <c r="E11" s="26" t="s">
        <v>243</v>
      </c>
      <c r="F11" s="27">
        <v>46.815330000000003</v>
      </c>
      <c r="G11" s="27">
        <v>9.8559099999999997</v>
      </c>
      <c r="H11" s="26" t="s">
        <v>327</v>
      </c>
      <c r="I11" s="26">
        <v>2016</v>
      </c>
      <c r="J11" s="26">
        <v>2017</v>
      </c>
      <c r="K11" s="26">
        <v>1</v>
      </c>
      <c r="L11" s="26" t="s">
        <v>310</v>
      </c>
      <c r="M11" s="26" t="s">
        <v>261</v>
      </c>
      <c r="N11" s="26" t="s">
        <v>273</v>
      </c>
      <c r="O11" s="26" t="s">
        <v>285</v>
      </c>
      <c r="P11" s="26" t="s">
        <v>299</v>
      </c>
      <c r="Q11" s="44">
        <v>3.8041666696469001</v>
      </c>
      <c r="R11" s="26">
        <v>1053</v>
      </c>
      <c r="S11" s="26">
        <v>1</v>
      </c>
      <c r="T11" s="26">
        <v>0</v>
      </c>
      <c r="U11" s="26">
        <v>0</v>
      </c>
      <c r="V11" s="26">
        <v>1</v>
      </c>
      <c r="W11" s="26">
        <v>1</v>
      </c>
      <c r="X11" s="26" t="s">
        <v>316</v>
      </c>
      <c r="Y11" s="26">
        <v>0</v>
      </c>
      <c r="Z11" s="28">
        <v>4.3748289192522938</v>
      </c>
      <c r="AA11" s="28">
        <v>8.6528694372819903E-2</v>
      </c>
      <c r="AB11" s="28">
        <v>1.2053540268725109</v>
      </c>
      <c r="AC11" s="28"/>
      <c r="AD11" s="28">
        <v>0.28120161983360148</v>
      </c>
      <c r="AE11" s="28">
        <v>4.8306132821503742E-2</v>
      </c>
      <c r="AF11" s="28">
        <v>0.37233979345550011</v>
      </c>
      <c r="AG11" s="28">
        <v>0.21015335144845179</v>
      </c>
      <c r="AH11" s="28">
        <v>0.1304038220001052</v>
      </c>
      <c r="AI11" s="28"/>
      <c r="AJ11" s="28">
        <v>0.238650337594041</v>
      </c>
      <c r="AK11" s="28"/>
      <c r="AL11" s="26" t="s">
        <v>439</v>
      </c>
    </row>
    <row r="12" spans="1:38" x14ac:dyDescent="0.25">
      <c r="A12" s="3">
        <f t="shared" si="0"/>
        <v>9</v>
      </c>
      <c r="B12" s="26" t="s">
        <v>42</v>
      </c>
      <c r="C12" s="10" t="s">
        <v>121</v>
      </c>
      <c r="D12" s="10" t="s">
        <v>196</v>
      </c>
      <c r="E12" s="26" t="s">
        <v>243</v>
      </c>
      <c r="F12" s="27">
        <v>47.28642</v>
      </c>
      <c r="G12" s="27">
        <v>7.7337499999999997</v>
      </c>
      <c r="H12" s="26" t="s">
        <v>328</v>
      </c>
      <c r="I12" s="26">
        <v>2018</v>
      </c>
      <c r="J12" s="26">
        <v>2018</v>
      </c>
      <c r="K12" s="26">
        <v>1</v>
      </c>
      <c r="L12" s="26" t="s">
        <v>310</v>
      </c>
      <c r="M12" s="26" t="s">
        <v>261</v>
      </c>
      <c r="N12" s="26" t="s">
        <v>275</v>
      </c>
      <c r="O12" s="26" t="s">
        <v>286</v>
      </c>
      <c r="P12" s="26" t="s">
        <v>298</v>
      </c>
      <c r="Q12" s="44">
        <v>9.1250000655030199</v>
      </c>
      <c r="R12" s="26">
        <v>1122</v>
      </c>
      <c r="S12" s="26">
        <v>0</v>
      </c>
      <c r="T12" s="26">
        <v>0</v>
      </c>
      <c r="U12" s="26">
        <v>1</v>
      </c>
      <c r="V12" s="26">
        <v>0</v>
      </c>
      <c r="W12" s="26">
        <v>0</v>
      </c>
      <c r="X12" s="26" t="s">
        <v>315</v>
      </c>
      <c r="Y12" s="26">
        <v>0</v>
      </c>
      <c r="Z12" s="28">
        <v>10.997671232876719</v>
      </c>
      <c r="AA12" s="28"/>
      <c r="AB12" s="28">
        <v>0.29008094117645589</v>
      </c>
      <c r="AC12" s="28"/>
      <c r="AD12" s="28"/>
      <c r="AE12" s="28"/>
      <c r="AF12" s="28"/>
      <c r="AG12" s="28"/>
      <c r="AH12" s="28">
        <v>0.13819699253851561</v>
      </c>
      <c r="AI12" s="28"/>
      <c r="AJ12" s="28">
        <v>0.12512126099821069</v>
      </c>
      <c r="AK12" s="28"/>
      <c r="AL12" s="26" t="s">
        <v>440</v>
      </c>
    </row>
    <row r="13" spans="1:38" x14ac:dyDescent="0.25">
      <c r="A13" s="3">
        <f t="shared" si="0"/>
        <v>10</v>
      </c>
      <c r="B13" s="26" t="s">
        <v>43</v>
      </c>
      <c r="C13" s="10" t="s">
        <v>122</v>
      </c>
      <c r="D13" s="10" t="s">
        <v>197</v>
      </c>
      <c r="E13" s="26" t="s">
        <v>244</v>
      </c>
      <c r="F13" s="27">
        <v>32.845278</v>
      </c>
      <c r="G13" s="27">
        <v>102.59</v>
      </c>
      <c r="H13" s="26" t="s">
        <v>329</v>
      </c>
      <c r="I13" s="26">
        <v>2015</v>
      </c>
      <c r="J13" s="26">
        <v>2017</v>
      </c>
      <c r="K13" s="26">
        <v>8</v>
      </c>
      <c r="L13" s="26" t="s">
        <v>310</v>
      </c>
      <c r="M13" s="26" t="s">
        <v>261</v>
      </c>
      <c r="N13" s="26" t="s">
        <v>272</v>
      </c>
      <c r="O13" s="26" t="s">
        <v>282</v>
      </c>
      <c r="P13" s="26" t="s">
        <v>300</v>
      </c>
      <c r="Q13" s="44">
        <v>2.8416666438182201</v>
      </c>
      <c r="R13" s="26">
        <v>702</v>
      </c>
      <c r="S13" s="26">
        <v>0</v>
      </c>
      <c r="T13" s="26">
        <v>0</v>
      </c>
      <c r="U13" s="26">
        <v>1</v>
      </c>
      <c r="V13" s="26">
        <v>0</v>
      </c>
      <c r="W13" s="26">
        <v>0</v>
      </c>
      <c r="X13" s="26" t="s">
        <v>315</v>
      </c>
      <c r="Y13" s="26">
        <v>0</v>
      </c>
      <c r="Z13" s="28">
        <v>3.7745067403122041</v>
      </c>
      <c r="AA13" s="28">
        <v>1.3088066164860139</v>
      </c>
      <c r="AB13" s="28">
        <v>0.81614100899388187</v>
      </c>
      <c r="AC13" s="28">
        <v>9.4076910807580731E-3</v>
      </c>
      <c r="AD13" s="28"/>
      <c r="AE13" s="28"/>
      <c r="AF13" s="28">
        <v>0.23100725573661249</v>
      </c>
      <c r="AG13" s="28">
        <v>4.41010326708672E-2</v>
      </c>
      <c r="AH13" s="28">
        <v>0.27619529053272629</v>
      </c>
      <c r="AI13" s="28">
        <v>0.14556512378172051</v>
      </c>
      <c r="AJ13" s="28">
        <v>0.1501414506266826</v>
      </c>
      <c r="AK13" s="28"/>
      <c r="AL13" s="26"/>
    </row>
    <row r="14" spans="1:38" x14ac:dyDescent="0.25">
      <c r="A14" s="3">
        <f t="shared" si="0"/>
        <v>11</v>
      </c>
      <c r="B14" s="26" t="s">
        <v>44</v>
      </c>
      <c r="C14" s="10" t="s">
        <v>123</v>
      </c>
      <c r="D14" s="10" t="s">
        <v>198</v>
      </c>
      <c r="E14" s="26" t="s">
        <v>245</v>
      </c>
      <c r="F14" s="27">
        <v>53.151409200000003</v>
      </c>
      <c r="G14" s="27">
        <v>13.054274599999999</v>
      </c>
      <c r="H14" s="26" t="s">
        <v>330</v>
      </c>
      <c r="I14" s="26">
        <v>2015</v>
      </c>
      <c r="J14" s="26">
        <v>2018</v>
      </c>
      <c r="K14" s="26">
        <v>1</v>
      </c>
      <c r="L14" s="26" t="s">
        <v>310</v>
      </c>
      <c r="M14" s="26" t="s">
        <v>264</v>
      </c>
      <c r="N14" s="26"/>
      <c r="O14" s="26" t="s">
        <v>287</v>
      </c>
      <c r="P14" s="26" t="s">
        <v>298</v>
      </c>
      <c r="Q14" s="44">
        <v>8.2916666567325592</v>
      </c>
      <c r="R14" s="26">
        <v>567</v>
      </c>
      <c r="S14" s="26">
        <v>0</v>
      </c>
      <c r="T14" s="26">
        <v>0</v>
      </c>
      <c r="U14" s="26">
        <v>0</v>
      </c>
      <c r="V14" s="26">
        <v>0</v>
      </c>
      <c r="W14" s="26">
        <v>0</v>
      </c>
      <c r="X14" s="26" t="s">
        <v>318</v>
      </c>
      <c r="Y14" s="26">
        <v>0</v>
      </c>
      <c r="Z14" s="28">
        <v>9.7174065619007219</v>
      </c>
      <c r="AA14" s="28">
        <v>0.37538518365138379</v>
      </c>
      <c r="AB14" s="28">
        <v>8.9669006862135454</v>
      </c>
      <c r="AC14" s="28">
        <v>2.060006825287326</v>
      </c>
      <c r="AD14" s="28">
        <v>6.671524021315442E-2</v>
      </c>
      <c r="AE14" s="28">
        <v>6.064728839285425E-2</v>
      </c>
      <c r="AF14" s="28">
        <v>1.489799697130977</v>
      </c>
      <c r="AG14" s="28">
        <v>0.56711343011420479</v>
      </c>
      <c r="AH14" s="28">
        <v>4.1480440077986547</v>
      </c>
      <c r="AI14" s="28">
        <v>0.76456131280582251</v>
      </c>
      <c r="AJ14" s="28">
        <v>2.511163340172299</v>
      </c>
      <c r="AK14" s="28">
        <v>1.0547060786789331</v>
      </c>
      <c r="AL14" s="26"/>
    </row>
    <row r="15" spans="1:38" x14ac:dyDescent="0.25">
      <c r="A15" s="3">
        <f t="shared" si="0"/>
        <v>12</v>
      </c>
      <c r="B15" s="26" t="s">
        <v>45</v>
      </c>
      <c r="C15" s="10" t="s">
        <v>124</v>
      </c>
      <c r="D15" s="10" t="s">
        <v>199</v>
      </c>
      <c r="E15" s="26" t="s">
        <v>245</v>
      </c>
      <c r="F15" s="27">
        <v>54.210278000000002</v>
      </c>
      <c r="G15" s="27">
        <v>12.176111000000001</v>
      </c>
      <c r="H15" s="26" t="s">
        <v>331</v>
      </c>
      <c r="I15" s="26">
        <v>2011</v>
      </c>
      <c r="J15" s="26">
        <v>2018</v>
      </c>
      <c r="K15" s="26">
        <v>1</v>
      </c>
      <c r="L15" s="26" t="s">
        <v>310</v>
      </c>
      <c r="M15" s="26" t="s">
        <v>265</v>
      </c>
      <c r="N15" s="26"/>
      <c r="O15" s="26" t="s">
        <v>284</v>
      </c>
      <c r="P15" s="26" t="s">
        <v>294</v>
      </c>
      <c r="Q15" s="44">
        <v>8.4749999946604202</v>
      </c>
      <c r="R15" s="26">
        <v>584</v>
      </c>
      <c r="S15" s="26">
        <v>0</v>
      </c>
      <c r="T15" s="26">
        <v>0</v>
      </c>
      <c r="U15" s="26">
        <v>1</v>
      </c>
      <c r="V15" s="26">
        <v>0</v>
      </c>
      <c r="W15" s="26">
        <v>0</v>
      </c>
      <c r="X15" s="26" t="s">
        <v>315</v>
      </c>
      <c r="Y15" s="26">
        <v>1</v>
      </c>
      <c r="Z15" s="28">
        <v>10.04229573233633</v>
      </c>
      <c r="AA15" s="28">
        <v>0.54032246572190112</v>
      </c>
      <c r="AB15" s="28">
        <v>48.109184349918493</v>
      </c>
      <c r="AC15" s="28">
        <v>7.41341792362046</v>
      </c>
      <c r="AD15" s="28">
        <v>2.978758961975287</v>
      </c>
      <c r="AE15" s="28">
        <v>0.72423645390580027</v>
      </c>
      <c r="AF15" s="28">
        <v>17.182959841794581</v>
      </c>
      <c r="AG15" s="28">
        <v>3.6590949730757449</v>
      </c>
      <c r="AH15" s="28">
        <v>24.283666890844039</v>
      </c>
      <c r="AI15" s="28">
        <v>4.0670928719441886</v>
      </c>
      <c r="AJ15" s="28">
        <v>6.1678358715956882</v>
      </c>
      <c r="AK15" s="28">
        <v>1.4599536420523349</v>
      </c>
      <c r="AL15" s="26" t="s">
        <v>441</v>
      </c>
    </row>
    <row r="16" spans="1:38" x14ac:dyDescent="0.25">
      <c r="A16" s="3">
        <f t="shared" si="0"/>
        <v>13</v>
      </c>
      <c r="B16" s="26" t="s">
        <v>46</v>
      </c>
      <c r="C16" s="10" t="s">
        <v>125</v>
      </c>
      <c r="D16" s="10" t="s">
        <v>200</v>
      </c>
      <c r="E16" s="26" t="s">
        <v>245</v>
      </c>
      <c r="F16" s="27">
        <v>47.80639</v>
      </c>
      <c r="G16" s="27">
        <v>11.327500000000001</v>
      </c>
      <c r="H16" s="26" t="s">
        <v>332</v>
      </c>
      <c r="I16" s="26">
        <v>2012</v>
      </c>
      <c r="J16" s="26">
        <v>2014</v>
      </c>
      <c r="K16" s="26">
        <v>1</v>
      </c>
      <c r="L16" s="26" t="s">
        <v>310</v>
      </c>
      <c r="M16" s="26" t="s">
        <v>263</v>
      </c>
      <c r="N16" s="26"/>
      <c r="O16" s="26" t="s">
        <v>284</v>
      </c>
      <c r="P16" s="26" t="s">
        <v>298</v>
      </c>
      <c r="Q16" s="44">
        <v>8.2999999343107103</v>
      </c>
      <c r="R16" s="26">
        <v>1123</v>
      </c>
      <c r="S16" s="26">
        <v>0</v>
      </c>
      <c r="T16" s="26">
        <v>1</v>
      </c>
      <c r="U16" s="26">
        <v>1</v>
      </c>
      <c r="V16" s="26">
        <v>1</v>
      </c>
      <c r="W16" s="26">
        <v>1</v>
      </c>
      <c r="X16" s="26" t="s">
        <v>316</v>
      </c>
      <c r="Y16" s="26">
        <v>1</v>
      </c>
      <c r="Z16" s="28">
        <v>8.2767678952408232</v>
      </c>
      <c r="AA16" s="28">
        <v>0.72368555221297348</v>
      </c>
      <c r="AB16" s="28">
        <v>3.624275565880589</v>
      </c>
      <c r="AC16" s="28"/>
      <c r="AD16" s="28">
        <v>0.43043373008822039</v>
      </c>
      <c r="AE16" s="28">
        <v>9.873150800914185E-2</v>
      </c>
      <c r="AF16" s="28">
        <v>0.22796115619364471</v>
      </c>
      <c r="AG16" s="28"/>
      <c r="AH16" s="28">
        <v>1.6728027505230201</v>
      </c>
      <c r="AI16" s="28">
        <v>0.43070138121976531</v>
      </c>
      <c r="AJ16" s="28">
        <v>0.71628808192946303</v>
      </c>
      <c r="AK16" s="28">
        <v>0.25396857378485438</v>
      </c>
      <c r="AL16" s="26" t="s">
        <v>442</v>
      </c>
    </row>
    <row r="17" spans="1:38" x14ac:dyDescent="0.25">
      <c r="A17" s="3">
        <f t="shared" si="0"/>
        <v>14</v>
      </c>
      <c r="B17" s="26" t="s">
        <v>47</v>
      </c>
      <c r="C17" s="10" t="s">
        <v>126</v>
      </c>
      <c r="D17" s="10" t="s">
        <v>198</v>
      </c>
      <c r="E17" s="26" t="s">
        <v>245</v>
      </c>
      <c r="F17" s="27">
        <v>53.87594</v>
      </c>
      <c r="G17" s="27">
        <v>12.889010000000001</v>
      </c>
      <c r="H17" s="26" t="s">
        <v>333</v>
      </c>
      <c r="I17" s="26">
        <v>2013</v>
      </c>
      <c r="J17" s="26">
        <v>2018</v>
      </c>
      <c r="K17" s="26">
        <v>1</v>
      </c>
      <c r="L17" s="26" t="s">
        <v>310</v>
      </c>
      <c r="M17" s="26" t="s">
        <v>265</v>
      </c>
      <c r="N17" s="26"/>
      <c r="O17" s="26" t="s">
        <v>284</v>
      </c>
      <c r="P17" s="26" t="s">
        <v>294</v>
      </c>
      <c r="Q17" s="44">
        <v>8.33750007053216</v>
      </c>
      <c r="R17" s="26">
        <v>580</v>
      </c>
      <c r="S17" s="26">
        <v>0</v>
      </c>
      <c r="T17" s="26">
        <v>0</v>
      </c>
      <c r="U17" s="26">
        <v>1</v>
      </c>
      <c r="V17" s="26">
        <v>0</v>
      </c>
      <c r="W17" s="26">
        <v>0</v>
      </c>
      <c r="X17" s="26" t="s">
        <v>315</v>
      </c>
      <c r="Y17" s="26">
        <v>1</v>
      </c>
      <c r="Z17" s="28">
        <v>9.5465256288887712</v>
      </c>
      <c r="AA17" s="28">
        <v>0.50779973596391159</v>
      </c>
      <c r="AB17" s="28">
        <v>30.525436400035641</v>
      </c>
      <c r="AC17" s="28">
        <v>0.96416505778301254</v>
      </c>
      <c r="AD17" s="28">
        <v>1.177846258926428</v>
      </c>
      <c r="AE17" s="28">
        <v>0.23880126808839139</v>
      </c>
      <c r="AF17" s="28">
        <v>12.265412423595659</v>
      </c>
      <c r="AG17" s="28">
        <v>1.552435347961229</v>
      </c>
      <c r="AH17" s="28">
        <v>16.183162081282919</v>
      </c>
      <c r="AI17" s="28">
        <v>1.468609024488587</v>
      </c>
      <c r="AJ17" s="28">
        <v>1.5072260444383381</v>
      </c>
      <c r="AK17" s="28">
        <v>0.55542414965317821</v>
      </c>
      <c r="AL17" s="26" t="s">
        <v>443</v>
      </c>
    </row>
    <row r="18" spans="1:38" ht="30" x14ac:dyDescent="0.25">
      <c r="A18" s="3">
        <f t="shared" si="0"/>
        <v>15</v>
      </c>
      <c r="B18" s="26" t="s">
        <v>48</v>
      </c>
      <c r="C18" s="10" t="s">
        <v>127</v>
      </c>
      <c r="D18" s="10" t="s">
        <v>201</v>
      </c>
      <c r="E18" s="26" t="s">
        <v>246</v>
      </c>
      <c r="F18" s="27">
        <v>61.847410000000004</v>
      </c>
      <c r="G18" s="27">
        <v>24.29477</v>
      </c>
      <c r="H18" s="26" t="s">
        <v>334</v>
      </c>
      <c r="I18" s="26">
        <v>2016</v>
      </c>
      <c r="J18" s="26">
        <v>2016</v>
      </c>
      <c r="K18" s="26">
        <v>2</v>
      </c>
      <c r="L18" s="26" t="s">
        <v>310</v>
      </c>
      <c r="M18" s="26" t="s">
        <v>261</v>
      </c>
      <c r="N18" s="26" t="s">
        <v>273</v>
      </c>
      <c r="O18" s="26" t="s">
        <v>285</v>
      </c>
      <c r="P18" s="26" t="s">
        <v>297</v>
      </c>
      <c r="Q18" s="44">
        <v>3.1499999910593002</v>
      </c>
      <c r="R18" s="26">
        <v>671</v>
      </c>
      <c r="S18" s="26">
        <v>1</v>
      </c>
      <c r="T18" s="26">
        <v>1</v>
      </c>
      <c r="U18" s="26">
        <v>0</v>
      </c>
      <c r="V18" s="26">
        <v>1</v>
      </c>
      <c r="W18" s="26">
        <v>1</v>
      </c>
      <c r="X18" s="26" t="s">
        <v>316</v>
      </c>
      <c r="Y18" s="26">
        <v>0</v>
      </c>
      <c r="Z18" s="28">
        <v>4.3630739981785158</v>
      </c>
      <c r="AA18" s="28"/>
      <c r="AB18" s="28"/>
      <c r="AC18" s="28"/>
      <c r="AD18" s="28"/>
      <c r="AE18" s="28"/>
      <c r="AF18" s="28"/>
      <c r="AG18" s="28"/>
      <c r="AH18" s="28">
        <v>-2.0762137602338099E-2</v>
      </c>
      <c r="AI18" s="28"/>
      <c r="AJ18" s="28"/>
      <c r="AK18" s="28"/>
      <c r="AL18" s="26" t="s">
        <v>444</v>
      </c>
    </row>
    <row r="19" spans="1:38" x14ac:dyDescent="0.25">
      <c r="A19" s="3">
        <f t="shared" si="0"/>
        <v>16</v>
      </c>
      <c r="B19" s="26" t="s">
        <v>49</v>
      </c>
      <c r="C19" s="10" t="s">
        <v>128</v>
      </c>
      <c r="D19" s="10" t="s">
        <v>202</v>
      </c>
      <c r="E19" s="26" t="s">
        <v>246</v>
      </c>
      <c r="F19" s="27">
        <v>67.997240000000005</v>
      </c>
      <c r="G19" s="27">
        <v>24.20918</v>
      </c>
      <c r="H19" s="26" t="s">
        <v>335</v>
      </c>
      <c r="I19" s="26">
        <v>2006</v>
      </c>
      <c r="J19" s="26">
        <v>2010</v>
      </c>
      <c r="K19" s="26">
        <v>2</v>
      </c>
      <c r="L19" s="26" t="s">
        <v>310</v>
      </c>
      <c r="M19" s="26" t="s">
        <v>265</v>
      </c>
      <c r="N19" s="26"/>
      <c r="O19" s="26" t="s">
        <v>284</v>
      </c>
      <c r="P19" s="26" t="s">
        <v>297</v>
      </c>
      <c r="Q19" s="44">
        <v>-1.0124999185403201</v>
      </c>
      <c r="R19" s="26">
        <v>512</v>
      </c>
      <c r="S19" s="26">
        <v>1</v>
      </c>
      <c r="T19" s="26">
        <v>1</v>
      </c>
      <c r="U19" s="26">
        <v>1</v>
      </c>
      <c r="V19" s="26">
        <v>1</v>
      </c>
      <c r="W19" s="26">
        <v>0</v>
      </c>
      <c r="X19" s="26" t="s">
        <v>315</v>
      </c>
      <c r="Y19" s="26">
        <v>1</v>
      </c>
      <c r="Z19" s="28">
        <v>-0.35061486800773872</v>
      </c>
      <c r="AA19" s="28">
        <v>0.77935617856030182</v>
      </c>
      <c r="AB19" s="28">
        <v>15.58494739839516</v>
      </c>
      <c r="AC19" s="28">
        <v>1.831996422979844</v>
      </c>
      <c r="AD19" s="28">
        <v>0.92987664682442461</v>
      </c>
      <c r="AE19" s="28">
        <v>0.21595840234028571</v>
      </c>
      <c r="AF19" s="28">
        <v>3.7451259158702559</v>
      </c>
      <c r="AG19" s="28">
        <v>0.51159592910211715</v>
      </c>
      <c r="AH19" s="28">
        <v>9.4893124564625104</v>
      </c>
      <c r="AI19" s="28">
        <v>1.2483840100183321</v>
      </c>
      <c r="AJ19" s="28">
        <v>1.6829540777740839</v>
      </c>
      <c r="AK19" s="28">
        <v>0.23695163267039651</v>
      </c>
      <c r="AL19" s="26" t="s">
        <v>445</v>
      </c>
    </row>
    <row r="20" spans="1:38" ht="45" x14ac:dyDescent="0.25">
      <c r="A20" s="3">
        <f t="shared" si="0"/>
        <v>17</v>
      </c>
      <c r="B20" s="26" t="s">
        <v>50</v>
      </c>
      <c r="C20" s="10" t="s">
        <v>129</v>
      </c>
      <c r="D20" s="10" t="s">
        <v>203</v>
      </c>
      <c r="E20" s="26" t="s">
        <v>246</v>
      </c>
      <c r="F20" s="27">
        <v>61.837200000000003</v>
      </c>
      <c r="G20" s="27">
        <v>24.1967</v>
      </c>
      <c r="H20" s="26" t="s">
        <v>336</v>
      </c>
      <c r="I20" s="26">
        <v>2012</v>
      </c>
      <c r="J20" s="26">
        <v>2016</v>
      </c>
      <c r="K20" s="26">
        <v>2</v>
      </c>
      <c r="L20" s="26" t="s">
        <v>310</v>
      </c>
      <c r="M20" s="26" t="s">
        <v>263</v>
      </c>
      <c r="N20" s="26"/>
      <c r="O20" s="26" t="s">
        <v>284</v>
      </c>
      <c r="P20" s="26" t="s">
        <v>297</v>
      </c>
      <c r="Q20" s="44">
        <v>3.2250000461936001</v>
      </c>
      <c r="R20" s="26">
        <v>664</v>
      </c>
      <c r="S20" s="26">
        <v>0</v>
      </c>
      <c r="T20" s="26">
        <v>1</v>
      </c>
      <c r="U20" s="26">
        <v>1</v>
      </c>
      <c r="V20" s="26">
        <v>1</v>
      </c>
      <c r="W20" s="26">
        <v>1</v>
      </c>
      <c r="X20" s="26" t="s">
        <v>317</v>
      </c>
      <c r="Y20" s="26">
        <v>1</v>
      </c>
      <c r="Z20" s="28">
        <v>5.1433969609779577</v>
      </c>
      <c r="AA20" s="28">
        <v>0.84426463809831187</v>
      </c>
      <c r="AB20" s="28">
        <v>9.7440170433774291</v>
      </c>
      <c r="AC20" s="28">
        <v>0.6713335890889025</v>
      </c>
      <c r="AD20" s="28"/>
      <c r="AE20" s="28"/>
      <c r="AF20" s="28">
        <v>2.7082081921897312</v>
      </c>
      <c r="AG20" s="28">
        <v>0.59122999890677341</v>
      </c>
      <c r="AH20" s="28">
        <v>5.8306924070496038</v>
      </c>
      <c r="AI20" s="28">
        <v>1.149231894359547</v>
      </c>
      <c r="AJ20" s="28">
        <v>1.189854012480176</v>
      </c>
      <c r="AK20" s="28">
        <v>8.1739009255988079E-2</v>
      </c>
      <c r="AL20" s="26" t="s">
        <v>446</v>
      </c>
    </row>
    <row r="21" spans="1:38" ht="45" x14ac:dyDescent="0.25">
      <c r="A21" s="3">
        <f t="shared" si="0"/>
        <v>18</v>
      </c>
      <c r="B21" s="26" t="s">
        <v>51</v>
      </c>
      <c r="C21" s="10" t="s">
        <v>130</v>
      </c>
      <c r="D21" s="10" t="s">
        <v>203</v>
      </c>
      <c r="E21" s="26" t="s">
        <v>246</v>
      </c>
      <c r="F21" s="27">
        <v>61.832650000000001</v>
      </c>
      <c r="G21" s="27">
        <v>24.19285</v>
      </c>
      <c r="H21" s="26" t="s">
        <v>337</v>
      </c>
      <c r="I21" s="26">
        <v>2013</v>
      </c>
      <c r="J21" s="26">
        <v>2018</v>
      </c>
      <c r="K21" s="26">
        <v>2</v>
      </c>
      <c r="L21" s="26" t="s">
        <v>310</v>
      </c>
      <c r="M21" s="26" t="s">
        <v>265</v>
      </c>
      <c r="N21" s="26"/>
      <c r="O21" s="26" t="s">
        <v>284</v>
      </c>
      <c r="P21" s="26" t="s">
        <v>297</v>
      </c>
      <c r="Q21" s="44">
        <v>3.2250000660618099</v>
      </c>
      <c r="R21" s="26">
        <v>666</v>
      </c>
      <c r="S21" s="26">
        <v>0</v>
      </c>
      <c r="T21" s="26">
        <v>1</v>
      </c>
      <c r="U21" s="26">
        <v>1</v>
      </c>
      <c r="V21" s="26">
        <v>0</v>
      </c>
      <c r="W21" s="26">
        <v>0</v>
      </c>
      <c r="X21" s="26" t="s">
        <v>317</v>
      </c>
      <c r="Y21" s="26">
        <v>1</v>
      </c>
      <c r="Z21" s="28">
        <v>4.7247965262543739</v>
      </c>
      <c r="AA21" s="28">
        <v>0.41826083990240692</v>
      </c>
      <c r="AB21" s="28">
        <v>12.431236400851409</v>
      </c>
      <c r="AC21" s="28">
        <v>3.362468778753537</v>
      </c>
      <c r="AD21" s="28">
        <v>0.67906145465307255</v>
      </c>
      <c r="AE21" s="28">
        <v>0.1136900298451627</v>
      </c>
      <c r="AF21" s="28">
        <v>3.3407775921639109</v>
      </c>
      <c r="AG21" s="28">
        <v>0.75038796819656406</v>
      </c>
      <c r="AH21" s="28">
        <v>6.7888460445631269</v>
      </c>
      <c r="AI21" s="28">
        <v>2.895088250330458</v>
      </c>
      <c r="AJ21" s="28">
        <v>1.5845792369130449</v>
      </c>
      <c r="AK21" s="28">
        <v>0.42316539438634931</v>
      </c>
      <c r="AL21" s="26" t="s">
        <v>447</v>
      </c>
    </row>
    <row r="22" spans="1:38" ht="60" x14ac:dyDescent="0.25">
      <c r="A22" s="3">
        <f t="shared" si="0"/>
        <v>19</v>
      </c>
      <c r="B22" s="26" t="s">
        <v>52</v>
      </c>
      <c r="C22" s="10" t="s">
        <v>131</v>
      </c>
      <c r="D22" s="10" t="s">
        <v>204</v>
      </c>
      <c r="E22" s="26" t="s">
        <v>247</v>
      </c>
      <c r="F22" s="27">
        <v>47.322916999999997</v>
      </c>
      <c r="G22" s="27">
        <v>2.2841019999999999</v>
      </c>
      <c r="H22" s="26" t="s">
        <v>338</v>
      </c>
      <c r="I22" s="26">
        <v>2017</v>
      </c>
      <c r="J22" s="26">
        <v>2018</v>
      </c>
      <c r="K22" s="26">
        <v>1</v>
      </c>
      <c r="L22" s="26" t="s">
        <v>310</v>
      </c>
      <c r="M22" s="26" t="s">
        <v>265</v>
      </c>
      <c r="N22" s="26"/>
      <c r="O22" s="26" t="s">
        <v>284</v>
      </c>
      <c r="P22" s="26" t="s">
        <v>298</v>
      </c>
      <c r="Q22" s="44">
        <v>11.0458333641291</v>
      </c>
      <c r="R22" s="26">
        <v>707</v>
      </c>
      <c r="S22" s="26">
        <v>0</v>
      </c>
      <c r="T22" s="26">
        <v>1</v>
      </c>
      <c r="U22" s="26">
        <v>1</v>
      </c>
      <c r="V22" s="26">
        <v>1</v>
      </c>
      <c r="W22" s="26">
        <v>0</v>
      </c>
      <c r="X22" s="26" t="s">
        <v>315</v>
      </c>
      <c r="Y22" s="26">
        <v>0</v>
      </c>
      <c r="Z22" s="28">
        <v>11.06932130917356</v>
      </c>
      <c r="AA22" s="28">
        <v>0.36861175121426121</v>
      </c>
      <c r="AB22" s="28">
        <v>2.4510390480173032</v>
      </c>
      <c r="AC22" s="28"/>
      <c r="AD22" s="28">
        <v>1.903090765327986E-2</v>
      </c>
      <c r="AE22" s="28"/>
      <c r="AF22" s="28">
        <v>1.0861384140478409</v>
      </c>
      <c r="AG22" s="28"/>
      <c r="AH22" s="28">
        <v>0.85047864077906388</v>
      </c>
      <c r="AI22" s="28"/>
      <c r="AJ22" s="28">
        <v>0.29082741338508922</v>
      </c>
      <c r="AK22" s="28"/>
      <c r="AL22" s="26" t="s">
        <v>448</v>
      </c>
    </row>
    <row r="23" spans="1:38" x14ac:dyDescent="0.25">
      <c r="A23" s="3">
        <f t="shared" si="0"/>
        <v>20</v>
      </c>
      <c r="B23" s="26" t="s">
        <v>53</v>
      </c>
      <c r="C23" s="10" t="s">
        <v>132</v>
      </c>
      <c r="D23" s="10" t="s">
        <v>205</v>
      </c>
      <c r="E23" s="26" t="s">
        <v>248</v>
      </c>
      <c r="F23" s="27">
        <v>22.498166999999999</v>
      </c>
      <c r="G23" s="27">
        <v>114.0292358</v>
      </c>
      <c r="H23" s="26" t="s">
        <v>339</v>
      </c>
      <c r="I23" s="26">
        <v>2016</v>
      </c>
      <c r="J23" s="26">
        <v>2018</v>
      </c>
      <c r="K23" s="26">
        <v>8</v>
      </c>
      <c r="L23" s="26" t="s">
        <v>310</v>
      </c>
      <c r="M23" s="26" t="s">
        <v>266</v>
      </c>
      <c r="N23" s="26"/>
      <c r="O23" s="26" t="s">
        <v>288</v>
      </c>
      <c r="P23" s="26" t="s">
        <v>301</v>
      </c>
      <c r="Q23" s="44">
        <v>22.7458335161209</v>
      </c>
      <c r="R23" s="26">
        <v>1991</v>
      </c>
      <c r="S23" s="26">
        <v>0</v>
      </c>
      <c r="T23" s="26">
        <v>0</v>
      </c>
      <c r="U23" s="26">
        <v>1</v>
      </c>
      <c r="V23" s="26">
        <v>0</v>
      </c>
      <c r="W23" s="26">
        <v>1</v>
      </c>
      <c r="X23" s="26" t="s">
        <v>315</v>
      </c>
      <c r="Y23" s="26">
        <v>0</v>
      </c>
      <c r="Z23" s="28">
        <v>23.747025646743239</v>
      </c>
      <c r="AA23" s="28">
        <v>0.10128171297199159</v>
      </c>
      <c r="AB23" s="28">
        <v>11.08521095489249</v>
      </c>
      <c r="AC23" s="28">
        <v>0.51061185291695432</v>
      </c>
      <c r="AD23" s="28">
        <v>0.9743340050426319</v>
      </c>
      <c r="AE23" s="28"/>
      <c r="AF23" s="28">
        <v>2.3295717601741028</v>
      </c>
      <c r="AG23" s="28">
        <v>0.51563379556473588</v>
      </c>
      <c r="AH23" s="28">
        <v>5.5649040957854128</v>
      </c>
      <c r="AI23" s="28">
        <v>0.33506768402582199</v>
      </c>
      <c r="AJ23" s="28">
        <v>2.946983323501696</v>
      </c>
      <c r="AK23" s="28">
        <v>0.26498140714393192</v>
      </c>
      <c r="AL23" s="26"/>
    </row>
    <row r="24" spans="1:38" ht="30" x14ac:dyDescent="0.25">
      <c r="A24" s="3">
        <f t="shared" si="0"/>
        <v>21</v>
      </c>
      <c r="B24" s="26" t="s">
        <v>54</v>
      </c>
      <c r="C24" s="10" t="s">
        <v>133</v>
      </c>
      <c r="D24" s="10" t="s">
        <v>206</v>
      </c>
      <c r="E24" s="26" t="s">
        <v>249</v>
      </c>
      <c r="F24" s="27">
        <v>-2.3199999999999998</v>
      </c>
      <c r="G24" s="27">
        <v>113.9</v>
      </c>
      <c r="H24" s="26" t="s">
        <v>340</v>
      </c>
      <c r="I24" s="26">
        <v>2016</v>
      </c>
      <c r="J24" s="26">
        <v>2017</v>
      </c>
      <c r="K24" s="26">
        <v>7</v>
      </c>
      <c r="L24" s="26" t="s">
        <v>310</v>
      </c>
      <c r="M24" s="26" t="s">
        <v>262</v>
      </c>
      <c r="N24" s="26"/>
      <c r="O24" s="26" t="s">
        <v>288</v>
      </c>
      <c r="P24" s="26" t="s">
        <v>302</v>
      </c>
      <c r="Q24" s="44">
        <v>27.379166682561198</v>
      </c>
      <c r="R24" s="26">
        <v>2386</v>
      </c>
      <c r="S24" s="26">
        <v>0</v>
      </c>
      <c r="T24" s="26">
        <v>0</v>
      </c>
      <c r="U24" s="26">
        <v>1</v>
      </c>
      <c r="V24" s="26">
        <v>0</v>
      </c>
      <c r="W24" s="26">
        <v>1</v>
      </c>
      <c r="X24" s="26" t="s">
        <v>316</v>
      </c>
      <c r="Y24" s="26">
        <v>0</v>
      </c>
      <c r="Z24" s="28">
        <v>26.573373087594739</v>
      </c>
      <c r="AA24" s="28">
        <v>0.18985214919702181</v>
      </c>
      <c r="AB24" s="28">
        <v>8.8837257233487094E-2</v>
      </c>
      <c r="AC24" s="28">
        <v>0</v>
      </c>
      <c r="AD24" s="28">
        <v>0.19118883137756151</v>
      </c>
      <c r="AE24" s="28"/>
      <c r="AF24" s="28">
        <v>0.13258750732380639</v>
      </c>
      <c r="AG24" s="28"/>
      <c r="AH24" s="28">
        <v>-0.23592240702000741</v>
      </c>
      <c r="AI24" s="28"/>
      <c r="AJ24" s="28">
        <v>4.5521823352026002E-2</v>
      </c>
      <c r="AK24" s="28"/>
      <c r="AL24" s="26" t="s">
        <v>449</v>
      </c>
    </row>
    <row r="25" spans="1:38" x14ac:dyDescent="0.25">
      <c r="A25" s="3">
        <f t="shared" si="0"/>
        <v>22</v>
      </c>
      <c r="B25" s="26" t="s">
        <v>55</v>
      </c>
      <c r="C25" s="10" t="s">
        <v>134</v>
      </c>
      <c r="D25" s="10" t="s">
        <v>207</v>
      </c>
      <c r="E25" s="26" t="s">
        <v>250</v>
      </c>
      <c r="F25" s="27">
        <v>40.52375</v>
      </c>
      <c r="G25" s="27">
        <v>14.95744</v>
      </c>
      <c r="H25" s="26" t="s">
        <v>341</v>
      </c>
      <c r="I25" s="26">
        <v>2017</v>
      </c>
      <c r="J25" s="26">
        <v>2018</v>
      </c>
      <c r="K25" s="26">
        <v>1</v>
      </c>
      <c r="L25" s="26" t="s">
        <v>310</v>
      </c>
      <c r="M25" s="26" t="s">
        <v>261</v>
      </c>
      <c r="N25" s="26" t="s">
        <v>276</v>
      </c>
      <c r="O25" s="26" t="s">
        <v>286</v>
      </c>
      <c r="P25" s="26" t="s">
        <v>303</v>
      </c>
      <c r="Q25" s="44">
        <v>16.304166575272902</v>
      </c>
      <c r="R25" s="26">
        <v>1035</v>
      </c>
      <c r="S25" s="26">
        <v>0</v>
      </c>
      <c r="T25" s="26">
        <v>0</v>
      </c>
      <c r="U25" s="26">
        <v>1</v>
      </c>
      <c r="V25" s="26">
        <v>0</v>
      </c>
      <c r="W25" s="26">
        <v>0</v>
      </c>
      <c r="X25" s="26" t="s">
        <v>315</v>
      </c>
      <c r="Y25" s="26">
        <v>0</v>
      </c>
      <c r="Z25" s="28">
        <v>16.690330850456601</v>
      </c>
      <c r="AA25" s="28">
        <v>0.38649790720050642</v>
      </c>
      <c r="AB25" s="28"/>
      <c r="AC25" s="28"/>
      <c r="AD25" s="28">
        <v>-5.1833603389071694</v>
      </c>
      <c r="AE25" s="28"/>
      <c r="AF25" s="28"/>
      <c r="AG25" s="28"/>
      <c r="AH25" s="28"/>
      <c r="AI25" s="28"/>
      <c r="AJ25" s="28">
        <v>-2.688446444353362</v>
      </c>
      <c r="AK25" s="28"/>
      <c r="AL25" s="26" t="s">
        <v>450</v>
      </c>
    </row>
    <row r="26" spans="1:38" ht="45" x14ac:dyDescent="0.25">
      <c r="A26" s="3">
        <f t="shared" si="0"/>
        <v>23</v>
      </c>
      <c r="B26" s="26" t="s">
        <v>56</v>
      </c>
      <c r="C26" s="10" t="s">
        <v>135</v>
      </c>
      <c r="D26" s="10" t="s">
        <v>208</v>
      </c>
      <c r="E26" s="26" t="s">
        <v>250</v>
      </c>
      <c r="F26" s="27">
        <v>45.070047219999999</v>
      </c>
      <c r="G26" s="27">
        <v>8.7175222220000013</v>
      </c>
      <c r="H26" s="26" t="s">
        <v>342</v>
      </c>
      <c r="I26" s="26">
        <v>2009</v>
      </c>
      <c r="J26" s="26">
        <v>2010</v>
      </c>
      <c r="K26" s="26">
        <v>1</v>
      </c>
      <c r="L26" s="26" t="s">
        <v>310</v>
      </c>
      <c r="M26" s="26" t="s">
        <v>267</v>
      </c>
      <c r="N26" s="26"/>
      <c r="O26" s="26" t="s">
        <v>286</v>
      </c>
      <c r="P26" s="26" t="s">
        <v>301</v>
      </c>
      <c r="Q26" s="44">
        <v>12.325000087420101</v>
      </c>
      <c r="R26" s="26">
        <v>773</v>
      </c>
      <c r="S26" s="26">
        <v>0</v>
      </c>
      <c r="T26" s="26">
        <v>0</v>
      </c>
      <c r="U26" s="26">
        <v>1</v>
      </c>
      <c r="V26" s="26">
        <v>0</v>
      </c>
      <c r="W26" s="26">
        <v>0</v>
      </c>
      <c r="X26" s="26" t="s">
        <v>315</v>
      </c>
      <c r="Y26" s="26">
        <v>0</v>
      </c>
      <c r="Z26" s="28">
        <v>12.57870935837337</v>
      </c>
      <c r="AA26" s="28">
        <v>0.58153599502751097</v>
      </c>
      <c r="AB26" s="28">
        <v>21.622245243450951</v>
      </c>
      <c r="AC26" s="28">
        <v>5.3990701334816968</v>
      </c>
      <c r="AD26" s="28">
        <v>0.60144707148789101</v>
      </c>
      <c r="AE26" s="28"/>
      <c r="AF26" s="28">
        <v>5.5918533019777747</v>
      </c>
      <c r="AG26" s="28">
        <v>3.7081654510768671</v>
      </c>
      <c r="AH26" s="28">
        <v>15.31372292023487</v>
      </c>
      <c r="AI26" s="28">
        <v>2.240475830492882</v>
      </c>
      <c r="AJ26" s="28">
        <v>0.41594548549435151</v>
      </c>
      <c r="AK26" s="28">
        <v>0.12428384531417271</v>
      </c>
      <c r="AL26" s="26" t="s">
        <v>451</v>
      </c>
    </row>
    <row r="27" spans="1:38" x14ac:dyDescent="0.25">
      <c r="A27" s="3">
        <f t="shared" si="0"/>
        <v>24</v>
      </c>
      <c r="B27" s="26" t="s">
        <v>57</v>
      </c>
      <c r="C27" s="10" t="s">
        <v>136</v>
      </c>
      <c r="D27" s="10" t="s">
        <v>209</v>
      </c>
      <c r="E27" s="26" t="s">
        <v>251</v>
      </c>
      <c r="F27" s="27">
        <v>43.323005559999999</v>
      </c>
      <c r="G27" s="27">
        <v>141.81069719999999</v>
      </c>
      <c r="H27" s="26" t="s">
        <v>343</v>
      </c>
      <c r="I27" s="26">
        <v>2015</v>
      </c>
      <c r="J27" s="26">
        <v>2018</v>
      </c>
      <c r="K27" s="26">
        <v>9</v>
      </c>
      <c r="L27" s="26" t="s">
        <v>312</v>
      </c>
      <c r="M27" s="26" t="s">
        <v>263</v>
      </c>
      <c r="N27" s="26"/>
      <c r="O27" s="26" t="s">
        <v>284</v>
      </c>
      <c r="P27" s="26" t="s">
        <v>294</v>
      </c>
      <c r="Q27" s="44">
        <v>6.6583332701896598</v>
      </c>
      <c r="R27" s="26">
        <v>1153</v>
      </c>
      <c r="S27" s="26">
        <v>0</v>
      </c>
      <c r="T27" s="26">
        <v>1</v>
      </c>
      <c r="U27" s="26">
        <v>1</v>
      </c>
      <c r="V27" s="26">
        <v>1</v>
      </c>
      <c r="W27" s="26">
        <v>0</v>
      </c>
      <c r="X27" s="26" t="s">
        <v>315</v>
      </c>
      <c r="Y27" s="26">
        <v>1</v>
      </c>
      <c r="Z27" s="28">
        <v>7.108839348279739</v>
      </c>
      <c r="AA27" s="28">
        <v>0.44465767817596868</v>
      </c>
      <c r="AB27" s="28">
        <v>15.185545962186341</v>
      </c>
      <c r="AC27" s="28">
        <v>5.1521725009940571</v>
      </c>
      <c r="AD27" s="28">
        <v>1.599163259675946</v>
      </c>
      <c r="AE27" s="28">
        <v>0.39122053089334441</v>
      </c>
      <c r="AF27" s="28">
        <v>2.612395133805733</v>
      </c>
      <c r="AG27" s="28">
        <v>0.96800476685846715</v>
      </c>
      <c r="AH27" s="28">
        <v>8.2676262889767447</v>
      </c>
      <c r="AI27" s="28">
        <v>2.601236479325546</v>
      </c>
      <c r="AJ27" s="28">
        <v>3.6689972572998588</v>
      </c>
      <c r="AK27" s="28">
        <v>3.4814358866463592E-2</v>
      </c>
      <c r="AL27" s="26" t="s">
        <v>452</v>
      </c>
    </row>
    <row r="28" spans="1:38" x14ac:dyDescent="0.25">
      <c r="A28" s="3">
        <f t="shared" si="0"/>
        <v>25</v>
      </c>
      <c r="B28" s="26" t="s">
        <v>58</v>
      </c>
      <c r="C28" s="10" t="s">
        <v>137</v>
      </c>
      <c r="D28" s="10" t="s">
        <v>210</v>
      </c>
      <c r="E28" s="26" t="s">
        <v>251</v>
      </c>
      <c r="F28" s="27">
        <v>36.053930000000001</v>
      </c>
      <c r="G28" s="27">
        <v>140.02692999999999</v>
      </c>
      <c r="H28" s="26" t="s">
        <v>344</v>
      </c>
      <c r="I28" s="26">
        <v>2012</v>
      </c>
      <c r="J28" s="26">
        <v>2012</v>
      </c>
      <c r="K28" s="26">
        <v>9</v>
      </c>
      <c r="L28" s="26" t="s">
        <v>312</v>
      </c>
      <c r="M28" s="26" t="s">
        <v>267</v>
      </c>
      <c r="N28" s="26"/>
      <c r="O28" s="26" t="s">
        <v>286</v>
      </c>
      <c r="P28" s="26" t="s">
        <v>301</v>
      </c>
      <c r="Q28" s="44">
        <v>14.133333271369301</v>
      </c>
      <c r="R28" s="26">
        <v>1305</v>
      </c>
      <c r="S28" s="26">
        <v>0</v>
      </c>
      <c r="T28" s="26">
        <v>0</v>
      </c>
      <c r="U28" s="26">
        <v>1</v>
      </c>
      <c r="V28" s="26">
        <v>0</v>
      </c>
      <c r="W28" s="26">
        <v>0</v>
      </c>
      <c r="X28" s="26" t="s">
        <v>315</v>
      </c>
      <c r="Y28" s="26">
        <v>0</v>
      </c>
      <c r="Z28" s="28">
        <v>13.75377964365007</v>
      </c>
      <c r="AA28" s="28"/>
      <c r="AB28" s="28">
        <v>9.5011536642749235</v>
      </c>
      <c r="AC28" s="28"/>
      <c r="AD28" s="28"/>
      <c r="AE28" s="28"/>
      <c r="AF28" s="28">
        <v>1.5873692990747781</v>
      </c>
      <c r="AG28" s="28"/>
      <c r="AH28" s="28">
        <v>7.4174765596002086</v>
      </c>
      <c r="AI28" s="28"/>
      <c r="AJ28" s="28">
        <v>0.4526137084306629</v>
      </c>
      <c r="AK28" s="28"/>
      <c r="AL28" s="26" t="s">
        <v>453</v>
      </c>
    </row>
    <row r="29" spans="1:38" x14ac:dyDescent="0.25">
      <c r="A29" s="3">
        <f t="shared" si="0"/>
        <v>26</v>
      </c>
      <c r="B29" s="26" t="s">
        <v>59</v>
      </c>
      <c r="C29" s="10" t="s">
        <v>138</v>
      </c>
      <c r="D29" s="10" t="s">
        <v>211</v>
      </c>
      <c r="E29" s="26" t="s">
        <v>251</v>
      </c>
      <c r="F29" s="27">
        <v>36.046571999999998</v>
      </c>
      <c r="G29" s="27">
        <v>138.10835299999999</v>
      </c>
      <c r="H29" s="26" t="s">
        <v>345</v>
      </c>
      <c r="I29" s="26">
        <v>2016</v>
      </c>
      <c r="J29" s="26">
        <v>2016</v>
      </c>
      <c r="K29" s="26">
        <v>9</v>
      </c>
      <c r="L29" s="26" t="s">
        <v>312</v>
      </c>
      <c r="M29" s="26" t="s">
        <v>264</v>
      </c>
      <c r="N29" s="26"/>
      <c r="O29" s="26" t="s">
        <v>287</v>
      </c>
      <c r="P29" s="26" t="s">
        <v>294</v>
      </c>
      <c r="Q29" s="44">
        <v>10.2124999811252</v>
      </c>
      <c r="R29" s="26">
        <v>1141</v>
      </c>
      <c r="S29" s="26">
        <v>0</v>
      </c>
      <c r="T29" s="26">
        <v>0</v>
      </c>
      <c r="U29" s="26">
        <v>1</v>
      </c>
      <c r="V29" s="26">
        <v>0</v>
      </c>
      <c r="W29" s="26">
        <v>0</v>
      </c>
      <c r="X29" s="26" t="s">
        <v>315</v>
      </c>
      <c r="Y29" s="26">
        <v>0</v>
      </c>
      <c r="Z29" s="28">
        <v>11.668258211419079</v>
      </c>
      <c r="AA29" s="28"/>
      <c r="AB29" s="28">
        <v>66.679895048216594</v>
      </c>
      <c r="AC29" s="28"/>
      <c r="AD29" s="28"/>
      <c r="AE29" s="28"/>
      <c r="AF29" s="28"/>
      <c r="AG29" s="28"/>
      <c r="AH29" s="28">
        <v>39.857354812320139</v>
      </c>
      <c r="AI29" s="28"/>
      <c r="AJ29" s="28">
        <v>18.52500751290744</v>
      </c>
      <c r="AK29" s="28"/>
      <c r="AL29" s="26"/>
    </row>
    <row r="30" spans="1:38" ht="30" x14ac:dyDescent="0.25">
      <c r="A30" s="3">
        <f t="shared" si="0"/>
        <v>27</v>
      </c>
      <c r="B30" s="26" t="s">
        <v>60</v>
      </c>
      <c r="C30" s="10" t="s">
        <v>139</v>
      </c>
      <c r="D30" s="10" t="s">
        <v>212</v>
      </c>
      <c r="E30" s="26" t="s">
        <v>252</v>
      </c>
      <c r="F30" s="27">
        <v>38.201300000000003</v>
      </c>
      <c r="G30" s="27">
        <v>127.25060000000001</v>
      </c>
      <c r="H30" s="26" t="s">
        <v>346</v>
      </c>
      <c r="I30" s="26">
        <v>2015</v>
      </c>
      <c r="J30" s="26">
        <v>2018</v>
      </c>
      <c r="K30" s="26">
        <v>9</v>
      </c>
      <c r="L30" s="26" t="s">
        <v>312</v>
      </c>
      <c r="M30" s="26" t="s">
        <v>267</v>
      </c>
      <c r="N30" s="26"/>
      <c r="O30" s="26" t="s">
        <v>286</v>
      </c>
      <c r="P30" s="26" t="s">
        <v>304</v>
      </c>
      <c r="Q30" s="44">
        <v>9.9416665919125098</v>
      </c>
      <c r="R30" s="26">
        <v>1234</v>
      </c>
      <c r="S30" s="26">
        <v>0</v>
      </c>
      <c r="T30" s="26">
        <v>0</v>
      </c>
      <c r="U30" s="26">
        <v>1</v>
      </c>
      <c r="V30" s="26">
        <v>0</v>
      </c>
      <c r="W30" s="26">
        <v>0</v>
      </c>
      <c r="X30" s="26" t="s">
        <v>315</v>
      </c>
      <c r="Y30" s="26">
        <v>0</v>
      </c>
      <c r="Z30" s="28">
        <v>10.964040131642991</v>
      </c>
      <c r="AA30" s="28">
        <v>0.46129113180544662</v>
      </c>
      <c r="AB30" s="28">
        <v>27.92493305961035</v>
      </c>
      <c r="AC30" s="28">
        <v>1.8139888491867131</v>
      </c>
      <c r="AD30" s="28">
        <v>0.91766243993490237</v>
      </c>
      <c r="AE30" s="28">
        <v>0.1466360199161372</v>
      </c>
      <c r="AF30" s="28">
        <v>8.8094881690949762</v>
      </c>
      <c r="AG30" s="28">
        <v>0.91938229689707895</v>
      </c>
      <c r="AH30" s="28">
        <v>16.68915556864977</v>
      </c>
      <c r="AI30" s="28">
        <v>1.773455563324128</v>
      </c>
      <c r="AJ30" s="28">
        <v>1.251426067311272</v>
      </c>
      <c r="AK30" s="28">
        <v>0.10558531557692739</v>
      </c>
      <c r="AL30" s="26" t="s">
        <v>454</v>
      </c>
    </row>
    <row r="31" spans="1:38" ht="45" x14ac:dyDescent="0.25">
      <c r="A31" s="3">
        <f t="shared" si="0"/>
        <v>28</v>
      </c>
      <c r="B31" s="26" t="s">
        <v>61</v>
      </c>
      <c r="C31" s="10" t="s">
        <v>140</v>
      </c>
      <c r="D31" s="10" t="s">
        <v>213</v>
      </c>
      <c r="E31" s="26" t="s">
        <v>253</v>
      </c>
      <c r="F31" s="27">
        <v>1.4535750000000001</v>
      </c>
      <c r="G31" s="27">
        <v>111.149492</v>
      </c>
      <c r="H31" s="26" t="s">
        <v>347</v>
      </c>
      <c r="I31" s="26">
        <v>2014</v>
      </c>
      <c r="J31" s="26">
        <v>2015</v>
      </c>
      <c r="K31" s="26">
        <v>8</v>
      </c>
      <c r="L31" s="26" t="s">
        <v>312</v>
      </c>
      <c r="M31" s="26" t="s">
        <v>262</v>
      </c>
      <c r="N31" s="26"/>
      <c r="O31" s="26" t="s">
        <v>288</v>
      </c>
      <c r="P31" s="26" t="s">
        <v>302</v>
      </c>
      <c r="Q31" s="44">
        <v>26.912499825159699</v>
      </c>
      <c r="R31" s="26">
        <v>3401</v>
      </c>
      <c r="S31" s="26">
        <v>0</v>
      </c>
      <c r="T31" s="26">
        <v>0</v>
      </c>
      <c r="U31" s="26">
        <v>0</v>
      </c>
      <c r="V31" s="26">
        <v>0</v>
      </c>
      <c r="W31" s="26">
        <v>1</v>
      </c>
      <c r="X31" s="26" t="s">
        <v>316</v>
      </c>
      <c r="Y31" s="26">
        <v>0</v>
      </c>
      <c r="Z31" s="28">
        <v>27.090958380773621</v>
      </c>
      <c r="AA31" s="28">
        <v>0.1084757362815125</v>
      </c>
      <c r="AB31" s="28">
        <v>9.5472386075806579</v>
      </c>
      <c r="AC31" s="28"/>
      <c r="AD31" s="28">
        <v>3.2752280172098809</v>
      </c>
      <c r="AE31" s="28"/>
      <c r="AF31" s="28">
        <v>2.604547042744616</v>
      </c>
      <c r="AG31" s="28">
        <v>1.9144622175065039E-2</v>
      </c>
      <c r="AH31" s="28">
        <v>1.618832971651605</v>
      </c>
      <c r="AI31" s="28"/>
      <c r="AJ31" s="28">
        <v>2.3393881409357591</v>
      </c>
      <c r="AK31" s="28"/>
      <c r="AL31" s="26" t="s">
        <v>449</v>
      </c>
    </row>
    <row r="32" spans="1:38" x14ac:dyDescent="0.25">
      <c r="A32" s="3">
        <f t="shared" si="0"/>
        <v>29</v>
      </c>
      <c r="B32" s="26" t="s">
        <v>62</v>
      </c>
      <c r="C32" s="10" t="s">
        <v>141</v>
      </c>
      <c r="D32" s="10" t="s">
        <v>214</v>
      </c>
      <c r="E32" s="26" t="s">
        <v>254</v>
      </c>
      <c r="F32" s="27">
        <v>52.240349999999999</v>
      </c>
      <c r="G32" s="27">
        <v>5.0712999999999999</v>
      </c>
      <c r="H32" s="26" t="s">
        <v>348</v>
      </c>
      <c r="I32" s="26">
        <v>2007</v>
      </c>
      <c r="J32" s="26">
        <v>2009</v>
      </c>
      <c r="K32" s="26">
        <v>1</v>
      </c>
      <c r="L32" s="26" t="s">
        <v>310</v>
      </c>
      <c r="M32" s="26" t="s">
        <v>268</v>
      </c>
      <c r="N32" s="26" t="s">
        <v>274</v>
      </c>
      <c r="O32" s="26" t="s">
        <v>282</v>
      </c>
      <c r="P32" s="26" t="s">
        <v>298</v>
      </c>
      <c r="Q32" s="44">
        <v>9.6500000109275206</v>
      </c>
      <c r="R32" s="26">
        <v>827</v>
      </c>
      <c r="S32" s="26">
        <v>0</v>
      </c>
      <c r="T32" s="26">
        <v>0</v>
      </c>
      <c r="U32" s="26">
        <v>1</v>
      </c>
      <c r="V32" s="26">
        <v>0</v>
      </c>
      <c r="W32" s="26">
        <v>0</v>
      </c>
      <c r="X32" s="26" t="s">
        <v>315</v>
      </c>
      <c r="Y32" s="26">
        <v>0</v>
      </c>
      <c r="Z32" s="28">
        <v>10.750733048649121</v>
      </c>
      <c r="AA32" s="28">
        <v>0.60440635798641906</v>
      </c>
      <c r="AB32" s="28"/>
      <c r="AC32" s="28"/>
      <c r="AD32" s="28"/>
      <c r="AE32" s="28"/>
      <c r="AF32" s="28"/>
      <c r="AG32" s="28"/>
      <c r="AH32" s="28"/>
      <c r="AI32" s="28"/>
      <c r="AJ32" s="28"/>
      <c r="AK32" s="28"/>
      <c r="AL32" s="26" t="s">
        <v>455</v>
      </c>
    </row>
    <row r="33" spans="1:38" x14ac:dyDescent="0.25">
      <c r="A33" s="3">
        <f t="shared" si="0"/>
        <v>30</v>
      </c>
      <c r="B33" s="26" t="s">
        <v>63</v>
      </c>
      <c r="C33" s="10" t="s">
        <v>142</v>
      </c>
      <c r="D33" s="10" t="s">
        <v>215</v>
      </c>
      <c r="E33" s="26" t="s">
        <v>255</v>
      </c>
      <c r="F33" s="27">
        <v>-37.387900000000002</v>
      </c>
      <c r="G33" s="27">
        <v>175.5539</v>
      </c>
      <c r="H33" s="26" t="s">
        <v>349</v>
      </c>
      <c r="I33" s="26">
        <v>2012</v>
      </c>
      <c r="J33" s="26">
        <v>2015</v>
      </c>
      <c r="K33" s="26">
        <v>13</v>
      </c>
      <c r="L33" s="26" t="s">
        <v>313</v>
      </c>
      <c r="M33" s="26" t="s">
        <v>263</v>
      </c>
      <c r="N33" s="26"/>
      <c r="O33" s="26" t="s">
        <v>288</v>
      </c>
      <c r="P33" s="26" t="s">
        <v>298</v>
      </c>
      <c r="Q33" s="44">
        <v>13.8583333293597</v>
      </c>
      <c r="R33" s="26">
        <v>1343</v>
      </c>
      <c r="S33" s="26">
        <v>0</v>
      </c>
      <c r="T33" s="26">
        <v>1</v>
      </c>
      <c r="U33" s="26">
        <v>1</v>
      </c>
      <c r="V33" s="26">
        <v>0</v>
      </c>
      <c r="W33" s="26">
        <v>0</v>
      </c>
      <c r="X33" s="26" t="s">
        <v>315</v>
      </c>
      <c r="Y33" s="26">
        <v>1</v>
      </c>
      <c r="Z33" s="28">
        <v>13.67593497015956</v>
      </c>
      <c r="AA33" s="28">
        <v>0.28477817002130429</v>
      </c>
      <c r="AB33" s="28">
        <v>17.336225703337469</v>
      </c>
      <c r="AC33" s="28">
        <v>4.4617716145897619</v>
      </c>
      <c r="AD33" s="28">
        <v>3.986196688460288</v>
      </c>
      <c r="AE33" s="28">
        <v>0.84121024508528452</v>
      </c>
      <c r="AF33" s="28">
        <v>3.0343499091033399</v>
      </c>
      <c r="AG33" s="28">
        <v>1.6255825782388751</v>
      </c>
      <c r="AH33" s="28">
        <v>3.6255363185219429</v>
      </c>
      <c r="AI33" s="28">
        <v>0.52119364325259832</v>
      </c>
      <c r="AJ33" s="28">
        <v>5.8654039975913754</v>
      </c>
      <c r="AK33" s="28">
        <v>0.29865056997195411</v>
      </c>
      <c r="AL33" s="26" t="s">
        <v>456</v>
      </c>
    </row>
    <row r="34" spans="1:38" ht="30" x14ac:dyDescent="0.25">
      <c r="A34" s="3">
        <f t="shared" si="0"/>
        <v>31</v>
      </c>
      <c r="B34" s="26" t="s">
        <v>64</v>
      </c>
      <c r="C34" s="10" t="s">
        <v>143</v>
      </c>
      <c r="D34" s="10" t="s">
        <v>216</v>
      </c>
      <c r="E34" s="26" t="s">
        <v>256</v>
      </c>
      <c r="F34" s="27">
        <v>14.14119</v>
      </c>
      <c r="G34" s="27">
        <v>121.26526</v>
      </c>
      <c r="H34" s="26" t="s">
        <v>350</v>
      </c>
      <c r="I34" s="26">
        <v>2012</v>
      </c>
      <c r="J34" s="26">
        <v>2014</v>
      </c>
      <c r="K34" s="26">
        <v>8</v>
      </c>
      <c r="L34" s="26" t="s">
        <v>310</v>
      </c>
      <c r="M34" s="26" t="s">
        <v>267</v>
      </c>
      <c r="N34" s="26"/>
      <c r="O34" s="26" t="s">
        <v>286</v>
      </c>
      <c r="P34" s="26" t="s">
        <v>305</v>
      </c>
      <c r="Q34" s="44">
        <v>26.895833412806201</v>
      </c>
      <c r="R34" s="26">
        <v>2010</v>
      </c>
      <c r="S34" s="26">
        <v>0</v>
      </c>
      <c r="T34" s="26">
        <v>0</v>
      </c>
      <c r="U34" s="26">
        <v>1</v>
      </c>
      <c r="V34" s="26">
        <v>0</v>
      </c>
      <c r="W34" s="26">
        <v>0</v>
      </c>
      <c r="X34" s="26" t="s">
        <v>315</v>
      </c>
      <c r="Y34" s="26">
        <v>0</v>
      </c>
      <c r="Z34" s="28">
        <v>26.542119812849929</v>
      </c>
      <c r="AA34" s="28">
        <v>0.14667318009581509</v>
      </c>
      <c r="AB34" s="28">
        <v>12.41341075047572</v>
      </c>
      <c r="AC34" s="28"/>
      <c r="AD34" s="28">
        <v>3.5732262697780661</v>
      </c>
      <c r="AE34" s="28">
        <v>1.019432869559858</v>
      </c>
      <c r="AF34" s="28">
        <v>2.576982199208691</v>
      </c>
      <c r="AG34" s="28">
        <v>2.6637796670837779</v>
      </c>
      <c r="AH34" s="28">
        <v>5.5348666111212381</v>
      </c>
      <c r="AI34" s="28">
        <v>1.3954687481023E-2</v>
      </c>
      <c r="AJ34" s="28">
        <v>3.3426276857269102</v>
      </c>
      <c r="AK34" s="28"/>
      <c r="AL34" s="26"/>
    </row>
    <row r="35" spans="1:38" x14ac:dyDescent="0.25">
      <c r="A35" s="3">
        <f t="shared" si="0"/>
        <v>32</v>
      </c>
      <c r="B35" s="26" t="s">
        <v>65</v>
      </c>
      <c r="C35" s="10" t="s">
        <v>144</v>
      </c>
      <c r="D35" s="10" t="s">
        <v>217</v>
      </c>
      <c r="E35" s="26" t="s">
        <v>257</v>
      </c>
      <c r="F35" s="27">
        <v>68.616889999999998</v>
      </c>
      <c r="G35" s="27">
        <v>161.35088999999999</v>
      </c>
      <c r="H35" s="26" t="s">
        <v>351</v>
      </c>
      <c r="I35" s="26">
        <v>2014</v>
      </c>
      <c r="J35" s="26">
        <v>2016</v>
      </c>
      <c r="K35" s="26">
        <v>11</v>
      </c>
      <c r="L35" s="26" t="s">
        <v>310</v>
      </c>
      <c r="M35" s="26" t="s">
        <v>269</v>
      </c>
      <c r="N35" s="26"/>
      <c r="O35" s="26" t="s">
        <v>284</v>
      </c>
      <c r="P35" s="26" t="s">
        <v>297</v>
      </c>
      <c r="Q35" s="44">
        <v>-12.3125000198682</v>
      </c>
      <c r="R35" s="26">
        <v>172</v>
      </c>
      <c r="S35" s="26">
        <v>0</v>
      </c>
      <c r="T35" s="26">
        <v>0</v>
      </c>
      <c r="U35" s="26">
        <v>1</v>
      </c>
      <c r="V35" s="26">
        <v>1</v>
      </c>
      <c r="W35" s="26">
        <v>0</v>
      </c>
      <c r="X35" s="26" t="s">
        <v>315</v>
      </c>
      <c r="Y35" s="26">
        <v>1</v>
      </c>
      <c r="Z35" s="28">
        <v>-9.878664974767311</v>
      </c>
      <c r="AA35" s="28">
        <v>1.2567957150680871</v>
      </c>
      <c r="AB35" s="28">
        <v>6.4266578473675269</v>
      </c>
      <c r="AC35" s="28">
        <v>0.79474367697077175</v>
      </c>
      <c r="AD35" s="28">
        <v>0.28897071104513727</v>
      </c>
      <c r="AE35" s="28"/>
      <c r="AF35" s="28">
        <v>0.87244169184121012</v>
      </c>
      <c r="AG35" s="28">
        <v>9.3656702207693537E-2</v>
      </c>
      <c r="AH35" s="28">
        <v>4.6463887202271934</v>
      </c>
      <c r="AI35" s="28">
        <v>0.4841523032122973</v>
      </c>
      <c r="AJ35" s="28">
        <v>1.4377573367815639</v>
      </c>
      <c r="AK35" s="28">
        <v>0.28479279027770732</v>
      </c>
      <c r="AL35" s="26" t="s">
        <v>457</v>
      </c>
    </row>
    <row r="36" spans="1:38" x14ac:dyDescent="0.25">
      <c r="A36" s="3">
        <f t="shared" si="0"/>
        <v>33</v>
      </c>
      <c r="B36" s="26" t="s">
        <v>66</v>
      </c>
      <c r="C36" s="10" t="s">
        <v>145</v>
      </c>
      <c r="D36" s="10" t="s">
        <v>217</v>
      </c>
      <c r="E36" s="26" t="s">
        <v>257</v>
      </c>
      <c r="F36" s="27">
        <v>68.613039999999998</v>
      </c>
      <c r="G36" s="27">
        <v>161.34143</v>
      </c>
      <c r="H36" s="26" t="s">
        <v>352</v>
      </c>
      <c r="I36" s="26">
        <v>2014</v>
      </c>
      <c r="J36" s="26">
        <v>2016</v>
      </c>
      <c r="K36" s="26">
        <v>11</v>
      </c>
      <c r="L36" s="26" t="s">
        <v>310</v>
      </c>
      <c r="M36" s="26" t="s">
        <v>268</v>
      </c>
      <c r="N36" s="26"/>
      <c r="O36" s="26" t="s">
        <v>284</v>
      </c>
      <c r="P36" s="26" t="s">
        <v>297</v>
      </c>
      <c r="Q36" s="44">
        <v>-12.2541666378578</v>
      </c>
      <c r="R36" s="26">
        <v>172</v>
      </c>
      <c r="S36" s="26">
        <v>0</v>
      </c>
      <c r="T36" s="26">
        <v>0</v>
      </c>
      <c r="U36" s="26">
        <v>1</v>
      </c>
      <c r="V36" s="26">
        <v>1</v>
      </c>
      <c r="W36" s="26">
        <v>0</v>
      </c>
      <c r="X36" s="26" t="s">
        <v>315</v>
      </c>
      <c r="Y36" s="26">
        <v>0</v>
      </c>
      <c r="Z36" s="28">
        <v>-9.7715329539594276</v>
      </c>
      <c r="AA36" s="28">
        <v>1.251796851205581</v>
      </c>
      <c r="AB36" s="28">
        <v>4.0868151838219404</v>
      </c>
      <c r="AC36" s="28">
        <v>0.2161971080767634</v>
      </c>
      <c r="AD36" s="28">
        <v>0.37026647075529279</v>
      </c>
      <c r="AE36" s="28">
        <v>1.7453020750105659E-4</v>
      </c>
      <c r="AF36" s="28">
        <v>0.46834428643688808</v>
      </c>
      <c r="AG36" s="28">
        <v>8.2040798386034994E-2</v>
      </c>
      <c r="AH36" s="28">
        <v>2.180119294675948</v>
      </c>
      <c r="AI36" s="28">
        <v>0.1196741069799353</v>
      </c>
      <c r="AJ36" s="28">
        <v>1.191507288872242</v>
      </c>
      <c r="AK36" s="28">
        <v>4.2122560623059017E-2</v>
      </c>
      <c r="AL36" s="26" t="s">
        <v>457</v>
      </c>
    </row>
    <row r="37" spans="1:38" x14ac:dyDescent="0.25">
      <c r="A37" s="3">
        <f t="shared" si="0"/>
        <v>34</v>
      </c>
      <c r="B37" s="26" t="s">
        <v>67</v>
      </c>
      <c r="C37" s="10" t="s">
        <v>146</v>
      </c>
      <c r="D37" s="10" t="s">
        <v>214</v>
      </c>
      <c r="E37" s="26" t="s">
        <v>257</v>
      </c>
      <c r="F37" s="27">
        <v>70.829139999999995</v>
      </c>
      <c r="G37" s="27">
        <v>147.49428</v>
      </c>
      <c r="H37" s="26" t="s">
        <v>353</v>
      </c>
      <c r="I37" s="26">
        <v>2008</v>
      </c>
      <c r="J37" s="26">
        <v>2016</v>
      </c>
      <c r="K37" s="26">
        <v>11</v>
      </c>
      <c r="L37" s="26" t="s">
        <v>310</v>
      </c>
      <c r="M37" s="26" t="s">
        <v>269</v>
      </c>
      <c r="N37" s="26"/>
      <c r="O37" s="26" t="s">
        <v>289</v>
      </c>
      <c r="P37" s="26" t="s">
        <v>297</v>
      </c>
      <c r="Q37" s="44">
        <v>-14.1250000248353</v>
      </c>
      <c r="R37" s="26">
        <v>210</v>
      </c>
      <c r="S37" s="26">
        <v>0</v>
      </c>
      <c r="T37" s="26">
        <v>1</v>
      </c>
      <c r="U37" s="26">
        <v>1</v>
      </c>
      <c r="V37" s="26">
        <v>1</v>
      </c>
      <c r="W37" s="26">
        <v>0</v>
      </c>
      <c r="X37" s="26" t="s">
        <v>317</v>
      </c>
      <c r="Y37" s="26">
        <v>0</v>
      </c>
      <c r="Z37" s="28">
        <v>-12.37553359278181</v>
      </c>
      <c r="AA37" s="28">
        <v>0.91816188601565119</v>
      </c>
      <c r="AB37" s="28">
        <v>4.4469972575989534</v>
      </c>
      <c r="AC37" s="28"/>
      <c r="AD37" s="28"/>
      <c r="AE37" s="28"/>
      <c r="AF37" s="28">
        <v>0.74056724801585572</v>
      </c>
      <c r="AG37" s="28">
        <v>8.6975306927899856E-2</v>
      </c>
      <c r="AH37" s="28">
        <v>3.4171259058245029</v>
      </c>
      <c r="AI37" s="28"/>
      <c r="AJ37" s="28"/>
      <c r="AK37" s="28"/>
      <c r="AL37" s="26"/>
    </row>
    <row r="38" spans="1:38" ht="30" x14ac:dyDescent="0.25">
      <c r="A38" s="3">
        <f t="shared" si="0"/>
        <v>35</v>
      </c>
      <c r="B38" s="26" t="s">
        <v>68</v>
      </c>
      <c r="C38" s="10" t="s">
        <v>147</v>
      </c>
      <c r="D38" s="10" t="s">
        <v>218</v>
      </c>
      <c r="E38" s="26" t="s">
        <v>257</v>
      </c>
      <c r="F38" s="27">
        <v>56.447600000000001</v>
      </c>
      <c r="G38" s="27">
        <v>32.901899999999998</v>
      </c>
      <c r="H38" s="26" t="s">
        <v>354</v>
      </c>
      <c r="I38" s="26">
        <v>2015</v>
      </c>
      <c r="J38" s="26">
        <v>2018</v>
      </c>
      <c r="K38" s="26">
        <v>3</v>
      </c>
      <c r="L38" s="26" t="s">
        <v>310</v>
      </c>
      <c r="M38" s="26" t="s">
        <v>261</v>
      </c>
      <c r="N38" s="26" t="s">
        <v>273</v>
      </c>
      <c r="O38" s="26" t="s">
        <v>285</v>
      </c>
      <c r="P38" s="26" t="s">
        <v>294</v>
      </c>
      <c r="Q38" s="44">
        <v>4.3249999871477502</v>
      </c>
      <c r="R38" s="26">
        <v>694</v>
      </c>
      <c r="S38" s="26">
        <v>0</v>
      </c>
      <c r="T38" s="26">
        <v>1</v>
      </c>
      <c r="U38" s="26">
        <v>0</v>
      </c>
      <c r="V38" s="26">
        <v>1</v>
      </c>
      <c r="W38" s="26">
        <v>1</v>
      </c>
      <c r="X38" s="26" t="s">
        <v>316</v>
      </c>
      <c r="Y38" s="26">
        <v>0</v>
      </c>
      <c r="Z38" s="28">
        <v>5.7990109781560939</v>
      </c>
      <c r="AA38" s="28">
        <v>0.53443289728311583</v>
      </c>
      <c r="AB38" s="28">
        <v>3.5047938702176009</v>
      </c>
      <c r="AC38" s="28">
        <v>1.8805576202943259</v>
      </c>
      <c r="AD38" s="28">
        <v>1.6487320100412519</v>
      </c>
      <c r="AE38" s="28">
        <v>0.5762260679714728</v>
      </c>
      <c r="AF38" s="28">
        <v>-0.27363664704299251</v>
      </c>
      <c r="AG38" s="28">
        <v>4.2291629662438039E-2</v>
      </c>
      <c r="AH38" s="28">
        <v>-0.38631140860354229</v>
      </c>
      <c r="AI38" s="28">
        <v>0.10060458080332831</v>
      </c>
      <c r="AJ38" s="28">
        <v>2.3601675956291381</v>
      </c>
      <c r="AK38" s="28">
        <v>1.316813049242294</v>
      </c>
      <c r="AL38" s="26"/>
    </row>
    <row r="39" spans="1:38" ht="30" x14ac:dyDescent="0.25">
      <c r="A39" s="3">
        <f t="shared" si="0"/>
        <v>36</v>
      </c>
      <c r="B39" s="26" t="s">
        <v>69</v>
      </c>
      <c r="C39" s="10" t="s">
        <v>148</v>
      </c>
      <c r="D39" s="10" t="s">
        <v>219</v>
      </c>
      <c r="E39" s="26" t="s">
        <v>258</v>
      </c>
      <c r="F39" s="27">
        <v>64.182029</v>
      </c>
      <c r="G39" s="27">
        <v>19.556539000000001</v>
      </c>
      <c r="H39" s="26" t="s">
        <v>355</v>
      </c>
      <c r="I39" s="26">
        <v>2014</v>
      </c>
      <c r="J39" s="26">
        <v>2018</v>
      </c>
      <c r="K39" s="26">
        <v>1</v>
      </c>
      <c r="L39" s="26" t="s">
        <v>310</v>
      </c>
      <c r="M39" s="26" t="s">
        <v>265</v>
      </c>
      <c r="N39" s="26"/>
      <c r="O39" s="26" t="s">
        <v>282</v>
      </c>
      <c r="P39" s="26" t="s">
        <v>297</v>
      </c>
      <c r="Q39" s="44">
        <v>1.73333338399728</v>
      </c>
      <c r="R39" s="26">
        <v>620</v>
      </c>
      <c r="S39" s="26">
        <v>0</v>
      </c>
      <c r="T39" s="26">
        <v>1</v>
      </c>
      <c r="U39" s="26">
        <v>1</v>
      </c>
      <c r="V39" s="26">
        <v>1</v>
      </c>
      <c r="W39" s="26">
        <v>0</v>
      </c>
      <c r="X39" s="26" t="s">
        <v>317</v>
      </c>
      <c r="Y39" s="26">
        <v>1</v>
      </c>
      <c r="Z39" s="28">
        <v>2.5652045945305342</v>
      </c>
      <c r="AA39" s="28">
        <v>0.77152654153510569</v>
      </c>
      <c r="AB39" s="28">
        <v>10.737926711146709</v>
      </c>
      <c r="AC39" s="28">
        <v>0.88136925241747588</v>
      </c>
      <c r="AD39" s="28">
        <v>0.58545754413706541</v>
      </c>
      <c r="AE39" s="28">
        <v>0.54657500679999083</v>
      </c>
      <c r="AF39" s="28">
        <v>3.300266567942626</v>
      </c>
      <c r="AG39" s="28">
        <v>0.28746457555651322</v>
      </c>
      <c r="AH39" s="28">
        <v>5.6963991038348532</v>
      </c>
      <c r="AI39" s="28">
        <v>0.78172005542496203</v>
      </c>
      <c r="AJ39" s="28">
        <v>1.438981768716783</v>
      </c>
      <c r="AK39" s="28">
        <v>8.82622152210331E-2</v>
      </c>
      <c r="AL39" s="26" t="s">
        <v>458</v>
      </c>
    </row>
    <row r="40" spans="1:38" x14ac:dyDescent="0.25">
      <c r="A40" s="3">
        <f t="shared" si="0"/>
        <v>37</v>
      </c>
      <c r="B40" s="26" t="s">
        <v>70</v>
      </c>
      <c r="C40" s="10" t="s">
        <v>149</v>
      </c>
      <c r="D40" s="10" t="s">
        <v>194</v>
      </c>
      <c r="E40" s="26" t="s">
        <v>259</v>
      </c>
      <c r="F40" s="27">
        <v>51.521500000000003</v>
      </c>
      <c r="G40" s="27">
        <v>-0.1389</v>
      </c>
      <c r="H40" s="26" t="s">
        <v>356</v>
      </c>
      <c r="I40" s="26">
        <v>2011</v>
      </c>
      <c r="J40" s="26">
        <v>2014</v>
      </c>
      <c r="K40" s="26">
        <v>0</v>
      </c>
      <c r="L40" s="26" t="s">
        <v>310</v>
      </c>
      <c r="M40" s="26" t="s">
        <v>261</v>
      </c>
      <c r="N40" s="26" t="s">
        <v>277</v>
      </c>
      <c r="O40" s="26" t="s">
        <v>290</v>
      </c>
      <c r="P40" s="26" t="s">
        <v>298</v>
      </c>
      <c r="Q40" s="44">
        <v>11.0166668581466</v>
      </c>
      <c r="R40" s="26">
        <v>646</v>
      </c>
      <c r="S40" s="26">
        <v>0</v>
      </c>
      <c r="T40" s="26">
        <v>0</v>
      </c>
      <c r="U40" s="26">
        <v>0</v>
      </c>
      <c r="V40" s="26">
        <v>0</v>
      </c>
      <c r="W40" s="26">
        <v>0</v>
      </c>
      <c r="X40" s="26" t="s">
        <v>318</v>
      </c>
      <c r="Y40" s="26">
        <v>0</v>
      </c>
      <c r="Z40" s="28">
        <v>10.61733886667067</v>
      </c>
      <c r="AA40" s="28">
        <v>0.78375602984919823</v>
      </c>
      <c r="AB40" s="28">
        <v>46.535392516066644</v>
      </c>
      <c r="AC40" s="28">
        <v>5.6115491753231979</v>
      </c>
      <c r="AD40" s="28">
        <v>13.695553744461259</v>
      </c>
      <c r="AE40" s="28">
        <v>1.7689510732650291</v>
      </c>
      <c r="AF40" s="28">
        <v>12.52051936592205</v>
      </c>
      <c r="AG40" s="28"/>
      <c r="AH40" s="28">
        <v>12.255251029748781</v>
      </c>
      <c r="AI40" s="28">
        <v>1.6648454421977039</v>
      </c>
      <c r="AJ40" s="28">
        <v>14.037659845689211</v>
      </c>
      <c r="AK40" s="28">
        <v>1.8657416599691261</v>
      </c>
      <c r="AL40" s="26"/>
    </row>
    <row r="41" spans="1:38" ht="30" x14ac:dyDescent="0.25">
      <c r="A41" s="3">
        <f t="shared" si="0"/>
        <v>38</v>
      </c>
      <c r="B41" s="26" t="s">
        <v>71</v>
      </c>
      <c r="C41" s="10" t="s">
        <v>150</v>
      </c>
      <c r="D41" s="10" t="s">
        <v>220</v>
      </c>
      <c r="E41" s="26" t="s">
        <v>260</v>
      </c>
      <c r="F41" s="27">
        <v>70.495328000000001</v>
      </c>
      <c r="G41" s="27">
        <v>-149.88229699999999</v>
      </c>
      <c r="H41" s="26" t="s">
        <v>357</v>
      </c>
      <c r="I41" s="26">
        <v>2015</v>
      </c>
      <c r="J41" s="26">
        <v>2018</v>
      </c>
      <c r="K41" s="26">
        <v>-9</v>
      </c>
      <c r="L41" s="26" t="s">
        <v>311</v>
      </c>
      <c r="M41" s="26" t="s">
        <v>269</v>
      </c>
      <c r="N41" s="26"/>
      <c r="O41" s="26" t="s">
        <v>291</v>
      </c>
      <c r="P41" s="26" t="s">
        <v>299</v>
      </c>
      <c r="Q41" s="44">
        <v>-11.9375000173847</v>
      </c>
      <c r="R41" s="26">
        <v>144</v>
      </c>
      <c r="S41" s="26">
        <v>0</v>
      </c>
      <c r="T41" s="26">
        <v>1</v>
      </c>
      <c r="U41" s="26">
        <v>1</v>
      </c>
      <c r="V41" s="26">
        <v>0</v>
      </c>
      <c r="W41" s="26">
        <v>0</v>
      </c>
      <c r="X41" s="26" t="s">
        <v>317</v>
      </c>
      <c r="Y41" s="26">
        <v>0</v>
      </c>
      <c r="Z41" s="28">
        <v>-7.1476128794648508</v>
      </c>
      <c r="AA41" s="28">
        <v>0.66119962501193452</v>
      </c>
      <c r="AB41" s="28">
        <v>5.8054611651006516</v>
      </c>
      <c r="AC41" s="28">
        <v>2.060367619832677</v>
      </c>
      <c r="AD41" s="28"/>
      <c r="AE41" s="28"/>
      <c r="AF41" s="28">
        <v>1.2696894833163741</v>
      </c>
      <c r="AG41" s="28">
        <v>0.1944593276679516</v>
      </c>
      <c r="AH41" s="28">
        <v>3.2532830682656728</v>
      </c>
      <c r="AI41" s="28">
        <v>0.31590384268908273</v>
      </c>
      <c r="AJ41" s="28"/>
      <c r="AK41" s="28"/>
      <c r="AL41" s="26" t="s">
        <v>459</v>
      </c>
    </row>
    <row r="42" spans="1:38" ht="30" x14ac:dyDescent="0.25">
      <c r="A42" s="3">
        <f t="shared" si="0"/>
        <v>39</v>
      </c>
      <c r="B42" s="26" t="s">
        <v>72</v>
      </c>
      <c r="C42" s="10" t="s">
        <v>151</v>
      </c>
      <c r="D42" s="10" t="s">
        <v>220</v>
      </c>
      <c r="E42" s="26" t="s">
        <v>260</v>
      </c>
      <c r="F42" s="27">
        <v>71.324200000000005</v>
      </c>
      <c r="G42" s="27">
        <v>-156.61490000000001</v>
      </c>
      <c r="H42" s="26" t="s">
        <v>358</v>
      </c>
      <c r="I42" s="26">
        <v>2012</v>
      </c>
      <c r="J42" s="26">
        <v>2018</v>
      </c>
      <c r="K42" s="26">
        <v>-9</v>
      </c>
      <c r="L42" s="26" t="s">
        <v>311</v>
      </c>
      <c r="M42" s="26" t="s">
        <v>269</v>
      </c>
      <c r="N42" s="26"/>
      <c r="O42" s="26" t="s">
        <v>291</v>
      </c>
      <c r="P42" s="26" t="s">
        <v>299</v>
      </c>
      <c r="Q42" s="44">
        <v>-12.012500017881401</v>
      </c>
      <c r="R42" s="26">
        <v>107</v>
      </c>
      <c r="S42" s="26">
        <v>0</v>
      </c>
      <c r="T42" s="26">
        <v>1</v>
      </c>
      <c r="U42" s="26">
        <v>1</v>
      </c>
      <c r="V42" s="26">
        <v>0</v>
      </c>
      <c r="W42" s="26">
        <v>0</v>
      </c>
      <c r="X42" s="26" t="s">
        <v>317</v>
      </c>
      <c r="Y42" s="26">
        <v>0</v>
      </c>
      <c r="Z42" s="28"/>
      <c r="AA42" s="28"/>
      <c r="AB42" s="28"/>
      <c r="AC42" s="28"/>
      <c r="AD42" s="28"/>
      <c r="AE42" s="28"/>
      <c r="AF42" s="28"/>
      <c r="AG42" s="28"/>
      <c r="AH42" s="28">
        <v>1.0776591637584141</v>
      </c>
      <c r="AI42" s="28"/>
      <c r="AJ42" s="28"/>
      <c r="AK42" s="28"/>
      <c r="AL42" s="26" t="s">
        <v>459</v>
      </c>
    </row>
    <row r="43" spans="1:38" x14ac:dyDescent="0.25">
      <c r="A43" s="3">
        <f t="shared" si="0"/>
        <v>40</v>
      </c>
      <c r="B43" s="26" t="s">
        <v>73</v>
      </c>
      <c r="C43" s="10" t="s">
        <v>152</v>
      </c>
      <c r="D43" s="10" t="s">
        <v>221</v>
      </c>
      <c r="E43" s="26" t="s">
        <v>260</v>
      </c>
      <c r="F43" s="27">
        <v>70.4696</v>
      </c>
      <c r="G43" s="27">
        <v>-157.40889999999999</v>
      </c>
      <c r="H43" s="26" t="s">
        <v>359</v>
      </c>
      <c r="I43" s="26">
        <v>2013</v>
      </c>
      <c r="J43" s="26">
        <v>2016</v>
      </c>
      <c r="K43" s="26">
        <v>-9</v>
      </c>
      <c r="L43" s="26" t="s">
        <v>311</v>
      </c>
      <c r="M43" s="26" t="s">
        <v>269</v>
      </c>
      <c r="N43" s="26"/>
      <c r="O43" s="26" t="s">
        <v>284</v>
      </c>
      <c r="P43" s="26" t="s">
        <v>299</v>
      </c>
      <c r="Q43" s="44">
        <v>-10.3333334202568</v>
      </c>
      <c r="R43" s="26">
        <v>133</v>
      </c>
      <c r="S43" s="26">
        <v>1</v>
      </c>
      <c r="T43" s="26">
        <v>0</v>
      </c>
      <c r="U43" s="26">
        <v>1</v>
      </c>
      <c r="V43" s="26">
        <v>1</v>
      </c>
      <c r="W43" s="26">
        <v>0</v>
      </c>
      <c r="X43" s="26" t="s">
        <v>315</v>
      </c>
      <c r="Y43" s="26">
        <v>1</v>
      </c>
      <c r="Z43" s="28">
        <v>-10.87761006440968</v>
      </c>
      <c r="AA43" s="28">
        <v>2.2268533250900222</v>
      </c>
      <c r="AB43" s="28">
        <v>1.7685873567109069</v>
      </c>
      <c r="AC43" s="28">
        <v>2.850971358494481E-2</v>
      </c>
      <c r="AD43" s="28">
        <v>3.8120404269035421E-3</v>
      </c>
      <c r="AE43" s="28"/>
      <c r="AF43" s="28">
        <v>0.30442176831552681</v>
      </c>
      <c r="AG43" s="28">
        <v>7.497374719543734E-2</v>
      </c>
      <c r="AH43" s="28">
        <v>1.0506025306684861</v>
      </c>
      <c r="AI43" s="28">
        <v>2.9276356891308211E-2</v>
      </c>
      <c r="AJ43" s="28">
        <v>0.54769597014953453</v>
      </c>
      <c r="AK43" s="28"/>
      <c r="AL43" s="26"/>
    </row>
    <row r="44" spans="1:38" ht="30" x14ac:dyDescent="0.25">
      <c r="A44" s="3">
        <f t="shared" si="0"/>
        <v>41</v>
      </c>
      <c r="B44" s="26" t="s">
        <v>74</v>
      </c>
      <c r="C44" s="10" t="s">
        <v>153</v>
      </c>
      <c r="D44" s="10" t="s">
        <v>221</v>
      </c>
      <c r="E44" s="26" t="s">
        <v>260</v>
      </c>
      <c r="F44" s="27">
        <v>71.281000000000006</v>
      </c>
      <c r="G44" s="27">
        <v>-156.6123</v>
      </c>
      <c r="H44" s="26" t="s">
        <v>360</v>
      </c>
      <c r="I44" s="26">
        <v>2013</v>
      </c>
      <c r="J44" s="26">
        <v>2014</v>
      </c>
      <c r="K44" s="26">
        <v>-8</v>
      </c>
      <c r="L44" s="26" t="s">
        <v>311</v>
      </c>
      <c r="M44" s="26" t="s">
        <v>269</v>
      </c>
      <c r="N44" s="26"/>
      <c r="O44" s="26" t="s">
        <v>284</v>
      </c>
      <c r="P44" s="26" t="s">
        <v>299</v>
      </c>
      <c r="Q44" s="44">
        <v>-11.9375000953053</v>
      </c>
      <c r="R44" s="26">
        <v>109</v>
      </c>
      <c r="S44" s="26">
        <v>1</v>
      </c>
      <c r="T44" s="26">
        <v>1</v>
      </c>
      <c r="U44" s="26">
        <v>1</v>
      </c>
      <c r="V44" s="26">
        <v>0</v>
      </c>
      <c r="W44" s="26">
        <v>0</v>
      </c>
      <c r="X44" s="26" t="s">
        <v>315</v>
      </c>
      <c r="Y44" s="26">
        <v>1</v>
      </c>
      <c r="Z44" s="28">
        <v>-9.4973469120577949</v>
      </c>
      <c r="AA44" s="28">
        <v>0.2014569739863501</v>
      </c>
      <c r="AB44" s="28">
        <v>2.7378097851373009</v>
      </c>
      <c r="AC44" s="28"/>
      <c r="AD44" s="28">
        <v>9.2190221946071446E-2</v>
      </c>
      <c r="AE44" s="28"/>
      <c r="AF44" s="28">
        <v>0.26822707526582529</v>
      </c>
      <c r="AG44" s="28"/>
      <c r="AH44" s="28">
        <v>1.7675072493460571</v>
      </c>
      <c r="AI44" s="28"/>
      <c r="AJ44" s="28">
        <v>0.69151240450481188</v>
      </c>
      <c r="AK44" s="28">
        <v>0.1154382451098712</v>
      </c>
      <c r="AL44" s="26"/>
    </row>
    <row r="45" spans="1:38" ht="45" x14ac:dyDescent="0.25">
      <c r="A45" s="3">
        <f t="shared" si="0"/>
        <v>42</v>
      </c>
      <c r="B45" s="26" t="s">
        <v>75</v>
      </c>
      <c r="C45" s="10" t="s">
        <v>154</v>
      </c>
      <c r="D45" s="10" t="s">
        <v>221</v>
      </c>
      <c r="E45" s="26" t="s">
        <v>260</v>
      </c>
      <c r="F45" s="27">
        <v>71.280900000000003</v>
      </c>
      <c r="G45" s="27">
        <v>-156.59649999999999</v>
      </c>
      <c r="H45" s="26" t="s">
        <v>361</v>
      </c>
      <c r="I45" s="26">
        <v>2013</v>
      </c>
      <c r="J45" s="26">
        <v>2015</v>
      </c>
      <c r="K45" s="26">
        <v>-8</v>
      </c>
      <c r="L45" s="26" t="s">
        <v>311</v>
      </c>
      <c r="M45" s="26" t="s">
        <v>269</v>
      </c>
      <c r="N45" s="26"/>
      <c r="O45" s="26" t="s">
        <v>284</v>
      </c>
      <c r="P45" s="26" t="s">
        <v>299</v>
      </c>
      <c r="Q45" s="44">
        <v>-11.983333384928599</v>
      </c>
      <c r="R45" s="26">
        <v>109</v>
      </c>
      <c r="S45" s="26">
        <v>0</v>
      </c>
      <c r="T45" s="26">
        <v>1</v>
      </c>
      <c r="U45" s="26">
        <v>1</v>
      </c>
      <c r="V45" s="26">
        <v>0</v>
      </c>
      <c r="W45" s="26">
        <v>0</v>
      </c>
      <c r="X45" s="26" t="s">
        <v>315</v>
      </c>
      <c r="Y45" s="26">
        <v>1</v>
      </c>
      <c r="Z45" s="28">
        <v>-10.458044655411319</v>
      </c>
      <c r="AA45" s="28">
        <v>0.2073901986592753</v>
      </c>
      <c r="AB45" s="28">
        <v>3.1925039248007971</v>
      </c>
      <c r="AC45" s="28">
        <v>0.18048540708744901</v>
      </c>
      <c r="AD45" s="28">
        <v>8.8568639253608653E-2</v>
      </c>
      <c r="AE45" s="28"/>
      <c r="AF45" s="28">
        <v>0.58044170185317068</v>
      </c>
      <c r="AG45" s="28">
        <v>0.26422517475938739</v>
      </c>
      <c r="AH45" s="28">
        <v>2.1984094894952459</v>
      </c>
      <c r="AI45" s="28">
        <v>0.1758620493885639</v>
      </c>
      <c r="AJ45" s="28">
        <v>0.71383121067041255</v>
      </c>
      <c r="AK45" s="28"/>
      <c r="AL45" s="26"/>
    </row>
    <row r="46" spans="1:38" x14ac:dyDescent="0.25">
      <c r="A46" s="3">
        <f t="shared" si="0"/>
        <v>43</v>
      </c>
      <c r="B46" s="26" t="s">
        <v>76</v>
      </c>
      <c r="C46" s="10" t="s">
        <v>155</v>
      </c>
      <c r="D46" s="10" t="s">
        <v>222</v>
      </c>
      <c r="E46" s="26" t="s">
        <v>260</v>
      </c>
      <c r="F46" s="27">
        <v>38.099153800000003</v>
      </c>
      <c r="G46" s="27">
        <v>-121.49933</v>
      </c>
      <c r="H46" s="26" t="s">
        <v>362</v>
      </c>
      <c r="I46" s="26">
        <v>2016</v>
      </c>
      <c r="J46" s="26">
        <v>2018</v>
      </c>
      <c r="K46" s="26">
        <v>-8</v>
      </c>
      <c r="L46" s="26" t="s">
        <v>311</v>
      </c>
      <c r="M46" s="26" t="s">
        <v>268</v>
      </c>
      <c r="N46" s="26" t="s">
        <v>278</v>
      </c>
      <c r="O46" s="26" t="s">
        <v>286</v>
      </c>
      <c r="P46" s="26" t="s">
        <v>303</v>
      </c>
      <c r="Q46" s="44">
        <v>15.4833333858599</v>
      </c>
      <c r="R46" s="26">
        <v>382</v>
      </c>
      <c r="S46" s="26">
        <v>0</v>
      </c>
      <c r="T46" s="26">
        <v>0</v>
      </c>
      <c r="U46" s="26">
        <v>1</v>
      </c>
      <c r="V46" s="26">
        <v>0</v>
      </c>
      <c r="W46" s="26">
        <v>0</v>
      </c>
      <c r="X46" s="26" t="s">
        <v>315</v>
      </c>
      <c r="Y46" s="26">
        <v>0</v>
      </c>
      <c r="Z46" s="28">
        <v>13.86703122786632</v>
      </c>
      <c r="AA46" s="28">
        <v>1.1979721845144859</v>
      </c>
      <c r="AB46" s="28">
        <v>0.69393394438651157</v>
      </c>
      <c r="AC46" s="28"/>
      <c r="AD46" s="28">
        <v>0.44954248800261942</v>
      </c>
      <c r="AE46" s="28">
        <v>0.42905721054728918</v>
      </c>
      <c r="AF46" s="28">
        <v>-6.9809023117710395E-2</v>
      </c>
      <c r="AG46" s="28">
        <v>2.32605237897778E-2</v>
      </c>
      <c r="AH46" s="28">
        <v>-0.12830245646308741</v>
      </c>
      <c r="AI46" s="28"/>
      <c r="AJ46" s="28">
        <v>0.17007867124479259</v>
      </c>
      <c r="AK46" s="28">
        <v>4.7710956653422773E-2</v>
      </c>
      <c r="AL46" s="26" t="s">
        <v>460</v>
      </c>
    </row>
    <row r="47" spans="1:38" x14ac:dyDescent="0.25">
      <c r="A47" s="3">
        <f t="shared" si="0"/>
        <v>44</v>
      </c>
      <c r="B47" s="26" t="s">
        <v>77</v>
      </c>
      <c r="C47" s="10" t="s">
        <v>156</v>
      </c>
      <c r="D47" s="10" t="s">
        <v>222</v>
      </c>
      <c r="E47" s="26" t="s">
        <v>260</v>
      </c>
      <c r="F47" s="27">
        <v>38.109000000000002</v>
      </c>
      <c r="G47" s="27">
        <v>-121.535</v>
      </c>
      <c r="H47" s="26" t="s">
        <v>363</v>
      </c>
      <c r="I47" s="26">
        <v>2017</v>
      </c>
      <c r="J47" s="26">
        <v>2018</v>
      </c>
      <c r="K47" s="26">
        <v>-8</v>
      </c>
      <c r="L47" s="26" t="s">
        <v>311</v>
      </c>
      <c r="M47" s="26" t="s">
        <v>268</v>
      </c>
      <c r="N47" s="26" t="s">
        <v>276</v>
      </c>
      <c r="O47" s="26" t="s">
        <v>286</v>
      </c>
      <c r="P47" s="26" t="s">
        <v>303</v>
      </c>
      <c r="Q47" s="44">
        <v>15.4791666756695</v>
      </c>
      <c r="R47" s="26">
        <v>380</v>
      </c>
      <c r="S47" s="26">
        <v>0</v>
      </c>
      <c r="T47" s="26">
        <v>0</v>
      </c>
      <c r="U47" s="26">
        <v>1</v>
      </c>
      <c r="V47" s="26">
        <v>0</v>
      </c>
      <c r="W47" s="26">
        <v>0</v>
      </c>
      <c r="X47" s="26" t="s">
        <v>315</v>
      </c>
      <c r="Y47" s="26">
        <v>0</v>
      </c>
      <c r="Z47" s="28">
        <v>15.012766443388269</v>
      </c>
      <c r="AA47" s="28">
        <v>0.28200815600526852</v>
      </c>
      <c r="AB47" s="28">
        <v>1.275900410770846</v>
      </c>
      <c r="AC47" s="28">
        <v>0.59156507624870369</v>
      </c>
      <c r="AD47" s="28">
        <v>0.66289777884332601</v>
      </c>
      <c r="AE47" s="28"/>
      <c r="AF47" s="28">
        <v>0.30033427080551289</v>
      </c>
      <c r="AG47" s="28">
        <v>0.21139268280037651</v>
      </c>
      <c r="AH47" s="28">
        <v>0.1029159748567209</v>
      </c>
      <c r="AI47" s="28">
        <v>6.394763169827776E-2</v>
      </c>
      <c r="AJ47" s="28">
        <v>0.54120127568694942</v>
      </c>
      <c r="AK47" s="28">
        <v>2.4619489507011139E-2</v>
      </c>
      <c r="AL47" s="26" t="s">
        <v>460</v>
      </c>
    </row>
    <row r="48" spans="1:38" ht="30" x14ac:dyDescent="0.25">
      <c r="A48" s="3">
        <f t="shared" si="0"/>
        <v>45</v>
      </c>
      <c r="B48" s="26" t="s">
        <v>78</v>
      </c>
      <c r="C48" s="10" t="s">
        <v>157</v>
      </c>
      <c r="D48" s="10" t="s">
        <v>223</v>
      </c>
      <c r="E48" s="26" t="s">
        <v>260</v>
      </c>
      <c r="F48" s="27">
        <v>64.695546999999991</v>
      </c>
      <c r="G48" s="27">
        <v>-148.32083600000001</v>
      </c>
      <c r="H48" s="26" t="s">
        <v>364</v>
      </c>
      <c r="I48" s="26">
        <v>2014</v>
      </c>
      <c r="J48" s="26">
        <v>2016</v>
      </c>
      <c r="K48" s="26">
        <v>-9</v>
      </c>
      <c r="L48" s="26" t="s">
        <v>311</v>
      </c>
      <c r="M48" s="26" t="s">
        <v>263</v>
      </c>
      <c r="N48" s="26"/>
      <c r="O48" s="26" t="s">
        <v>284</v>
      </c>
      <c r="P48" s="26" t="s">
        <v>306</v>
      </c>
      <c r="Q48" s="44">
        <v>-2.4458333213503201</v>
      </c>
      <c r="R48" s="26">
        <v>292</v>
      </c>
      <c r="S48" s="26">
        <v>0</v>
      </c>
      <c r="T48" s="26">
        <v>1</v>
      </c>
      <c r="U48" s="26">
        <v>1</v>
      </c>
      <c r="V48" s="26">
        <v>1</v>
      </c>
      <c r="W48" s="26">
        <v>0</v>
      </c>
      <c r="X48" s="26" t="s">
        <v>319</v>
      </c>
      <c r="Y48" s="26">
        <v>1</v>
      </c>
      <c r="Z48" s="28">
        <v>-0.62284834261201405</v>
      </c>
      <c r="AA48" s="28">
        <v>0.55197025291811508</v>
      </c>
      <c r="AB48" s="28">
        <v>9.0510416424297322</v>
      </c>
      <c r="AC48" s="28">
        <v>2.2340575536239329</v>
      </c>
      <c r="AD48" s="28"/>
      <c r="AE48" s="28"/>
      <c r="AF48" s="28">
        <v>2.4057527236427911</v>
      </c>
      <c r="AG48" s="28">
        <v>0.3859921992462127</v>
      </c>
      <c r="AH48" s="28">
        <v>6.0596173126991104</v>
      </c>
      <c r="AI48" s="28">
        <v>1.4282158393512969</v>
      </c>
      <c r="AJ48" s="28"/>
      <c r="AK48" s="28"/>
      <c r="AL48" s="26" t="s">
        <v>461</v>
      </c>
    </row>
    <row r="49" spans="1:38" x14ac:dyDescent="0.25">
      <c r="A49" s="3">
        <f t="shared" si="0"/>
        <v>46</v>
      </c>
      <c r="B49" s="26" t="s">
        <v>79</v>
      </c>
      <c r="C49" s="10" t="s">
        <v>158</v>
      </c>
      <c r="D49" s="10" t="s">
        <v>223</v>
      </c>
      <c r="E49" s="26" t="s">
        <v>260</v>
      </c>
      <c r="F49" s="27">
        <v>64.703733</v>
      </c>
      <c r="G49" s="27">
        <v>-148.313333</v>
      </c>
      <c r="H49" s="26" t="s">
        <v>365</v>
      </c>
      <c r="I49" s="26">
        <v>2014</v>
      </c>
      <c r="J49" s="26">
        <v>2016</v>
      </c>
      <c r="K49" s="26">
        <v>-9</v>
      </c>
      <c r="L49" s="26" t="s">
        <v>311</v>
      </c>
      <c r="M49" s="26" t="s">
        <v>265</v>
      </c>
      <c r="N49" s="26"/>
      <c r="O49" s="26" t="s">
        <v>284</v>
      </c>
      <c r="P49" s="26" t="s">
        <v>306</v>
      </c>
      <c r="Q49" s="44">
        <v>-2.5124999939774502</v>
      </c>
      <c r="R49" s="26">
        <v>294</v>
      </c>
      <c r="S49" s="26">
        <v>1</v>
      </c>
      <c r="T49" s="26">
        <v>1</v>
      </c>
      <c r="U49" s="26">
        <v>1</v>
      </c>
      <c r="V49" s="26">
        <v>0</v>
      </c>
      <c r="W49" s="26">
        <v>0</v>
      </c>
      <c r="X49" s="26" t="s">
        <v>315</v>
      </c>
      <c r="Y49" s="26">
        <v>1</v>
      </c>
      <c r="Z49" s="28">
        <v>-0.30932801521835912</v>
      </c>
      <c r="AA49" s="28">
        <v>0.54610713024970647</v>
      </c>
      <c r="AB49" s="28">
        <v>8.718913276468502</v>
      </c>
      <c r="AC49" s="28">
        <v>2.9767902860211919</v>
      </c>
      <c r="AD49" s="28"/>
      <c r="AE49" s="28"/>
      <c r="AF49" s="28">
        <v>3.2099307442401019</v>
      </c>
      <c r="AG49" s="28">
        <v>2.7670128878712781</v>
      </c>
      <c r="AH49" s="28">
        <v>6.3519523822608219</v>
      </c>
      <c r="AI49" s="28">
        <v>2.2376665893620462</v>
      </c>
      <c r="AJ49" s="28"/>
      <c r="AK49" s="28"/>
      <c r="AL49" s="26" t="s">
        <v>461</v>
      </c>
    </row>
    <row r="50" spans="1:38" ht="30" x14ac:dyDescent="0.25">
      <c r="A50" s="3">
        <f t="shared" si="0"/>
        <v>47</v>
      </c>
      <c r="B50" s="26" t="s">
        <v>80</v>
      </c>
      <c r="C50" s="10" t="s">
        <v>159</v>
      </c>
      <c r="D50" s="10" t="s">
        <v>223</v>
      </c>
      <c r="E50" s="26" t="s">
        <v>260</v>
      </c>
      <c r="F50" s="27">
        <v>64.696349999999995</v>
      </c>
      <c r="G50" s="27">
        <v>-148.32352499999999</v>
      </c>
      <c r="H50" s="26" t="s">
        <v>366</v>
      </c>
      <c r="I50" s="26">
        <v>2015</v>
      </c>
      <c r="J50" s="26">
        <v>2016</v>
      </c>
      <c r="K50" s="26">
        <v>-9</v>
      </c>
      <c r="L50" s="26" t="s">
        <v>311</v>
      </c>
      <c r="M50" s="26" t="s">
        <v>261</v>
      </c>
      <c r="N50" s="26" t="s">
        <v>273</v>
      </c>
      <c r="O50" s="26" t="s">
        <v>285</v>
      </c>
      <c r="P50" s="26" t="s">
        <v>306</v>
      </c>
      <c r="Q50" s="44">
        <v>-2.4458333213503201</v>
      </c>
      <c r="R50" s="26">
        <v>292</v>
      </c>
      <c r="S50" s="26">
        <v>1</v>
      </c>
      <c r="T50" s="26">
        <v>0</v>
      </c>
      <c r="U50" s="26">
        <v>0</v>
      </c>
      <c r="V50" s="26">
        <v>0</v>
      </c>
      <c r="W50" s="26">
        <v>1</v>
      </c>
      <c r="X50" s="26" t="s">
        <v>316</v>
      </c>
      <c r="Y50" s="26">
        <v>0</v>
      </c>
      <c r="Z50" s="28">
        <v>0.25896400829746491</v>
      </c>
      <c r="AA50" s="28">
        <v>0.68257892797016828</v>
      </c>
      <c r="AB50" s="28">
        <v>0.78435773273398335</v>
      </c>
      <c r="AC50" s="28">
        <v>0.154548234494751</v>
      </c>
      <c r="AD50" s="28"/>
      <c r="AE50" s="28"/>
      <c r="AF50" s="28">
        <v>0.22504949525423071</v>
      </c>
      <c r="AG50" s="28">
        <v>6.7361655585021704E-3</v>
      </c>
      <c r="AH50" s="28">
        <v>0.53105842635631229</v>
      </c>
      <c r="AI50" s="28">
        <v>0.1078608029110011</v>
      </c>
      <c r="AJ50" s="28"/>
      <c r="AK50" s="28"/>
      <c r="AL50" s="26"/>
    </row>
    <row r="51" spans="1:38" ht="30" x14ac:dyDescent="0.25">
      <c r="A51" s="3">
        <f t="shared" si="0"/>
        <v>48</v>
      </c>
      <c r="B51" s="26" t="s">
        <v>81</v>
      </c>
      <c r="C51" s="10" t="s">
        <v>160</v>
      </c>
      <c r="D51" s="10" t="s">
        <v>224</v>
      </c>
      <c r="E51" s="26" t="s">
        <v>260</v>
      </c>
      <c r="F51" s="27">
        <v>41.628495000000001</v>
      </c>
      <c r="G51" s="27">
        <v>-83.347086000000004</v>
      </c>
      <c r="H51" s="26" t="s">
        <v>367</v>
      </c>
      <c r="I51" s="26">
        <v>2011</v>
      </c>
      <c r="J51" s="26">
        <v>2012</v>
      </c>
      <c r="K51" s="26">
        <v>-5</v>
      </c>
      <c r="L51" s="26" t="s">
        <v>311</v>
      </c>
      <c r="M51" s="26" t="s">
        <v>261</v>
      </c>
      <c r="N51" s="26" t="s">
        <v>279</v>
      </c>
      <c r="O51" s="26" t="s">
        <v>286</v>
      </c>
      <c r="P51" s="26" t="s">
        <v>307</v>
      </c>
      <c r="Q51" s="44">
        <v>9.6666666343808192</v>
      </c>
      <c r="R51" s="26">
        <v>855</v>
      </c>
      <c r="S51" s="26">
        <v>0</v>
      </c>
      <c r="T51" s="26">
        <v>0</v>
      </c>
      <c r="U51" s="26">
        <v>1</v>
      </c>
      <c r="V51" s="26">
        <v>0</v>
      </c>
      <c r="W51" s="26">
        <v>0</v>
      </c>
      <c r="X51" s="26" t="s">
        <v>315</v>
      </c>
      <c r="Y51" s="26">
        <v>0</v>
      </c>
      <c r="Z51" s="28">
        <v>11.31714068595068</v>
      </c>
      <c r="AA51" s="28">
        <v>0.91293985208428019</v>
      </c>
      <c r="AB51" s="28">
        <v>2.2080425026715411</v>
      </c>
      <c r="AC51" s="28">
        <v>0</v>
      </c>
      <c r="AD51" s="28">
        <v>0.58237343863249724</v>
      </c>
      <c r="AE51" s="28"/>
      <c r="AF51" s="28"/>
      <c r="AG51" s="28"/>
      <c r="AH51" s="28">
        <v>0.26331539615251542</v>
      </c>
      <c r="AI51" s="28"/>
      <c r="AJ51" s="28">
        <v>0.58634900518545308</v>
      </c>
      <c r="AK51" s="28"/>
      <c r="AL51" s="26"/>
    </row>
    <row r="52" spans="1:38" ht="45" x14ac:dyDescent="0.25">
      <c r="A52" s="3">
        <f t="shared" si="0"/>
        <v>49</v>
      </c>
      <c r="B52" s="26" t="s">
        <v>82</v>
      </c>
      <c r="C52" s="10" t="s">
        <v>161</v>
      </c>
      <c r="D52" s="10" t="s">
        <v>225</v>
      </c>
      <c r="E52" s="26" t="s">
        <v>260</v>
      </c>
      <c r="F52" s="27">
        <v>28.052060000000001</v>
      </c>
      <c r="G52" s="27">
        <v>-81.436109999999999</v>
      </c>
      <c r="H52" s="26" t="s">
        <v>368</v>
      </c>
      <c r="I52" s="26">
        <v>2013</v>
      </c>
      <c r="J52" s="26">
        <v>2017</v>
      </c>
      <c r="K52" s="26">
        <v>-5</v>
      </c>
      <c r="L52" s="26" t="s">
        <v>311</v>
      </c>
      <c r="M52" s="26" t="s">
        <v>270</v>
      </c>
      <c r="N52" s="26"/>
      <c r="O52" s="26" t="s">
        <v>284</v>
      </c>
      <c r="P52" s="26" t="s">
        <v>308</v>
      </c>
      <c r="Q52" s="44">
        <v>22.112499872843401</v>
      </c>
      <c r="R52" s="26">
        <v>1223</v>
      </c>
      <c r="S52" s="26">
        <v>0</v>
      </c>
      <c r="T52" s="26">
        <v>0</v>
      </c>
      <c r="U52" s="26">
        <v>1</v>
      </c>
      <c r="V52" s="26">
        <v>0</v>
      </c>
      <c r="W52" s="26">
        <v>0</v>
      </c>
      <c r="X52" s="26" t="s">
        <v>315</v>
      </c>
      <c r="Y52" s="26">
        <v>1</v>
      </c>
      <c r="Z52" s="28">
        <v>22.231897887642312</v>
      </c>
      <c r="AA52" s="28">
        <v>0.40886811181114557</v>
      </c>
      <c r="AB52" s="28">
        <v>48.706250501865313</v>
      </c>
      <c r="AC52" s="28">
        <v>8.8382030592772356</v>
      </c>
      <c r="AD52" s="28">
        <v>1.5281593346901809</v>
      </c>
      <c r="AE52" s="28">
        <v>1.8442111523871341</v>
      </c>
      <c r="AF52" s="28">
        <v>11.26722998292292</v>
      </c>
      <c r="AG52" s="28">
        <v>2.7490291376242819</v>
      </c>
      <c r="AH52" s="28">
        <v>27.637163248576019</v>
      </c>
      <c r="AI52" s="28">
        <v>7.5513710116608639</v>
      </c>
      <c r="AJ52" s="28">
        <v>12.89643427961161</v>
      </c>
      <c r="AK52" s="28">
        <v>2.5359991349738782</v>
      </c>
      <c r="AL52" s="26"/>
    </row>
    <row r="53" spans="1:38" ht="30" x14ac:dyDescent="0.25">
      <c r="A53" s="3">
        <f t="shared" si="0"/>
        <v>50</v>
      </c>
      <c r="B53" s="26" t="s">
        <v>83</v>
      </c>
      <c r="C53" s="10" t="s">
        <v>162</v>
      </c>
      <c r="D53" s="10" t="s">
        <v>226</v>
      </c>
      <c r="E53" s="26" t="s">
        <v>260</v>
      </c>
      <c r="F53" s="27">
        <v>37.61562</v>
      </c>
      <c r="G53" s="27">
        <v>-122.114</v>
      </c>
      <c r="H53" s="26" t="s">
        <v>369</v>
      </c>
      <c r="I53" s="26">
        <v>2018</v>
      </c>
      <c r="J53" s="26">
        <v>2018</v>
      </c>
      <c r="K53" s="26">
        <v>-8</v>
      </c>
      <c r="L53" s="26" t="s">
        <v>311</v>
      </c>
      <c r="M53" s="26" t="s">
        <v>271</v>
      </c>
      <c r="N53" s="26"/>
      <c r="O53" s="26" t="s">
        <v>284</v>
      </c>
      <c r="P53" s="26" t="s">
        <v>303</v>
      </c>
      <c r="Q53" s="44">
        <v>14.862500131130201</v>
      </c>
      <c r="R53" s="26">
        <v>403</v>
      </c>
      <c r="S53" s="26">
        <v>0</v>
      </c>
      <c r="T53" s="26">
        <v>0</v>
      </c>
      <c r="U53" s="26">
        <v>1</v>
      </c>
      <c r="V53" s="26">
        <v>0</v>
      </c>
      <c r="W53" s="26">
        <v>0</v>
      </c>
      <c r="X53" s="26" t="s">
        <v>315</v>
      </c>
      <c r="Y53" s="26">
        <v>0</v>
      </c>
      <c r="Z53" s="28">
        <v>14.99302984049457</v>
      </c>
      <c r="AA53" s="28"/>
      <c r="AB53" s="28">
        <v>-3.9171675113241031E-2</v>
      </c>
      <c r="AC53" s="28"/>
      <c r="AD53" s="28"/>
      <c r="AE53" s="28"/>
      <c r="AF53" s="28">
        <v>-0.193337299314747</v>
      </c>
      <c r="AG53" s="28"/>
      <c r="AH53" s="28">
        <v>0.15771461847597651</v>
      </c>
      <c r="AI53" s="28"/>
      <c r="AJ53" s="28"/>
      <c r="AK53" s="28"/>
      <c r="AL53" s="26" t="s">
        <v>462</v>
      </c>
    </row>
    <row r="54" spans="1:38" ht="45" x14ac:dyDescent="0.25">
      <c r="A54" s="3">
        <f t="shared" si="0"/>
        <v>51</v>
      </c>
      <c r="B54" s="26" t="s">
        <v>84</v>
      </c>
      <c r="C54" s="10" t="s">
        <v>163</v>
      </c>
      <c r="D54" s="10" t="s">
        <v>227</v>
      </c>
      <c r="E54" s="26" t="s">
        <v>260</v>
      </c>
      <c r="F54" s="27">
        <v>63.878399999999999</v>
      </c>
      <c r="G54" s="27">
        <v>-149.25360000000001</v>
      </c>
      <c r="H54" s="26" t="s">
        <v>370</v>
      </c>
      <c r="I54" s="26">
        <v>2015</v>
      </c>
      <c r="J54" s="26">
        <v>2018</v>
      </c>
      <c r="K54" s="26">
        <v>-9</v>
      </c>
      <c r="L54" s="26" t="s">
        <v>311</v>
      </c>
      <c r="M54" s="26" t="s">
        <v>261</v>
      </c>
      <c r="N54" s="26" t="s">
        <v>280</v>
      </c>
      <c r="O54" s="26" t="s">
        <v>289</v>
      </c>
      <c r="P54" s="26" t="s">
        <v>299</v>
      </c>
      <c r="Q54" s="44">
        <v>-3.2875000219792101</v>
      </c>
      <c r="R54" s="26">
        <v>421</v>
      </c>
      <c r="S54" s="26">
        <v>1</v>
      </c>
      <c r="T54" s="26">
        <v>0</v>
      </c>
      <c r="U54" s="26">
        <v>1</v>
      </c>
      <c r="V54" s="26">
        <v>1</v>
      </c>
      <c r="W54" s="26">
        <v>0</v>
      </c>
      <c r="X54" s="26" t="s">
        <v>315</v>
      </c>
      <c r="Y54" s="26">
        <v>0</v>
      </c>
      <c r="Z54" s="28">
        <v>-1.724178569856553</v>
      </c>
      <c r="AA54" s="28">
        <v>3.7557729399415791</v>
      </c>
      <c r="AB54" s="28">
        <v>0.58844563924180315</v>
      </c>
      <c r="AC54" s="28">
        <v>0.39485194120973899</v>
      </c>
      <c r="AD54" s="28">
        <v>-3.3900683248356517E-2</v>
      </c>
      <c r="AE54" s="28">
        <v>0.27348427885387028</v>
      </c>
      <c r="AF54" s="28">
        <v>6.192506335407414E-2</v>
      </c>
      <c r="AG54" s="28">
        <v>0.17028353202827401</v>
      </c>
      <c r="AH54" s="28">
        <v>0.34609356048283529</v>
      </c>
      <c r="AI54" s="28">
        <v>0.1208558504172227</v>
      </c>
      <c r="AJ54" s="28">
        <v>0.26542743270764152</v>
      </c>
      <c r="AK54" s="28"/>
      <c r="AL54" s="26" t="s">
        <v>463</v>
      </c>
    </row>
    <row r="55" spans="1:38" ht="30" x14ac:dyDescent="0.25">
      <c r="A55" s="3">
        <f t="shared" si="0"/>
        <v>52</v>
      </c>
      <c r="B55" s="26" t="s">
        <v>85</v>
      </c>
      <c r="C55" s="10" t="s">
        <v>164</v>
      </c>
      <c r="D55" s="10" t="s">
        <v>228</v>
      </c>
      <c r="E55" s="26" t="s">
        <v>260</v>
      </c>
      <c r="F55" s="27">
        <v>45.204099999999997</v>
      </c>
      <c r="G55" s="27">
        <v>-68.740200000000002</v>
      </c>
      <c r="H55" s="26" t="s">
        <v>371</v>
      </c>
      <c r="I55" s="26">
        <v>2012</v>
      </c>
      <c r="J55" s="26">
        <v>2018</v>
      </c>
      <c r="K55" s="26">
        <v>-5</v>
      </c>
      <c r="L55" s="26" t="s">
        <v>311</v>
      </c>
      <c r="M55" s="26" t="s">
        <v>261</v>
      </c>
      <c r="N55" s="26" t="s">
        <v>273</v>
      </c>
      <c r="O55" s="26" t="s">
        <v>285</v>
      </c>
      <c r="P55" s="26" t="s">
        <v>294</v>
      </c>
      <c r="Q55" s="44">
        <v>5.6624999344348899</v>
      </c>
      <c r="R55" s="26">
        <v>1069</v>
      </c>
      <c r="S55" s="26">
        <v>0</v>
      </c>
      <c r="T55" s="26">
        <v>0</v>
      </c>
      <c r="U55" s="26">
        <v>0</v>
      </c>
      <c r="V55" s="26">
        <v>0</v>
      </c>
      <c r="W55" s="26">
        <v>1</v>
      </c>
      <c r="X55" s="26" t="s">
        <v>316</v>
      </c>
      <c r="Y55" s="26">
        <v>0</v>
      </c>
      <c r="Z55" s="28">
        <v>6.4806278305179683</v>
      </c>
      <c r="AA55" s="28">
        <v>1.319429537255856</v>
      </c>
      <c r="AB55" s="28">
        <v>-0.15783442510627491</v>
      </c>
      <c r="AC55" s="28">
        <v>9.2853101322597401E-2</v>
      </c>
      <c r="AD55" s="28">
        <v>-3.514189452528723E-2</v>
      </c>
      <c r="AE55" s="28">
        <v>1.0999380297554441E-2</v>
      </c>
      <c r="AF55" s="28">
        <v>-2.679790046760281E-2</v>
      </c>
      <c r="AG55" s="28">
        <v>1.5526010235163951E-2</v>
      </c>
      <c r="AH55" s="28">
        <v>-1.7502006917524252E-2</v>
      </c>
      <c r="AI55" s="28">
        <v>4.5041087853470427E-2</v>
      </c>
      <c r="AJ55" s="28">
        <v>-6.5807236725614338E-2</v>
      </c>
      <c r="AK55" s="28">
        <v>2.2680115271830208E-2</v>
      </c>
      <c r="AL55" s="26" t="s">
        <v>464</v>
      </c>
    </row>
    <row r="56" spans="1:38" ht="30" x14ac:dyDescent="0.25">
      <c r="A56" s="3">
        <f t="shared" si="0"/>
        <v>53</v>
      </c>
      <c r="B56" s="26" t="s">
        <v>86</v>
      </c>
      <c r="C56" s="10" t="s">
        <v>165</v>
      </c>
      <c r="D56" s="10" t="s">
        <v>229</v>
      </c>
      <c r="E56" s="26" t="s">
        <v>260</v>
      </c>
      <c r="F56" s="27">
        <v>34.585208000000002</v>
      </c>
      <c r="G56" s="27">
        <v>-91.751734999999996</v>
      </c>
      <c r="H56" s="26" t="s">
        <v>372</v>
      </c>
      <c r="I56" s="26">
        <v>2017</v>
      </c>
      <c r="J56" s="26">
        <v>2017</v>
      </c>
      <c r="K56" s="26">
        <v>-6</v>
      </c>
      <c r="L56" s="26" t="s">
        <v>311</v>
      </c>
      <c r="M56" s="26" t="s">
        <v>267</v>
      </c>
      <c r="N56" s="26"/>
      <c r="O56" s="26" t="s">
        <v>286</v>
      </c>
      <c r="P56" s="26" t="s">
        <v>301</v>
      </c>
      <c r="Q56" s="44">
        <v>16.774999966224001</v>
      </c>
      <c r="R56" s="26">
        <v>1290</v>
      </c>
      <c r="S56" s="26">
        <v>0</v>
      </c>
      <c r="T56" s="26">
        <v>0</v>
      </c>
      <c r="U56" s="26">
        <v>1</v>
      </c>
      <c r="V56" s="26">
        <v>0</v>
      </c>
      <c r="W56" s="26">
        <v>0</v>
      </c>
      <c r="X56" s="26" t="s">
        <v>315</v>
      </c>
      <c r="Y56" s="26">
        <v>0</v>
      </c>
      <c r="Z56" s="28">
        <v>19.355613411538179</v>
      </c>
      <c r="AA56" s="28"/>
      <c r="AB56" s="28">
        <v>-0.23959405940846279</v>
      </c>
      <c r="AC56" s="28"/>
      <c r="AD56" s="28"/>
      <c r="AE56" s="28"/>
      <c r="AF56" s="28">
        <v>1.2820525772431339</v>
      </c>
      <c r="AG56" s="28"/>
      <c r="AH56" s="28">
        <v>6.0787194942187899</v>
      </c>
      <c r="AI56" s="28"/>
      <c r="AJ56" s="28"/>
      <c r="AK56" s="28"/>
      <c r="AL56" s="26"/>
    </row>
    <row r="57" spans="1:38" ht="30" x14ac:dyDescent="0.25">
      <c r="A57" s="3">
        <f t="shared" si="0"/>
        <v>54</v>
      </c>
      <c r="B57" s="26" t="s">
        <v>87</v>
      </c>
      <c r="C57" s="10" t="s">
        <v>166</v>
      </c>
      <c r="D57" s="10" t="s">
        <v>229</v>
      </c>
      <c r="E57" s="26" t="s">
        <v>260</v>
      </c>
      <c r="F57" s="27">
        <v>34.588830000000002</v>
      </c>
      <c r="G57" s="27">
        <v>-91.751657999999992</v>
      </c>
      <c r="H57" s="26" t="s">
        <v>373</v>
      </c>
      <c r="I57" s="26">
        <v>2017</v>
      </c>
      <c r="J57" s="26">
        <v>2017</v>
      </c>
      <c r="K57" s="26">
        <v>-6</v>
      </c>
      <c r="L57" s="26" t="s">
        <v>311</v>
      </c>
      <c r="M57" s="26" t="s">
        <v>267</v>
      </c>
      <c r="N57" s="26"/>
      <c r="O57" s="26" t="s">
        <v>286</v>
      </c>
      <c r="P57" s="26" t="s">
        <v>301</v>
      </c>
      <c r="Q57" s="44">
        <v>16.774999966224001</v>
      </c>
      <c r="R57" s="26">
        <v>1290</v>
      </c>
      <c r="S57" s="26">
        <v>0</v>
      </c>
      <c r="T57" s="26">
        <v>0</v>
      </c>
      <c r="U57" s="26">
        <v>1</v>
      </c>
      <c r="V57" s="26">
        <v>0</v>
      </c>
      <c r="W57" s="26">
        <v>0</v>
      </c>
      <c r="X57" s="26" t="s">
        <v>315</v>
      </c>
      <c r="Y57" s="26">
        <v>0</v>
      </c>
      <c r="Z57" s="28">
        <v>20.225529720738852</v>
      </c>
      <c r="AA57" s="28"/>
      <c r="AB57" s="28">
        <v>-0.23959405940846279</v>
      </c>
      <c r="AC57" s="28"/>
      <c r="AD57" s="28"/>
      <c r="AE57" s="28"/>
      <c r="AF57" s="28">
        <v>3.0656881400338549</v>
      </c>
      <c r="AG57" s="28"/>
      <c r="AH57" s="28">
        <v>8.3812300122257195</v>
      </c>
      <c r="AI57" s="28"/>
      <c r="AJ57" s="28"/>
      <c r="AK57" s="28"/>
      <c r="AL57" s="26"/>
    </row>
    <row r="58" spans="1:38" ht="45" x14ac:dyDescent="0.25">
      <c r="A58" s="3">
        <f t="shared" si="0"/>
        <v>55</v>
      </c>
      <c r="B58" s="26" t="s">
        <v>88</v>
      </c>
      <c r="C58" s="10" t="s">
        <v>167</v>
      </c>
      <c r="D58" s="10" t="s">
        <v>223</v>
      </c>
      <c r="E58" s="26" t="s">
        <v>260</v>
      </c>
      <c r="F58" s="27">
        <v>68.605800000000002</v>
      </c>
      <c r="G58" s="27">
        <v>-149.31100000000001</v>
      </c>
      <c r="H58" s="26" t="s">
        <v>374</v>
      </c>
      <c r="I58" s="26">
        <v>2014</v>
      </c>
      <c r="J58" s="26">
        <v>2016</v>
      </c>
      <c r="K58" s="26">
        <v>-9</v>
      </c>
      <c r="L58" s="26" t="s">
        <v>311</v>
      </c>
      <c r="M58" s="26" t="s">
        <v>269</v>
      </c>
      <c r="N58" s="26"/>
      <c r="O58" s="26" t="s">
        <v>284</v>
      </c>
      <c r="P58" s="26" t="s">
        <v>299</v>
      </c>
      <c r="Q58" s="44">
        <v>-8.8958333532015494</v>
      </c>
      <c r="R58" s="26">
        <v>242</v>
      </c>
      <c r="S58" s="26">
        <v>0</v>
      </c>
      <c r="T58" s="26">
        <v>0</v>
      </c>
      <c r="U58" s="26">
        <v>1</v>
      </c>
      <c r="V58" s="26">
        <v>1</v>
      </c>
      <c r="W58" s="26">
        <v>0</v>
      </c>
      <c r="X58" s="26" t="s">
        <v>315</v>
      </c>
      <c r="Y58" s="26">
        <v>1</v>
      </c>
      <c r="Z58" s="28">
        <v>-6.0180601665100646</v>
      </c>
      <c r="AA58" s="28">
        <v>0.48420524647937019</v>
      </c>
      <c r="AB58" s="28"/>
      <c r="AC58" s="28"/>
      <c r="AD58" s="28"/>
      <c r="AE58" s="28"/>
      <c r="AF58" s="28"/>
      <c r="AG58" s="28"/>
      <c r="AH58" s="28">
        <v>1.2341224581874011</v>
      </c>
      <c r="AI58" s="28">
        <v>0.2989264306972888</v>
      </c>
      <c r="AJ58" s="28"/>
      <c r="AK58" s="28"/>
      <c r="AL58" s="26" t="s">
        <v>461</v>
      </c>
    </row>
    <row r="59" spans="1:38" x14ac:dyDescent="0.25">
      <c r="A59" s="3">
        <f t="shared" si="0"/>
        <v>56</v>
      </c>
      <c r="B59" s="26" t="s">
        <v>89</v>
      </c>
      <c r="C59" s="10" t="s">
        <v>168</v>
      </c>
      <c r="D59" s="10" t="s">
        <v>221</v>
      </c>
      <c r="E59" s="26" t="s">
        <v>260</v>
      </c>
      <c r="F59" s="27">
        <v>68.486500000000007</v>
      </c>
      <c r="G59" s="27">
        <v>-155.75030000000001</v>
      </c>
      <c r="H59" s="26" t="s">
        <v>375</v>
      </c>
      <c r="I59" s="26">
        <v>2013</v>
      </c>
      <c r="J59" s="26">
        <v>2016</v>
      </c>
      <c r="K59" s="26">
        <v>-9</v>
      </c>
      <c r="L59" s="26" t="s">
        <v>311</v>
      </c>
      <c r="M59" s="26" t="s">
        <v>269</v>
      </c>
      <c r="N59" s="26"/>
      <c r="O59" s="26" t="s">
        <v>284</v>
      </c>
      <c r="P59" s="26" t="s">
        <v>299</v>
      </c>
      <c r="Q59" s="44">
        <v>-8.5124999980131797</v>
      </c>
      <c r="R59" s="26">
        <v>247</v>
      </c>
      <c r="S59" s="26">
        <v>1</v>
      </c>
      <c r="T59" s="26">
        <v>0</v>
      </c>
      <c r="U59" s="26">
        <v>1</v>
      </c>
      <c r="V59" s="26">
        <v>1</v>
      </c>
      <c r="W59" s="26">
        <v>0</v>
      </c>
      <c r="X59" s="26" t="s">
        <v>315</v>
      </c>
      <c r="Y59" s="26">
        <v>1</v>
      </c>
      <c r="Z59" s="28">
        <v>-8.270517737534929</v>
      </c>
      <c r="AA59" s="28">
        <v>0.54031363041691405</v>
      </c>
      <c r="AB59" s="28">
        <v>4.9017087585719894</v>
      </c>
      <c r="AC59" s="28">
        <v>0.94845201440168181</v>
      </c>
      <c r="AD59" s="28">
        <v>0.69851890617371404</v>
      </c>
      <c r="AE59" s="28">
        <v>1.720487968436683E-2</v>
      </c>
      <c r="AF59" s="28">
        <v>0.79601661787137667</v>
      </c>
      <c r="AG59" s="28">
        <v>5.1345903764106048E-2</v>
      </c>
      <c r="AH59" s="28">
        <v>2.554100635965622</v>
      </c>
      <c r="AI59" s="28">
        <v>0.53567291520942406</v>
      </c>
      <c r="AJ59" s="28">
        <v>1.256999560086661</v>
      </c>
      <c r="AK59" s="28">
        <v>0.41750964102324323</v>
      </c>
      <c r="AL59" s="26" t="s">
        <v>465</v>
      </c>
    </row>
    <row r="60" spans="1:38" ht="30" x14ac:dyDescent="0.25">
      <c r="A60" s="3">
        <f t="shared" si="0"/>
        <v>57</v>
      </c>
      <c r="B60" s="26" t="s">
        <v>90</v>
      </c>
      <c r="C60" s="10" t="s">
        <v>169</v>
      </c>
      <c r="D60" s="10" t="s">
        <v>230</v>
      </c>
      <c r="E60" s="26" t="s">
        <v>260</v>
      </c>
      <c r="F60" s="27">
        <v>29.501300000000001</v>
      </c>
      <c r="G60" s="27">
        <v>-90.444900000000004</v>
      </c>
      <c r="H60" s="26" t="s">
        <v>376</v>
      </c>
      <c r="I60" s="26">
        <v>2011</v>
      </c>
      <c r="J60" s="26">
        <v>2012</v>
      </c>
      <c r="K60" s="26">
        <v>-6</v>
      </c>
      <c r="L60" s="26" t="s">
        <v>311</v>
      </c>
      <c r="M60" s="26" t="s">
        <v>271</v>
      </c>
      <c r="N60" s="26"/>
      <c r="O60" s="26" t="s">
        <v>284</v>
      </c>
      <c r="P60" s="26" t="s">
        <v>301</v>
      </c>
      <c r="Q60" s="44">
        <v>20.420833309491499</v>
      </c>
      <c r="R60" s="26">
        <v>1596</v>
      </c>
      <c r="S60" s="26">
        <v>0</v>
      </c>
      <c r="T60" s="26">
        <v>0</v>
      </c>
      <c r="U60" s="26">
        <v>1</v>
      </c>
      <c r="V60" s="26">
        <v>0</v>
      </c>
      <c r="W60" s="26">
        <v>0</v>
      </c>
      <c r="X60" s="26" t="s">
        <v>315</v>
      </c>
      <c r="Y60" s="26">
        <v>0</v>
      </c>
      <c r="Z60" s="28">
        <v>24.117379657728371</v>
      </c>
      <c r="AA60" s="28">
        <v>0.42269916045811168</v>
      </c>
      <c r="AB60" s="28">
        <v>12.67502182178783</v>
      </c>
      <c r="AC60" s="28"/>
      <c r="AD60" s="28">
        <v>0.67618153329144559</v>
      </c>
      <c r="AE60" s="28"/>
      <c r="AF60" s="28">
        <v>2.2652241057631288</v>
      </c>
      <c r="AG60" s="28"/>
      <c r="AH60" s="28">
        <v>7.5824981625048267</v>
      </c>
      <c r="AI60" s="28"/>
      <c r="AJ60" s="28">
        <v>1.38954015325724</v>
      </c>
      <c r="AK60" s="28">
        <v>1.077033748273827</v>
      </c>
      <c r="AL60" s="26" t="s">
        <v>466</v>
      </c>
    </row>
    <row r="61" spans="1:38" ht="30" x14ac:dyDescent="0.25">
      <c r="A61" s="3">
        <f t="shared" si="0"/>
        <v>58</v>
      </c>
      <c r="B61" s="26" t="s">
        <v>91</v>
      </c>
      <c r="C61" s="10" t="s">
        <v>170</v>
      </c>
      <c r="D61" s="10" t="s">
        <v>230</v>
      </c>
      <c r="E61" s="26" t="s">
        <v>260</v>
      </c>
      <c r="F61" s="27">
        <v>29.858699999999999</v>
      </c>
      <c r="G61" s="27">
        <v>-90.286900000000003</v>
      </c>
      <c r="H61" s="26" t="s">
        <v>377</v>
      </c>
      <c r="I61" s="26">
        <v>2011</v>
      </c>
      <c r="J61" s="26">
        <v>2013</v>
      </c>
      <c r="K61" s="26">
        <v>-6</v>
      </c>
      <c r="L61" s="26" t="s">
        <v>311</v>
      </c>
      <c r="M61" s="26" t="s">
        <v>270</v>
      </c>
      <c r="N61" s="26"/>
      <c r="O61" s="26" t="s">
        <v>284</v>
      </c>
      <c r="P61" s="26" t="s">
        <v>301</v>
      </c>
      <c r="Q61" s="44">
        <v>20.012499809265101</v>
      </c>
      <c r="R61" s="26">
        <v>1616</v>
      </c>
      <c r="S61" s="26">
        <v>0</v>
      </c>
      <c r="T61" s="26">
        <v>0</v>
      </c>
      <c r="U61" s="26">
        <v>1</v>
      </c>
      <c r="V61" s="26">
        <v>0</v>
      </c>
      <c r="W61" s="26">
        <v>0</v>
      </c>
      <c r="X61" s="26" t="s">
        <v>315</v>
      </c>
      <c r="Y61" s="26">
        <v>1</v>
      </c>
      <c r="Z61" s="28">
        <v>20.337817805414488</v>
      </c>
      <c r="AA61" s="28">
        <v>4.4343907368113227</v>
      </c>
      <c r="AB61" s="28">
        <v>34.809393913507513</v>
      </c>
      <c r="AC61" s="28">
        <v>19.336375007572709</v>
      </c>
      <c r="AD61" s="28">
        <v>4.271824768230343</v>
      </c>
      <c r="AE61" s="28"/>
      <c r="AF61" s="28">
        <v>14.49736827183488</v>
      </c>
      <c r="AG61" s="28">
        <v>2.1782318800313192</v>
      </c>
      <c r="AH61" s="28">
        <v>21.721939117520112</v>
      </c>
      <c r="AI61" s="28">
        <v>2.7519858659204002</v>
      </c>
      <c r="AJ61" s="28">
        <v>6.9594672485210234</v>
      </c>
      <c r="AK61" s="28">
        <v>0.79122882466047262</v>
      </c>
      <c r="AL61" s="26" t="s">
        <v>467</v>
      </c>
    </row>
    <row r="62" spans="1:38" x14ac:dyDescent="0.25">
      <c r="A62" s="3">
        <f t="shared" si="0"/>
        <v>59</v>
      </c>
      <c r="B62" s="26" t="s">
        <v>92</v>
      </c>
      <c r="C62" s="10" t="s">
        <v>171</v>
      </c>
      <c r="D62" s="10" t="s">
        <v>231</v>
      </c>
      <c r="E62" s="26" t="s">
        <v>260</v>
      </c>
      <c r="F62" s="27">
        <v>46.082700000000003</v>
      </c>
      <c r="G62" s="27">
        <v>-89.979200000000006</v>
      </c>
      <c r="H62" s="26" t="s">
        <v>378</v>
      </c>
      <c r="I62" s="26">
        <v>2014</v>
      </c>
      <c r="J62" s="26">
        <v>2018</v>
      </c>
      <c r="K62" s="26">
        <v>-6</v>
      </c>
      <c r="L62" s="26" t="s">
        <v>311</v>
      </c>
      <c r="M62" s="26" t="s">
        <v>265</v>
      </c>
      <c r="N62" s="26"/>
      <c r="O62" s="26" t="s">
        <v>284</v>
      </c>
      <c r="P62" s="26" t="s">
        <v>294</v>
      </c>
      <c r="Q62" s="44">
        <v>4.06249989072482</v>
      </c>
      <c r="R62" s="26">
        <v>833</v>
      </c>
      <c r="S62" s="26">
        <v>0</v>
      </c>
      <c r="T62" s="26">
        <v>0</v>
      </c>
      <c r="U62" s="26">
        <v>1</v>
      </c>
      <c r="V62" s="26">
        <v>1</v>
      </c>
      <c r="W62" s="26">
        <v>1</v>
      </c>
      <c r="X62" s="26" t="s">
        <v>319</v>
      </c>
      <c r="Y62" s="26">
        <v>1</v>
      </c>
      <c r="Z62" s="28">
        <v>5.010210269637196</v>
      </c>
      <c r="AA62" s="28">
        <v>1.2296453852057221</v>
      </c>
      <c r="AB62" s="28">
        <v>6.5087393957960717</v>
      </c>
      <c r="AC62" s="28">
        <v>1.28447924121127</v>
      </c>
      <c r="AD62" s="28">
        <v>0.3608517719927325</v>
      </c>
      <c r="AE62" s="28">
        <v>7.4484198325306769E-2</v>
      </c>
      <c r="AF62" s="28">
        <v>1.712309351364774</v>
      </c>
      <c r="AG62" s="28">
        <v>0.45550586273401261</v>
      </c>
      <c r="AH62" s="28">
        <v>3.573782417725631</v>
      </c>
      <c r="AI62" s="28">
        <v>0.95709318499721874</v>
      </c>
      <c r="AJ62" s="28">
        <v>0.81321313466148515</v>
      </c>
      <c r="AK62" s="28">
        <v>0.25410841449371813</v>
      </c>
      <c r="AL62" s="26" t="s">
        <v>468</v>
      </c>
    </row>
    <row r="63" spans="1:38" ht="30" x14ac:dyDescent="0.25">
      <c r="A63" s="3">
        <f t="shared" si="0"/>
        <v>60</v>
      </c>
      <c r="B63" s="26" t="s">
        <v>93</v>
      </c>
      <c r="C63" s="10" t="s">
        <v>172</v>
      </c>
      <c r="D63" s="10" t="s">
        <v>232</v>
      </c>
      <c r="E63" s="26" t="s">
        <v>260</v>
      </c>
      <c r="F63" s="27">
        <v>27.1632</v>
      </c>
      <c r="G63" s="27">
        <v>-81.187302000000003</v>
      </c>
      <c r="H63" s="26" t="s">
        <v>379</v>
      </c>
      <c r="I63" s="26">
        <v>2013</v>
      </c>
      <c r="J63" s="26">
        <v>2015</v>
      </c>
      <c r="K63" s="26">
        <v>-5</v>
      </c>
      <c r="L63" s="26" t="s">
        <v>311</v>
      </c>
      <c r="M63" s="26" t="s">
        <v>268</v>
      </c>
      <c r="N63" s="26" t="s">
        <v>274</v>
      </c>
      <c r="O63" s="26" t="s">
        <v>284</v>
      </c>
      <c r="P63" s="26" t="s">
        <v>308</v>
      </c>
      <c r="Q63" s="44">
        <v>22.712500174840301</v>
      </c>
      <c r="R63" s="26">
        <v>1207</v>
      </c>
      <c r="S63" s="26">
        <v>0</v>
      </c>
      <c r="T63" s="26">
        <v>0</v>
      </c>
      <c r="U63" s="26">
        <v>1</v>
      </c>
      <c r="V63" s="26">
        <v>0</v>
      </c>
      <c r="W63" s="26">
        <v>0</v>
      </c>
      <c r="X63" s="26" t="s">
        <v>315</v>
      </c>
      <c r="Y63" s="26">
        <v>0</v>
      </c>
      <c r="Z63" s="28">
        <v>23.151163677206782</v>
      </c>
      <c r="AA63" s="28">
        <v>0.96363047738224072</v>
      </c>
      <c r="AB63" s="28">
        <v>15.823053266204971</v>
      </c>
      <c r="AC63" s="28">
        <v>10.33585851271034</v>
      </c>
      <c r="AD63" s="28">
        <v>1.320920778274238</v>
      </c>
      <c r="AE63" s="28">
        <v>2.3291342552189939E-2</v>
      </c>
      <c r="AF63" s="28">
        <v>3.7086420692133539</v>
      </c>
      <c r="AG63" s="28">
        <v>2.072658266098252</v>
      </c>
      <c r="AH63" s="28">
        <v>14.703968407897611</v>
      </c>
      <c r="AI63" s="28">
        <v>5.5327841554681134</v>
      </c>
      <c r="AJ63" s="28">
        <v>2.814507297321748</v>
      </c>
      <c r="AK63" s="28">
        <v>0.25298628810295909</v>
      </c>
      <c r="AL63" s="26"/>
    </row>
    <row r="64" spans="1:38" ht="45" x14ac:dyDescent="0.25">
      <c r="A64" s="3">
        <f t="shared" si="0"/>
        <v>61</v>
      </c>
      <c r="B64" s="26" t="s">
        <v>94</v>
      </c>
      <c r="C64" s="10" t="s">
        <v>173</v>
      </c>
      <c r="D64" s="10" t="s">
        <v>233</v>
      </c>
      <c r="E64" s="26" t="s">
        <v>260</v>
      </c>
      <c r="F64" s="27">
        <v>40.816400000000002</v>
      </c>
      <c r="G64" s="27">
        <v>-74.043499999999995</v>
      </c>
      <c r="H64" s="26" t="s">
        <v>380</v>
      </c>
      <c r="I64" s="26">
        <v>2012</v>
      </c>
      <c r="J64" s="26">
        <v>2013</v>
      </c>
      <c r="K64" s="26">
        <v>5</v>
      </c>
      <c r="L64" s="26" t="s">
        <v>311</v>
      </c>
      <c r="M64" s="26" t="s">
        <v>271</v>
      </c>
      <c r="N64" s="26"/>
      <c r="O64" s="26" t="s">
        <v>284</v>
      </c>
      <c r="P64" s="26" t="s">
        <v>301</v>
      </c>
      <c r="Q64" s="44">
        <v>11.979166574776199</v>
      </c>
      <c r="R64" s="26">
        <v>1211</v>
      </c>
      <c r="S64" s="26">
        <v>0</v>
      </c>
      <c r="T64" s="26">
        <v>0</v>
      </c>
      <c r="U64" s="26">
        <v>1</v>
      </c>
      <c r="V64" s="26">
        <v>0</v>
      </c>
      <c r="W64" s="26">
        <v>0</v>
      </c>
      <c r="X64" s="26" t="s">
        <v>315</v>
      </c>
      <c r="Y64" s="26">
        <v>0</v>
      </c>
      <c r="Z64" s="28">
        <v>13.144724658471681</v>
      </c>
      <c r="AA64" s="28">
        <v>0.88385062478829635</v>
      </c>
      <c r="AB64" s="28">
        <v>0.33660660822866922</v>
      </c>
      <c r="AC64" s="28">
        <v>4.6130447540507137E-2</v>
      </c>
      <c r="AD64" s="28">
        <v>9.4953347278114761E-2</v>
      </c>
      <c r="AE64" s="28"/>
      <c r="AF64" s="28">
        <v>7.4910105159042298E-2</v>
      </c>
      <c r="AG64" s="28">
        <v>1.298276288238703E-2</v>
      </c>
      <c r="AH64" s="28">
        <v>0.10849393609828629</v>
      </c>
      <c r="AI64" s="28">
        <v>1.257958291515507E-2</v>
      </c>
      <c r="AJ64" s="28"/>
      <c r="AK64" s="28"/>
      <c r="AL64" s="26"/>
    </row>
    <row r="65" spans="1:38" x14ac:dyDescent="0.25">
      <c r="A65" s="3">
        <f t="shared" si="0"/>
        <v>62</v>
      </c>
      <c r="B65" s="26" t="s">
        <v>95</v>
      </c>
      <c r="C65" s="10" t="s">
        <v>174</v>
      </c>
      <c r="D65" s="10" t="s">
        <v>222</v>
      </c>
      <c r="E65" s="26" t="s">
        <v>260</v>
      </c>
      <c r="F65" s="27">
        <v>38.049782</v>
      </c>
      <c r="G65" s="27">
        <v>-121.76506000000001</v>
      </c>
      <c r="H65" s="26" t="s">
        <v>381</v>
      </c>
      <c r="I65" s="26">
        <v>2010</v>
      </c>
      <c r="J65" s="26">
        <v>2018</v>
      </c>
      <c r="K65" s="26">
        <v>-8</v>
      </c>
      <c r="L65" s="26" t="s">
        <v>311</v>
      </c>
      <c r="M65" s="26" t="s">
        <v>270</v>
      </c>
      <c r="N65" s="26"/>
      <c r="O65" s="26" t="s">
        <v>284</v>
      </c>
      <c r="P65" s="26" t="s">
        <v>303</v>
      </c>
      <c r="Q65" s="44">
        <v>15.4208332449198</v>
      </c>
      <c r="R65" s="26">
        <v>346</v>
      </c>
      <c r="S65" s="26">
        <v>0</v>
      </c>
      <c r="T65" s="26">
        <v>0</v>
      </c>
      <c r="U65" s="26">
        <v>1</v>
      </c>
      <c r="V65" s="26">
        <v>0</v>
      </c>
      <c r="W65" s="26">
        <v>0</v>
      </c>
      <c r="X65" s="26" t="s">
        <v>315</v>
      </c>
      <c r="Y65" s="26">
        <v>1</v>
      </c>
      <c r="Z65" s="28">
        <v>15.52667703840523</v>
      </c>
      <c r="AA65" s="28">
        <v>0.58295763363291719</v>
      </c>
      <c r="AB65" s="28">
        <v>47.877201224672703</v>
      </c>
      <c r="AC65" s="28">
        <v>14.90104136445566</v>
      </c>
      <c r="AD65" s="28">
        <v>4.5068746291136659</v>
      </c>
      <c r="AE65" s="28">
        <v>1.988478701763613</v>
      </c>
      <c r="AF65" s="28">
        <v>14.11705770724809</v>
      </c>
      <c r="AG65" s="28">
        <v>5.5373228872391334</v>
      </c>
      <c r="AH65" s="28">
        <v>22.04409673122251</v>
      </c>
      <c r="AI65" s="28">
        <v>7.8729908207060717</v>
      </c>
      <c r="AJ65" s="28">
        <v>6.5228921328870024</v>
      </c>
      <c r="AK65" s="28">
        <v>3.1718909251517071</v>
      </c>
      <c r="AL65" s="26" t="s">
        <v>460</v>
      </c>
    </row>
    <row r="66" spans="1:38" x14ac:dyDescent="0.25">
      <c r="A66" s="3">
        <f t="shared" si="0"/>
        <v>63</v>
      </c>
      <c r="B66" s="26" t="s">
        <v>96</v>
      </c>
      <c r="C66" s="10" t="s">
        <v>175</v>
      </c>
      <c r="D66" s="10" t="s">
        <v>234</v>
      </c>
      <c r="E66" s="26" t="s">
        <v>260</v>
      </c>
      <c r="F66" s="27">
        <v>35.7879</v>
      </c>
      <c r="G66" s="27">
        <v>-75.903800000000004</v>
      </c>
      <c r="H66" s="26" t="s">
        <v>382</v>
      </c>
      <c r="I66" s="26">
        <v>2012</v>
      </c>
      <c r="J66" s="26">
        <v>2016</v>
      </c>
      <c r="K66" s="26">
        <v>-5</v>
      </c>
      <c r="L66" s="26" t="s">
        <v>311</v>
      </c>
      <c r="M66" s="26" t="s">
        <v>262</v>
      </c>
      <c r="N66" s="26"/>
      <c r="O66" s="26" t="s">
        <v>284</v>
      </c>
      <c r="P66" s="26" t="s">
        <v>301</v>
      </c>
      <c r="Q66" s="44">
        <v>16.533333172400798</v>
      </c>
      <c r="R66" s="26">
        <v>1322</v>
      </c>
      <c r="S66" s="26">
        <v>0</v>
      </c>
      <c r="T66" s="26">
        <v>0</v>
      </c>
      <c r="U66" s="26">
        <v>1</v>
      </c>
      <c r="V66" s="26">
        <v>0</v>
      </c>
      <c r="W66" s="26">
        <v>1</v>
      </c>
      <c r="X66" s="26" t="s">
        <v>315</v>
      </c>
      <c r="Y66" s="26">
        <v>1</v>
      </c>
      <c r="Z66" s="28">
        <v>16.739855828754031</v>
      </c>
      <c r="AA66" s="28">
        <v>0.85052501628376231</v>
      </c>
      <c r="AB66" s="28">
        <v>33.885331368543277</v>
      </c>
      <c r="AC66" s="28">
        <v>17.413607219397079</v>
      </c>
      <c r="AD66" s="28">
        <v>0.80162678543454002</v>
      </c>
      <c r="AE66" s="28">
        <v>0.177951064875145</v>
      </c>
      <c r="AF66" s="28">
        <v>5.6994505757068428</v>
      </c>
      <c r="AG66" s="28">
        <v>1.624297007470521</v>
      </c>
      <c r="AH66" s="28">
        <v>20.411462515528161</v>
      </c>
      <c r="AI66" s="28">
        <v>9.8046788536199507</v>
      </c>
      <c r="AJ66" s="28">
        <v>6.7683964044985014</v>
      </c>
      <c r="AK66" s="28">
        <v>2.193226410389832</v>
      </c>
      <c r="AL66" s="26" t="s">
        <v>469</v>
      </c>
    </row>
    <row r="67" spans="1:38" x14ac:dyDescent="0.25">
      <c r="A67" s="3">
        <f t="shared" si="0"/>
        <v>64</v>
      </c>
      <c r="B67" s="26" t="s">
        <v>97</v>
      </c>
      <c r="C67" s="10" t="s">
        <v>176</v>
      </c>
      <c r="D67" s="10" t="s">
        <v>235</v>
      </c>
      <c r="E67" s="26" t="s">
        <v>260</v>
      </c>
      <c r="F67" s="27">
        <v>71.28004399999999</v>
      </c>
      <c r="G67" s="27">
        <v>-156.60918100000001</v>
      </c>
      <c r="H67" s="26" t="s">
        <v>383</v>
      </c>
      <c r="I67" s="26">
        <v>2012</v>
      </c>
      <c r="J67" s="26">
        <v>2018</v>
      </c>
      <c r="K67" s="26">
        <v>-9</v>
      </c>
      <c r="L67" s="26" t="s">
        <v>311</v>
      </c>
      <c r="M67" s="26" t="s">
        <v>269</v>
      </c>
      <c r="N67" s="26"/>
      <c r="O67" s="26" t="s">
        <v>292</v>
      </c>
      <c r="P67" s="26" t="s">
        <v>299</v>
      </c>
      <c r="Q67" s="44">
        <v>-11.9375000953053</v>
      </c>
      <c r="R67" s="26">
        <v>109</v>
      </c>
      <c r="S67" s="26">
        <v>0</v>
      </c>
      <c r="T67" s="26">
        <v>1</v>
      </c>
      <c r="U67" s="26">
        <v>1</v>
      </c>
      <c r="V67" s="26">
        <v>0</v>
      </c>
      <c r="W67" s="26">
        <v>0</v>
      </c>
      <c r="X67" s="26" t="s">
        <v>317</v>
      </c>
      <c r="Y67" s="26">
        <v>0</v>
      </c>
      <c r="Z67" s="28">
        <v>-9.4472615960656583</v>
      </c>
      <c r="AA67" s="28">
        <v>0.9174833891345735</v>
      </c>
      <c r="AB67" s="28">
        <v>2.413133201409952</v>
      </c>
      <c r="AC67" s="28">
        <v>0.14746362348458461</v>
      </c>
      <c r="AD67" s="28"/>
      <c r="AE67" s="28"/>
      <c r="AF67" s="28">
        <v>0.26418188586850161</v>
      </c>
      <c r="AG67" s="28">
        <v>0.14627861888127841</v>
      </c>
      <c r="AH67" s="28">
        <v>2.0006530982890731</v>
      </c>
      <c r="AI67" s="28">
        <v>0.25548045194421848</v>
      </c>
      <c r="AJ67" s="28"/>
      <c r="AK67" s="28"/>
      <c r="AL67" s="26"/>
    </row>
    <row r="68" spans="1:38" x14ac:dyDescent="0.25">
      <c r="A68" s="3">
        <f t="shared" si="0"/>
        <v>65</v>
      </c>
      <c r="B68" s="26" t="s">
        <v>98</v>
      </c>
      <c r="C68" s="10" t="s">
        <v>177</v>
      </c>
      <c r="D68" s="10" t="s">
        <v>235</v>
      </c>
      <c r="E68" s="26" t="s">
        <v>260</v>
      </c>
      <c r="F68" s="27">
        <v>64.861400000000003</v>
      </c>
      <c r="G68" s="27">
        <v>-163.70079999999999</v>
      </c>
      <c r="H68" s="26" t="s">
        <v>384</v>
      </c>
      <c r="I68" s="26">
        <v>2017</v>
      </c>
      <c r="J68" s="26">
        <v>2018</v>
      </c>
      <c r="K68" s="26">
        <v>-9</v>
      </c>
      <c r="L68" s="26" t="s">
        <v>311</v>
      </c>
      <c r="M68" s="26" t="s">
        <v>269</v>
      </c>
      <c r="N68" s="26"/>
      <c r="O68" s="26" t="s">
        <v>282</v>
      </c>
      <c r="P68" s="26" t="s">
        <v>299</v>
      </c>
      <c r="Q68" s="44">
        <v>-3.13749988377094</v>
      </c>
      <c r="R68" s="26">
        <v>413</v>
      </c>
      <c r="S68" s="26">
        <v>0</v>
      </c>
      <c r="T68" s="26">
        <v>1</v>
      </c>
      <c r="U68" s="26">
        <v>1</v>
      </c>
      <c r="V68" s="26">
        <v>1</v>
      </c>
      <c r="W68" s="26">
        <v>0</v>
      </c>
      <c r="X68" s="26" t="s">
        <v>319</v>
      </c>
      <c r="Y68" s="26">
        <v>0</v>
      </c>
      <c r="Z68" s="28">
        <v>1.2149928095898519</v>
      </c>
      <c r="AA68" s="28">
        <v>0.82367242502124705</v>
      </c>
      <c r="AB68" s="28">
        <v>2.517405729554242</v>
      </c>
      <c r="AC68" s="28">
        <v>0</v>
      </c>
      <c r="AD68" s="28"/>
      <c r="AE68" s="28"/>
      <c r="AF68" s="28"/>
      <c r="AG68" s="28"/>
      <c r="AH68" s="28">
        <v>0.86009482323303355</v>
      </c>
      <c r="AI68" s="28">
        <v>0.40563074550474448</v>
      </c>
      <c r="AJ68" s="28"/>
      <c r="AK68" s="28"/>
      <c r="AL68" s="26"/>
    </row>
    <row r="69" spans="1:38" ht="30" x14ac:dyDescent="0.25">
      <c r="A69" s="3">
        <f t="shared" si="0"/>
        <v>66</v>
      </c>
      <c r="B69" s="26" t="s">
        <v>99</v>
      </c>
      <c r="C69" s="10" t="s">
        <v>178</v>
      </c>
      <c r="D69" s="10" t="s">
        <v>236</v>
      </c>
      <c r="E69" s="26" t="s">
        <v>260</v>
      </c>
      <c r="F69" s="27">
        <v>40.020099999999999</v>
      </c>
      <c r="G69" s="27">
        <v>-83.018299999999996</v>
      </c>
      <c r="H69" s="26" t="s">
        <v>385</v>
      </c>
      <c r="I69" s="26">
        <v>2011</v>
      </c>
      <c r="J69" s="26">
        <v>2015</v>
      </c>
      <c r="K69" s="26">
        <v>-5</v>
      </c>
      <c r="L69" s="26" t="s">
        <v>311</v>
      </c>
      <c r="M69" s="26" t="s">
        <v>270</v>
      </c>
      <c r="N69" s="26"/>
      <c r="O69" s="26" t="s">
        <v>284</v>
      </c>
      <c r="P69" s="26" t="s">
        <v>301</v>
      </c>
      <c r="Q69" s="44">
        <v>11.0333333710829</v>
      </c>
      <c r="R69" s="26">
        <v>954</v>
      </c>
      <c r="S69" s="26">
        <v>0</v>
      </c>
      <c r="T69" s="26">
        <v>0</v>
      </c>
      <c r="U69" s="26">
        <v>1</v>
      </c>
      <c r="V69" s="26">
        <v>0</v>
      </c>
      <c r="W69" s="26">
        <v>0</v>
      </c>
      <c r="X69" s="26" t="s">
        <v>315</v>
      </c>
      <c r="Y69" s="26">
        <v>1</v>
      </c>
      <c r="Z69" s="28">
        <v>12.195762168728599</v>
      </c>
      <c r="AA69" s="28">
        <v>0.91745576209197821</v>
      </c>
      <c r="AB69" s="28">
        <v>7.2000319110629336</v>
      </c>
      <c r="AC69" s="28">
        <v>2.5108866582133098</v>
      </c>
      <c r="AD69" s="28">
        <v>0.88212676044655913</v>
      </c>
      <c r="AE69" s="28">
        <v>0.10245387816214931</v>
      </c>
      <c r="AF69" s="28">
        <v>2.5511414556645748</v>
      </c>
      <c r="AG69" s="28">
        <v>0.9293593463460712</v>
      </c>
      <c r="AH69" s="28">
        <v>3.1381814453533901</v>
      </c>
      <c r="AI69" s="28">
        <v>1.161073789939699</v>
      </c>
      <c r="AJ69" s="28">
        <v>0.98691404213142142</v>
      </c>
      <c r="AK69" s="28">
        <v>0.174554253993561</v>
      </c>
      <c r="AL69" s="26" t="s">
        <v>470</v>
      </c>
    </row>
    <row r="70" spans="1:38" x14ac:dyDescent="0.25">
      <c r="A70" s="3">
        <f t="shared" ref="A70:A81" si="1">A69+1</f>
        <v>67</v>
      </c>
      <c r="B70" s="26" t="s">
        <v>100</v>
      </c>
      <c r="C70" s="10" t="s">
        <v>179</v>
      </c>
      <c r="D70" s="10" t="s">
        <v>236</v>
      </c>
      <c r="E70" s="26" t="s">
        <v>260</v>
      </c>
      <c r="F70" s="27">
        <v>41.379516670000001</v>
      </c>
      <c r="G70" s="27">
        <v>-82.512466700000004</v>
      </c>
      <c r="H70" s="26" t="s">
        <v>386</v>
      </c>
      <c r="I70" s="26">
        <v>2015</v>
      </c>
      <c r="J70" s="26">
        <v>2016</v>
      </c>
      <c r="K70" s="26">
        <v>-5</v>
      </c>
      <c r="L70" s="26" t="s">
        <v>311</v>
      </c>
      <c r="M70" s="26" t="s">
        <v>270</v>
      </c>
      <c r="N70" s="26"/>
      <c r="O70" s="26" t="s">
        <v>284</v>
      </c>
      <c r="P70" s="26" t="s">
        <v>294</v>
      </c>
      <c r="Q70" s="44">
        <v>9.8625000019868203</v>
      </c>
      <c r="R70" s="26">
        <v>898</v>
      </c>
      <c r="S70" s="26">
        <v>0</v>
      </c>
      <c r="T70" s="26">
        <v>0</v>
      </c>
      <c r="U70" s="26">
        <v>1</v>
      </c>
      <c r="V70" s="26">
        <v>0</v>
      </c>
      <c r="W70" s="26">
        <v>0</v>
      </c>
      <c r="X70" s="26" t="s">
        <v>315</v>
      </c>
      <c r="Y70" s="26">
        <v>1</v>
      </c>
      <c r="Z70" s="28">
        <v>13.018731805542631</v>
      </c>
      <c r="AA70" s="28">
        <v>1.7248322640097851</v>
      </c>
      <c r="AB70" s="28">
        <v>113.9922685211899</v>
      </c>
      <c r="AC70" s="28"/>
      <c r="AD70" s="28"/>
      <c r="AE70" s="28"/>
      <c r="AF70" s="28">
        <v>31.02680577861733</v>
      </c>
      <c r="AG70" s="28"/>
      <c r="AH70" s="28">
        <v>66.033338630886917</v>
      </c>
      <c r="AI70" s="28">
        <v>10.066827857355181</v>
      </c>
      <c r="AJ70" s="28">
        <v>9.8138018687121757</v>
      </c>
      <c r="AK70" s="28"/>
      <c r="AL70" s="26" t="s">
        <v>471</v>
      </c>
    </row>
    <row r="71" spans="1:38" x14ac:dyDescent="0.25">
      <c r="A71" s="3">
        <f t="shared" si="1"/>
        <v>68</v>
      </c>
      <c r="B71" s="26" t="s">
        <v>101</v>
      </c>
      <c r="C71" s="10" t="s">
        <v>180</v>
      </c>
      <c r="D71" s="10" t="s">
        <v>231</v>
      </c>
      <c r="E71" s="26" t="s">
        <v>260</v>
      </c>
      <c r="F71" s="27">
        <v>45.945900000000002</v>
      </c>
      <c r="G71" s="27">
        <v>-90.272300000000001</v>
      </c>
      <c r="H71" s="26" t="s">
        <v>387</v>
      </c>
      <c r="I71" s="26">
        <v>2010</v>
      </c>
      <c r="J71" s="26">
        <v>2018</v>
      </c>
      <c r="K71" s="26">
        <v>-6</v>
      </c>
      <c r="L71" s="26" t="s">
        <v>311</v>
      </c>
      <c r="M71" s="26" t="s">
        <v>261</v>
      </c>
      <c r="N71" s="26" t="s">
        <v>281</v>
      </c>
      <c r="O71" s="26" t="s">
        <v>293</v>
      </c>
      <c r="P71" s="26" t="s">
        <v>294</v>
      </c>
      <c r="Q71" s="44">
        <v>4.2541667918364201</v>
      </c>
      <c r="R71" s="26">
        <v>826</v>
      </c>
      <c r="S71" s="26">
        <v>0</v>
      </c>
      <c r="T71" s="26">
        <v>0</v>
      </c>
      <c r="U71" s="26">
        <v>0</v>
      </c>
      <c r="V71" s="26">
        <v>0</v>
      </c>
      <c r="W71" s="26">
        <v>1</v>
      </c>
      <c r="X71" s="26" t="s">
        <v>316</v>
      </c>
      <c r="Y71" s="26">
        <v>0</v>
      </c>
      <c r="Z71" s="28">
        <v>5.4207265577305366</v>
      </c>
      <c r="AA71" s="28">
        <v>1.2423177659326039</v>
      </c>
      <c r="AB71" s="28">
        <v>0.53645298445560241</v>
      </c>
      <c r="AC71" s="28">
        <v>0.25372570305450559</v>
      </c>
      <c r="AD71" s="28">
        <v>0.1490266244608453</v>
      </c>
      <c r="AE71" s="28">
        <v>5.3047511402076718E-2</v>
      </c>
      <c r="AF71" s="28">
        <v>0.38518070480227162</v>
      </c>
      <c r="AG71" s="28">
        <v>0.19154604499639899</v>
      </c>
      <c r="AH71" s="28">
        <v>6.266949759031465E-4</v>
      </c>
      <c r="AI71" s="28">
        <v>3.7623217345993148E-4</v>
      </c>
      <c r="AJ71" s="28"/>
      <c r="AK71" s="28"/>
      <c r="AL71" s="26"/>
    </row>
    <row r="72" spans="1:38" x14ac:dyDescent="0.25">
      <c r="A72" s="3">
        <f t="shared" si="1"/>
        <v>69</v>
      </c>
      <c r="B72" s="26" t="s">
        <v>102</v>
      </c>
      <c r="C72" s="10" t="s">
        <v>181</v>
      </c>
      <c r="D72" s="10" t="s">
        <v>222</v>
      </c>
      <c r="E72" s="26" t="s">
        <v>260</v>
      </c>
      <c r="F72" s="27">
        <v>38.037300000000002</v>
      </c>
      <c r="G72" s="27">
        <v>-121.75369999999999</v>
      </c>
      <c r="H72" s="26" t="s">
        <v>388</v>
      </c>
      <c r="I72" s="26">
        <v>2010</v>
      </c>
      <c r="J72" s="26">
        <v>2015</v>
      </c>
      <c r="K72" s="26">
        <v>-8</v>
      </c>
      <c r="L72" s="26" t="s">
        <v>314</v>
      </c>
      <c r="M72" s="26" t="s">
        <v>268</v>
      </c>
      <c r="N72" s="26" t="s">
        <v>274</v>
      </c>
      <c r="O72" s="26" t="s">
        <v>282</v>
      </c>
      <c r="P72" s="26" t="s">
        <v>303</v>
      </c>
      <c r="Q72" s="44">
        <v>15.466666589180599</v>
      </c>
      <c r="R72" s="26">
        <v>340</v>
      </c>
      <c r="S72" s="26">
        <v>0</v>
      </c>
      <c r="T72" s="26">
        <v>0</v>
      </c>
      <c r="U72" s="26">
        <v>1</v>
      </c>
      <c r="V72" s="26">
        <v>0</v>
      </c>
      <c r="W72" s="26">
        <v>0</v>
      </c>
      <c r="X72" s="26" t="s">
        <v>315</v>
      </c>
      <c r="Y72" s="26">
        <v>0</v>
      </c>
      <c r="Z72" s="28">
        <v>14.7631821627875</v>
      </c>
      <c r="AA72" s="28">
        <v>1.1631504399637771</v>
      </c>
      <c r="AB72" s="28">
        <v>4.711303923660922</v>
      </c>
      <c r="AC72" s="28">
        <v>1.709342944887283</v>
      </c>
      <c r="AD72" s="28">
        <v>1.9980371553670051</v>
      </c>
      <c r="AE72" s="28">
        <v>1.7923808305821991</v>
      </c>
      <c r="AF72" s="28">
        <v>1.113821718287169</v>
      </c>
      <c r="AG72" s="28">
        <v>0.73760358545212834</v>
      </c>
      <c r="AH72" s="28">
        <v>1.3526920581824879</v>
      </c>
      <c r="AI72" s="28">
        <v>0.61160358388417169</v>
      </c>
      <c r="AJ72" s="28">
        <v>1.736443830383853</v>
      </c>
      <c r="AK72" s="28">
        <v>1.141856428250138</v>
      </c>
      <c r="AL72" s="26" t="s">
        <v>472</v>
      </c>
    </row>
    <row r="73" spans="1:38" ht="30" x14ac:dyDescent="0.25">
      <c r="A73" s="3">
        <f t="shared" si="1"/>
        <v>70</v>
      </c>
      <c r="B73" s="26" t="s">
        <v>103</v>
      </c>
      <c r="C73" s="10" t="s">
        <v>182</v>
      </c>
      <c r="D73" s="10" t="s">
        <v>222</v>
      </c>
      <c r="E73" s="26" t="s">
        <v>260</v>
      </c>
      <c r="F73" s="27">
        <v>38.036900000000003</v>
      </c>
      <c r="G73" s="27">
        <v>-121.7547</v>
      </c>
      <c r="H73" s="26" t="s">
        <v>389</v>
      </c>
      <c r="I73" s="26">
        <v>2016</v>
      </c>
      <c r="J73" s="26">
        <v>2018</v>
      </c>
      <c r="K73" s="26">
        <v>-8</v>
      </c>
      <c r="L73" s="26" t="s">
        <v>311</v>
      </c>
      <c r="M73" s="26" t="s">
        <v>270</v>
      </c>
      <c r="N73" s="26"/>
      <c r="O73" s="26" t="s">
        <v>282</v>
      </c>
      <c r="P73" s="26" t="s">
        <v>303</v>
      </c>
      <c r="Q73" s="44">
        <v>15.466666589180599</v>
      </c>
      <c r="R73" s="26">
        <v>340</v>
      </c>
      <c r="S73" s="26">
        <v>0</v>
      </c>
      <c r="T73" s="26">
        <v>0</v>
      </c>
      <c r="U73" s="26">
        <v>1</v>
      </c>
      <c r="V73" s="26">
        <v>0</v>
      </c>
      <c r="W73" s="26">
        <v>0</v>
      </c>
      <c r="X73" s="26" t="s">
        <v>315</v>
      </c>
      <c r="Y73" s="26">
        <v>1</v>
      </c>
      <c r="Z73" s="28">
        <v>15.038776937882931</v>
      </c>
      <c r="AA73" s="28">
        <v>0.44554048778572353</v>
      </c>
      <c r="AB73" s="28">
        <v>42.798818377558447</v>
      </c>
      <c r="AC73" s="28">
        <v>4.4772444056641412</v>
      </c>
      <c r="AD73" s="28">
        <v>2.4447421537980789</v>
      </c>
      <c r="AE73" s="28">
        <v>0.71218090252175026</v>
      </c>
      <c r="AF73" s="28">
        <v>14.946913514858</v>
      </c>
      <c r="AG73" s="28">
        <v>5.1162424475167478</v>
      </c>
      <c r="AH73" s="28">
        <v>12.608225406239001</v>
      </c>
      <c r="AI73" s="28">
        <v>10.680705171673351</v>
      </c>
      <c r="AJ73" s="28">
        <v>4.7148406098155426</v>
      </c>
      <c r="AK73" s="28">
        <v>3.5416452895244008</v>
      </c>
      <c r="AL73" s="26" t="s">
        <v>473</v>
      </c>
    </row>
    <row r="74" spans="1:38" ht="30" x14ac:dyDescent="0.25">
      <c r="A74" s="3">
        <f t="shared" si="1"/>
        <v>71</v>
      </c>
      <c r="B74" s="26" t="s">
        <v>104</v>
      </c>
      <c r="C74" s="10" t="s">
        <v>183</v>
      </c>
      <c r="D74" s="10" t="s">
        <v>237</v>
      </c>
      <c r="E74" s="26" t="s">
        <v>260</v>
      </c>
      <c r="F74" s="27">
        <v>38.200555999999999</v>
      </c>
      <c r="G74" s="27">
        <v>-122.026358</v>
      </c>
      <c r="H74" s="26" t="s">
        <v>390</v>
      </c>
      <c r="I74" s="26">
        <v>2014</v>
      </c>
      <c r="J74" s="26">
        <v>2017</v>
      </c>
      <c r="K74" s="26">
        <v>-8</v>
      </c>
      <c r="L74" s="26" t="s">
        <v>311</v>
      </c>
      <c r="M74" s="26" t="s">
        <v>271</v>
      </c>
      <c r="N74" s="26"/>
      <c r="O74" s="26" t="s">
        <v>284</v>
      </c>
      <c r="P74" s="26" t="s">
        <v>303</v>
      </c>
      <c r="Q74" s="44">
        <v>15.383333298067299</v>
      </c>
      <c r="R74" s="26">
        <v>541</v>
      </c>
      <c r="S74" s="26">
        <v>0</v>
      </c>
      <c r="T74" s="26">
        <v>0</v>
      </c>
      <c r="U74" s="26">
        <v>1</v>
      </c>
      <c r="V74" s="26">
        <v>0</v>
      </c>
      <c r="W74" s="26">
        <v>0</v>
      </c>
      <c r="X74" s="26" t="s">
        <v>315</v>
      </c>
      <c r="Y74" s="26">
        <v>0</v>
      </c>
      <c r="Z74" s="28">
        <v>15.932994146706889</v>
      </c>
      <c r="AA74" s="28">
        <v>0.4529892697882002</v>
      </c>
      <c r="AB74" s="28">
        <v>0.83074177522906256</v>
      </c>
      <c r="AC74" s="28">
        <v>7.9085476987392031E-2</v>
      </c>
      <c r="AD74" s="28">
        <v>9.0569644789641079E-2</v>
      </c>
      <c r="AE74" s="28">
        <v>5.6286912907922593E-2</v>
      </c>
      <c r="AF74" s="28">
        <v>0.30932980745851069</v>
      </c>
      <c r="AG74" s="28">
        <v>4.2105939374625617E-2</v>
      </c>
      <c r="AH74" s="28">
        <v>0.41667363609004571</v>
      </c>
      <c r="AI74" s="28">
        <v>8.6257076321574061E-2</v>
      </c>
      <c r="AJ74" s="28">
        <v>8.4669358981617954E-2</v>
      </c>
      <c r="AK74" s="28">
        <v>6.5548975619420566E-2</v>
      </c>
      <c r="AL74" s="26"/>
    </row>
    <row r="75" spans="1:38" x14ac:dyDescent="0.25">
      <c r="A75" s="3">
        <f t="shared" si="1"/>
        <v>72</v>
      </c>
      <c r="B75" s="26" t="s">
        <v>105</v>
      </c>
      <c r="C75" s="10" t="s">
        <v>184</v>
      </c>
      <c r="D75" s="10" t="s">
        <v>238</v>
      </c>
      <c r="E75" s="26" t="s">
        <v>260</v>
      </c>
      <c r="F75" s="27">
        <v>39.088211059999999</v>
      </c>
      <c r="G75" s="27">
        <v>-75.437225339999998</v>
      </c>
      <c r="H75" s="26" t="s">
        <v>391</v>
      </c>
      <c r="I75" s="26">
        <v>2016</v>
      </c>
      <c r="J75" s="26">
        <v>2016</v>
      </c>
      <c r="K75" s="26">
        <v>-5</v>
      </c>
      <c r="L75" s="26" t="s">
        <v>311</v>
      </c>
      <c r="M75" s="26" t="s">
        <v>271</v>
      </c>
      <c r="N75" s="26"/>
      <c r="O75" s="26" t="s">
        <v>284</v>
      </c>
      <c r="P75" s="26" t="s">
        <v>301</v>
      </c>
      <c r="Q75" s="44">
        <v>13.0333332841595</v>
      </c>
      <c r="R75" s="26">
        <v>1133</v>
      </c>
      <c r="S75" s="26">
        <v>0</v>
      </c>
      <c r="T75" s="26">
        <v>0</v>
      </c>
      <c r="U75" s="26">
        <v>1</v>
      </c>
      <c r="V75" s="26">
        <v>0</v>
      </c>
      <c r="W75" s="26">
        <v>0</v>
      </c>
      <c r="X75" s="26" t="s">
        <v>315</v>
      </c>
      <c r="Y75" s="26">
        <v>0</v>
      </c>
      <c r="Z75" s="28">
        <v>13.96363137165363</v>
      </c>
      <c r="AA75" s="28"/>
      <c r="AB75" s="28">
        <v>9.5527622578120486</v>
      </c>
      <c r="AC75" s="28"/>
      <c r="AD75" s="28"/>
      <c r="AE75" s="28"/>
      <c r="AF75" s="28">
        <v>1.3983205781697139</v>
      </c>
      <c r="AG75" s="28"/>
      <c r="AH75" s="28">
        <v>5.2351009733381746</v>
      </c>
      <c r="AI75" s="28"/>
      <c r="AJ75" s="28">
        <v>2.919340706304157</v>
      </c>
      <c r="AK75" s="28"/>
      <c r="AL75" s="26" t="s">
        <v>474</v>
      </c>
    </row>
    <row r="76" spans="1:38" ht="30" x14ac:dyDescent="0.25">
      <c r="A76" s="3">
        <f t="shared" si="1"/>
        <v>73</v>
      </c>
      <c r="B76" s="26" t="s">
        <v>106</v>
      </c>
      <c r="C76" s="10" t="s">
        <v>185</v>
      </c>
      <c r="D76" s="10" t="s">
        <v>222</v>
      </c>
      <c r="E76" s="26" t="s">
        <v>260</v>
      </c>
      <c r="F76" s="27">
        <v>38.107399999999998</v>
      </c>
      <c r="G76" s="27">
        <v>-121.6469</v>
      </c>
      <c r="H76" s="26" t="s">
        <v>392</v>
      </c>
      <c r="I76" s="26">
        <v>2011</v>
      </c>
      <c r="J76" s="26">
        <v>2018</v>
      </c>
      <c r="K76" s="26">
        <v>-8</v>
      </c>
      <c r="L76" s="26" t="s">
        <v>311</v>
      </c>
      <c r="M76" s="26" t="s">
        <v>270</v>
      </c>
      <c r="N76" s="26"/>
      <c r="O76" s="26" t="s">
        <v>284</v>
      </c>
      <c r="P76" s="26" t="s">
        <v>303</v>
      </c>
      <c r="Q76" s="44">
        <v>15.3500000536442</v>
      </c>
      <c r="R76" s="26">
        <v>371</v>
      </c>
      <c r="S76" s="26">
        <v>0</v>
      </c>
      <c r="T76" s="26">
        <v>0</v>
      </c>
      <c r="U76" s="26">
        <v>1</v>
      </c>
      <c r="V76" s="26">
        <v>0</v>
      </c>
      <c r="W76" s="26">
        <v>0</v>
      </c>
      <c r="X76" s="26" t="s">
        <v>315</v>
      </c>
      <c r="Y76" s="26">
        <v>1</v>
      </c>
      <c r="Z76" s="28">
        <v>15.16408587796648</v>
      </c>
      <c r="AA76" s="28">
        <v>0.73942183488771263</v>
      </c>
      <c r="AB76" s="28">
        <v>39.513925930171247</v>
      </c>
      <c r="AC76" s="28">
        <v>11.034966125602599</v>
      </c>
      <c r="AD76" s="28">
        <v>4.9198520193176556</v>
      </c>
      <c r="AE76" s="28">
        <v>1.9078405475071201</v>
      </c>
      <c r="AF76" s="28">
        <v>10.13417633940764</v>
      </c>
      <c r="AG76" s="28">
        <v>3.743551063189277</v>
      </c>
      <c r="AH76" s="28">
        <v>18.024016863805461</v>
      </c>
      <c r="AI76" s="28">
        <v>4.075544596020368</v>
      </c>
      <c r="AJ76" s="28">
        <v>7.1132668513913746</v>
      </c>
      <c r="AK76" s="28">
        <v>2.4858312829093521</v>
      </c>
      <c r="AL76" s="26" t="s">
        <v>460</v>
      </c>
    </row>
    <row r="77" spans="1:38" x14ac:dyDescent="0.25">
      <c r="A77" s="3">
        <f t="shared" si="1"/>
        <v>74</v>
      </c>
      <c r="B77" s="26" t="s">
        <v>107</v>
      </c>
      <c r="C77" s="10" t="s">
        <v>186</v>
      </c>
      <c r="D77" s="10" t="s">
        <v>222</v>
      </c>
      <c r="E77" s="26" t="s">
        <v>260</v>
      </c>
      <c r="F77" s="27">
        <v>38.115900000000003</v>
      </c>
      <c r="G77" s="27">
        <v>-121.6467</v>
      </c>
      <c r="H77" s="26" t="s">
        <v>393</v>
      </c>
      <c r="I77" s="26">
        <v>2013</v>
      </c>
      <c r="J77" s="26">
        <v>2014</v>
      </c>
      <c r="K77" s="26">
        <v>-8</v>
      </c>
      <c r="L77" s="26" t="s">
        <v>311</v>
      </c>
      <c r="M77" s="26" t="s">
        <v>268</v>
      </c>
      <c r="N77" s="26" t="s">
        <v>278</v>
      </c>
      <c r="O77" s="26" t="s">
        <v>286</v>
      </c>
      <c r="P77" s="26" t="s">
        <v>303</v>
      </c>
      <c r="Q77" s="44">
        <v>15.358333354195</v>
      </c>
      <c r="R77" s="26">
        <v>371</v>
      </c>
      <c r="S77" s="26">
        <v>0</v>
      </c>
      <c r="T77" s="26">
        <v>0</v>
      </c>
      <c r="U77" s="26">
        <v>1</v>
      </c>
      <c r="V77" s="26">
        <v>0</v>
      </c>
      <c r="W77" s="26">
        <v>0</v>
      </c>
      <c r="X77" s="26" t="s">
        <v>315</v>
      </c>
      <c r="Y77" s="26">
        <v>0</v>
      </c>
      <c r="Z77" s="28">
        <v>16.03872050605337</v>
      </c>
      <c r="AA77" s="28">
        <v>0.87000777594576273</v>
      </c>
      <c r="AB77" s="28"/>
      <c r="AC77" s="28"/>
      <c r="AD77" s="28"/>
      <c r="AE77" s="28"/>
      <c r="AF77" s="28"/>
      <c r="AG77" s="28"/>
      <c r="AH77" s="28"/>
      <c r="AI77" s="28"/>
      <c r="AJ77" s="28">
        <v>0.29422792907356832</v>
      </c>
      <c r="AK77" s="28"/>
      <c r="AL77" s="26" t="s">
        <v>460</v>
      </c>
    </row>
    <row r="78" spans="1:38" ht="30" x14ac:dyDescent="0.25">
      <c r="A78" s="3">
        <f t="shared" si="1"/>
        <v>75</v>
      </c>
      <c r="B78" s="26" t="s">
        <v>108</v>
      </c>
      <c r="C78" s="10" t="s">
        <v>187</v>
      </c>
      <c r="D78" s="10" t="s">
        <v>222</v>
      </c>
      <c r="E78" s="26" t="s">
        <v>260</v>
      </c>
      <c r="F78" s="27">
        <v>38.102743609999997</v>
      </c>
      <c r="G78" s="27">
        <v>-121.64132859999999</v>
      </c>
      <c r="H78" s="26" t="s">
        <v>394</v>
      </c>
      <c r="I78" s="26">
        <v>2013</v>
      </c>
      <c r="J78" s="26">
        <v>2018</v>
      </c>
      <c r="K78" s="26">
        <v>-8</v>
      </c>
      <c r="L78" s="26" t="s">
        <v>311</v>
      </c>
      <c r="M78" s="26" t="s">
        <v>270</v>
      </c>
      <c r="N78" s="26"/>
      <c r="O78" s="26" t="s">
        <v>284</v>
      </c>
      <c r="P78" s="26" t="s">
        <v>303</v>
      </c>
      <c r="Q78" s="44">
        <v>15.366666749119799</v>
      </c>
      <c r="R78" s="26">
        <v>370</v>
      </c>
      <c r="S78" s="26">
        <v>0</v>
      </c>
      <c r="T78" s="26">
        <v>0</v>
      </c>
      <c r="U78" s="26">
        <v>1</v>
      </c>
      <c r="V78" s="26">
        <v>0</v>
      </c>
      <c r="W78" s="26">
        <v>0</v>
      </c>
      <c r="X78" s="26" t="s">
        <v>315</v>
      </c>
      <c r="Y78" s="26">
        <v>1</v>
      </c>
      <c r="Z78" s="28">
        <v>15.51554634806042</v>
      </c>
      <c r="AA78" s="28">
        <v>0.56088830344164364</v>
      </c>
      <c r="AB78" s="28">
        <v>32.543616595776491</v>
      </c>
      <c r="AC78" s="28">
        <v>11.7411513610665</v>
      </c>
      <c r="AD78" s="28">
        <v>4.3948945368211758</v>
      </c>
      <c r="AE78" s="28">
        <v>1.754257162927767</v>
      </c>
      <c r="AF78" s="28">
        <v>9.4852443186372479</v>
      </c>
      <c r="AG78" s="28">
        <v>4.8308255490007523</v>
      </c>
      <c r="AH78" s="28">
        <v>12.77638308705539</v>
      </c>
      <c r="AI78" s="28">
        <v>6.0739529577832867</v>
      </c>
      <c r="AJ78" s="28">
        <v>5.8870946532626753</v>
      </c>
      <c r="AK78" s="28">
        <v>1.832000902927637</v>
      </c>
      <c r="AL78" s="26" t="s">
        <v>460</v>
      </c>
    </row>
    <row r="79" spans="1:38" x14ac:dyDescent="0.25">
      <c r="A79" s="3">
        <f t="shared" si="1"/>
        <v>76</v>
      </c>
      <c r="B79" s="26" t="s">
        <v>109</v>
      </c>
      <c r="C79" s="10" t="s">
        <v>188</v>
      </c>
      <c r="D79" s="10" t="s">
        <v>222</v>
      </c>
      <c r="E79" s="26" t="s">
        <v>260</v>
      </c>
      <c r="F79" s="27">
        <v>38.107191999999998</v>
      </c>
      <c r="G79" s="27">
        <v>-121.64257600000001</v>
      </c>
      <c r="H79" s="26" t="s">
        <v>395</v>
      </c>
      <c r="I79" s="26">
        <v>2018</v>
      </c>
      <c r="J79" s="26">
        <v>2018</v>
      </c>
      <c r="K79" s="26">
        <v>-8</v>
      </c>
      <c r="L79" s="26" t="s">
        <v>311</v>
      </c>
      <c r="M79" s="26" t="s">
        <v>270</v>
      </c>
      <c r="N79" s="26"/>
      <c r="O79" s="26" t="s">
        <v>284</v>
      </c>
      <c r="P79" s="26" t="s">
        <v>303</v>
      </c>
      <c r="Q79" s="44">
        <v>15.3500000536442</v>
      </c>
      <c r="R79" s="26">
        <v>371</v>
      </c>
      <c r="S79" s="26">
        <v>0</v>
      </c>
      <c r="T79" s="26">
        <v>0</v>
      </c>
      <c r="U79" s="26">
        <v>1</v>
      </c>
      <c r="V79" s="26">
        <v>0</v>
      </c>
      <c r="W79" s="26">
        <v>0</v>
      </c>
      <c r="X79" s="26" t="s">
        <v>315</v>
      </c>
      <c r="Y79" s="26">
        <v>1</v>
      </c>
      <c r="Z79" s="28">
        <v>15.02777219019354</v>
      </c>
      <c r="AA79" s="28"/>
      <c r="AB79" s="28">
        <v>59.724272359171998</v>
      </c>
      <c r="AC79" s="28"/>
      <c r="AD79" s="28"/>
      <c r="AE79" s="28"/>
      <c r="AF79" s="28">
        <v>21.491136166455561</v>
      </c>
      <c r="AG79" s="28"/>
      <c r="AH79" s="28">
        <v>29.779851030476571</v>
      </c>
      <c r="AI79" s="28"/>
      <c r="AJ79" s="28">
        <v>8.4532851622398617</v>
      </c>
      <c r="AK79" s="28"/>
      <c r="AL79" s="26" t="s">
        <v>475</v>
      </c>
    </row>
    <row r="80" spans="1:38" x14ac:dyDescent="0.25">
      <c r="A80" s="3">
        <f t="shared" si="1"/>
        <v>77</v>
      </c>
      <c r="B80" s="26" t="s">
        <v>110</v>
      </c>
      <c r="C80" s="10" t="s">
        <v>189</v>
      </c>
      <c r="D80" s="10" t="s">
        <v>222</v>
      </c>
      <c r="E80" s="26" t="s">
        <v>260</v>
      </c>
      <c r="F80" s="27">
        <v>38.108720400000003</v>
      </c>
      <c r="G80" s="27">
        <v>-121.65309999999999</v>
      </c>
      <c r="H80" s="26" t="s">
        <v>396</v>
      </c>
      <c r="I80" s="26">
        <v>2009</v>
      </c>
      <c r="J80" s="26">
        <v>2017</v>
      </c>
      <c r="K80" s="26">
        <v>-8</v>
      </c>
      <c r="L80" s="26" t="s">
        <v>311</v>
      </c>
      <c r="M80" s="26" t="s">
        <v>267</v>
      </c>
      <c r="N80" s="26"/>
      <c r="O80" s="26" t="s">
        <v>286</v>
      </c>
      <c r="P80" s="26" t="s">
        <v>303</v>
      </c>
      <c r="Q80" s="44">
        <v>15.333333413737501</v>
      </c>
      <c r="R80" s="26">
        <v>372</v>
      </c>
      <c r="S80" s="26">
        <v>0</v>
      </c>
      <c r="T80" s="26">
        <v>0</v>
      </c>
      <c r="U80" s="26">
        <v>1</v>
      </c>
      <c r="V80" s="26">
        <v>0</v>
      </c>
      <c r="W80" s="26">
        <v>0</v>
      </c>
      <c r="X80" s="26" t="s">
        <v>315</v>
      </c>
      <c r="Y80" s="26">
        <v>0</v>
      </c>
      <c r="Z80" s="28">
        <v>14.26310959325691</v>
      </c>
      <c r="AA80" s="28">
        <v>1.7065301370853261</v>
      </c>
      <c r="AB80" s="28">
        <v>12.066805527970921</v>
      </c>
      <c r="AC80" s="28">
        <v>2.749194990552525</v>
      </c>
      <c r="AD80" s="28">
        <v>3.071144396589236</v>
      </c>
      <c r="AE80" s="28">
        <v>1.1016341701549091</v>
      </c>
      <c r="AF80" s="28">
        <v>1.0486969307251579</v>
      </c>
      <c r="AG80" s="28">
        <v>0.59386352806219422</v>
      </c>
      <c r="AH80" s="28">
        <v>5.4919064324285323</v>
      </c>
      <c r="AI80" s="28">
        <v>3.147783586928345</v>
      </c>
      <c r="AJ80" s="28">
        <v>1.7332456160626839</v>
      </c>
      <c r="AK80" s="28">
        <v>0.39521237827513711</v>
      </c>
      <c r="AL80" s="26" t="s">
        <v>460</v>
      </c>
    </row>
    <row r="81" spans="1:38" ht="30" x14ac:dyDescent="0.25">
      <c r="A81" s="3">
        <f t="shared" si="1"/>
        <v>78</v>
      </c>
      <c r="B81" s="26" t="s">
        <v>111</v>
      </c>
      <c r="C81" s="10" t="s">
        <v>190</v>
      </c>
      <c r="D81" s="10" t="s">
        <v>209</v>
      </c>
      <c r="E81" s="26" t="s">
        <v>260</v>
      </c>
      <c r="F81" s="27">
        <v>64.86627</v>
      </c>
      <c r="G81" s="27">
        <v>-147.85552999999999</v>
      </c>
      <c r="H81" s="26" t="s">
        <v>397</v>
      </c>
      <c r="I81" s="26">
        <v>2011</v>
      </c>
      <c r="J81" s="26">
        <v>2018</v>
      </c>
      <c r="K81" s="26">
        <v>-9</v>
      </c>
      <c r="L81" s="26" t="s">
        <v>311</v>
      </c>
      <c r="M81" s="26" t="s">
        <v>263</v>
      </c>
      <c r="N81" s="26"/>
      <c r="O81" s="26" t="s">
        <v>285</v>
      </c>
      <c r="P81" s="26" t="s">
        <v>309</v>
      </c>
      <c r="Q81" s="44">
        <v>-2.8083333373069799</v>
      </c>
      <c r="R81" s="26">
        <v>298</v>
      </c>
      <c r="S81" s="26">
        <v>1</v>
      </c>
      <c r="T81" s="26">
        <v>1</v>
      </c>
      <c r="U81" s="26">
        <v>1</v>
      </c>
      <c r="V81" s="26">
        <v>1</v>
      </c>
      <c r="W81" s="26">
        <v>1</v>
      </c>
      <c r="X81" s="26" t="s">
        <v>317</v>
      </c>
      <c r="Y81" s="26">
        <v>1</v>
      </c>
      <c r="Z81" s="28">
        <v>-2.872221006866472</v>
      </c>
      <c r="AA81" s="28">
        <v>1.028130134841682</v>
      </c>
      <c r="AB81" s="28">
        <v>0.52548521098138801</v>
      </c>
      <c r="AC81" s="28">
        <v>0.18617396009342049</v>
      </c>
      <c r="AD81" s="28"/>
      <c r="AE81" s="28"/>
      <c r="AF81" s="28">
        <v>7.1790588369005259E-2</v>
      </c>
      <c r="AG81" s="28"/>
      <c r="AH81" s="28">
        <v>0.32835414496016918</v>
      </c>
      <c r="AI81" s="28">
        <v>0.1223528889550842</v>
      </c>
      <c r="AJ81" s="28"/>
      <c r="AK81" s="28"/>
      <c r="AL81" s="26" t="s">
        <v>476</v>
      </c>
    </row>
    <row r="82" spans="1:38" ht="30" x14ac:dyDescent="0.25">
      <c r="A82" s="3">
        <f>A81+1</f>
        <v>79</v>
      </c>
      <c r="B82" s="26" t="s">
        <v>112</v>
      </c>
      <c r="C82" s="10" t="s">
        <v>191</v>
      </c>
      <c r="D82" s="10" t="s">
        <v>224</v>
      </c>
      <c r="E82" s="26" t="s">
        <v>260</v>
      </c>
      <c r="F82" s="27">
        <v>41.464638999999998</v>
      </c>
      <c r="G82" s="27">
        <v>-82.996156999999997</v>
      </c>
      <c r="H82" s="26" t="s">
        <v>398</v>
      </c>
      <c r="I82" s="26">
        <v>2011</v>
      </c>
      <c r="J82" s="26">
        <v>2013</v>
      </c>
      <c r="K82" s="26">
        <v>-5</v>
      </c>
      <c r="L82" s="26" t="s">
        <v>311</v>
      </c>
      <c r="M82" s="26" t="s">
        <v>270</v>
      </c>
      <c r="N82" s="26"/>
      <c r="O82" s="26" t="s">
        <v>284</v>
      </c>
      <c r="P82" s="26" t="s">
        <v>307</v>
      </c>
      <c r="Q82" s="44">
        <v>9.8958334078391399</v>
      </c>
      <c r="R82" s="26">
        <v>881</v>
      </c>
      <c r="S82" s="26">
        <v>0</v>
      </c>
      <c r="T82" s="26">
        <v>0</v>
      </c>
      <c r="U82" s="26">
        <v>1</v>
      </c>
      <c r="V82" s="26">
        <v>0</v>
      </c>
      <c r="W82" s="26">
        <v>0</v>
      </c>
      <c r="X82" s="26" t="s">
        <v>315</v>
      </c>
      <c r="Y82" s="26">
        <v>1</v>
      </c>
      <c r="Z82" s="28">
        <v>11.399265543563541</v>
      </c>
      <c r="AA82" s="28">
        <v>0.99050973953603216</v>
      </c>
      <c r="AB82" s="28">
        <v>49.586360305477513</v>
      </c>
      <c r="AC82" s="28">
        <v>7.4778230556283134</v>
      </c>
      <c r="AD82" s="28">
        <v>1.6594652751669361</v>
      </c>
      <c r="AE82" s="28">
        <v>0.21650061695690129</v>
      </c>
      <c r="AF82" s="28">
        <v>16.30708686600217</v>
      </c>
      <c r="AG82" s="28">
        <v>3.9851086628718342</v>
      </c>
      <c r="AH82" s="28">
        <v>28.752231500374641</v>
      </c>
      <c r="AI82" s="28">
        <v>3.0450557741014119</v>
      </c>
      <c r="AJ82" s="28">
        <v>3.2607085485523899</v>
      </c>
      <c r="AK82" s="28">
        <v>0.1185448774908774</v>
      </c>
      <c r="AL82" s="26" t="s">
        <v>477</v>
      </c>
    </row>
    <row r="83" spans="1:38" x14ac:dyDescent="0.25">
      <c r="A83" s="26"/>
      <c r="B83" s="26"/>
      <c r="C83" s="26"/>
      <c r="D83" s="26"/>
      <c r="E83" s="26"/>
      <c r="F83" s="27"/>
      <c r="G83" s="27"/>
      <c r="H83" s="26"/>
      <c r="I83" s="26"/>
      <c r="J83" s="26"/>
      <c r="K83" s="26"/>
      <c r="L83" s="26"/>
      <c r="M83" s="26"/>
      <c r="N83" s="26"/>
      <c r="O83" s="26"/>
      <c r="P83" s="26"/>
      <c r="Q83" s="26"/>
      <c r="R83" s="26"/>
      <c r="S83" s="26"/>
      <c r="T83" s="26"/>
      <c r="U83" s="26"/>
      <c r="V83" s="26"/>
      <c r="W83" s="26"/>
      <c r="X83" s="26"/>
      <c r="Y83" s="26">
        <f>SUM(Y3:Y82)</f>
        <v>31</v>
      </c>
      <c r="Z83" s="28"/>
      <c r="AA83" s="28"/>
      <c r="AB83" s="28"/>
      <c r="AC83" s="28"/>
      <c r="AD83" s="28"/>
      <c r="AE83" s="28"/>
      <c r="AF83" s="28"/>
      <c r="AG83" s="28"/>
      <c r="AH83" s="28"/>
      <c r="AI83" s="28"/>
      <c r="AJ83" s="28"/>
      <c r="AK83" s="28"/>
      <c r="AL83" s="26"/>
    </row>
  </sheetData>
  <sortState xmlns:xlrd2="http://schemas.microsoft.com/office/spreadsheetml/2017/richdata2" ref="A4:AK85">
    <sortCondition ref="A4:A85"/>
  </sortState>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BB68F-D8E8-4603-9749-2D961CE35C9E}">
  <dimension ref="A1:M38"/>
  <sheetViews>
    <sheetView workbookViewId="0">
      <selection activeCell="B2" sqref="B2"/>
    </sheetView>
  </sheetViews>
  <sheetFormatPr defaultRowHeight="15" x14ac:dyDescent="0.25"/>
  <sheetData>
    <row r="1" spans="1:2" s="30" customFormat="1" x14ac:dyDescent="0.25">
      <c r="A1" s="47" t="s">
        <v>767</v>
      </c>
      <c r="B1" s="47" t="s">
        <v>640</v>
      </c>
    </row>
    <row r="2" spans="1:2" x14ac:dyDescent="0.25">
      <c r="A2" s="52" t="s">
        <v>0</v>
      </c>
      <c r="B2" t="s">
        <v>399</v>
      </c>
    </row>
    <row r="3" spans="1:2" x14ac:dyDescent="0.25">
      <c r="A3" s="52" t="s">
        <v>1</v>
      </c>
      <c r="B3" t="s">
        <v>400</v>
      </c>
    </row>
    <row r="4" spans="1:2" x14ac:dyDescent="0.25">
      <c r="A4" s="52" t="s">
        <v>2</v>
      </c>
      <c r="B4" t="s">
        <v>401</v>
      </c>
    </row>
    <row r="5" spans="1:2" x14ac:dyDescent="0.25">
      <c r="A5" s="52" t="s">
        <v>3</v>
      </c>
      <c r="B5" t="s">
        <v>402</v>
      </c>
    </row>
    <row r="6" spans="1:2" x14ac:dyDescent="0.25">
      <c r="A6" s="52" t="s">
        <v>4</v>
      </c>
      <c r="B6" t="s">
        <v>403</v>
      </c>
    </row>
    <row r="7" spans="1:2" x14ac:dyDescent="0.25">
      <c r="A7" s="52" t="s">
        <v>5</v>
      </c>
      <c r="B7" t="s">
        <v>404</v>
      </c>
    </row>
    <row r="8" spans="1:2" x14ac:dyDescent="0.25">
      <c r="A8" s="52" t="s">
        <v>33</v>
      </c>
      <c r="B8" t="s">
        <v>410</v>
      </c>
    </row>
    <row r="9" spans="1:2" x14ac:dyDescent="0.25">
      <c r="A9" s="52" t="s">
        <v>11</v>
      </c>
      <c r="B9" t="s">
        <v>411</v>
      </c>
    </row>
    <row r="10" spans="1:2" x14ac:dyDescent="0.25">
      <c r="A10" s="52" t="s">
        <v>12</v>
      </c>
      <c r="B10" t="s">
        <v>412</v>
      </c>
    </row>
    <row r="11" spans="1:2" x14ac:dyDescent="0.25">
      <c r="A11" s="52" t="s">
        <v>13</v>
      </c>
      <c r="B11" t="s">
        <v>413</v>
      </c>
    </row>
    <row r="12" spans="1:2" x14ac:dyDescent="0.25">
      <c r="A12" s="52" t="s">
        <v>10</v>
      </c>
      <c r="B12" t="s">
        <v>409</v>
      </c>
    </row>
    <row r="13" spans="1:2" x14ac:dyDescent="0.25">
      <c r="A13" s="52" t="s">
        <v>6</v>
      </c>
      <c r="B13" t="s">
        <v>405</v>
      </c>
    </row>
    <row r="14" spans="1:2" x14ac:dyDescent="0.25">
      <c r="A14" s="52" t="s">
        <v>7</v>
      </c>
      <c r="B14" t="s">
        <v>406</v>
      </c>
    </row>
    <row r="15" spans="1:2" x14ac:dyDescent="0.25">
      <c r="A15" s="52" t="s">
        <v>8</v>
      </c>
      <c r="B15" t="s">
        <v>407</v>
      </c>
    </row>
    <row r="16" spans="1:2" x14ac:dyDescent="0.25">
      <c r="A16" s="52" t="s">
        <v>9</v>
      </c>
      <c r="B16" t="s">
        <v>408</v>
      </c>
    </row>
    <row r="17" spans="1:13" x14ac:dyDescent="0.25">
      <c r="A17" s="52" t="s">
        <v>753</v>
      </c>
      <c r="B17" s="43" t="s">
        <v>755</v>
      </c>
      <c r="C17" s="43"/>
      <c r="D17" s="43"/>
      <c r="E17" s="43"/>
      <c r="F17" s="43"/>
      <c r="G17" s="43"/>
      <c r="H17" s="43"/>
      <c r="I17" s="43"/>
      <c r="J17" s="43"/>
      <c r="K17" s="43"/>
      <c r="L17" s="43"/>
      <c r="M17" s="43"/>
    </row>
    <row r="18" spans="1:13" x14ac:dyDescent="0.25">
      <c r="A18" s="52" t="s">
        <v>754</v>
      </c>
      <c r="B18" s="43" t="s">
        <v>755</v>
      </c>
      <c r="C18" s="43"/>
      <c r="D18" s="43"/>
      <c r="E18" s="43"/>
      <c r="F18" s="43"/>
      <c r="G18" s="43"/>
      <c r="H18" s="43"/>
      <c r="I18" s="43"/>
      <c r="J18" s="43"/>
      <c r="K18" s="43"/>
      <c r="L18" s="43"/>
      <c r="M18" s="43"/>
    </row>
    <row r="19" spans="1:13" x14ac:dyDescent="0.25">
      <c r="A19" s="52" t="s">
        <v>14</v>
      </c>
      <c r="B19" t="s">
        <v>414</v>
      </c>
    </row>
    <row r="20" spans="1:13" x14ac:dyDescent="0.25">
      <c r="A20" s="52" t="s">
        <v>15</v>
      </c>
      <c r="B20" t="s">
        <v>415</v>
      </c>
    </row>
    <row r="21" spans="1:13" x14ac:dyDescent="0.25">
      <c r="A21" s="52" t="s">
        <v>16</v>
      </c>
      <c r="B21" t="s">
        <v>416</v>
      </c>
    </row>
    <row r="22" spans="1:13" x14ac:dyDescent="0.25">
      <c r="A22" s="52" t="s">
        <v>17</v>
      </c>
      <c r="B22" t="s">
        <v>417</v>
      </c>
    </row>
    <row r="23" spans="1:13" x14ac:dyDescent="0.25">
      <c r="A23" s="52" t="s">
        <v>18</v>
      </c>
      <c r="B23" t="s">
        <v>418</v>
      </c>
    </row>
    <row r="24" spans="1:13" x14ac:dyDescent="0.25">
      <c r="A24" s="52" t="s">
        <v>19</v>
      </c>
      <c r="B24" t="s">
        <v>419</v>
      </c>
    </row>
    <row r="25" spans="1:13" x14ac:dyDescent="0.25">
      <c r="A25" s="52" t="s">
        <v>20</v>
      </c>
      <c r="B25" t="s">
        <v>420</v>
      </c>
    </row>
    <row r="26" spans="1:13" x14ac:dyDescent="0.25">
      <c r="A26" s="52" t="s">
        <v>21</v>
      </c>
      <c r="B26" t="s">
        <v>421</v>
      </c>
    </row>
    <row r="27" spans="1:13" x14ac:dyDescent="0.25">
      <c r="A27" s="52" t="s">
        <v>27</v>
      </c>
      <c r="B27" t="s">
        <v>427</v>
      </c>
    </row>
    <row r="28" spans="1:13" x14ac:dyDescent="0.25">
      <c r="A28" s="52" t="s">
        <v>22</v>
      </c>
      <c r="B28" t="s">
        <v>422</v>
      </c>
    </row>
    <row r="29" spans="1:13" x14ac:dyDescent="0.25">
      <c r="A29" s="52" t="s">
        <v>28</v>
      </c>
      <c r="B29" t="s">
        <v>428</v>
      </c>
    </row>
    <row r="30" spans="1:13" x14ac:dyDescent="0.25">
      <c r="A30" s="52" t="s">
        <v>23</v>
      </c>
      <c r="B30" t="s">
        <v>423</v>
      </c>
    </row>
    <row r="31" spans="1:13" x14ac:dyDescent="0.25">
      <c r="A31" s="52" t="s">
        <v>29</v>
      </c>
      <c r="B31" t="s">
        <v>429</v>
      </c>
    </row>
    <row r="32" spans="1:13" x14ac:dyDescent="0.25">
      <c r="A32" s="52" t="s">
        <v>24</v>
      </c>
      <c r="B32" t="s">
        <v>424</v>
      </c>
    </row>
    <row r="33" spans="1:2" x14ac:dyDescent="0.25">
      <c r="A33" s="52" t="s">
        <v>30</v>
      </c>
      <c r="B33" t="s">
        <v>430</v>
      </c>
    </row>
    <row r="34" spans="1:2" x14ac:dyDescent="0.25">
      <c r="A34" s="52" t="s">
        <v>25</v>
      </c>
      <c r="B34" t="s">
        <v>425</v>
      </c>
    </row>
    <row r="35" spans="1:2" x14ac:dyDescent="0.25">
      <c r="A35" s="52" t="s">
        <v>31</v>
      </c>
      <c r="B35" t="s">
        <v>431</v>
      </c>
    </row>
    <row r="36" spans="1:2" x14ac:dyDescent="0.25">
      <c r="A36" s="52" t="s">
        <v>26</v>
      </c>
      <c r="B36" t="s">
        <v>426</v>
      </c>
    </row>
    <row r="37" spans="1:2" x14ac:dyDescent="0.25">
      <c r="A37" s="52" t="s">
        <v>32</v>
      </c>
      <c r="B37" t="s">
        <v>432</v>
      </c>
    </row>
    <row r="38" spans="1:2" x14ac:dyDescent="0.25">
      <c r="A38" s="52" t="s">
        <v>434</v>
      </c>
      <c r="B38" t="s">
        <v>478</v>
      </c>
    </row>
  </sheetData>
  <mergeCells count="2">
    <mergeCell ref="B17:M17"/>
    <mergeCell ref="B18:M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EF82F-BC93-4F5A-B57C-7A3CC95AC253}">
  <dimension ref="A1:F55"/>
  <sheetViews>
    <sheetView workbookViewId="0">
      <selection activeCell="A3" sqref="A3"/>
    </sheetView>
  </sheetViews>
  <sheetFormatPr defaultRowHeight="15" x14ac:dyDescent="0.25"/>
  <sheetData>
    <row r="1" spans="1:6" x14ac:dyDescent="0.25">
      <c r="A1" t="s">
        <v>756</v>
      </c>
    </row>
    <row r="2" spans="1:6" x14ac:dyDescent="0.25">
      <c r="A2" t="s">
        <v>742</v>
      </c>
    </row>
    <row r="3" spans="1:6" x14ac:dyDescent="0.25">
      <c r="B3" s="45" t="s">
        <v>0</v>
      </c>
      <c r="C3" s="45" t="s">
        <v>757</v>
      </c>
      <c r="D3" s="45" t="s">
        <v>758</v>
      </c>
      <c r="E3" s="45" t="s">
        <v>759</v>
      </c>
      <c r="F3" s="45" t="s">
        <v>760</v>
      </c>
    </row>
    <row r="4" spans="1:6" x14ac:dyDescent="0.25">
      <c r="A4" s="45">
        <v>1</v>
      </c>
      <c r="B4" t="s">
        <v>35</v>
      </c>
      <c r="C4">
        <v>0.31</v>
      </c>
      <c r="D4">
        <v>0.86</v>
      </c>
      <c r="E4">
        <v>87.6</v>
      </c>
      <c r="F4">
        <v>25.3</v>
      </c>
    </row>
    <row r="5" spans="1:6" x14ac:dyDescent="0.25">
      <c r="A5" s="45">
        <v>2</v>
      </c>
      <c r="B5" t="s">
        <v>36</v>
      </c>
      <c r="C5">
        <v>0.28000000000000003</v>
      </c>
      <c r="D5">
        <v>0.87</v>
      </c>
      <c r="E5">
        <v>60.9</v>
      </c>
      <c r="F5">
        <v>23</v>
      </c>
    </row>
    <row r="6" spans="1:6" x14ac:dyDescent="0.25">
      <c r="A6" s="45">
        <v>3</v>
      </c>
      <c r="B6" t="s">
        <v>37</v>
      </c>
      <c r="C6">
        <v>0.22</v>
      </c>
      <c r="D6">
        <v>0.82</v>
      </c>
      <c r="E6">
        <v>52.6</v>
      </c>
      <c r="F6">
        <v>23.5</v>
      </c>
    </row>
    <row r="7" spans="1:6" x14ac:dyDescent="0.25">
      <c r="A7" s="45">
        <v>4</v>
      </c>
      <c r="B7" t="s">
        <v>38</v>
      </c>
      <c r="C7">
        <v>0.16</v>
      </c>
      <c r="D7">
        <v>1.2</v>
      </c>
      <c r="E7">
        <v>27.4</v>
      </c>
      <c r="F7">
        <v>-2.7</v>
      </c>
    </row>
    <row r="8" spans="1:6" x14ac:dyDescent="0.25">
      <c r="A8" s="45">
        <v>5</v>
      </c>
      <c r="B8" t="s">
        <v>45</v>
      </c>
      <c r="C8">
        <v>0.28000000000000003</v>
      </c>
      <c r="D8">
        <v>1.01</v>
      </c>
      <c r="E8">
        <v>40.200000000000003</v>
      </c>
      <c r="F8">
        <v>8.6</v>
      </c>
    </row>
    <row r="9" spans="1:6" x14ac:dyDescent="0.25">
      <c r="A9" s="45">
        <v>6</v>
      </c>
      <c r="B9" t="s">
        <v>46</v>
      </c>
      <c r="C9">
        <v>0.41</v>
      </c>
      <c r="D9">
        <v>1.03</v>
      </c>
      <c r="E9">
        <v>48.5</v>
      </c>
      <c r="F9">
        <v>8.1999999999999993</v>
      </c>
    </row>
    <row r="10" spans="1:6" x14ac:dyDescent="0.25">
      <c r="A10" s="45">
        <v>7</v>
      </c>
      <c r="B10" t="s">
        <v>47</v>
      </c>
      <c r="C10">
        <v>0.33</v>
      </c>
      <c r="D10">
        <v>1.05</v>
      </c>
      <c r="E10">
        <v>42.5</v>
      </c>
      <c r="F10">
        <v>8.1999999999999993</v>
      </c>
    </row>
    <row r="11" spans="1:6" x14ac:dyDescent="0.25">
      <c r="A11" s="45">
        <v>8</v>
      </c>
      <c r="B11" t="s">
        <v>49</v>
      </c>
      <c r="C11">
        <v>0.2</v>
      </c>
      <c r="D11">
        <v>1.27</v>
      </c>
      <c r="E11">
        <v>23.6</v>
      </c>
      <c r="F11">
        <v>-1.5</v>
      </c>
    </row>
    <row r="12" spans="1:6" x14ac:dyDescent="0.25">
      <c r="A12" s="45">
        <v>9</v>
      </c>
      <c r="B12" t="s">
        <v>50</v>
      </c>
      <c r="C12">
        <v>0.27</v>
      </c>
      <c r="D12">
        <v>1.1200000000000001</v>
      </c>
      <c r="E12">
        <v>31.6</v>
      </c>
      <c r="F12">
        <v>3.3</v>
      </c>
    </row>
    <row r="13" spans="1:6" x14ac:dyDescent="0.25">
      <c r="A13" s="45">
        <v>10</v>
      </c>
      <c r="B13" t="s">
        <v>51</v>
      </c>
      <c r="C13">
        <v>0.27</v>
      </c>
      <c r="D13">
        <v>1.1200000000000001</v>
      </c>
      <c r="E13">
        <v>31.6</v>
      </c>
      <c r="F13">
        <v>3.3</v>
      </c>
    </row>
    <row r="14" spans="1:6" x14ac:dyDescent="0.25">
      <c r="A14" s="45">
        <v>11</v>
      </c>
      <c r="B14" t="s">
        <v>52</v>
      </c>
      <c r="C14">
        <v>0.4</v>
      </c>
      <c r="D14">
        <v>0.97</v>
      </c>
      <c r="E14">
        <v>50</v>
      </c>
      <c r="F14">
        <v>10.8</v>
      </c>
    </row>
    <row r="15" spans="1:6" x14ac:dyDescent="0.25">
      <c r="A15" s="45">
        <v>12</v>
      </c>
      <c r="B15" t="s">
        <v>54</v>
      </c>
      <c r="C15">
        <v>0.5</v>
      </c>
      <c r="D15">
        <v>1.1000000000000001</v>
      </c>
      <c r="E15">
        <v>119.7</v>
      </c>
      <c r="F15">
        <v>27.2</v>
      </c>
    </row>
    <row r="16" spans="1:6" x14ac:dyDescent="0.25">
      <c r="A16" s="45">
        <v>13</v>
      </c>
      <c r="B16" t="s">
        <v>57</v>
      </c>
      <c r="C16">
        <v>0.25</v>
      </c>
      <c r="D16">
        <v>1.21</v>
      </c>
      <c r="E16">
        <v>45.4</v>
      </c>
      <c r="F16">
        <v>6.5</v>
      </c>
    </row>
    <row r="17" spans="1:6" x14ac:dyDescent="0.25">
      <c r="A17" s="45">
        <v>14</v>
      </c>
      <c r="B17" t="s">
        <v>61</v>
      </c>
      <c r="C17">
        <v>0.42</v>
      </c>
      <c r="D17">
        <v>1.17</v>
      </c>
      <c r="E17">
        <v>116.6</v>
      </c>
      <c r="F17">
        <v>26.9</v>
      </c>
    </row>
    <row r="18" spans="1:6" x14ac:dyDescent="0.25">
      <c r="A18" s="45">
        <v>15</v>
      </c>
      <c r="B18" t="s">
        <v>63</v>
      </c>
      <c r="C18">
        <v>0.53</v>
      </c>
      <c r="D18">
        <v>1.06</v>
      </c>
      <c r="E18">
        <v>71.2</v>
      </c>
      <c r="F18">
        <v>13.9</v>
      </c>
    </row>
    <row r="19" spans="1:6" x14ac:dyDescent="0.25">
      <c r="A19" s="45">
        <v>16</v>
      </c>
      <c r="B19" t="s">
        <v>65</v>
      </c>
      <c r="C19">
        <v>-0.01</v>
      </c>
      <c r="D19">
        <v>1.25</v>
      </c>
      <c r="E19">
        <v>20</v>
      </c>
      <c r="F19">
        <v>-12.1</v>
      </c>
    </row>
    <row r="20" spans="1:6" x14ac:dyDescent="0.25">
      <c r="A20" s="45">
        <v>17</v>
      </c>
      <c r="B20" t="s">
        <v>67</v>
      </c>
      <c r="C20">
        <v>0.04</v>
      </c>
      <c r="D20">
        <v>1.18</v>
      </c>
      <c r="E20">
        <v>16.8</v>
      </c>
      <c r="F20">
        <v>-14.2</v>
      </c>
    </row>
    <row r="21" spans="1:6" x14ac:dyDescent="0.25">
      <c r="A21" s="45">
        <v>18</v>
      </c>
      <c r="B21" t="s">
        <v>69</v>
      </c>
      <c r="C21">
        <v>0.27</v>
      </c>
      <c r="D21">
        <v>1.1200000000000001</v>
      </c>
      <c r="E21">
        <v>29</v>
      </c>
      <c r="F21">
        <v>2</v>
      </c>
    </row>
    <row r="22" spans="1:6" x14ac:dyDescent="0.25">
      <c r="A22" s="45">
        <v>19</v>
      </c>
      <c r="B22" t="s">
        <v>71</v>
      </c>
      <c r="C22">
        <v>-7.0000000000000007E-2</v>
      </c>
      <c r="D22">
        <v>1.28</v>
      </c>
      <c r="E22">
        <v>16.100000000000001</v>
      </c>
      <c r="F22">
        <v>-11.4</v>
      </c>
    </row>
    <row r="23" spans="1:6" x14ac:dyDescent="0.25">
      <c r="A23" s="45">
        <v>20</v>
      </c>
      <c r="B23" t="s">
        <v>73</v>
      </c>
      <c r="C23">
        <v>-0.1</v>
      </c>
      <c r="D23">
        <v>1.31</v>
      </c>
      <c r="E23">
        <v>16.899999999999999</v>
      </c>
      <c r="F23">
        <v>-10.199999999999999</v>
      </c>
    </row>
    <row r="24" spans="1:6" x14ac:dyDescent="0.25">
      <c r="A24" s="45">
        <v>21</v>
      </c>
      <c r="B24" t="s">
        <v>78</v>
      </c>
      <c r="C24">
        <v>0.17</v>
      </c>
      <c r="D24">
        <v>1.0900000000000001</v>
      </c>
      <c r="E24">
        <v>26</v>
      </c>
      <c r="F24">
        <v>-2.8</v>
      </c>
    </row>
    <row r="25" spans="1:6" x14ac:dyDescent="0.25">
      <c r="A25" s="45">
        <v>22</v>
      </c>
      <c r="B25" t="s">
        <v>79</v>
      </c>
      <c r="C25">
        <v>0.17</v>
      </c>
      <c r="D25">
        <v>1.0900000000000001</v>
      </c>
      <c r="E25">
        <v>26</v>
      </c>
      <c r="F25">
        <v>-2.8</v>
      </c>
    </row>
    <row r="26" spans="1:6" x14ac:dyDescent="0.25">
      <c r="A26" s="45">
        <v>23</v>
      </c>
      <c r="B26" t="s">
        <v>82</v>
      </c>
      <c r="C26">
        <v>0.32</v>
      </c>
      <c r="D26">
        <v>0.88</v>
      </c>
      <c r="E26">
        <v>71.8</v>
      </c>
      <c r="F26">
        <v>22.2</v>
      </c>
    </row>
    <row r="27" spans="1:6" x14ac:dyDescent="0.25">
      <c r="A27" s="45">
        <v>24</v>
      </c>
      <c r="B27" t="s">
        <v>88</v>
      </c>
      <c r="C27">
        <v>-0.04</v>
      </c>
      <c r="D27">
        <v>1.3</v>
      </c>
      <c r="E27">
        <v>18.5</v>
      </c>
      <c r="F27">
        <v>-8.8000000000000007</v>
      </c>
    </row>
    <row r="28" spans="1:6" x14ac:dyDescent="0.25">
      <c r="A28" s="45">
        <v>25</v>
      </c>
      <c r="B28" t="s">
        <v>89</v>
      </c>
      <c r="C28">
        <v>-0.08</v>
      </c>
      <c r="D28">
        <v>1.34</v>
      </c>
      <c r="E28">
        <v>18.399999999999999</v>
      </c>
      <c r="F28">
        <v>-7.7</v>
      </c>
    </row>
    <row r="29" spans="1:6" x14ac:dyDescent="0.25">
      <c r="A29" s="45">
        <v>26</v>
      </c>
      <c r="B29" t="s">
        <v>91</v>
      </c>
      <c r="C29">
        <v>0.37</v>
      </c>
      <c r="D29">
        <v>0.98</v>
      </c>
      <c r="E29">
        <v>69.900000000000006</v>
      </c>
      <c r="F29">
        <v>20</v>
      </c>
    </row>
    <row r="30" spans="1:6" x14ac:dyDescent="0.25">
      <c r="A30" s="45">
        <v>27</v>
      </c>
      <c r="B30" t="s">
        <v>92</v>
      </c>
      <c r="C30">
        <v>0.28999999999999998</v>
      </c>
      <c r="D30">
        <v>1.1000000000000001</v>
      </c>
      <c r="E30">
        <v>46.6</v>
      </c>
      <c r="F30">
        <v>4</v>
      </c>
    </row>
    <row r="31" spans="1:6" x14ac:dyDescent="0.25">
      <c r="A31" s="45">
        <v>28</v>
      </c>
      <c r="B31" t="s">
        <v>95</v>
      </c>
      <c r="C31">
        <v>0.23</v>
      </c>
      <c r="D31">
        <v>0.86</v>
      </c>
      <c r="E31">
        <v>51</v>
      </c>
      <c r="F31">
        <v>15.5</v>
      </c>
    </row>
    <row r="32" spans="1:6" x14ac:dyDescent="0.25">
      <c r="A32" s="45">
        <v>29</v>
      </c>
      <c r="B32" t="s">
        <v>96</v>
      </c>
      <c r="C32">
        <v>0.34</v>
      </c>
      <c r="D32">
        <v>0.96</v>
      </c>
      <c r="E32">
        <v>68.400000000000006</v>
      </c>
      <c r="F32">
        <v>16.5</v>
      </c>
    </row>
    <row r="33" spans="1:6" x14ac:dyDescent="0.25">
      <c r="A33" s="45">
        <v>30</v>
      </c>
      <c r="B33" t="s">
        <v>98</v>
      </c>
      <c r="C33">
        <v>0.1</v>
      </c>
      <c r="D33">
        <v>1.24</v>
      </c>
      <c r="E33">
        <v>22.3</v>
      </c>
      <c r="F33">
        <v>-3.2</v>
      </c>
    </row>
    <row r="34" spans="1:6" x14ac:dyDescent="0.25">
      <c r="A34" s="45">
        <v>31</v>
      </c>
      <c r="B34" t="s">
        <v>99</v>
      </c>
      <c r="C34">
        <v>0.32</v>
      </c>
      <c r="D34">
        <v>0.99</v>
      </c>
      <c r="E34">
        <v>50.8</v>
      </c>
      <c r="F34">
        <v>10.6</v>
      </c>
    </row>
    <row r="35" spans="1:6" x14ac:dyDescent="0.25">
      <c r="A35" s="45">
        <v>32</v>
      </c>
      <c r="B35" t="s">
        <v>100</v>
      </c>
      <c r="C35">
        <v>0.27</v>
      </c>
      <c r="D35">
        <v>1.05</v>
      </c>
      <c r="E35">
        <v>55.8</v>
      </c>
      <c r="F35">
        <v>9.9</v>
      </c>
    </row>
    <row r="36" spans="1:6" x14ac:dyDescent="0.25">
      <c r="A36" s="45">
        <v>33</v>
      </c>
      <c r="B36" t="s">
        <v>103</v>
      </c>
      <c r="C36">
        <v>0.23</v>
      </c>
      <c r="D36">
        <v>0.86</v>
      </c>
      <c r="E36">
        <v>51</v>
      </c>
      <c r="F36">
        <v>15.5</v>
      </c>
    </row>
    <row r="37" spans="1:6" x14ac:dyDescent="0.25">
      <c r="A37" s="45">
        <v>34</v>
      </c>
      <c r="B37" t="s">
        <v>106</v>
      </c>
      <c r="C37">
        <v>0.26</v>
      </c>
      <c r="D37">
        <v>0.91</v>
      </c>
      <c r="E37">
        <v>51</v>
      </c>
      <c r="F37">
        <v>15.5</v>
      </c>
    </row>
    <row r="38" spans="1:6" x14ac:dyDescent="0.25">
      <c r="A38" s="45">
        <v>35</v>
      </c>
      <c r="B38" t="s">
        <v>108</v>
      </c>
      <c r="C38">
        <v>0.26</v>
      </c>
      <c r="D38">
        <v>0.91</v>
      </c>
      <c r="E38">
        <v>51</v>
      </c>
      <c r="F38">
        <v>15.5</v>
      </c>
    </row>
    <row r="39" spans="1:6" x14ac:dyDescent="0.25">
      <c r="A39" s="45">
        <v>36</v>
      </c>
      <c r="B39" t="s">
        <v>109</v>
      </c>
      <c r="C39">
        <v>0.26</v>
      </c>
      <c r="D39">
        <v>0.91</v>
      </c>
      <c r="E39">
        <v>51</v>
      </c>
      <c r="F39">
        <v>15.5</v>
      </c>
    </row>
    <row r="40" spans="1:6" x14ac:dyDescent="0.25">
      <c r="A40" s="45">
        <v>37</v>
      </c>
      <c r="B40" t="s">
        <v>111</v>
      </c>
      <c r="C40">
        <v>0.22</v>
      </c>
      <c r="D40">
        <v>1.1000000000000001</v>
      </c>
      <c r="E40">
        <v>25.3</v>
      </c>
      <c r="F40">
        <v>-2.8</v>
      </c>
    </row>
    <row r="41" spans="1:6" x14ac:dyDescent="0.25">
      <c r="A41" s="45">
        <v>38</v>
      </c>
      <c r="B41" t="s">
        <v>112</v>
      </c>
      <c r="C41">
        <v>0.27</v>
      </c>
      <c r="D41">
        <v>0.96</v>
      </c>
      <c r="E41">
        <v>55.8</v>
      </c>
      <c r="F41">
        <v>9.8000000000000007</v>
      </c>
    </row>
    <row r="44" spans="1:6" x14ac:dyDescent="0.25">
      <c r="A44" t="s">
        <v>761</v>
      </c>
    </row>
    <row r="45" spans="1:6" x14ac:dyDescent="0.25">
      <c r="A45" t="s">
        <v>0</v>
      </c>
      <c r="E45" t="s">
        <v>399</v>
      </c>
    </row>
    <row r="46" spans="1:6" x14ac:dyDescent="0.25">
      <c r="A46" t="s">
        <v>757</v>
      </c>
      <c r="E46" t="s">
        <v>762</v>
      </c>
    </row>
    <row r="47" spans="1:6" x14ac:dyDescent="0.25">
      <c r="A47" t="s">
        <v>758</v>
      </c>
      <c r="E47" t="s">
        <v>763</v>
      </c>
    </row>
    <row r="48" spans="1:6" x14ac:dyDescent="0.25">
      <c r="A48" t="s">
        <v>759</v>
      </c>
      <c r="E48" t="s">
        <v>764</v>
      </c>
    </row>
    <row r="49" spans="1:5" x14ac:dyDescent="0.25">
      <c r="A49" t="s">
        <v>760</v>
      </c>
      <c r="E49" t="s">
        <v>765</v>
      </c>
    </row>
    <row r="51" spans="1:5" x14ac:dyDescent="0.25">
      <c r="A51" t="s">
        <v>766</v>
      </c>
    </row>
    <row r="52" spans="1:5" x14ac:dyDescent="0.25">
      <c r="A52">
        <v>1</v>
      </c>
      <c r="B52" t="s">
        <v>484</v>
      </c>
    </row>
    <row r="53" spans="1:5" x14ac:dyDescent="0.25">
      <c r="A53">
        <v>2</v>
      </c>
      <c r="B53" t="s">
        <v>481</v>
      </c>
    </row>
    <row r="54" spans="1:5" x14ac:dyDescent="0.25">
      <c r="A54">
        <v>3</v>
      </c>
      <c r="B54" t="s">
        <v>482</v>
      </c>
    </row>
    <row r="55" spans="1:5" x14ac:dyDescent="0.25">
      <c r="A55">
        <v>4</v>
      </c>
      <c r="B55" t="s">
        <v>483</v>
      </c>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2526E-AA42-4D42-95F6-361D05203326}">
  <dimension ref="A1:B12"/>
  <sheetViews>
    <sheetView workbookViewId="0">
      <selection activeCell="E16" sqref="E16"/>
    </sheetView>
  </sheetViews>
  <sheetFormatPr defaultRowHeight="15" x14ac:dyDescent="0.25"/>
  <sheetData>
    <row r="1" spans="1:2" x14ac:dyDescent="0.25">
      <c r="A1" s="47" t="s">
        <v>767</v>
      </c>
      <c r="B1" s="47" t="s">
        <v>640</v>
      </c>
    </row>
    <row r="2" spans="1:2" x14ac:dyDescent="0.25">
      <c r="A2" s="52" t="s">
        <v>0</v>
      </c>
      <c r="B2" t="s">
        <v>399</v>
      </c>
    </row>
    <row r="3" spans="1:2" x14ac:dyDescent="0.25">
      <c r="A3" s="52" t="s">
        <v>757</v>
      </c>
      <c r="B3" t="s">
        <v>762</v>
      </c>
    </row>
    <row r="4" spans="1:2" x14ac:dyDescent="0.25">
      <c r="A4" s="52" t="s">
        <v>758</v>
      </c>
      <c r="B4" t="s">
        <v>763</v>
      </c>
    </row>
    <row r="5" spans="1:2" x14ac:dyDescent="0.25">
      <c r="A5" s="52" t="s">
        <v>759</v>
      </c>
      <c r="B5" t="s">
        <v>764</v>
      </c>
    </row>
    <row r="6" spans="1:2" x14ac:dyDescent="0.25">
      <c r="A6" s="52" t="s">
        <v>760</v>
      </c>
      <c r="B6" t="s">
        <v>765</v>
      </c>
    </row>
    <row r="8" spans="1:2" x14ac:dyDescent="0.25">
      <c r="A8" t="s">
        <v>766</v>
      </c>
    </row>
    <row r="9" spans="1:2" x14ac:dyDescent="0.25">
      <c r="A9">
        <v>1</v>
      </c>
      <c r="B9" t="s">
        <v>484</v>
      </c>
    </row>
    <row r="10" spans="1:2" x14ac:dyDescent="0.25">
      <c r="A10">
        <v>2</v>
      </c>
      <c r="B10" t="s">
        <v>481</v>
      </c>
    </row>
    <row r="11" spans="1:2" x14ac:dyDescent="0.25">
      <c r="A11">
        <v>3</v>
      </c>
      <c r="B11" t="s">
        <v>482</v>
      </c>
    </row>
    <row r="12" spans="1:2" x14ac:dyDescent="0.25">
      <c r="A12">
        <v>4</v>
      </c>
      <c r="B12" t="s">
        <v>483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A9F2C-67AF-483A-A53C-CBDCBAD6C089}">
  <dimension ref="A1:AC192"/>
  <sheetViews>
    <sheetView workbookViewId="0">
      <selection activeCell="H11" sqref="H11"/>
    </sheetView>
  </sheetViews>
  <sheetFormatPr defaultRowHeight="15" x14ac:dyDescent="0.25"/>
  <sheetData>
    <row r="1" spans="1:29" x14ac:dyDescent="0.25">
      <c r="A1" t="s">
        <v>746</v>
      </c>
    </row>
    <row r="2" spans="1:29" x14ac:dyDescent="0.25">
      <c r="A2" t="s">
        <v>740</v>
      </c>
    </row>
    <row r="3" spans="1:29" x14ac:dyDescent="0.25">
      <c r="B3" s="3" t="s">
        <v>0</v>
      </c>
      <c r="C3" s="3" t="s">
        <v>485</v>
      </c>
      <c r="D3" s="3" t="s">
        <v>486</v>
      </c>
      <c r="E3" s="3" t="s">
        <v>487</v>
      </c>
      <c r="F3" s="3" t="s">
        <v>488</v>
      </c>
      <c r="G3" s="3" t="s">
        <v>489</v>
      </c>
      <c r="H3" s="3" t="s">
        <v>490</v>
      </c>
      <c r="I3" s="3" t="s">
        <v>491</v>
      </c>
      <c r="J3" s="3" t="s">
        <v>492</v>
      </c>
      <c r="K3" s="3" t="s">
        <v>493</v>
      </c>
      <c r="L3" s="3" t="s">
        <v>494</v>
      </c>
      <c r="M3" s="3" t="s">
        <v>495</v>
      </c>
      <c r="N3" s="3" t="s">
        <v>496</v>
      </c>
      <c r="O3" s="3" t="s">
        <v>497</v>
      </c>
      <c r="P3" s="3" t="s">
        <v>498</v>
      </c>
      <c r="Q3" s="3" t="s">
        <v>499</v>
      </c>
      <c r="R3" s="3" t="s">
        <v>500</v>
      </c>
      <c r="S3" s="3" t="s">
        <v>501</v>
      </c>
      <c r="T3" s="3" t="s">
        <v>502</v>
      </c>
      <c r="U3" s="3" t="s">
        <v>503</v>
      </c>
      <c r="V3" s="3" t="s">
        <v>504</v>
      </c>
      <c r="W3" s="3" t="s">
        <v>505</v>
      </c>
      <c r="X3" s="3" t="s">
        <v>506</v>
      </c>
      <c r="Y3" s="3" t="s">
        <v>507</v>
      </c>
      <c r="Z3" s="3" t="s">
        <v>508</v>
      </c>
      <c r="AA3" s="3" t="s">
        <v>509</v>
      </c>
      <c r="AB3" s="3" t="s">
        <v>510</v>
      </c>
      <c r="AC3" s="3" t="s">
        <v>511</v>
      </c>
    </row>
    <row r="4" spans="1:29" x14ac:dyDescent="0.25">
      <c r="A4" s="3">
        <v>1</v>
      </c>
      <c r="B4" t="s">
        <v>34</v>
      </c>
      <c r="C4">
        <v>2010</v>
      </c>
      <c r="D4" t="s">
        <v>512</v>
      </c>
      <c r="E4" t="s">
        <v>512</v>
      </c>
      <c r="F4" t="s">
        <v>512</v>
      </c>
      <c r="G4" t="s">
        <v>512</v>
      </c>
      <c r="H4" t="s">
        <v>512</v>
      </c>
      <c r="I4" t="s">
        <v>512</v>
      </c>
      <c r="J4">
        <v>61.39009497964723</v>
      </c>
      <c r="K4">
        <v>332.23605613530049</v>
      </c>
      <c r="L4">
        <v>-0.21829999999999999</v>
      </c>
      <c r="M4">
        <v>9.7469999999999999</v>
      </c>
      <c r="N4">
        <v>175.9</v>
      </c>
      <c r="O4">
        <v>9.5280000000000005</v>
      </c>
      <c r="P4" t="s">
        <v>513</v>
      </c>
      <c r="Q4">
        <v>-0.05</v>
      </c>
      <c r="R4">
        <v>61.316988737403683</v>
      </c>
      <c r="S4">
        <v>339.44481955762512</v>
      </c>
      <c r="T4">
        <v>0.1535</v>
      </c>
      <c r="U4">
        <v>17.54</v>
      </c>
      <c r="V4">
        <v>200.9</v>
      </c>
      <c r="W4">
        <v>17.7</v>
      </c>
      <c r="X4">
        <v>43.17084507042253</v>
      </c>
      <c r="Y4">
        <v>351.66224783861668</v>
      </c>
      <c r="Z4">
        <v>-4.8380000000000001</v>
      </c>
      <c r="AA4">
        <v>20.94</v>
      </c>
      <c r="AB4">
        <v>195.9</v>
      </c>
      <c r="AC4">
        <v>16.100000000000001</v>
      </c>
    </row>
    <row r="5" spans="1:29" x14ac:dyDescent="0.25">
      <c r="A5" s="3">
        <f>1+A4</f>
        <v>2</v>
      </c>
      <c r="B5" t="s">
        <v>34</v>
      </c>
      <c r="C5">
        <v>2011</v>
      </c>
      <c r="D5" t="s">
        <v>512</v>
      </c>
      <c r="E5" t="s">
        <v>512</v>
      </c>
      <c r="F5" t="s">
        <v>512</v>
      </c>
      <c r="G5" t="s">
        <v>512</v>
      </c>
      <c r="H5" t="s">
        <v>512</v>
      </c>
      <c r="I5" t="s">
        <v>512</v>
      </c>
      <c r="J5">
        <v>76.706198655713195</v>
      </c>
      <c r="K5">
        <v>303.74354561101552</v>
      </c>
      <c r="L5">
        <v>0.1777</v>
      </c>
      <c r="M5">
        <v>11.36</v>
      </c>
      <c r="N5">
        <v>167.9</v>
      </c>
      <c r="O5">
        <v>11.54</v>
      </c>
      <c r="P5" t="s">
        <v>513</v>
      </c>
      <c r="Q5">
        <v>-0.05</v>
      </c>
      <c r="R5">
        <v>51.041042345276892</v>
      </c>
      <c r="S5">
        <v>328.8425828132502</v>
      </c>
      <c r="T5">
        <v>0.39750000000000002</v>
      </c>
      <c r="U5">
        <v>16.37</v>
      </c>
      <c r="V5">
        <v>201</v>
      </c>
      <c r="W5">
        <v>16.77</v>
      </c>
      <c r="X5">
        <v>18.466180371352781</v>
      </c>
      <c r="Y5">
        <v>359.90681945220803</v>
      </c>
      <c r="Z5">
        <v>-5.0810000000000004</v>
      </c>
      <c r="AA5">
        <v>20.55</v>
      </c>
      <c r="AB5">
        <v>198.5</v>
      </c>
      <c r="AC5">
        <v>15.47</v>
      </c>
    </row>
    <row r="6" spans="1:29" x14ac:dyDescent="0.25">
      <c r="A6" s="3">
        <f t="shared" ref="A6:A69" si="0">1+A5</f>
        <v>3</v>
      </c>
      <c r="B6" t="s">
        <v>34</v>
      </c>
      <c r="C6">
        <v>2012</v>
      </c>
      <c r="D6" t="s">
        <v>512</v>
      </c>
      <c r="E6" t="s">
        <v>512</v>
      </c>
      <c r="F6" t="s">
        <v>512</v>
      </c>
      <c r="G6" t="s">
        <v>512</v>
      </c>
      <c r="H6" t="s">
        <v>512</v>
      </c>
      <c r="I6" t="s">
        <v>512</v>
      </c>
      <c r="J6">
        <v>84.674152542372866</v>
      </c>
      <c r="K6">
        <v>305.47855340622368</v>
      </c>
      <c r="L6">
        <v>0.28770000000000001</v>
      </c>
      <c r="M6">
        <v>9.7509999999999994</v>
      </c>
      <c r="N6">
        <v>179</v>
      </c>
      <c r="O6">
        <v>10.039999999999999</v>
      </c>
      <c r="P6" t="s">
        <v>513</v>
      </c>
      <c r="Q6">
        <v>-0.05</v>
      </c>
      <c r="R6">
        <v>61.121744254566828</v>
      </c>
      <c r="S6">
        <v>341.87945670628193</v>
      </c>
      <c r="T6">
        <v>0.72660000000000002</v>
      </c>
      <c r="U6">
        <v>17.57</v>
      </c>
      <c r="V6">
        <v>202.9</v>
      </c>
      <c r="W6">
        <v>18.3</v>
      </c>
      <c r="X6">
        <v>38.028374655647397</v>
      </c>
      <c r="Y6">
        <v>366.61933534743201</v>
      </c>
      <c r="Z6">
        <v>-5.5730000000000004</v>
      </c>
      <c r="AA6">
        <v>22.35</v>
      </c>
      <c r="AB6">
        <v>197.2</v>
      </c>
      <c r="AC6">
        <v>16.78</v>
      </c>
    </row>
    <row r="7" spans="1:29" x14ac:dyDescent="0.25">
      <c r="A7" s="3">
        <f t="shared" si="0"/>
        <v>4</v>
      </c>
      <c r="B7" t="s">
        <v>35</v>
      </c>
      <c r="C7">
        <v>2014</v>
      </c>
      <c r="D7" t="s">
        <v>512</v>
      </c>
      <c r="E7" t="s">
        <v>512</v>
      </c>
      <c r="F7" t="s">
        <v>512</v>
      </c>
      <c r="G7" t="s">
        <v>512</v>
      </c>
      <c r="H7" t="s">
        <v>512</v>
      </c>
      <c r="I7" t="s">
        <v>512</v>
      </c>
      <c r="J7">
        <v>59.469400203320959</v>
      </c>
      <c r="K7">
        <v>367.82928835870013</v>
      </c>
      <c r="L7">
        <v>2.032</v>
      </c>
      <c r="M7">
        <v>5.1020000000000003</v>
      </c>
      <c r="N7">
        <v>242.9</v>
      </c>
      <c r="O7">
        <v>7.1340000000000003</v>
      </c>
      <c r="P7" t="s">
        <v>512</v>
      </c>
      <c r="Q7" t="s">
        <v>512</v>
      </c>
      <c r="R7" t="s">
        <v>512</v>
      </c>
      <c r="S7" t="s">
        <v>512</v>
      </c>
      <c r="T7" t="s">
        <v>512</v>
      </c>
      <c r="U7" t="s">
        <v>512</v>
      </c>
      <c r="V7" t="s">
        <v>512</v>
      </c>
      <c r="W7" t="s">
        <v>512</v>
      </c>
      <c r="X7" t="s">
        <v>512</v>
      </c>
      <c r="Y7" t="s">
        <v>512</v>
      </c>
      <c r="Z7" t="s">
        <v>512</v>
      </c>
      <c r="AA7" t="s">
        <v>512</v>
      </c>
      <c r="AB7" t="s">
        <v>512</v>
      </c>
      <c r="AC7" t="s">
        <v>512</v>
      </c>
    </row>
    <row r="8" spans="1:29" x14ac:dyDescent="0.25">
      <c r="A8" s="3">
        <f t="shared" si="0"/>
        <v>5</v>
      </c>
      <c r="B8" t="s">
        <v>35</v>
      </c>
      <c r="C8">
        <v>2015</v>
      </c>
      <c r="D8" t="s">
        <v>512</v>
      </c>
      <c r="E8" t="s">
        <v>512</v>
      </c>
      <c r="F8" t="s">
        <v>512</v>
      </c>
      <c r="G8" t="s">
        <v>512</v>
      </c>
      <c r="H8" t="s">
        <v>512</v>
      </c>
      <c r="I8" t="s">
        <v>512</v>
      </c>
      <c r="J8">
        <v>61.536951983298501</v>
      </c>
      <c r="K8">
        <v>385.14564007421149</v>
      </c>
      <c r="L8">
        <v>2.0470000000000002</v>
      </c>
      <c r="M8">
        <v>5.1529999999999996</v>
      </c>
      <c r="N8">
        <v>228</v>
      </c>
      <c r="O8">
        <v>7.2</v>
      </c>
      <c r="P8" t="s">
        <v>512</v>
      </c>
      <c r="Q8" t="s">
        <v>512</v>
      </c>
      <c r="R8" t="s">
        <v>512</v>
      </c>
      <c r="S8" t="s">
        <v>512</v>
      </c>
      <c r="T8" t="s">
        <v>512</v>
      </c>
      <c r="U8" t="s">
        <v>512</v>
      </c>
      <c r="V8" t="s">
        <v>512</v>
      </c>
      <c r="W8" t="s">
        <v>512</v>
      </c>
      <c r="X8" t="s">
        <v>512</v>
      </c>
      <c r="Y8" t="s">
        <v>512</v>
      </c>
      <c r="Z8" t="s">
        <v>512</v>
      </c>
      <c r="AA8" t="s">
        <v>512</v>
      </c>
      <c r="AB8" t="s">
        <v>512</v>
      </c>
      <c r="AC8" t="s">
        <v>512</v>
      </c>
    </row>
    <row r="9" spans="1:29" x14ac:dyDescent="0.25">
      <c r="A9" s="3">
        <f t="shared" si="0"/>
        <v>6</v>
      </c>
      <c r="B9" t="s">
        <v>35</v>
      </c>
      <c r="C9">
        <v>2016</v>
      </c>
      <c r="D9">
        <v>192.70896358543419</v>
      </c>
      <c r="E9">
        <v>345.83515582285401</v>
      </c>
      <c r="F9">
        <v>-1.9890000000000001</v>
      </c>
      <c r="G9">
        <v>154.80000000000001</v>
      </c>
      <c r="H9">
        <v>270</v>
      </c>
      <c r="I9">
        <v>152.80000000000001</v>
      </c>
      <c r="J9">
        <v>83.778552746294693</v>
      </c>
      <c r="K9">
        <v>375.60997732426301</v>
      </c>
      <c r="L9">
        <v>2.444</v>
      </c>
      <c r="M9">
        <v>4.7430000000000003</v>
      </c>
      <c r="N9">
        <v>203</v>
      </c>
      <c r="O9">
        <v>7.1859999999999999</v>
      </c>
      <c r="P9" t="s">
        <v>513</v>
      </c>
      <c r="Q9" t="s">
        <v>512</v>
      </c>
      <c r="R9">
        <v>18.41260767423654</v>
      </c>
      <c r="S9">
        <v>343.21579305650113</v>
      </c>
      <c r="T9">
        <v>22.41</v>
      </c>
      <c r="U9">
        <v>5.9820000000000002</v>
      </c>
      <c r="V9">
        <v>188</v>
      </c>
      <c r="W9">
        <v>28.4</v>
      </c>
      <c r="X9">
        <v>7.4854368932038913</v>
      </c>
      <c r="Y9">
        <v>348.66778523489933</v>
      </c>
      <c r="Z9">
        <v>19.559999999999999</v>
      </c>
      <c r="AA9">
        <v>7.532</v>
      </c>
      <c r="AB9">
        <v>211</v>
      </c>
      <c r="AC9">
        <v>27.1</v>
      </c>
    </row>
    <row r="10" spans="1:29" x14ac:dyDescent="0.25">
      <c r="A10" s="3">
        <f t="shared" si="0"/>
        <v>7</v>
      </c>
      <c r="B10" t="s">
        <v>36</v>
      </c>
      <c r="C10">
        <v>2018</v>
      </c>
      <c r="D10">
        <v>34.0972495446266</v>
      </c>
      <c r="E10">
        <v>151.13640303358611</v>
      </c>
      <c r="F10">
        <v>132.9</v>
      </c>
      <c r="G10">
        <v>186.2</v>
      </c>
      <c r="H10">
        <v>89.01</v>
      </c>
      <c r="I10">
        <v>319.10000000000002</v>
      </c>
      <c r="J10" t="s">
        <v>512</v>
      </c>
      <c r="K10" t="s">
        <v>512</v>
      </c>
      <c r="L10" t="s">
        <v>512</v>
      </c>
      <c r="M10" t="s">
        <v>512</v>
      </c>
      <c r="N10" t="s">
        <v>512</v>
      </c>
      <c r="O10" t="s">
        <v>512</v>
      </c>
      <c r="P10" t="s">
        <v>512</v>
      </c>
      <c r="Q10" t="s">
        <v>512</v>
      </c>
      <c r="R10" t="s">
        <v>512</v>
      </c>
      <c r="S10" t="s">
        <v>512</v>
      </c>
      <c r="T10" t="s">
        <v>512</v>
      </c>
      <c r="U10" t="s">
        <v>512</v>
      </c>
      <c r="V10" t="s">
        <v>512</v>
      </c>
      <c r="W10" t="s">
        <v>512</v>
      </c>
      <c r="X10" t="s">
        <v>512</v>
      </c>
      <c r="Y10" t="s">
        <v>512</v>
      </c>
      <c r="Z10" t="s">
        <v>512</v>
      </c>
      <c r="AA10" t="s">
        <v>512</v>
      </c>
      <c r="AB10" t="s">
        <v>512</v>
      </c>
      <c r="AC10" t="s">
        <v>512</v>
      </c>
    </row>
    <row r="11" spans="1:29" x14ac:dyDescent="0.25">
      <c r="A11" s="3">
        <f t="shared" si="0"/>
        <v>8</v>
      </c>
      <c r="B11" t="s">
        <v>36</v>
      </c>
      <c r="C11">
        <v>2019</v>
      </c>
      <c r="D11">
        <v>230.4357745228584</v>
      </c>
      <c r="E11" t="s">
        <v>512</v>
      </c>
      <c r="F11">
        <v>134.19999999999999</v>
      </c>
      <c r="G11">
        <v>202.1</v>
      </c>
      <c r="H11">
        <v>281.89999999999998</v>
      </c>
      <c r="I11">
        <v>336.3</v>
      </c>
      <c r="J11" t="s">
        <v>512</v>
      </c>
      <c r="K11" t="s">
        <v>512</v>
      </c>
      <c r="L11" t="s">
        <v>512</v>
      </c>
      <c r="M11" t="s">
        <v>512</v>
      </c>
      <c r="N11" t="s">
        <v>512</v>
      </c>
      <c r="O11" t="s">
        <v>512</v>
      </c>
      <c r="P11" t="s">
        <v>512</v>
      </c>
      <c r="Q11" t="s">
        <v>512</v>
      </c>
      <c r="R11" t="s">
        <v>512</v>
      </c>
      <c r="S11" t="s">
        <v>512</v>
      </c>
      <c r="T11" t="s">
        <v>512</v>
      </c>
      <c r="U11" t="s">
        <v>512</v>
      </c>
      <c r="V11" t="s">
        <v>512</v>
      </c>
      <c r="W11" t="s">
        <v>512</v>
      </c>
      <c r="X11" t="s">
        <v>512</v>
      </c>
      <c r="Y11" t="s">
        <v>512</v>
      </c>
      <c r="Z11" t="s">
        <v>512</v>
      </c>
      <c r="AA11" t="s">
        <v>512</v>
      </c>
      <c r="AB11" t="s">
        <v>512</v>
      </c>
      <c r="AC11" t="s">
        <v>512</v>
      </c>
    </row>
    <row r="12" spans="1:29" x14ac:dyDescent="0.25">
      <c r="A12" s="3">
        <f t="shared" si="0"/>
        <v>9</v>
      </c>
      <c r="B12" t="s">
        <v>37</v>
      </c>
      <c r="C12">
        <v>2018</v>
      </c>
      <c r="D12">
        <v>65.068719871451492</v>
      </c>
      <c r="E12" t="s">
        <v>512</v>
      </c>
      <c r="F12">
        <v>29.21</v>
      </c>
      <c r="G12">
        <v>208.7</v>
      </c>
      <c r="H12">
        <v>287.5</v>
      </c>
      <c r="I12">
        <v>237.9</v>
      </c>
      <c r="J12" t="s">
        <v>512</v>
      </c>
      <c r="K12" t="s">
        <v>512</v>
      </c>
      <c r="L12" t="s">
        <v>512</v>
      </c>
      <c r="M12" t="s">
        <v>512</v>
      </c>
      <c r="N12" t="s">
        <v>512</v>
      </c>
      <c r="O12" t="s">
        <v>512</v>
      </c>
      <c r="P12" t="s">
        <v>512</v>
      </c>
      <c r="Q12" t="s">
        <v>512</v>
      </c>
      <c r="R12" t="s">
        <v>512</v>
      </c>
      <c r="S12" t="s">
        <v>512</v>
      </c>
      <c r="T12" t="s">
        <v>512</v>
      </c>
      <c r="U12" t="s">
        <v>512</v>
      </c>
      <c r="V12" t="s">
        <v>512</v>
      </c>
      <c r="W12" t="s">
        <v>512</v>
      </c>
      <c r="X12" t="s">
        <v>512</v>
      </c>
      <c r="Y12" t="s">
        <v>512</v>
      </c>
      <c r="Z12" t="s">
        <v>512</v>
      </c>
      <c r="AA12" t="s">
        <v>512</v>
      </c>
      <c r="AB12" t="s">
        <v>512</v>
      </c>
      <c r="AC12" t="s">
        <v>512</v>
      </c>
    </row>
    <row r="13" spans="1:29" x14ac:dyDescent="0.25">
      <c r="A13" s="3">
        <f t="shared" si="0"/>
        <v>10</v>
      </c>
      <c r="B13" t="s">
        <v>38</v>
      </c>
      <c r="C13">
        <v>2014</v>
      </c>
      <c r="D13">
        <v>138.7535014005602</v>
      </c>
      <c r="E13">
        <v>299.1348837209303</v>
      </c>
      <c r="F13">
        <v>17.47</v>
      </c>
      <c r="G13">
        <v>72.319999999999993</v>
      </c>
      <c r="H13">
        <v>222.4</v>
      </c>
      <c r="I13">
        <v>89.78</v>
      </c>
      <c r="J13">
        <v>127.5281832711774</v>
      </c>
      <c r="K13">
        <v>266.07110091743118</v>
      </c>
      <c r="L13">
        <v>9.5159999999999995E-2</v>
      </c>
      <c r="M13">
        <v>2.6909999999999998</v>
      </c>
      <c r="N13">
        <v>210</v>
      </c>
      <c r="O13">
        <v>2.786</v>
      </c>
      <c r="P13" t="s">
        <v>513</v>
      </c>
      <c r="Q13">
        <v>0</v>
      </c>
      <c r="R13">
        <v>105.94239970555761</v>
      </c>
      <c r="S13">
        <v>292.18299050632908</v>
      </c>
      <c r="T13">
        <v>-0.62729999999999997</v>
      </c>
      <c r="U13">
        <v>20.62</v>
      </c>
      <c r="V13">
        <v>196.6</v>
      </c>
      <c r="W13">
        <v>19.989999999999998</v>
      </c>
      <c r="X13">
        <v>60.227349943374861</v>
      </c>
      <c r="Y13">
        <v>335.3121771217713</v>
      </c>
      <c r="Z13">
        <v>-23.33</v>
      </c>
      <c r="AA13">
        <v>41.29</v>
      </c>
      <c r="AB13">
        <v>197.4</v>
      </c>
      <c r="AC13">
        <v>17.96</v>
      </c>
    </row>
    <row r="14" spans="1:29" x14ac:dyDescent="0.25">
      <c r="A14" s="3">
        <f t="shared" si="0"/>
        <v>11</v>
      </c>
      <c r="B14" t="s">
        <v>38</v>
      </c>
      <c r="C14">
        <v>2015</v>
      </c>
      <c r="D14" t="s">
        <v>512</v>
      </c>
      <c r="E14" t="s">
        <v>512</v>
      </c>
      <c r="F14" t="s">
        <v>512</v>
      </c>
      <c r="G14" t="s">
        <v>512</v>
      </c>
      <c r="H14" t="s">
        <v>512</v>
      </c>
      <c r="I14" t="s">
        <v>512</v>
      </c>
      <c r="J14">
        <v>60.152039151712863</v>
      </c>
      <c r="K14">
        <v>275.15135878912957</v>
      </c>
      <c r="L14">
        <v>9.8559999999999995E-2</v>
      </c>
      <c r="M14">
        <v>3.3519999999999999</v>
      </c>
      <c r="N14">
        <v>199.4</v>
      </c>
      <c r="O14">
        <v>3.4510000000000001</v>
      </c>
      <c r="P14" t="s">
        <v>513</v>
      </c>
      <c r="Q14">
        <v>0</v>
      </c>
      <c r="R14">
        <v>106.9158775705404</v>
      </c>
      <c r="S14">
        <v>287.14285160790399</v>
      </c>
      <c r="T14">
        <v>-0.3866</v>
      </c>
      <c r="U14">
        <v>17.23</v>
      </c>
      <c r="V14">
        <v>186.8</v>
      </c>
      <c r="W14">
        <v>16.84</v>
      </c>
      <c r="X14">
        <v>45.109792891843497</v>
      </c>
      <c r="Y14">
        <v>360.83342746205437</v>
      </c>
      <c r="Z14">
        <v>-21.75</v>
      </c>
      <c r="AA14">
        <v>39.11</v>
      </c>
      <c r="AB14">
        <v>186.4</v>
      </c>
      <c r="AC14">
        <v>17.37</v>
      </c>
    </row>
    <row r="15" spans="1:29" x14ac:dyDescent="0.25">
      <c r="A15" s="3">
        <f t="shared" si="0"/>
        <v>12</v>
      </c>
      <c r="B15" t="s">
        <v>38</v>
      </c>
      <c r="C15">
        <v>2016</v>
      </c>
      <c r="D15">
        <v>109.1810335641982</v>
      </c>
      <c r="E15">
        <v>290.36443719412728</v>
      </c>
      <c r="F15">
        <v>11.83</v>
      </c>
      <c r="G15">
        <v>81.97</v>
      </c>
      <c r="H15">
        <v>207.9</v>
      </c>
      <c r="I15">
        <v>93.8</v>
      </c>
      <c r="J15">
        <v>123.0381565764992</v>
      </c>
      <c r="K15">
        <v>277.07207081758497</v>
      </c>
      <c r="L15">
        <v>4.6170000000000003E-2</v>
      </c>
      <c r="M15">
        <v>3.661</v>
      </c>
      <c r="N15">
        <v>191.9</v>
      </c>
      <c r="O15">
        <v>3.7069999999999999</v>
      </c>
      <c r="P15" t="s">
        <v>513</v>
      </c>
      <c r="Q15">
        <v>0</v>
      </c>
      <c r="R15">
        <v>101.6429258241759</v>
      </c>
      <c r="S15">
        <v>284.09032258064519</v>
      </c>
      <c r="T15">
        <v>-0.30609999999999998</v>
      </c>
      <c r="U15">
        <v>19.07</v>
      </c>
      <c r="V15">
        <v>193.2</v>
      </c>
      <c r="W15">
        <v>18.77</v>
      </c>
      <c r="X15">
        <v>49.774093879976263</v>
      </c>
      <c r="Y15">
        <v>335.78627055090851</v>
      </c>
      <c r="Z15">
        <v>-18.88</v>
      </c>
      <c r="AA15">
        <v>37.28</v>
      </c>
      <c r="AB15">
        <v>193.9</v>
      </c>
      <c r="AC15">
        <v>18.399999999999999</v>
      </c>
    </row>
    <row r="16" spans="1:29" x14ac:dyDescent="0.25">
      <c r="A16" s="3">
        <f t="shared" si="0"/>
        <v>13</v>
      </c>
      <c r="B16" t="s">
        <v>38</v>
      </c>
      <c r="C16">
        <v>2017</v>
      </c>
      <c r="D16">
        <v>118.9915549597855</v>
      </c>
      <c r="E16">
        <v>300.4075328265377</v>
      </c>
      <c r="F16">
        <v>14.01</v>
      </c>
      <c r="G16">
        <v>58.92</v>
      </c>
      <c r="H16">
        <v>221.5</v>
      </c>
      <c r="I16">
        <v>72.930000000000007</v>
      </c>
      <c r="J16">
        <v>113.77774896265559</v>
      </c>
      <c r="K16">
        <v>274.63360091743118</v>
      </c>
      <c r="L16">
        <v>3.5029999999999999E-2</v>
      </c>
      <c r="M16">
        <v>2.9889999999999999</v>
      </c>
      <c r="N16">
        <v>202</v>
      </c>
      <c r="O16">
        <v>3.024</v>
      </c>
      <c r="P16" t="s">
        <v>513</v>
      </c>
      <c r="Q16">
        <v>0</v>
      </c>
      <c r="R16">
        <v>107.4422846889952</v>
      </c>
      <c r="S16">
        <v>289.71666666666658</v>
      </c>
      <c r="T16">
        <v>-0.2515</v>
      </c>
      <c r="U16">
        <v>17.670000000000002</v>
      </c>
      <c r="V16">
        <v>198</v>
      </c>
      <c r="W16">
        <v>17.420000000000002</v>
      </c>
      <c r="X16">
        <v>64.678813772304593</v>
      </c>
      <c r="Y16">
        <v>327.30479896238649</v>
      </c>
      <c r="Z16">
        <v>-18.45</v>
      </c>
      <c r="AA16">
        <v>35.950000000000003</v>
      </c>
      <c r="AB16">
        <v>201</v>
      </c>
      <c r="AC16">
        <v>17.5</v>
      </c>
    </row>
    <row r="17" spans="1:29" x14ac:dyDescent="0.25">
      <c r="A17" s="3">
        <f t="shared" si="0"/>
        <v>14</v>
      </c>
      <c r="B17" t="s">
        <v>39</v>
      </c>
      <c r="C17">
        <v>2013</v>
      </c>
      <c r="D17" t="s">
        <v>512</v>
      </c>
      <c r="E17" t="s">
        <v>512</v>
      </c>
      <c r="F17" t="s">
        <v>512</v>
      </c>
      <c r="G17" t="s">
        <v>512</v>
      </c>
      <c r="H17">
        <v>203.4</v>
      </c>
      <c r="I17">
        <v>44.8</v>
      </c>
      <c r="J17">
        <v>126.4339943342776</v>
      </c>
      <c r="K17">
        <v>273.72473718086252</v>
      </c>
      <c r="L17">
        <v>0.20019999999999999</v>
      </c>
      <c r="M17">
        <v>3.2080000000000002</v>
      </c>
      <c r="N17">
        <v>198.8</v>
      </c>
      <c r="O17">
        <v>3.4089999999999998</v>
      </c>
      <c r="P17" t="s">
        <v>512</v>
      </c>
      <c r="Q17" t="s">
        <v>512</v>
      </c>
      <c r="R17" t="s">
        <v>512</v>
      </c>
      <c r="S17" t="s">
        <v>512</v>
      </c>
      <c r="T17" t="s">
        <v>512</v>
      </c>
      <c r="U17" t="s">
        <v>512</v>
      </c>
      <c r="V17" t="s">
        <v>512</v>
      </c>
      <c r="W17" t="s">
        <v>512</v>
      </c>
      <c r="X17">
        <v>67.56594985317372</v>
      </c>
      <c r="Y17">
        <v>338.22776523702032</v>
      </c>
      <c r="Z17">
        <v>-21.08</v>
      </c>
      <c r="AA17">
        <v>39.130000000000003</v>
      </c>
      <c r="AB17">
        <v>203.8</v>
      </c>
      <c r="AC17">
        <v>18.05</v>
      </c>
    </row>
    <row r="18" spans="1:29" x14ac:dyDescent="0.25">
      <c r="A18" s="3">
        <f t="shared" si="0"/>
        <v>15</v>
      </c>
      <c r="B18" t="s">
        <v>39</v>
      </c>
      <c r="C18">
        <v>2014</v>
      </c>
      <c r="D18">
        <v>128.42376779846651</v>
      </c>
      <c r="E18">
        <v>313.09430931620011</v>
      </c>
      <c r="F18">
        <v>3.1240000000000001</v>
      </c>
      <c r="G18">
        <v>40.14</v>
      </c>
      <c r="H18">
        <v>215</v>
      </c>
      <c r="I18">
        <v>43.26</v>
      </c>
      <c r="J18">
        <v>130.05982019363759</v>
      </c>
      <c r="K18">
        <v>269.31145374449341</v>
      </c>
      <c r="L18">
        <v>0.29920000000000002</v>
      </c>
      <c r="M18">
        <v>3.2240000000000002</v>
      </c>
      <c r="N18">
        <v>194.3</v>
      </c>
      <c r="O18">
        <v>3.5230000000000001</v>
      </c>
      <c r="P18" t="s">
        <v>513</v>
      </c>
      <c r="Q18">
        <v>-0.1</v>
      </c>
      <c r="R18">
        <v>123.36023440770199</v>
      </c>
      <c r="S18">
        <v>287.06061013907578</v>
      </c>
      <c r="T18">
        <v>-0.54830000000000001</v>
      </c>
      <c r="U18">
        <v>15.64</v>
      </c>
      <c r="V18">
        <v>203</v>
      </c>
      <c r="W18">
        <v>15.09</v>
      </c>
      <c r="X18">
        <v>54.136625095444117</v>
      </c>
      <c r="Y18">
        <v>337.82970297029698</v>
      </c>
      <c r="Z18">
        <v>-22.27</v>
      </c>
      <c r="AA18">
        <v>40.98</v>
      </c>
      <c r="AB18">
        <v>196.7</v>
      </c>
      <c r="AC18">
        <v>18.72</v>
      </c>
    </row>
    <row r="19" spans="1:29" x14ac:dyDescent="0.25">
      <c r="A19" s="3">
        <f t="shared" si="0"/>
        <v>16</v>
      </c>
      <c r="B19" t="s">
        <v>39</v>
      </c>
      <c r="C19">
        <v>2015</v>
      </c>
      <c r="D19">
        <v>97.97905718701702</v>
      </c>
      <c r="E19">
        <v>303.86493432324392</v>
      </c>
      <c r="F19">
        <v>1.7370000000000001</v>
      </c>
      <c r="G19">
        <v>54.55</v>
      </c>
      <c r="H19">
        <v>210.9</v>
      </c>
      <c r="I19">
        <v>56.28</v>
      </c>
      <c r="J19">
        <v>104.4115090468196</v>
      </c>
      <c r="K19">
        <v>269.96900871459701</v>
      </c>
      <c r="L19">
        <v>0.27550000000000002</v>
      </c>
      <c r="M19">
        <v>4.5410000000000004</v>
      </c>
      <c r="N19">
        <v>196.9</v>
      </c>
      <c r="O19">
        <v>4.8170000000000002</v>
      </c>
      <c r="P19" t="s">
        <v>513</v>
      </c>
      <c r="Q19">
        <v>-0.1</v>
      </c>
      <c r="R19">
        <v>113.87906857727739</v>
      </c>
      <c r="S19">
        <v>285.2163349917081</v>
      </c>
      <c r="T19">
        <v>-0.28289999999999998</v>
      </c>
      <c r="U19">
        <v>16.260000000000002</v>
      </c>
      <c r="V19">
        <v>189.2</v>
      </c>
      <c r="W19">
        <v>15.98</v>
      </c>
      <c r="X19">
        <v>46.405221097495968</v>
      </c>
      <c r="Y19">
        <v>359.37755102040819</v>
      </c>
      <c r="Z19">
        <v>-20.09</v>
      </c>
      <c r="AA19">
        <v>37.86</v>
      </c>
      <c r="AB19">
        <v>187.1</v>
      </c>
      <c r="AC19">
        <v>17.77</v>
      </c>
    </row>
    <row r="20" spans="1:29" x14ac:dyDescent="0.25">
      <c r="A20" s="3">
        <f t="shared" si="0"/>
        <v>17</v>
      </c>
      <c r="B20" t="s">
        <v>39</v>
      </c>
      <c r="C20">
        <v>2016</v>
      </c>
      <c r="D20">
        <v>102.6978165938865</v>
      </c>
      <c r="E20" t="s">
        <v>512</v>
      </c>
      <c r="F20">
        <v>1.7070000000000001</v>
      </c>
      <c r="G20" t="s">
        <v>512</v>
      </c>
      <c r="H20">
        <v>208</v>
      </c>
      <c r="I20">
        <v>59.63</v>
      </c>
      <c r="J20">
        <v>106.8879586747417</v>
      </c>
      <c r="K20">
        <v>284.75107573149751</v>
      </c>
      <c r="L20">
        <v>8.9690000000000006E-2</v>
      </c>
      <c r="M20">
        <v>3.67</v>
      </c>
      <c r="N20">
        <v>191</v>
      </c>
      <c r="O20">
        <v>3.76</v>
      </c>
      <c r="P20" t="s">
        <v>513</v>
      </c>
      <c r="Q20">
        <v>-0.1</v>
      </c>
      <c r="R20">
        <v>108.09392981346831</v>
      </c>
      <c r="S20">
        <v>260.12450805008939</v>
      </c>
      <c r="T20">
        <v>-0.32800000000000001</v>
      </c>
      <c r="U20">
        <v>18.37</v>
      </c>
      <c r="V20">
        <v>190.9</v>
      </c>
      <c r="W20">
        <v>18.04</v>
      </c>
      <c r="X20">
        <v>47.313974591651537</v>
      </c>
      <c r="Y20">
        <v>350.23364485981313</v>
      </c>
      <c r="Z20">
        <v>-18.760000000000002</v>
      </c>
      <c r="AA20">
        <v>37.65</v>
      </c>
      <c r="AB20">
        <v>194</v>
      </c>
      <c r="AC20">
        <v>18.89</v>
      </c>
    </row>
    <row r="21" spans="1:29" x14ac:dyDescent="0.25">
      <c r="A21" s="3">
        <f t="shared" si="0"/>
        <v>18</v>
      </c>
      <c r="B21" t="s">
        <v>44</v>
      </c>
      <c r="C21">
        <v>2015</v>
      </c>
      <c r="D21" t="s">
        <v>512</v>
      </c>
      <c r="E21" t="s">
        <v>512</v>
      </c>
      <c r="F21" t="s">
        <v>512</v>
      </c>
      <c r="G21" t="s">
        <v>512</v>
      </c>
      <c r="H21" t="s">
        <v>512</v>
      </c>
      <c r="I21" t="s">
        <v>512</v>
      </c>
      <c r="J21">
        <v>13.42916666666666</v>
      </c>
      <c r="K21">
        <v>348.61586715867151</v>
      </c>
      <c r="L21">
        <v>3.6080000000000001E-2</v>
      </c>
      <c r="M21">
        <v>0.40160000000000001</v>
      </c>
      <c r="N21">
        <v>227.3</v>
      </c>
      <c r="O21">
        <v>0.43769999999999998</v>
      </c>
      <c r="P21" t="s">
        <v>512</v>
      </c>
      <c r="Q21" t="s">
        <v>512</v>
      </c>
      <c r="R21" t="s">
        <v>512</v>
      </c>
      <c r="S21" t="s">
        <v>512</v>
      </c>
      <c r="T21" t="s">
        <v>512</v>
      </c>
      <c r="U21" t="s">
        <v>512</v>
      </c>
      <c r="V21" t="s">
        <v>512</v>
      </c>
      <c r="W21" t="s">
        <v>512</v>
      </c>
      <c r="X21">
        <v>72.47109114249038</v>
      </c>
      <c r="Y21">
        <v>347.56322008862628</v>
      </c>
      <c r="Z21">
        <v>2.1749999999999998</v>
      </c>
      <c r="AA21">
        <v>16.25</v>
      </c>
      <c r="AB21">
        <v>203.8</v>
      </c>
      <c r="AC21">
        <v>18.420000000000002</v>
      </c>
    </row>
    <row r="22" spans="1:29" x14ac:dyDescent="0.25">
      <c r="A22" s="3">
        <f t="shared" si="0"/>
        <v>19</v>
      </c>
      <c r="B22" t="s">
        <v>44</v>
      </c>
      <c r="C22">
        <v>2016</v>
      </c>
      <c r="D22" t="s">
        <v>512</v>
      </c>
      <c r="E22" t="s">
        <v>512</v>
      </c>
      <c r="F22" t="s">
        <v>512</v>
      </c>
      <c r="G22" t="s">
        <v>512</v>
      </c>
      <c r="H22" t="s">
        <v>512</v>
      </c>
      <c r="I22" t="s">
        <v>512</v>
      </c>
      <c r="J22">
        <v>31.348128211401981</v>
      </c>
      <c r="K22">
        <v>294.27377266696158</v>
      </c>
      <c r="L22">
        <v>3.85E-2</v>
      </c>
      <c r="M22">
        <v>0.48630000000000001</v>
      </c>
      <c r="N22">
        <v>167.6</v>
      </c>
      <c r="O22">
        <v>0.52480000000000004</v>
      </c>
      <c r="P22" t="s">
        <v>512</v>
      </c>
      <c r="Q22" t="s">
        <v>512</v>
      </c>
      <c r="R22" t="s">
        <v>512</v>
      </c>
      <c r="S22" t="s">
        <v>512</v>
      </c>
      <c r="T22" t="s">
        <v>512</v>
      </c>
      <c r="U22" t="s">
        <v>512</v>
      </c>
      <c r="V22" t="s">
        <v>512</v>
      </c>
      <c r="W22" t="s">
        <v>512</v>
      </c>
      <c r="X22">
        <v>64.455072463768104</v>
      </c>
      <c r="Y22">
        <v>324.69130434782602</v>
      </c>
      <c r="Z22">
        <v>1.34</v>
      </c>
      <c r="AA22">
        <v>17.37</v>
      </c>
      <c r="AB22">
        <v>205.4</v>
      </c>
      <c r="AC22">
        <v>18.71</v>
      </c>
    </row>
    <row r="23" spans="1:29" x14ac:dyDescent="0.25">
      <c r="A23" s="3">
        <f t="shared" si="0"/>
        <v>20</v>
      </c>
      <c r="B23" t="s">
        <v>44</v>
      </c>
      <c r="C23">
        <v>2017</v>
      </c>
      <c r="D23" t="s">
        <v>512</v>
      </c>
      <c r="E23" t="s">
        <v>512</v>
      </c>
      <c r="F23" t="s">
        <v>512</v>
      </c>
      <c r="G23" t="s">
        <v>512</v>
      </c>
      <c r="H23" t="s">
        <v>512</v>
      </c>
      <c r="I23" t="s">
        <v>512</v>
      </c>
      <c r="J23">
        <v>80.55570156227185</v>
      </c>
      <c r="K23">
        <v>293.50446934407648</v>
      </c>
      <c r="L23">
        <v>3.6720000000000003E-2</v>
      </c>
      <c r="M23">
        <v>0.4587</v>
      </c>
      <c r="N23">
        <v>191</v>
      </c>
      <c r="O23">
        <v>0.4955</v>
      </c>
      <c r="P23" t="s">
        <v>512</v>
      </c>
      <c r="Q23" t="s">
        <v>512</v>
      </c>
      <c r="R23" t="s">
        <v>512</v>
      </c>
      <c r="S23" t="s">
        <v>512</v>
      </c>
      <c r="T23" t="s">
        <v>512</v>
      </c>
      <c r="U23" t="s">
        <v>512</v>
      </c>
      <c r="V23" t="s">
        <v>512</v>
      </c>
      <c r="W23" t="s">
        <v>512</v>
      </c>
      <c r="X23">
        <v>43.79230769230773</v>
      </c>
      <c r="Y23">
        <v>375.31596091205211</v>
      </c>
      <c r="Z23">
        <v>-0.16880000000000001</v>
      </c>
      <c r="AA23">
        <v>18.47</v>
      </c>
      <c r="AB23">
        <v>202.2</v>
      </c>
      <c r="AC23">
        <v>18.3</v>
      </c>
    </row>
    <row r="24" spans="1:29" x14ac:dyDescent="0.25">
      <c r="A24" s="3">
        <f t="shared" si="0"/>
        <v>21</v>
      </c>
      <c r="B24" t="s">
        <v>45</v>
      </c>
      <c r="C24">
        <v>2011</v>
      </c>
      <c r="D24" t="s">
        <v>512</v>
      </c>
      <c r="E24" t="s">
        <v>512</v>
      </c>
      <c r="F24" t="s">
        <v>512</v>
      </c>
      <c r="G24" t="s">
        <v>512</v>
      </c>
      <c r="H24" t="s">
        <v>512</v>
      </c>
      <c r="I24" t="s">
        <v>512</v>
      </c>
      <c r="J24">
        <v>111.7029431000654</v>
      </c>
      <c r="K24">
        <v>280.46019648233238</v>
      </c>
      <c r="L24">
        <v>5.2249999999999998E-2</v>
      </c>
      <c r="M24">
        <v>6.8689999999999998</v>
      </c>
      <c r="N24">
        <v>170.1</v>
      </c>
      <c r="O24">
        <v>6.9210000000000003</v>
      </c>
      <c r="P24" t="s">
        <v>512</v>
      </c>
      <c r="Q24" t="s">
        <v>512</v>
      </c>
      <c r="R24" t="s">
        <v>512</v>
      </c>
      <c r="S24" t="s">
        <v>512</v>
      </c>
      <c r="T24" t="s">
        <v>512</v>
      </c>
      <c r="U24" t="s">
        <v>512</v>
      </c>
      <c r="V24" t="s">
        <v>512</v>
      </c>
      <c r="W24" t="s">
        <v>512</v>
      </c>
      <c r="X24" t="s">
        <v>512</v>
      </c>
      <c r="Y24" t="s">
        <v>512</v>
      </c>
      <c r="Z24" t="s">
        <v>512</v>
      </c>
      <c r="AA24" t="s">
        <v>512</v>
      </c>
      <c r="AB24" t="s">
        <v>512</v>
      </c>
      <c r="AC24" t="s">
        <v>512</v>
      </c>
    </row>
    <row r="25" spans="1:29" x14ac:dyDescent="0.25">
      <c r="A25" s="3">
        <f t="shared" si="0"/>
        <v>22</v>
      </c>
      <c r="B25" t="s">
        <v>45</v>
      </c>
      <c r="C25">
        <v>2012</v>
      </c>
      <c r="D25">
        <v>82.591792656587472</v>
      </c>
      <c r="E25">
        <v>330.10738216922209</v>
      </c>
      <c r="F25">
        <v>20.309999999999999</v>
      </c>
      <c r="G25">
        <v>201.8</v>
      </c>
      <c r="H25">
        <v>205.5</v>
      </c>
      <c r="I25">
        <v>222.1</v>
      </c>
      <c r="J25">
        <v>122.63568773234201</v>
      </c>
      <c r="K25">
        <v>296.51537471855897</v>
      </c>
      <c r="L25">
        <v>0.30890000000000001</v>
      </c>
      <c r="M25">
        <v>7.1070000000000002</v>
      </c>
      <c r="N25">
        <v>200.1</v>
      </c>
      <c r="O25">
        <v>7.4160000000000004</v>
      </c>
      <c r="P25" t="s">
        <v>514</v>
      </c>
      <c r="Q25">
        <v>-0.2</v>
      </c>
      <c r="R25">
        <v>76.964121435142602</v>
      </c>
      <c r="S25">
        <v>344.00992167101828</v>
      </c>
      <c r="T25">
        <v>4.9770000000000003</v>
      </c>
      <c r="U25">
        <v>12.26</v>
      </c>
      <c r="V25">
        <v>215.5</v>
      </c>
      <c r="W25">
        <v>17.23</v>
      </c>
      <c r="X25">
        <v>50.337104072398198</v>
      </c>
      <c r="Y25">
        <v>352.4874746106974</v>
      </c>
      <c r="Z25">
        <v>0.76970000000000005</v>
      </c>
      <c r="AA25">
        <v>17.03</v>
      </c>
      <c r="AB25">
        <v>207.6</v>
      </c>
      <c r="AC25">
        <v>17.8</v>
      </c>
    </row>
    <row r="26" spans="1:29" x14ac:dyDescent="0.25">
      <c r="A26" s="3">
        <f t="shared" si="0"/>
        <v>23</v>
      </c>
      <c r="B26" t="s">
        <v>45</v>
      </c>
      <c r="C26">
        <v>2013</v>
      </c>
      <c r="D26">
        <v>101.8934643860097</v>
      </c>
      <c r="E26" t="s">
        <v>512</v>
      </c>
      <c r="F26">
        <v>29.85</v>
      </c>
      <c r="G26" t="s">
        <v>512</v>
      </c>
      <c r="H26">
        <v>201.1</v>
      </c>
      <c r="I26">
        <v>378.7</v>
      </c>
      <c r="J26">
        <v>133.51259138911459</v>
      </c>
      <c r="K26">
        <v>293.97382671480142</v>
      </c>
      <c r="L26">
        <v>0.28799999999999998</v>
      </c>
      <c r="M26">
        <v>6.1029999999999998</v>
      </c>
      <c r="N26">
        <v>206.4</v>
      </c>
      <c r="O26">
        <v>6.391</v>
      </c>
      <c r="P26" t="s">
        <v>514</v>
      </c>
      <c r="Q26">
        <v>-0.2</v>
      </c>
      <c r="R26">
        <v>60.917689530685927</v>
      </c>
      <c r="S26">
        <v>377.99384996620859</v>
      </c>
      <c r="T26">
        <v>3.9609999999999999</v>
      </c>
      <c r="U26">
        <v>11.99</v>
      </c>
      <c r="V26">
        <v>207.9</v>
      </c>
      <c r="W26">
        <v>15.95</v>
      </c>
      <c r="X26">
        <v>83.530111902339826</v>
      </c>
      <c r="Y26">
        <v>365.29903536977491</v>
      </c>
      <c r="Z26">
        <v>1.6379999999999999</v>
      </c>
      <c r="AA26">
        <v>17.09</v>
      </c>
      <c r="AB26">
        <v>202.5</v>
      </c>
      <c r="AC26">
        <v>18.73</v>
      </c>
    </row>
    <row r="27" spans="1:29" x14ac:dyDescent="0.25">
      <c r="A27" s="3">
        <f t="shared" si="0"/>
        <v>24</v>
      </c>
      <c r="B27" t="s">
        <v>45</v>
      </c>
      <c r="C27">
        <v>2014</v>
      </c>
      <c r="D27" t="s">
        <v>512</v>
      </c>
      <c r="E27">
        <v>338.52359750667858</v>
      </c>
      <c r="F27">
        <v>38.28</v>
      </c>
      <c r="G27" t="s">
        <v>512</v>
      </c>
      <c r="H27">
        <v>204.8</v>
      </c>
      <c r="I27">
        <v>314.10000000000002</v>
      </c>
      <c r="J27">
        <v>37.512123004139568</v>
      </c>
      <c r="K27">
        <v>277.70085819370661</v>
      </c>
      <c r="L27">
        <v>0.26540000000000002</v>
      </c>
      <c r="M27">
        <v>5.5010000000000003</v>
      </c>
      <c r="N27">
        <v>160</v>
      </c>
      <c r="O27">
        <v>5.766</v>
      </c>
      <c r="P27" t="s">
        <v>513</v>
      </c>
      <c r="Q27">
        <v>0</v>
      </c>
      <c r="R27" t="s">
        <v>512</v>
      </c>
      <c r="S27">
        <v>327.83333333333331</v>
      </c>
      <c r="T27">
        <v>8.5239999999999991</v>
      </c>
      <c r="U27">
        <v>8.3420000000000005</v>
      </c>
      <c r="V27">
        <v>205.6</v>
      </c>
      <c r="W27">
        <v>16.87</v>
      </c>
      <c r="X27">
        <v>48.712446351931327</v>
      </c>
      <c r="Y27">
        <v>352.46631087391592</v>
      </c>
      <c r="Z27">
        <v>2.8570000000000002</v>
      </c>
      <c r="AA27">
        <v>15.82</v>
      </c>
      <c r="AB27">
        <v>213</v>
      </c>
      <c r="AC27">
        <v>18.68</v>
      </c>
    </row>
    <row r="28" spans="1:29" x14ac:dyDescent="0.25">
      <c r="A28" s="3">
        <f t="shared" si="0"/>
        <v>25</v>
      </c>
      <c r="B28" t="s">
        <v>45</v>
      </c>
      <c r="C28">
        <v>2015</v>
      </c>
      <c r="D28">
        <v>75.10417511147142</v>
      </c>
      <c r="E28">
        <v>322.44628722201281</v>
      </c>
      <c r="F28">
        <v>29.15</v>
      </c>
      <c r="G28">
        <v>277.7</v>
      </c>
      <c r="H28">
        <v>202</v>
      </c>
      <c r="I28">
        <v>306.89999999999998</v>
      </c>
      <c r="J28">
        <v>127.8232286340394</v>
      </c>
      <c r="K28">
        <v>303.30250189537531</v>
      </c>
      <c r="L28">
        <v>0.2676</v>
      </c>
      <c r="M28">
        <v>5.3449999999999998</v>
      </c>
      <c r="N28">
        <v>191</v>
      </c>
      <c r="O28">
        <v>5.6130000000000004</v>
      </c>
      <c r="P28" t="s">
        <v>513</v>
      </c>
      <c r="Q28">
        <v>0</v>
      </c>
      <c r="R28">
        <v>62.918078226054817</v>
      </c>
      <c r="S28">
        <v>360.55463965001138</v>
      </c>
      <c r="T28">
        <v>5.17</v>
      </c>
      <c r="U28">
        <v>11.67</v>
      </c>
      <c r="V28">
        <v>187.40000000000009</v>
      </c>
      <c r="W28">
        <v>16.84</v>
      </c>
      <c r="X28">
        <v>57.623745819398003</v>
      </c>
      <c r="Y28">
        <v>366.34893617021271</v>
      </c>
      <c r="Z28">
        <v>2.5870000000000002</v>
      </c>
      <c r="AA28">
        <v>15.33</v>
      </c>
      <c r="AB28">
        <v>211</v>
      </c>
      <c r="AC28">
        <v>17.920000000000002</v>
      </c>
    </row>
    <row r="29" spans="1:29" x14ac:dyDescent="0.25">
      <c r="A29" s="3">
        <f t="shared" si="0"/>
        <v>26</v>
      </c>
      <c r="B29" t="s">
        <v>45</v>
      </c>
      <c r="C29">
        <v>2016</v>
      </c>
      <c r="D29">
        <v>83.915407854984906</v>
      </c>
      <c r="E29">
        <v>289.66666666666669</v>
      </c>
      <c r="F29">
        <v>21.48</v>
      </c>
      <c r="G29">
        <v>347.8</v>
      </c>
      <c r="H29">
        <v>202</v>
      </c>
      <c r="I29">
        <v>369.3</v>
      </c>
      <c r="J29">
        <v>117.9630702389573</v>
      </c>
      <c r="K29">
        <v>328.49340770791082</v>
      </c>
      <c r="L29">
        <v>0.16309999999999999</v>
      </c>
      <c r="M29">
        <v>5.3879999999999999</v>
      </c>
      <c r="N29">
        <v>184</v>
      </c>
      <c r="O29">
        <v>5.5510000000000002</v>
      </c>
      <c r="P29" t="s">
        <v>513</v>
      </c>
      <c r="Q29">
        <v>0</v>
      </c>
      <c r="R29">
        <v>71.868421052631589</v>
      </c>
      <c r="S29" t="s">
        <v>512</v>
      </c>
      <c r="T29">
        <v>4.9400000000000004</v>
      </c>
      <c r="U29">
        <v>12.36</v>
      </c>
      <c r="V29">
        <v>175.59999999999991</v>
      </c>
      <c r="W29">
        <v>17.3</v>
      </c>
      <c r="X29">
        <v>67.525065963060698</v>
      </c>
      <c r="Y29">
        <v>323.1043180846516</v>
      </c>
      <c r="Z29">
        <v>2.7469999999999999</v>
      </c>
      <c r="AA29">
        <v>16.010000000000002</v>
      </c>
      <c r="AB29">
        <v>211</v>
      </c>
      <c r="AC29">
        <v>18.760000000000002</v>
      </c>
    </row>
    <row r="30" spans="1:29" x14ac:dyDescent="0.25">
      <c r="A30" s="3">
        <f t="shared" si="0"/>
        <v>27</v>
      </c>
      <c r="B30" t="s">
        <v>45</v>
      </c>
      <c r="C30">
        <v>2017</v>
      </c>
      <c r="D30">
        <v>89.950846986948079</v>
      </c>
      <c r="E30">
        <v>304.48169097945822</v>
      </c>
      <c r="F30">
        <v>18.25</v>
      </c>
      <c r="G30">
        <v>272.7</v>
      </c>
      <c r="H30">
        <v>194</v>
      </c>
      <c r="I30">
        <v>290.89999999999998</v>
      </c>
      <c r="J30">
        <v>123.8264925373134</v>
      </c>
      <c r="K30">
        <v>301.5924798956749</v>
      </c>
      <c r="L30">
        <v>0.1085</v>
      </c>
      <c r="M30">
        <v>5.7130000000000001</v>
      </c>
      <c r="N30">
        <v>177</v>
      </c>
      <c r="O30">
        <v>5.8220000000000001</v>
      </c>
      <c r="P30" t="s">
        <v>513</v>
      </c>
      <c r="Q30">
        <v>0</v>
      </c>
      <c r="R30">
        <v>61.550458715596328</v>
      </c>
      <c r="S30">
        <v>343.32377180777053</v>
      </c>
      <c r="T30">
        <v>4.4989999999999997</v>
      </c>
      <c r="U30">
        <v>11.76</v>
      </c>
      <c r="V30">
        <v>186</v>
      </c>
      <c r="W30">
        <v>16.260000000000002</v>
      </c>
      <c r="X30">
        <v>58.941262848751833</v>
      </c>
      <c r="Y30">
        <v>370.06772908366531</v>
      </c>
      <c r="Z30">
        <v>1.8049999999999999</v>
      </c>
      <c r="AA30">
        <v>16.22</v>
      </c>
      <c r="AB30">
        <v>212</v>
      </c>
      <c r="AC30">
        <v>18.02</v>
      </c>
    </row>
    <row r="31" spans="1:29" x14ac:dyDescent="0.25">
      <c r="A31" s="3">
        <f t="shared" si="0"/>
        <v>28</v>
      </c>
      <c r="B31" t="s">
        <v>45</v>
      </c>
      <c r="C31">
        <v>2018</v>
      </c>
      <c r="D31">
        <v>85.628369704749687</v>
      </c>
      <c r="E31">
        <v>258.13015960374253</v>
      </c>
      <c r="F31">
        <v>21.04</v>
      </c>
      <c r="G31">
        <v>322</v>
      </c>
      <c r="H31">
        <v>196</v>
      </c>
      <c r="I31">
        <v>343</v>
      </c>
      <c r="J31">
        <v>121.0309843400447</v>
      </c>
      <c r="K31">
        <v>334.05782765836028</v>
      </c>
      <c r="L31">
        <v>6.0139999999999999E-2</v>
      </c>
      <c r="M31">
        <v>6.9870000000000001</v>
      </c>
      <c r="N31">
        <v>190</v>
      </c>
      <c r="O31">
        <v>7.048</v>
      </c>
      <c r="P31" t="s">
        <v>512</v>
      </c>
      <c r="Q31" t="s">
        <v>512</v>
      </c>
      <c r="R31" t="s">
        <v>512</v>
      </c>
      <c r="S31" t="s">
        <v>512</v>
      </c>
      <c r="T31" t="s">
        <v>512</v>
      </c>
      <c r="U31" t="s">
        <v>512</v>
      </c>
      <c r="V31" t="s">
        <v>512</v>
      </c>
      <c r="W31" t="s">
        <v>512</v>
      </c>
      <c r="X31">
        <v>74.548975957257355</v>
      </c>
      <c r="Y31">
        <v>368.01841746248289</v>
      </c>
      <c r="Z31">
        <v>0.90810000000000002</v>
      </c>
      <c r="AA31">
        <v>19.14</v>
      </c>
      <c r="AB31">
        <v>203</v>
      </c>
      <c r="AC31">
        <v>20.05</v>
      </c>
    </row>
    <row r="32" spans="1:29" x14ac:dyDescent="0.25">
      <c r="A32" s="3">
        <f t="shared" si="0"/>
        <v>29</v>
      </c>
      <c r="B32" t="s">
        <v>46</v>
      </c>
      <c r="C32">
        <v>2012</v>
      </c>
      <c r="D32">
        <v>79.604713804713796</v>
      </c>
      <c r="E32">
        <v>340.68961593172128</v>
      </c>
      <c r="F32">
        <v>4.3029999999999999</v>
      </c>
      <c r="G32">
        <v>10.23</v>
      </c>
      <c r="H32">
        <v>217</v>
      </c>
      <c r="I32">
        <v>14.54</v>
      </c>
      <c r="J32">
        <v>-13.78657421068163</v>
      </c>
      <c r="K32">
        <v>320.94162162162161</v>
      </c>
      <c r="L32">
        <v>0.36670000000000003</v>
      </c>
      <c r="M32">
        <v>4.3419999999999996</v>
      </c>
      <c r="N32">
        <v>168.1</v>
      </c>
      <c r="O32">
        <v>4.7080000000000002</v>
      </c>
      <c r="P32" t="s">
        <v>513</v>
      </c>
      <c r="Q32">
        <v>-0.02</v>
      </c>
      <c r="R32" t="s">
        <v>512</v>
      </c>
      <c r="S32">
        <v>372.59149689991142</v>
      </c>
      <c r="T32">
        <v>0</v>
      </c>
      <c r="U32">
        <v>23.55</v>
      </c>
      <c r="V32">
        <v>206.5</v>
      </c>
      <c r="W32">
        <v>15.29</v>
      </c>
      <c r="X32">
        <v>54.856047904191612</v>
      </c>
      <c r="Y32">
        <v>355.18109833971909</v>
      </c>
      <c r="Z32">
        <v>-2.0939999999999999</v>
      </c>
      <c r="AA32">
        <v>20.25</v>
      </c>
      <c r="AB32">
        <v>196.3</v>
      </c>
      <c r="AC32">
        <v>18.16</v>
      </c>
    </row>
    <row r="33" spans="1:29" x14ac:dyDescent="0.25">
      <c r="A33" s="3">
        <f t="shared" si="0"/>
        <v>30</v>
      </c>
      <c r="B33" t="s">
        <v>46</v>
      </c>
      <c r="C33">
        <v>2013</v>
      </c>
      <c r="D33" t="s">
        <v>512</v>
      </c>
      <c r="E33" t="s">
        <v>512</v>
      </c>
      <c r="F33">
        <v>2.7370000000000001</v>
      </c>
      <c r="G33">
        <v>2.9910000000000001</v>
      </c>
      <c r="H33">
        <v>301.89999999999998</v>
      </c>
      <c r="I33">
        <v>5.7279999999999998</v>
      </c>
      <c r="J33">
        <v>64.350071818443013</v>
      </c>
      <c r="K33">
        <v>316.64675446848543</v>
      </c>
      <c r="L33">
        <v>0.31109999999999999</v>
      </c>
      <c r="M33">
        <v>3.9580000000000002</v>
      </c>
      <c r="N33">
        <v>198</v>
      </c>
      <c r="O33">
        <v>4.2690000000000001</v>
      </c>
      <c r="P33" t="s">
        <v>513</v>
      </c>
      <c r="Q33">
        <v>-0.02</v>
      </c>
      <c r="R33">
        <v>55.840132200188869</v>
      </c>
      <c r="S33">
        <v>381.50489715964733</v>
      </c>
      <c r="T33">
        <v>0.91869999999999996</v>
      </c>
      <c r="U33">
        <v>13.62</v>
      </c>
      <c r="V33">
        <v>216.4</v>
      </c>
      <c r="W33">
        <v>14.54</v>
      </c>
      <c r="X33">
        <v>64.638664987405519</v>
      </c>
      <c r="Y33">
        <v>344.03885350318473</v>
      </c>
      <c r="Z33">
        <v>-0.34970000000000001</v>
      </c>
      <c r="AA33">
        <v>18.57</v>
      </c>
      <c r="AB33">
        <v>202.8</v>
      </c>
      <c r="AC33">
        <v>18.22</v>
      </c>
    </row>
    <row r="34" spans="1:29" x14ac:dyDescent="0.25">
      <c r="A34" s="3">
        <f t="shared" si="0"/>
        <v>31</v>
      </c>
      <c r="B34" t="s">
        <v>46</v>
      </c>
      <c r="C34">
        <v>2014</v>
      </c>
      <c r="D34" t="s">
        <v>512</v>
      </c>
      <c r="E34" t="s">
        <v>512</v>
      </c>
      <c r="F34" t="s">
        <v>512</v>
      </c>
      <c r="G34" t="s">
        <v>512</v>
      </c>
      <c r="H34" t="s">
        <v>512</v>
      </c>
      <c r="I34" t="s">
        <v>512</v>
      </c>
      <c r="J34">
        <v>43.968632006970672</v>
      </c>
      <c r="K34">
        <v>335.83624161073828</v>
      </c>
      <c r="L34">
        <v>0.41060000000000002</v>
      </c>
      <c r="M34">
        <v>4.1020000000000003</v>
      </c>
      <c r="N34">
        <v>193</v>
      </c>
      <c r="O34">
        <v>4.5129999999999999</v>
      </c>
      <c r="P34" t="s">
        <v>512</v>
      </c>
      <c r="Q34" t="s">
        <v>512</v>
      </c>
      <c r="R34" t="s">
        <v>512</v>
      </c>
      <c r="S34" t="s">
        <v>512</v>
      </c>
      <c r="T34" t="s">
        <v>512</v>
      </c>
      <c r="U34" t="s">
        <v>512</v>
      </c>
      <c r="V34" t="s">
        <v>512</v>
      </c>
      <c r="W34" t="s">
        <v>512</v>
      </c>
      <c r="X34" t="s">
        <v>512</v>
      </c>
      <c r="Y34" t="s">
        <v>512</v>
      </c>
      <c r="Z34" t="s">
        <v>512</v>
      </c>
      <c r="AA34" t="s">
        <v>512</v>
      </c>
      <c r="AB34" t="s">
        <v>512</v>
      </c>
      <c r="AC34" t="s">
        <v>512</v>
      </c>
    </row>
    <row r="35" spans="1:29" x14ac:dyDescent="0.25">
      <c r="A35" s="3">
        <f t="shared" si="0"/>
        <v>32</v>
      </c>
      <c r="B35" t="s">
        <v>47</v>
      </c>
      <c r="C35">
        <v>2013</v>
      </c>
      <c r="D35" t="s">
        <v>512</v>
      </c>
      <c r="E35" t="s">
        <v>512</v>
      </c>
      <c r="F35" t="s">
        <v>512</v>
      </c>
      <c r="G35" t="s">
        <v>512</v>
      </c>
      <c r="H35" t="s">
        <v>512</v>
      </c>
      <c r="I35" t="s">
        <v>512</v>
      </c>
      <c r="J35">
        <v>110.22790595473521</v>
      </c>
      <c r="K35">
        <v>283.50330989538668</v>
      </c>
      <c r="L35">
        <v>9.0050000000000005E-2</v>
      </c>
      <c r="M35">
        <v>4.2990000000000004</v>
      </c>
      <c r="N35">
        <v>186.3</v>
      </c>
      <c r="O35">
        <v>4.3890000000000002</v>
      </c>
      <c r="P35" t="s">
        <v>512</v>
      </c>
      <c r="Q35" t="s">
        <v>512</v>
      </c>
      <c r="R35" t="s">
        <v>512</v>
      </c>
      <c r="S35" t="s">
        <v>512</v>
      </c>
      <c r="T35" t="s">
        <v>512</v>
      </c>
      <c r="U35" t="s">
        <v>512</v>
      </c>
      <c r="V35" t="s">
        <v>512</v>
      </c>
      <c r="W35" t="s">
        <v>512</v>
      </c>
      <c r="X35" t="s">
        <v>512</v>
      </c>
      <c r="Y35" t="s">
        <v>512</v>
      </c>
      <c r="Z35" t="s">
        <v>512</v>
      </c>
      <c r="AA35" t="s">
        <v>512</v>
      </c>
      <c r="AB35" t="s">
        <v>512</v>
      </c>
      <c r="AC35" t="s">
        <v>512</v>
      </c>
    </row>
    <row r="36" spans="1:29" x14ac:dyDescent="0.25">
      <c r="A36" s="3">
        <f t="shared" si="0"/>
        <v>33</v>
      </c>
      <c r="B36" t="s">
        <v>47</v>
      </c>
      <c r="C36">
        <v>2014</v>
      </c>
      <c r="D36" t="s">
        <v>512</v>
      </c>
      <c r="E36" t="s">
        <v>512</v>
      </c>
      <c r="F36" t="s">
        <v>512</v>
      </c>
      <c r="G36" t="s">
        <v>512</v>
      </c>
      <c r="H36" t="s">
        <v>512</v>
      </c>
      <c r="I36" t="s">
        <v>512</v>
      </c>
      <c r="J36">
        <v>86.612721219554913</v>
      </c>
      <c r="K36">
        <v>309.7592481203007</v>
      </c>
      <c r="L36">
        <v>6.4430000000000001E-2</v>
      </c>
      <c r="M36">
        <v>3.5579999999999998</v>
      </c>
      <c r="N36">
        <v>180.4</v>
      </c>
      <c r="O36">
        <v>3.6230000000000002</v>
      </c>
      <c r="P36" t="s">
        <v>513</v>
      </c>
      <c r="Q36">
        <v>-0.05</v>
      </c>
      <c r="R36">
        <v>54.790650037792908</v>
      </c>
      <c r="S36">
        <v>361.64738675958188</v>
      </c>
      <c r="T36">
        <v>4.3600000000000003</v>
      </c>
      <c r="U36">
        <v>13.93</v>
      </c>
      <c r="V36">
        <v>202.3</v>
      </c>
      <c r="W36">
        <v>18.29</v>
      </c>
      <c r="X36" t="s">
        <v>512</v>
      </c>
      <c r="Y36" t="s">
        <v>512</v>
      </c>
      <c r="Z36" t="s">
        <v>512</v>
      </c>
      <c r="AA36" t="s">
        <v>512</v>
      </c>
      <c r="AB36" t="s">
        <v>512</v>
      </c>
      <c r="AC36" t="s">
        <v>512</v>
      </c>
    </row>
    <row r="37" spans="1:29" x14ac:dyDescent="0.25">
      <c r="A37" s="3">
        <f t="shared" si="0"/>
        <v>34</v>
      </c>
      <c r="B37" t="s">
        <v>47</v>
      </c>
      <c r="C37">
        <v>2015</v>
      </c>
      <c r="D37">
        <v>86.953463927376959</v>
      </c>
      <c r="E37">
        <v>272.98537463976942</v>
      </c>
      <c r="F37">
        <v>9.3379999999999992</v>
      </c>
      <c r="G37">
        <v>242.5</v>
      </c>
      <c r="H37">
        <v>208.7</v>
      </c>
      <c r="I37">
        <v>251.9</v>
      </c>
      <c r="J37">
        <v>99.438875804678858</v>
      </c>
      <c r="K37">
        <v>264.19073735527121</v>
      </c>
      <c r="L37">
        <v>0.10059999999999999</v>
      </c>
      <c r="M37">
        <v>3.5350000000000001</v>
      </c>
      <c r="N37">
        <v>186.6</v>
      </c>
      <c r="O37">
        <v>3.6349999999999998</v>
      </c>
      <c r="P37" t="s">
        <v>513</v>
      </c>
      <c r="Q37">
        <v>-0.05</v>
      </c>
      <c r="R37">
        <v>58.293051981471962</v>
      </c>
      <c r="S37">
        <v>359.29213583556748</v>
      </c>
      <c r="T37">
        <v>4.282</v>
      </c>
      <c r="U37">
        <v>13.24</v>
      </c>
      <c r="V37">
        <v>215.5</v>
      </c>
      <c r="W37">
        <v>17.52</v>
      </c>
      <c r="X37">
        <v>49.714827295703451</v>
      </c>
      <c r="Y37">
        <v>355.3937138130687</v>
      </c>
      <c r="Z37">
        <v>2.1309999999999998</v>
      </c>
      <c r="AA37">
        <v>15.33</v>
      </c>
      <c r="AB37">
        <v>203.4</v>
      </c>
      <c r="AC37">
        <v>17.46</v>
      </c>
    </row>
    <row r="38" spans="1:29" x14ac:dyDescent="0.25">
      <c r="A38" s="3">
        <f t="shared" si="0"/>
        <v>35</v>
      </c>
      <c r="B38" t="s">
        <v>47</v>
      </c>
      <c r="C38">
        <v>2016</v>
      </c>
      <c r="D38">
        <v>107.85036153996479</v>
      </c>
      <c r="E38">
        <v>273.9642536077597</v>
      </c>
      <c r="F38">
        <v>9.9429999999999996</v>
      </c>
      <c r="G38">
        <v>224.2</v>
      </c>
      <c r="H38">
        <v>187.3</v>
      </c>
      <c r="I38">
        <v>234.2</v>
      </c>
      <c r="J38">
        <v>90.310994305738063</v>
      </c>
      <c r="K38">
        <v>301.9046296296296</v>
      </c>
      <c r="L38">
        <v>0.13100000000000001</v>
      </c>
      <c r="M38">
        <v>4.3819999999999997</v>
      </c>
      <c r="N38">
        <v>218</v>
      </c>
      <c r="O38">
        <v>4.5129999999999999</v>
      </c>
      <c r="P38" t="s">
        <v>513</v>
      </c>
      <c r="Q38">
        <v>-0.05</v>
      </c>
      <c r="R38">
        <v>72.810922467459022</v>
      </c>
      <c r="S38">
        <v>331.99516324062881</v>
      </c>
      <c r="T38">
        <v>4.2759999999999998</v>
      </c>
      <c r="U38">
        <v>14.93</v>
      </c>
      <c r="V38">
        <v>200.4</v>
      </c>
      <c r="W38">
        <v>19.2</v>
      </c>
      <c r="X38">
        <v>63.297128589263423</v>
      </c>
      <c r="Y38">
        <v>323.75700934579442</v>
      </c>
      <c r="Z38">
        <v>1.853</v>
      </c>
      <c r="AA38">
        <v>16.45</v>
      </c>
      <c r="AB38">
        <v>204</v>
      </c>
      <c r="AC38">
        <v>18.309999999999999</v>
      </c>
    </row>
    <row r="39" spans="1:29" x14ac:dyDescent="0.25">
      <c r="A39" s="3">
        <f t="shared" si="0"/>
        <v>36</v>
      </c>
      <c r="B39" t="s">
        <v>47</v>
      </c>
      <c r="C39">
        <v>2017</v>
      </c>
      <c r="D39">
        <v>110.0216756982076</v>
      </c>
      <c r="E39">
        <v>270.06893652795293</v>
      </c>
      <c r="F39">
        <v>11.17</v>
      </c>
      <c r="G39">
        <v>203.6</v>
      </c>
      <c r="H39">
        <v>190</v>
      </c>
      <c r="I39">
        <v>214.8</v>
      </c>
      <c r="J39">
        <v>92.93345270068636</v>
      </c>
      <c r="K39">
        <v>303.85619174434089</v>
      </c>
      <c r="L39">
        <v>0.11</v>
      </c>
      <c r="M39">
        <v>4.0739999999999998</v>
      </c>
      <c r="N39">
        <v>180</v>
      </c>
      <c r="O39">
        <v>4.1840000000000002</v>
      </c>
      <c r="P39" t="s">
        <v>513</v>
      </c>
      <c r="Q39">
        <v>-0.05</v>
      </c>
      <c r="R39">
        <v>69.096956829440913</v>
      </c>
      <c r="S39">
        <v>351.4350132625994</v>
      </c>
      <c r="T39">
        <v>4.3979999999999997</v>
      </c>
      <c r="U39">
        <v>14.72</v>
      </c>
      <c r="V39">
        <v>199</v>
      </c>
      <c r="W39">
        <v>19.12</v>
      </c>
      <c r="X39">
        <v>45.246073298429309</v>
      </c>
      <c r="Y39">
        <v>372.48148148148152</v>
      </c>
      <c r="Z39">
        <v>0.47349999999999998</v>
      </c>
      <c r="AA39">
        <v>17.440000000000001</v>
      </c>
      <c r="AB39">
        <v>205</v>
      </c>
      <c r="AC39">
        <v>17.91</v>
      </c>
    </row>
    <row r="40" spans="1:29" x14ac:dyDescent="0.25">
      <c r="A40" s="3">
        <f t="shared" si="0"/>
        <v>37</v>
      </c>
      <c r="B40" t="s">
        <v>47</v>
      </c>
      <c r="C40">
        <v>2018</v>
      </c>
      <c r="D40">
        <v>88.124500907441004</v>
      </c>
      <c r="E40">
        <v>261.04126738794429</v>
      </c>
      <c r="F40">
        <v>8.4629999999999992</v>
      </c>
      <c r="G40">
        <v>250.8</v>
      </c>
      <c r="H40">
        <v>196</v>
      </c>
      <c r="I40">
        <v>259.2</v>
      </c>
      <c r="J40">
        <v>105.2113943028486</v>
      </c>
      <c r="K40">
        <v>314.58223569180558</v>
      </c>
      <c r="L40">
        <v>6.3200000000000006E-2</v>
      </c>
      <c r="M40">
        <v>6.899</v>
      </c>
      <c r="N40">
        <v>212</v>
      </c>
      <c r="O40">
        <v>6.9630000000000001</v>
      </c>
      <c r="P40" t="s">
        <v>513</v>
      </c>
      <c r="Q40">
        <v>-0.05</v>
      </c>
      <c r="R40">
        <v>84.470552519732863</v>
      </c>
      <c r="S40">
        <v>336.13897280966768</v>
      </c>
      <c r="T40">
        <v>4.827</v>
      </c>
      <c r="U40">
        <v>12.32</v>
      </c>
      <c r="V40">
        <v>203</v>
      </c>
      <c r="W40">
        <v>17.14</v>
      </c>
      <c r="X40">
        <v>75.768332251784557</v>
      </c>
      <c r="Y40">
        <v>358.89669421487599</v>
      </c>
      <c r="Z40">
        <v>-0.1046</v>
      </c>
      <c r="AA40">
        <v>18.78</v>
      </c>
      <c r="AB40">
        <v>190</v>
      </c>
      <c r="AC40">
        <v>18.68</v>
      </c>
    </row>
    <row r="41" spans="1:29" x14ac:dyDescent="0.25">
      <c r="A41" s="3">
        <f t="shared" si="0"/>
        <v>38</v>
      </c>
      <c r="B41" t="s">
        <v>49</v>
      </c>
      <c r="C41">
        <v>2006</v>
      </c>
      <c r="D41">
        <v>142.80807127882599</v>
      </c>
      <c r="E41">
        <v>288.83169428113308</v>
      </c>
      <c r="F41">
        <v>7.8390000000000004</v>
      </c>
      <c r="G41">
        <v>111</v>
      </c>
      <c r="H41">
        <v>215.1</v>
      </c>
      <c r="I41">
        <v>118.9</v>
      </c>
      <c r="J41">
        <v>147.7531351001939</v>
      </c>
      <c r="K41">
        <v>261.40228136882132</v>
      </c>
      <c r="L41">
        <v>6.4560000000000006E-2</v>
      </c>
      <c r="M41">
        <v>5.8890000000000002</v>
      </c>
      <c r="N41">
        <v>197.4</v>
      </c>
      <c r="O41">
        <v>5.9530000000000003</v>
      </c>
      <c r="P41" t="s">
        <v>513</v>
      </c>
      <c r="Q41">
        <v>-7.0000000000000007E-2</v>
      </c>
      <c r="R41">
        <v>114.1489751417357</v>
      </c>
      <c r="S41">
        <v>290.83152977812381</v>
      </c>
      <c r="T41">
        <v>-0.109</v>
      </c>
      <c r="U41">
        <v>13.42</v>
      </c>
      <c r="V41">
        <v>204.8</v>
      </c>
      <c r="W41">
        <v>13.31</v>
      </c>
      <c r="X41">
        <v>72.491820768136563</v>
      </c>
      <c r="Y41">
        <v>355.63025751072962</v>
      </c>
      <c r="Z41">
        <v>-12.19</v>
      </c>
      <c r="AA41">
        <v>26.67</v>
      </c>
      <c r="AB41">
        <v>195</v>
      </c>
      <c r="AC41">
        <v>14.48</v>
      </c>
    </row>
    <row r="42" spans="1:29" x14ac:dyDescent="0.25">
      <c r="A42" s="3">
        <f t="shared" si="0"/>
        <v>39</v>
      </c>
      <c r="B42" t="s">
        <v>49</v>
      </c>
      <c r="C42">
        <v>2007</v>
      </c>
      <c r="D42">
        <v>139.3000858737656</v>
      </c>
      <c r="E42">
        <v>270.62468012510658</v>
      </c>
      <c r="F42">
        <v>10.93</v>
      </c>
      <c r="G42">
        <v>165</v>
      </c>
      <c r="H42">
        <v>214.5</v>
      </c>
      <c r="I42">
        <v>175.9</v>
      </c>
      <c r="J42">
        <v>145.8166565717747</v>
      </c>
      <c r="K42">
        <v>257.55120663650069</v>
      </c>
      <c r="L42">
        <v>6.4990000000000006E-2</v>
      </c>
      <c r="M42">
        <v>6.3630000000000004</v>
      </c>
      <c r="N42">
        <v>197.9</v>
      </c>
      <c r="O42">
        <v>6.4279999999999999</v>
      </c>
      <c r="P42" t="s">
        <v>513</v>
      </c>
      <c r="Q42">
        <v>-7.0000000000000007E-2</v>
      </c>
      <c r="R42">
        <v>126.8443113772455</v>
      </c>
      <c r="S42">
        <v>302.04781582054312</v>
      </c>
      <c r="T42">
        <v>0.1072</v>
      </c>
      <c r="U42">
        <v>13.05</v>
      </c>
      <c r="V42">
        <v>200</v>
      </c>
      <c r="W42">
        <v>13.16</v>
      </c>
      <c r="X42">
        <v>56.241651705565538</v>
      </c>
      <c r="Y42">
        <v>372.5040477770404</v>
      </c>
      <c r="Z42">
        <v>-11.01</v>
      </c>
      <c r="AA42">
        <v>22.6</v>
      </c>
      <c r="AB42">
        <v>193.4</v>
      </c>
      <c r="AC42">
        <v>11.59</v>
      </c>
    </row>
    <row r="43" spans="1:29" x14ac:dyDescent="0.25">
      <c r="A43" s="3">
        <f t="shared" si="0"/>
        <v>40</v>
      </c>
      <c r="B43" t="s">
        <v>49</v>
      </c>
      <c r="C43">
        <v>2008</v>
      </c>
      <c r="D43">
        <v>133.97086834733889</v>
      </c>
      <c r="E43">
        <v>284.77258566978179</v>
      </c>
      <c r="F43">
        <v>10.84</v>
      </c>
      <c r="G43">
        <v>127.7</v>
      </c>
      <c r="H43">
        <v>211.5</v>
      </c>
      <c r="I43">
        <v>138.5</v>
      </c>
      <c r="J43">
        <v>151.6073761261261</v>
      </c>
      <c r="K43">
        <v>258.87078066914489</v>
      </c>
      <c r="L43">
        <v>5.9229999999999998E-2</v>
      </c>
      <c r="M43">
        <v>7.2370000000000001</v>
      </c>
      <c r="N43">
        <v>200</v>
      </c>
      <c r="O43">
        <v>7.2969999999999997</v>
      </c>
      <c r="P43" t="s">
        <v>513</v>
      </c>
      <c r="Q43">
        <v>-7.0000000000000007E-2</v>
      </c>
      <c r="R43">
        <v>135.62334384858039</v>
      </c>
      <c r="S43">
        <v>296.73878020713471</v>
      </c>
      <c r="T43">
        <v>0.15640000000000001</v>
      </c>
      <c r="U43">
        <v>12.73</v>
      </c>
      <c r="V43">
        <v>202.9</v>
      </c>
      <c r="W43">
        <v>12.88</v>
      </c>
      <c r="X43">
        <v>73.451219512195138</v>
      </c>
      <c r="Y43">
        <v>348.05187319884732</v>
      </c>
      <c r="Z43">
        <v>-10.36</v>
      </c>
      <c r="AA43">
        <v>22.3</v>
      </c>
      <c r="AB43">
        <v>200.4</v>
      </c>
      <c r="AC43">
        <v>11.95</v>
      </c>
    </row>
    <row r="44" spans="1:29" x14ac:dyDescent="0.25">
      <c r="A44" s="3">
        <f t="shared" si="0"/>
        <v>41</v>
      </c>
      <c r="B44" t="s">
        <v>49</v>
      </c>
      <c r="C44">
        <v>2009</v>
      </c>
      <c r="D44">
        <v>121.45037137069551</v>
      </c>
      <c r="E44">
        <v>291.04844290657428</v>
      </c>
      <c r="F44">
        <v>12.11</v>
      </c>
      <c r="G44">
        <v>132.30000000000001</v>
      </c>
      <c r="H44">
        <v>215</v>
      </c>
      <c r="I44">
        <v>144.4</v>
      </c>
      <c r="J44">
        <v>147.56895184135979</v>
      </c>
      <c r="K44">
        <v>262.55243147656938</v>
      </c>
      <c r="L44">
        <v>2.4420000000000001E-2</v>
      </c>
      <c r="M44">
        <v>6.5460000000000003</v>
      </c>
      <c r="N44">
        <v>197</v>
      </c>
      <c r="O44">
        <v>6.5709999999999997</v>
      </c>
      <c r="P44" t="s">
        <v>513</v>
      </c>
      <c r="Q44">
        <v>-7.0000000000000007E-2</v>
      </c>
      <c r="R44">
        <v>117.1596736596736</v>
      </c>
      <c r="S44">
        <v>291.86381025248659</v>
      </c>
      <c r="T44">
        <v>0.14099999999999999</v>
      </c>
      <c r="U44">
        <v>11.73</v>
      </c>
      <c r="V44">
        <v>214</v>
      </c>
      <c r="W44">
        <v>11.87</v>
      </c>
      <c r="X44">
        <v>56.721906427634437</v>
      </c>
      <c r="Y44">
        <v>356.28787878787881</v>
      </c>
      <c r="Z44">
        <v>-13.61</v>
      </c>
      <c r="AA44">
        <v>27.09</v>
      </c>
      <c r="AB44">
        <v>205</v>
      </c>
      <c r="AC44">
        <v>13.48</v>
      </c>
    </row>
    <row r="45" spans="1:29" x14ac:dyDescent="0.25">
      <c r="A45" s="3">
        <f t="shared" si="0"/>
        <v>42</v>
      </c>
      <c r="B45" t="s">
        <v>49</v>
      </c>
      <c r="C45">
        <v>2010</v>
      </c>
      <c r="D45">
        <v>137.140056022409</v>
      </c>
      <c r="E45">
        <v>282.79222357229651</v>
      </c>
      <c r="F45">
        <v>13.43</v>
      </c>
      <c r="G45">
        <v>101.6</v>
      </c>
      <c r="H45">
        <v>214</v>
      </c>
      <c r="I45">
        <v>115</v>
      </c>
      <c r="J45">
        <v>153.94138888888889</v>
      </c>
      <c r="K45">
        <v>262.63689936536719</v>
      </c>
      <c r="L45">
        <v>2.945E-2</v>
      </c>
      <c r="M45">
        <v>6.3849999999999998</v>
      </c>
      <c r="N45">
        <v>199</v>
      </c>
      <c r="O45">
        <v>6.4139999999999997</v>
      </c>
      <c r="P45" t="s">
        <v>513</v>
      </c>
      <c r="Q45">
        <v>-7.0000000000000007E-2</v>
      </c>
      <c r="R45">
        <v>129.90918866080159</v>
      </c>
      <c r="S45">
        <v>318.53842364532022</v>
      </c>
      <c r="T45">
        <v>4.6219999999999997E-2</v>
      </c>
      <c r="U45">
        <v>12.13</v>
      </c>
      <c r="V45">
        <v>208</v>
      </c>
      <c r="W45">
        <v>12.18</v>
      </c>
      <c r="X45">
        <v>54.81186685962372</v>
      </c>
      <c r="Y45">
        <v>346</v>
      </c>
      <c r="Z45">
        <v>-16.100000000000001</v>
      </c>
      <c r="AA45">
        <v>27.81</v>
      </c>
      <c r="AB45">
        <v>200</v>
      </c>
      <c r="AC45">
        <v>11.71</v>
      </c>
    </row>
    <row r="46" spans="1:29" x14ac:dyDescent="0.25">
      <c r="A46" s="3">
        <f t="shared" si="0"/>
        <v>43</v>
      </c>
      <c r="B46" t="s">
        <v>50</v>
      </c>
      <c r="C46">
        <v>2012</v>
      </c>
      <c r="D46" t="s">
        <v>512</v>
      </c>
      <c r="E46" t="s">
        <v>512</v>
      </c>
      <c r="F46" t="s">
        <v>512</v>
      </c>
      <c r="G46" t="s">
        <v>512</v>
      </c>
      <c r="H46">
        <v>220.6</v>
      </c>
      <c r="I46">
        <v>79.959999999999994</v>
      </c>
      <c r="J46">
        <v>33.656050448812607</v>
      </c>
      <c r="K46">
        <v>276.84561752988049</v>
      </c>
      <c r="L46">
        <v>7.2919999999999999E-2</v>
      </c>
      <c r="M46">
        <v>1.5189999999999999</v>
      </c>
      <c r="N46">
        <v>209</v>
      </c>
      <c r="O46">
        <v>1.5920000000000001</v>
      </c>
      <c r="P46" t="s">
        <v>513</v>
      </c>
      <c r="Q46">
        <v>-0.05</v>
      </c>
      <c r="R46" t="s">
        <v>512</v>
      </c>
      <c r="S46">
        <v>323.45585585585587</v>
      </c>
      <c r="T46">
        <v>0</v>
      </c>
      <c r="U46">
        <v>19.850000000000001</v>
      </c>
      <c r="V46">
        <v>204.6</v>
      </c>
      <c r="W46">
        <v>16.02</v>
      </c>
      <c r="X46">
        <v>70.379267697314901</v>
      </c>
      <c r="Y46">
        <v>349.74248159831762</v>
      </c>
      <c r="Z46">
        <v>-6.907</v>
      </c>
      <c r="AA46">
        <v>22.72</v>
      </c>
      <c r="AB46">
        <v>199.1</v>
      </c>
      <c r="AC46">
        <v>15.81</v>
      </c>
    </row>
    <row r="47" spans="1:29" x14ac:dyDescent="0.25">
      <c r="A47" s="3">
        <f t="shared" si="0"/>
        <v>44</v>
      </c>
      <c r="B47" t="s">
        <v>50</v>
      </c>
      <c r="C47">
        <v>2013</v>
      </c>
      <c r="D47" t="s">
        <v>512</v>
      </c>
      <c r="E47" t="s">
        <v>512</v>
      </c>
      <c r="F47" t="s">
        <v>512</v>
      </c>
      <c r="G47" t="s">
        <v>512</v>
      </c>
      <c r="H47">
        <v>211.1</v>
      </c>
      <c r="I47">
        <v>77.41</v>
      </c>
      <c r="J47">
        <v>106.7849387460965</v>
      </c>
      <c r="K47">
        <v>338.06734006734013</v>
      </c>
      <c r="L47">
        <v>0.12520000000000001</v>
      </c>
      <c r="M47">
        <v>1.6339999999999999</v>
      </c>
      <c r="N47">
        <v>182.9</v>
      </c>
      <c r="O47">
        <v>1.7589999999999999</v>
      </c>
      <c r="P47" t="s">
        <v>513</v>
      </c>
      <c r="Q47">
        <v>-0.05</v>
      </c>
      <c r="R47">
        <v>106.90153544593269</v>
      </c>
      <c r="S47">
        <v>341.04679487179482</v>
      </c>
      <c r="T47">
        <v>-5.3409999999999999E-2</v>
      </c>
      <c r="U47">
        <v>16.04</v>
      </c>
      <c r="V47">
        <v>199.4</v>
      </c>
      <c r="W47">
        <v>15.98</v>
      </c>
      <c r="X47">
        <v>88.151667472208786</v>
      </c>
      <c r="Y47">
        <v>369.48050065876151</v>
      </c>
      <c r="Z47">
        <v>-5.9889999999999999</v>
      </c>
      <c r="AA47">
        <v>23.74</v>
      </c>
      <c r="AB47">
        <v>188.6</v>
      </c>
      <c r="AC47">
        <v>17.760000000000002</v>
      </c>
    </row>
    <row r="48" spans="1:29" x14ac:dyDescent="0.25">
      <c r="A48" s="3">
        <f t="shared" si="0"/>
        <v>45</v>
      </c>
      <c r="B48" t="s">
        <v>50</v>
      </c>
      <c r="C48">
        <v>2014</v>
      </c>
      <c r="D48" t="s">
        <v>512</v>
      </c>
      <c r="E48">
        <v>280.67019002375292</v>
      </c>
      <c r="F48">
        <v>7.2110000000000003</v>
      </c>
      <c r="G48" t="s">
        <v>512</v>
      </c>
      <c r="H48">
        <v>212.8</v>
      </c>
      <c r="I48">
        <v>111.1</v>
      </c>
      <c r="J48">
        <v>40.925615505500268</v>
      </c>
      <c r="K48">
        <v>290</v>
      </c>
      <c r="L48">
        <v>0.13350000000000001</v>
      </c>
      <c r="M48">
        <v>2.1859999999999999</v>
      </c>
      <c r="N48">
        <v>146</v>
      </c>
      <c r="O48">
        <v>2.319</v>
      </c>
      <c r="P48" t="s">
        <v>513</v>
      </c>
      <c r="Q48">
        <v>-0.05</v>
      </c>
      <c r="R48">
        <v>104.62655889145491</v>
      </c>
      <c r="S48">
        <v>331.10065907729182</v>
      </c>
      <c r="T48">
        <v>-4.1700000000000001E-2</v>
      </c>
      <c r="U48">
        <v>17.07</v>
      </c>
      <c r="V48">
        <v>208.5</v>
      </c>
      <c r="W48">
        <v>17.03</v>
      </c>
      <c r="X48">
        <v>53.289497459062723</v>
      </c>
      <c r="Y48">
        <v>350.42075256556438</v>
      </c>
      <c r="Z48">
        <v>-4.3929999999999998</v>
      </c>
      <c r="AA48">
        <v>21.5</v>
      </c>
      <c r="AB48">
        <v>200.3</v>
      </c>
      <c r="AC48">
        <v>17.11</v>
      </c>
    </row>
    <row r="49" spans="1:29" x14ac:dyDescent="0.25">
      <c r="A49" s="3">
        <f t="shared" si="0"/>
        <v>46</v>
      </c>
      <c r="B49" t="s">
        <v>50</v>
      </c>
      <c r="C49">
        <v>2015</v>
      </c>
      <c r="D49" t="s">
        <v>512</v>
      </c>
      <c r="E49">
        <v>309.52785923753657</v>
      </c>
      <c r="F49">
        <v>9.4960000000000004</v>
      </c>
      <c r="G49" t="s">
        <v>512</v>
      </c>
      <c r="H49">
        <v>212</v>
      </c>
      <c r="I49">
        <v>72.150000000000006</v>
      </c>
      <c r="J49">
        <v>113.2425222312045</v>
      </c>
      <c r="K49">
        <v>267.77392947103272</v>
      </c>
      <c r="L49">
        <v>0.129</v>
      </c>
      <c r="M49">
        <v>1.927</v>
      </c>
      <c r="N49">
        <v>197</v>
      </c>
      <c r="O49">
        <v>2.056</v>
      </c>
      <c r="P49" t="s">
        <v>513</v>
      </c>
      <c r="Q49">
        <v>-0.05</v>
      </c>
      <c r="R49">
        <v>76.488684582743986</v>
      </c>
      <c r="S49">
        <v>352.34445306439102</v>
      </c>
      <c r="T49">
        <v>-0.86850000000000005</v>
      </c>
      <c r="U49">
        <v>16.309999999999999</v>
      </c>
      <c r="V49">
        <v>211</v>
      </c>
      <c r="W49">
        <v>15.44</v>
      </c>
      <c r="X49">
        <v>39.639173090399431</v>
      </c>
      <c r="Y49">
        <v>359.19349411104878</v>
      </c>
      <c r="Z49">
        <v>-4.9980000000000002</v>
      </c>
      <c r="AA49">
        <v>19.39</v>
      </c>
      <c r="AB49">
        <v>212</v>
      </c>
      <c r="AC49">
        <v>14.39</v>
      </c>
    </row>
    <row r="50" spans="1:29" x14ac:dyDescent="0.25">
      <c r="A50" s="3">
        <f t="shared" si="0"/>
        <v>47</v>
      </c>
      <c r="B50" t="s">
        <v>50</v>
      </c>
      <c r="C50">
        <v>2016</v>
      </c>
      <c r="D50" t="s">
        <v>512</v>
      </c>
      <c r="E50" t="s">
        <v>512</v>
      </c>
      <c r="F50" t="s">
        <v>512</v>
      </c>
      <c r="G50" t="s">
        <v>512</v>
      </c>
      <c r="H50" t="s">
        <v>512</v>
      </c>
      <c r="I50" t="s">
        <v>512</v>
      </c>
      <c r="J50">
        <v>43.898989898989903</v>
      </c>
      <c r="K50">
        <v>284.85294117647061</v>
      </c>
      <c r="L50">
        <v>0.13</v>
      </c>
      <c r="M50">
        <v>1.8460000000000001</v>
      </c>
      <c r="N50">
        <v>166</v>
      </c>
      <c r="O50">
        <v>1.976</v>
      </c>
      <c r="P50" t="s">
        <v>513</v>
      </c>
      <c r="Q50">
        <v>-0.05</v>
      </c>
      <c r="R50">
        <v>102.63859362224041</v>
      </c>
      <c r="S50">
        <v>329.42343836373692</v>
      </c>
      <c r="T50">
        <v>-0.87839999999999996</v>
      </c>
      <c r="U50">
        <v>16.48</v>
      </c>
      <c r="V50">
        <v>206</v>
      </c>
      <c r="W50">
        <v>15.6</v>
      </c>
      <c r="X50">
        <v>42.620032661948827</v>
      </c>
      <c r="Y50">
        <v>345.01592832254852</v>
      </c>
      <c r="Z50">
        <v>-6.7229999999999999</v>
      </c>
      <c r="AA50">
        <v>23.17</v>
      </c>
      <c r="AB50">
        <v>199</v>
      </c>
      <c r="AC50">
        <v>16.45</v>
      </c>
    </row>
    <row r="51" spans="1:29" x14ac:dyDescent="0.25">
      <c r="A51" s="3">
        <f t="shared" si="0"/>
        <v>48</v>
      </c>
      <c r="B51" t="s">
        <v>51</v>
      </c>
      <c r="C51">
        <v>2013</v>
      </c>
      <c r="D51">
        <v>123.8313253012048</v>
      </c>
      <c r="E51">
        <v>307.62142857142862</v>
      </c>
      <c r="F51">
        <v>7.19</v>
      </c>
      <c r="G51">
        <v>104.3</v>
      </c>
      <c r="H51">
        <v>202.5</v>
      </c>
      <c r="I51">
        <v>111.5</v>
      </c>
      <c r="J51">
        <v>118.9778156067002</v>
      </c>
      <c r="K51">
        <v>282.45727143533873</v>
      </c>
      <c r="L51">
        <v>-2.8799999999999999E-2</v>
      </c>
      <c r="M51">
        <v>3.7010000000000001</v>
      </c>
      <c r="N51">
        <v>185.7</v>
      </c>
      <c r="O51">
        <v>3.673</v>
      </c>
      <c r="P51" t="s">
        <v>512</v>
      </c>
      <c r="Q51" t="s">
        <v>512</v>
      </c>
      <c r="R51" t="s">
        <v>512</v>
      </c>
      <c r="S51" t="s">
        <v>512</v>
      </c>
      <c r="T51" t="s">
        <v>512</v>
      </c>
      <c r="U51" t="s">
        <v>512</v>
      </c>
      <c r="V51" t="s">
        <v>512</v>
      </c>
      <c r="W51" t="s">
        <v>512</v>
      </c>
      <c r="X51">
        <v>89.277038183694529</v>
      </c>
      <c r="Y51">
        <v>363.90557421087982</v>
      </c>
      <c r="Z51">
        <v>-5.7350000000000003</v>
      </c>
      <c r="AA51">
        <v>22.24</v>
      </c>
      <c r="AB51">
        <v>189.1</v>
      </c>
      <c r="AC51">
        <v>16.5</v>
      </c>
    </row>
    <row r="52" spans="1:29" x14ac:dyDescent="0.25">
      <c r="A52" s="3">
        <f t="shared" si="0"/>
        <v>49</v>
      </c>
      <c r="B52" t="s">
        <v>51</v>
      </c>
      <c r="C52">
        <v>2014</v>
      </c>
      <c r="D52">
        <v>118.77248592115851</v>
      </c>
      <c r="E52" t="s">
        <v>512</v>
      </c>
      <c r="F52">
        <v>2.2999999999999998</v>
      </c>
      <c r="G52" t="s">
        <v>512</v>
      </c>
      <c r="H52">
        <v>215.1</v>
      </c>
      <c r="I52">
        <v>112.7</v>
      </c>
      <c r="J52">
        <v>100.3019553072626</v>
      </c>
      <c r="K52">
        <v>294.40807291666681</v>
      </c>
      <c r="L52">
        <v>3.3760000000000001E-3</v>
      </c>
      <c r="M52">
        <v>2.431</v>
      </c>
      <c r="N52">
        <v>199.7</v>
      </c>
      <c r="O52">
        <v>2.4350000000000001</v>
      </c>
      <c r="P52" t="s">
        <v>512</v>
      </c>
      <c r="Q52" t="s">
        <v>512</v>
      </c>
      <c r="R52" t="s">
        <v>512</v>
      </c>
      <c r="S52" t="s">
        <v>512</v>
      </c>
      <c r="T52" t="s">
        <v>512</v>
      </c>
      <c r="U52" t="s">
        <v>512</v>
      </c>
      <c r="V52" t="s">
        <v>512</v>
      </c>
      <c r="W52" t="s">
        <v>512</v>
      </c>
      <c r="X52">
        <v>52.0480122324159</v>
      </c>
      <c r="Y52">
        <v>339.84964422550632</v>
      </c>
      <c r="Z52">
        <v>-4.3639999999999999</v>
      </c>
      <c r="AA52">
        <v>21.52</v>
      </c>
      <c r="AB52">
        <v>200.9</v>
      </c>
      <c r="AC52">
        <v>17.149999999999999</v>
      </c>
    </row>
    <row r="53" spans="1:29" x14ac:dyDescent="0.25">
      <c r="A53" s="3">
        <f t="shared" si="0"/>
        <v>50</v>
      </c>
      <c r="B53" t="s">
        <v>51</v>
      </c>
      <c r="C53">
        <v>2015</v>
      </c>
      <c r="D53" t="s">
        <v>512</v>
      </c>
      <c r="E53" t="s">
        <v>512</v>
      </c>
      <c r="F53" t="s">
        <v>512</v>
      </c>
      <c r="G53" t="s">
        <v>512</v>
      </c>
      <c r="H53">
        <v>236</v>
      </c>
      <c r="I53">
        <v>112.7</v>
      </c>
      <c r="J53">
        <v>84.643030556718244</v>
      </c>
      <c r="K53">
        <v>321.88786173633429</v>
      </c>
      <c r="L53">
        <v>5.7549999999999997E-2</v>
      </c>
      <c r="M53">
        <v>2.6269999999999998</v>
      </c>
      <c r="N53">
        <v>204.3</v>
      </c>
      <c r="O53">
        <v>2.6850000000000001</v>
      </c>
      <c r="P53" t="s">
        <v>512</v>
      </c>
      <c r="Q53" t="s">
        <v>512</v>
      </c>
      <c r="R53" t="s">
        <v>512</v>
      </c>
      <c r="S53" t="s">
        <v>512</v>
      </c>
      <c r="T53" t="s">
        <v>512</v>
      </c>
      <c r="U53" t="s">
        <v>512</v>
      </c>
      <c r="V53" t="s">
        <v>512</v>
      </c>
      <c r="W53" t="s">
        <v>512</v>
      </c>
      <c r="X53">
        <v>34.403537214443567</v>
      </c>
      <c r="Y53">
        <v>357.72274881516591</v>
      </c>
      <c r="Z53">
        <v>-5.415</v>
      </c>
      <c r="AA53">
        <v>19.66</v>
      </c>
      <c r="AB53">
        <v>209.5</v>
      </c>
      <c r="AC53">
        <v>14.25</v>
      </c>
    </row>
    <row r="54" spans="1:29" x14ac:dyDescent="0.25">
      <c r="A54" s="3">
        <f t="shared" si="0"/>
        <v>51</v>
      </c>
      <c r="B54" t="s">
        <v>51</v>
      </c>
      <c r="C54">
        <v>2016</v>
      </c>
      <c r="D54">
        <v>114.46136534133529</v>
      </c>
      <c r="E54">
        <v>311.306404657933</v>
      </c>
      <c r="F54">
        <v>8.8550000000000004</v>
      </c>
      <c r="G54">
        <v>121.1</v>
      </c>
      <c r="H54">
        <v>214</v>
      </c>
      <c r="I54">
        <v>130</v>
      </c>
      <c r="J54">
        <v>118.70483173528859</v>
      </c>
      <c r="K54">
        <v>284.08813692701159</v>
      </c>
      <c r="L54">
        <v>8.6330000000000004E-2</v>
      </c>
      <c r="M54">
        <v>3.431</v>
      </c>
      <c r="N54">
        <v>200</v>
      </c>
      <c r="O54">
        <v>3.5169999999999999</v>
      </c>
      <c r="P54" t="s">
        <v>512</v>
      </c>
      <c r="Q54" t="s">
        <v>512</v>
      </c>
      <c r="R54" t="s">
        <v>512</v>
      </c>
      <c r="S54" t="s">
        <v>512</v>
      </c>
      <c r="T54" t="s">
        <v>512</v>
      </c>
      <c r="U54" t="s">
        <v>512</v>
      </c>
      <c r="V54" t="s">
        <v>512</v>
      </c>
      <c r="W54" t="s">
        <v>512</v>
      </c>
      <c r="X54">
        <v>55.004056795131859</v>
      </c>
      <c r="Y54">
        <v>320.64927184466018</v>
      </c>
      <c r="Z54">
        <v>-5.2380000000000004</v>
      </c>
      <c r="AA54">
        <v>20.9</v>
      </c>
      <c r="AB54">
        <v>195</v>
      </c>
      <c r="AC54">
        <v>15.66</v>
      </c>
    </row>
    <row r="55" spans="1:29" x14ac:dyDescent="0.25">
      <c r="A55" s="3">
        <f t="shared" si="0"/>
        <v>52</v>
      </c>
      <c r="B55" t="s">
        <v>51</v>
      </c>
      <c r="C55">
        <v>2017</v>
      </c>
      <c r="D55">
        <v>118.8953534289851</v>
      </c>
      <c r="E55">
        <v>300.39294384204572</v>
      </c>
      <c r="F55">
        <v>6.5149999999999997</v>
      </c>
      <c r="G55">
        <v>57.09</v>
      </c>
      <c r="H55">
        <v>203</v>
      </c>
      <c r="I55">
        <v>63.61</v>
      </c>
      <c r="J55">
        <v>117.46011178861789</v>
      </c>
      <c r="K55">
        <v>290.51577933028187</v>
      </c>
      <c r="L55">
        <v>5.4449999999999998E-2</v>
      </c>
      <c r="M55">
        <v>3.0350000000000001</v>
      </c>
      <c r="N55">
        <v>206</v>
      </c>
      <c r="O55">
        <v>3.09</v>
      </c>
      <c r="P55" t="s">
        <v>512</v>
      </c>
      <c r="Q55" t="s">
        <v>512</v>
      </c>
      <c r="R55" t="s">
        <v>512</v>
      </c>
      <c r="S55" t="s">
        <v>512</v>
      </c>
      <c r="T55" t="s">
        <v>512</v>
      </c>
      <c r="U55" t="s">
        <v>512</v>
      </c>
      <c r="V55" t="s">
        <v>512</v>
      </c>
      <c r="W55" t="s">
        <v>512</v>
      </c>
      <c r="X55">
        <v>61.623172103487072</v>
      </c>
      <c r="Y55">
        <v>377.27286356821588</v>
      </c>
      <c r="Z55">
        <v>-6.3159999999999998</v>
      </c>
      <c r="AA55">
        <v>20.93</v>
      </c>
      <c r="AB55">
        <v>208</v>
      </c>
      <c r="AC55">
        <v>14.61</v>
      </c>
    </row>
    <row r="56" spans="1:29" x14ac:dyDescent="0.25">
      <c r="A56" s="3">
        <f t="shared" si="0"/>
        <v>53</v>
      </c>
      <c r="B56" t="s">
        <v>51</v>
      </c>
      <c r="C56">
        <v>2018</v>
      </c>
      <c r="D56">
        <v>116.31395348837211</v>
      </c>
      <c r="E56">
        <v>295.08641975308637</v>
      </c>
      <c r="F56">
        <v>7.4950000000000001</v>
      </c>
      <c r="G56">
        <v>53.77</v>
      </c>
      <c r="H56">
        <v>187</v>
      </c>
      <c r="I56">
        <v>61.26</v>
      </c>
      <c r="J56">
        <v>113.6258672834015</v>
      </c>
      <c r="K56">
        <v>295.5906994619524</v>
      </c>
      <c r="L56">
        <v>4.0590000000000001E-2</v>
      </c>
      <c r="M56">
        <v>2.3210000000000002</v>
      </c>
      <c r="N56">
        <v>185</v>
      </c>
      <c r="O56">
        <v>2.3620000000000001</v>
      </c>
      <c r="P56" t="s">
        <v>512</v>
      </c>
      <c r="Q56" t="s">
        <v>512</v>
      </c>
      <c r="R56" t="s">
        <v>512</v>
      </c>
      <c r="S56" t="s">
        <v>512</v>
      </c>
      <c r="T56" t="s">
        <v>512</v>
      </c>
      <c r="U56" t="s">
        <v>512</v>
      </c>
      <c r="V56" t="s">
        <v>512</v>
      </c>
      <c r="W56" t="s">
        <v>512</v>
      </c>
      <c r="X56">
        <v>74.216650898770084</v>
      </c>
      <c r="Y56">
        <v>378.65649311789349</v>
      </c>
      <c r="Z56">
        <v>-8.9789999999999992</v>
      </c>
      <c r="AA56">
        <v>27.37</v>
      </c>
      <c r="AB56">
        <v>195</v>
      </c>
      <c r="AC56">
        <v>18.39</v>
      </c>
    </row>
    <row r="57" spans="1:29" x14ac:dyDescent="0.25">
      <c r="A57" s="3">
        <f t="shared" si="0"/>
        <v>54</v>
      </c>
      <c r="B57" t="s">
        <v>53</v>
      </c>
      <c r="C57">
        <v>2016</v>
      </c>
      <c r="D57" t="s">
        <v>512</v>
      </c>
      <c r="E57" t="s">
        <v>512</v>
      </c>
      <c r="F57" t="s">
        <v>512</v>
      </c>
      <c r="G57" t="s">
        <v>512</v>
      </c>
      <c r="H57" t="s">
        <v>512</v>
      </c>
      <c r="I57" t="s">
        <v>512</v>
      </c>
      <c r="J57" t="s">
        <v>512</v>
      </c>
      <c r="K57" t="s">
        <v>512</v>
      </c>
      <c r="L57" t="s">
        <v>512</v>
      </c>
      <c r="M57" t="s">
        <v>512</v>
      </c>
      <c r="N57" t="s">
        <v>512</v>
      </c>
      <c r="O57" t="s">
        <v>512</v>
      </c>
      <c r="P57" t="s">
        <v>515</v>
      </c>
      <c r="Q57" t="s">
        <v>512</v>
      </c>
      <c r="R57" t="s">
        <v>512</v>
      </c>
      <c r="S57">
        <v>566.87235061419938</v>
      </c>
      <c r="T57">
        <v>0</v>
      </c>
      <c r="U57">
        <v>7.7889999999999997</v>
      </c>
      <c r="V57">
        <v>219.8</v>
      </c>
      <c r="W57">
        <v>28.92</v>
      </c>
      <c r="X57">
        <v>53.588847352024928</v>
      </c>
      <c r="Y57">
        <v>378.85925925925932</v>
      </c>
      <c r="Z57">
        <v>15.97</v>
      </c>
      <c r="AA57">
        <v>13.27</v>
      </c>
      <c r="AB57">
        <v>198.1</v>
      </c>
      <c r="AC57">
        <v>29.24</v>
      </c>
    </row>
    <row r="58" spans="1:29" x14ac:dyDescent="0.25">
      <c r="A58" s="3">
        <f t="shared" si="0"/>
        <v>55</v>
      </c>
      <c r="B58" t="s">
        <v>53</v>
      </c>
      <c r="C58">
        <v>2017</v>
      </c>
      <c r="D58" t="s">
        <v>512</v>
      </c>
      <c r="E58" t="s">
        <v>512</v>
      </c>
      <c r="F58" t="s">
        <v>512</v>
      </c>
      <c r="G58" t="s">
        <v>512</v>
      </c>
      <c r="H58" t="s">
        <v>512</v>
      </c>
      <c r="I58" t="s">
        <v>512</v>
      </c>
      <c r="J58" t="s">
        <v>512</v>
      </c>
      <c r="K58" t="s">
        <v>512</v>
      </c>
      <c r="L58" t="s">
        <v>512</v>
      </c>
      <c r="M58" t="s">
        <v>512</v>
      </c>
      <c r="N58" t="s">
        <v>512</v>
      </c>
      <c r="O58" t="s">
        <v>512</v>
      </c>
      <c r="P58" t="s">
        <v>515</v>
      </c>
      <c r="Q58" t="s">
        <v>512</v>
      </c>
      <c r="R58" t="s">
        <v>512</v>
      </c>
      <c r="S58" t="s">
        <v>512</v>
      </c>
      <c r="T58">
        <v>0</v>
      </c>
      <c r="U58">
        <v>8.7260000000000009</v>
      </c>
      <c r="V58">
        <v>218.5</v>
      </c>
      <c r="W58">
        <v>29.13</v>
      </c>
      <c r="X58">
        <v>49.131004366812213</v>
      </c>
      <c r="Y58">
        <v>357.32404809619231</v>
      </c>
      <c r="Z58">
        <v>16.27</v>
      </c>
      <c r="AA58">
        <v>13.07</v>
      </c>
      <c r="AB58">
        <v>215.6</v>
      </c>
      <c r="AC58">
        <v>29.34</v>
      </c>
    </row>
    <row r="59" spans="1:29" x14ac:dyDescent="0.25">
      <c r="A59" s="3">
        <f t="shared" si="0"/>
        <v>56</v>
      </c>
      <c r="B59" t="s">
        <v>53</v>
      </c>
      <c r="C59">
        <v>2018</v>
      </c>
      <c r="D59" t="s">
        <v>512</v>
      </c>
      <c r="E59" t="s">
        <v>512</v>
      </c>
      <c r="F59" t="s">
        <v>512</v>
      </c>
      <c r="G59" t="s">
        <v>512</v>
      </c>
      <c r="H59" t="s">
        <v>512</v>
      </c>
      <c r="I59" t="s">
        <v>512</v>
      </c>
      <c r="J59" t="s">
        <v>512</v>
      </c>
      <c r="K59" t="s">
        <v>512</v>
      </c>
      <c r="L59" t="s">
        <v>512</v>
      </c>
      <c r="M59" t="s">
        <v>512</v>
      </c>
      <c r="N59" t="s">
        <v>512</v>
      </c>
      <c r="O59" t="s">
        <v>512</v>
      </c>
      <c r="P59" t="s">
        <v>515</v>
      </c>
      <c r="Q59" t="s">
        <v>512</v>
      </c>
      <c r="R59" t="s">
        <v>512</v>
      </c>
      <c r="S59" t="s">
        <v>512</v>
      </c>
      <c r="T59">
        <v>0</v>
      </c>
      <c r="U59">
        <v>7.2309999999999999</v>
      </c>
      <c r="V59">
        <v>204.9</v>
      </c>
      <c r="W59">
        <v>28.66</v>
      </c>
      <c r="X59">
        <v>42.11292261457546</v>
      </c>
      <c r="Y59">
        <v>383.01595214356928</v>
      </c>
      <c r="Z59">
        <v>15.25</v>
      </c>
      <c r="AA59">
        <v>14.05</v>
      </c>
      <c r="AB59">
        <v>199</v>
      </c>
      <c r="AC59">
        <v>29.3</v>
      </c>
    </row>
    <row r="60" spans="1:29" x14ac:dyDescent="0.25">
      <c r="A60" s="3">
        <f t="shared" si="0"/>
        <v>57</v>
      </c>
      <c r="B60" t="s">
        <v>54</v>
      </c>
      <c r="C60">
        <v>2016</v>
      </c>
      <c r="D60">
        <v>274.05137420718819</v>
      </c>
      <c r="E60" t="s">
        <v>512</v>
      </c>
      <c r="F60">
        <v>-2.7690000000000001</v>
      </c>
      <c r="G60">
        <v>5.0910000000000002</v>
      </c>
      <c r="H60" t="s">
        <v>512</v>
      </c>
      <c r="I60">
        <v>2.3210000000000002</v>
      </c>
      <c r="J60" t="s">
        <v>512</v>
      </c>
      <c r="K60" t="s">
        <v>512</v>
      </c>
      <c r="L60" t="s">
        <v>512</v>
      </c>
      <c r="M60" t="s">
        <v>512</v>
      </c>
      <c r="N60" t="s">
        <v>512</v>
      </c>
      <c r="O60" t="s">
        <v>512</v>
      </c>
      <c r="P60" t="s">
        <v>512</v>
      </c>
      <c r="Q60" t="s">
        <v>512</v>
      </c>
      <c r="R60" t="s">
        <v>512</v>
      </c>
      <c r="S60" t="s">
        <v>512</v>
      </c>
      <c r="T60" t="s">
        <v>512</v>
      </c>
      <c r="U60" t="s">
        <v>512</v>
      </c>
      <c r="V60" t="s">
        <v>512</v>
      </c>
      <c r="W60" t="s">
        <v>512</v>
      </c>
      <c r="X60" t="s">
        <v>512</v>
      </c>
      <c r="Y60" t="s">
        <v>512</v>
      </c>
      <c r="Z60" t="s">
        <v>512</v>
      </c>
      <c r="AA60" t="s">
        <v>512</v>
      </c>
      <c r="AB60" t="s">
        <v>512</v>
      </c>
      <c r="AC60" t="s">
        <v>512</v>
      </c>
    </row>
    <row r="61" spans="1:29" x14ac:dyDescent="0.25">
      <c r="A61" s="3">
        <f t="shared" si="0"/>
        <v>58</v>
      </c>
      <c r="B61" t="s">
        <v>57</v>
      </c>
      <c r="C61">
        <v>2015</v>
      </c>
      <c r="D61">
        <v>166.67732629012599</v>
      </c>
      <c r="E61" t="s">
        <v>512</v>
      </c>
      <c r="F61">
        <v>18.28</v>
      </c>
      <c r="G61" t="s">
        <v>512</v>
      </c>
      <c r="H61">
        <v>237.7</v>
      </c>
      <c r="I61">
        <v>71.42</v>
      </c>
      <c r="J61">
        <v>123.6415308291991</v>
      </c>
      <c r="K61">
        <v>304.32230050543728</v>
      </c>
      <c r="L61">
        <v>0.2336</v>
      </c>
      <c r="M61">
        <v>5.3230000000000004</v>
      </c>
      <c r="N61">
        <v>203.4</v>
      </c>
      <c r="O61">
        <v>5.5570000000000004</v>
      </c>
      <c r="P61" t="s">
        <v>513</v>
      </c>
      <c r="Q61">
        <v>-0.183</v>
      </c>
      <c r="R61">
        <v>87.82584704743465</v>
      </c>
      <c r="S61">
        <v>340.8303003533569</v>
      </c>
      <c r="T61">
        <v>0.94210000000000005</v>
      </c>
      <c r="U61">
        <v>21.59</v>
      </c>
      <c r="V61">
        <v>218.1</v>
      </c>
      <c r="W61">
        <v>22.53</v>
      </c>
      <c r="X61">
        <v>56.178727881396448</v>
      </c>
      <c r="Y61">
        <v>355.66431838975302</v>
      </c>
      <c r="Z61">
        <v>-5.3019999999999996</v>
      </c>
      <c r="AA61">
        <v>25.89</v>
      </c>
      <c r="AB61">
        <v>209.5</v>
      </c>
      <c r="AC61">
        <v>20.58</v>
      </c>
    </row>
    <row r="62" spans="1:29" x14ac:dyDescent="0.25">
      <c r="A62" s="3">
        <f t="shared" si="0"/>
        <v>59</v>
      </c>
      <c r="B62" t="s">
        <v>57</v>
      </c>
      <c r="C62">
        <v>2016</v>
      </c>
      <c r="D62" t="s">
        <v>512</v>
      </c>
      <c r="E62">
        <v>324.93480553724447</v>
      </c>
      <c r="F62">
        <v>18.309999999999999</v>
      </c>
      <c r="G62">
        <v>105.7</v>
      </c>
      <c r="H62">
        <v>244.3</v>
      </c>
      <c r="I62">
        <v>124</v>
      </c>
      <c r="J62">
        <v>114.1302052785924</v>
      </c>
      <c r="K62">
        <v>302.42688025448768</v>
      </c>
      <c r="L62">
        <v>3.4669999999999999E-2</v>
      </c>
      <c r="M62">
        <v>7.9409999999999998</v>
      </c>
      <c r="N62">
        <v>203.2</v>
      </c>
      <c r="O62">
        <v>7.976</v>
      </c>
      <c r="P62" t="s">
        <v>513</v>
      </c>
      <c r="Q62">
        <v>-0.183</v>
      </c>
      <c r="R62">
        <v>80.752089407191463</v>
      </c>
      <c r="S62">
        <v>330.59731353835281</v>
      </c>
      <c r="T62">
        <v>0.36099999999999999</v>
      </c>
      <c r="U62">
        <v>22.19</v>
      </c>
      <c r="V62">
        <v>217.8</v>
      </c>
      <c r="W62">
        <v>22.55</v>
      </c>
      <c r="X62">
        <v>46.058742632612983</v>
      </c>
      <c r="Y62">
        <v>348.03783783783791</v>
      </c>
      <c r="Z62">
        <v>-7.125</v>
      </c>
      <c r="AA62">
        <v>28.01</v>
      </c>
      <c r="AB62">
        <v>212</v>
      </c>
      <c r="AC62">
        <v>20.89</v>
      </c>
    </row>
    <row r="63" spans="1:29" x14ac:dyDescent="0.25">
      <c r="A63" s="3">
        <f t="shared" si="0"/>
        <v>60</v>
      </c>
      <c r="B63" t="s">
        <v>57</v>
      </c>
      <c r="C63">
        <v>2017</v>
      </c>
      <c r="D63">
        <v>138.51748251748251</v>
      </c>
      <c r="E63">
        <v>323.12768496420051</v>
      </c>
      <c r="F63">
        <v>15.22</v>
      </c>
      <c r="G63">
        <v>130.1</v>
      </c>
      <c r="H63">
        <v>236</v>
      </c>
      <c r="I63">
        <v>145.30000000000001</v>
      </c>
      <c r="J63">
        <v>119.90356506238859</v>
      </c>
      <c r="K63">
        <v>300.38322469560939</v>
      </c>
      <c r="L63">
        <v>2.826E-2</v>
      </c>
      <c r="M63">
        <v>7.58</v>
      </c>
      <c r="N63">
        <v>199.8</v>
      </c>
      <c r="O63">
        <v>7.6079999999999997</v>
      </c>
      <c r="P63" t="s">
        <v>513</v>
      </c>
      <c r="Q63">
        <v>-0.183</v>
      </c>
      <c r="R63">
        <v>80.376047904191594</v>
      </c>
      <c r="S63">
        <v>347.77060575968221</v>
      </c>
      <c r="T63">
        <v>0.19900000000000001</v>
      </c>
      <c r="U63">
        <v>21.75</v>
      </c>
      <c r="V63">
        <v>213.8</v>
      </c>
      <c r="W63">
        <v>21.95</v>
      </c>
      <c r="X63">
        <v>44.651819075712922</v>
      </c>
      <c r="Y63">
        <v>361.64838567005751</v>
      </c>
      <c r="Z63">
        <v>-7.4669999999999996</v>
      </c>
      <c r="AA63">
        <v>28.2</v>
      </c>
      <c r="AB63">
        <v>208.7</v>
      </c>
      <c r="AC63">
        <v>20.73</v>
      </c>
    </row>
    <row r="64" spans="1:29" x14ac:dyDescent="0.25">
      <c r="A64" s="3">
        <f t="shared" si="0"/>
        <v>61</v>
      </c>
      <c r="B64" t="s">
        <v>57</v>
      </c>
      <c r="C64">
        <v>2018</v>
      </c>
      <c r="D64" t="s">
        <v>512</v>
      </c>
      <c r="E64">
        <v>332.14310954063598</v>
      </c>
      <c r="F64">
        <v>17.829999999999998</v>
      </c>
      <c r="G64">
        <v>74.73</v>
      </c>
      <c r="H64">
        <v>221</v>
      </c>
      <c r="I64">
        <v>92.56</v>
      </c>
      <c r="J64">
        <v>96.259100943206889</v>
      </c>
      <c r="K64">
        <v>311.58235796668089</v>
      </c>
      <c r="L64">
        <v>8.6510000000000007E-3</v>
      </c>
      <c r="M64">
        <v>5.4429999999999996</v>
      </c>
      <c r="N64">
        <v>217</v>
      </c>
      <c r="O64">
        <v>5.4509999999999996</v>
      </c>
      <c r="P64" t="s">
        <v>513</v>
      </c>
      <c r="Q64">
        <v>-0.183</v>
      </c>
      <c r="R64">
        <v>78.281304601048348</v>
      </c>
      <c r="S64">
        <v>355.37506547930849</v>
      </c>
      <c r="T64">
        <v>0.4995</v>
      </c>
      <c r="U64">
        <v>20.38</v>
      </c>
      <c r="V64">
        <v>222</v>
      </c>
      <c r="W64">
        <v>20.88</v>
      </c>
      <c r="X64">
        <v>45.628330995792417</v>
      </c>
      <c r="Y64">
        <v>367.9381898454746</v>
      </c>
      <c r="Z64">
        <v>-7.5529999999999999</v>
      </c>
      <c r="AA64">
        <v>27.12</v>
      </c>
      <c r="AB64">
        <v>210</v>
      </c>
      <c r="AC64">
        <v>19.57</v>
      </c>
    </row>
    <row r="65" spans="1:29" x14ac:dyDescent="0.25">
      <c r="A65" s="3">
        <f t="shared" si="0"/>
        <v>62</v>
      </c>
      <c r="B65" t="s">
        <v>58</v>
      </c>
      <c r="C65">
        <v>2012</v>
      </c>
      <c r="D65" t="s">
        <v>512</v>
      </c>
      <c r="E65" t="s">
        <v>512</v>
      </c>
      <c r="F65" t="s">
        <v>512</v>
      </c>
      <c r="G65" t="s">
        <v>512</v>
      </c>
      <c r="H65" t="s">
        <v>512</v>
      </c>
      <c r="I65" t="s">
        <v>512</v>
      </c>
      <c r="J65">
        <v>144.6265957446808</v>
      </c>
      <c r="K65">
        <v>266.8778642455685</v>
      </c>
      <c r="L65">
        <v>0.62519999999999998</v>
      </c>
      <c r="M65">
        <v>9.8130000000000006</v>
      </c>
      <c r="N65">
        <v>209.7</v>
      </c>
      <c r="O65">
        <v>10.44</v>
      </c>
      <c r="P65" t="s">
        <v>513</v>
      </c>
      <c r="Q65">
        <v>-0.01</v>
      </c>
      <c r="R65">
        <v>60.382477064220183</v>
      </c>
      <c r="S65">
        <v>348.8585432003099</v>
      </c>
      <c r="T65">
        <v>2.1469999999999998</v>
      </c>
      <c r="U65">
        <v>23.76</v>
      </c>
      <c r="V65">
        <v>211.8</v>
      </c>
      <c r="W65">
        <v>25.91</v>
      </c>
      <c r="X65">
        <v>54.48174887892376</v>
      </c>
      <c r="Y65">
        <v>351.80576164167331</v>
      </c>
      <c r="Z65">
        <v>1.484</v>
      </c>
      <c r="AA65">
        <v>24.59</v>
      </c>
      <c r="AB65">
        <v>219.9</v>
      </c>
      <c r="AC65">
        <v>26.08</v>
      </c>
    </row>
    <row r="66" spans="1:29" x14ac:dyDescent="0.25">
      <c r="A66" s="3">
        <f t="shared" si="0"/>
        <v>63</v>
      </c>
      <c r="B66" t="s">
        <v>60</v>
      </c>
      <c r="C66">
        <v>2015</v>
      </c>
      <c r="D66" t="s">
        <v>512</v>
      </c>
      <c r="E66" t="s">
        <v>512</v>
      </c>
      <c r="F66" t="s">
        <v>512</v>
      </c>
      <c r="G66" t="s">
        <v>512</v>
      </c>
      <c r="H66" t="s">
        <v>512</v>
      </c>
      <c r="I66" t="s">
        <v>512</v>
      </c>
      <c r="J66">
        <v>134.98896782281651</v>
      </c>
      <c r="K66">
        <v>267.83212414349049</v>
      </c>
      <c r="L66">
        <v>0.1008</v>
      </c>
      <c r="M66">
        <v>10.68</v>
      </c>
      <c r="N66">
        <v>202.1</v>
      </c>
      <c r="O66">
        <v>10.78</v>
      </c>
      <c r="P66" t="s">
        <v>512</v>
      </c>
      <c r="Q66" t="s">
        <v>512</v>
      </c>
      <c r="R66" t="s">
        <v>512</v>
      </c>
      <c r="S66" t="s">
        <v>512</v>
      </c>
      <c r="T66" t="s">
        <v>512</v>
      </c>
      <c r="U66" t="s">
        <v>512</v>
      </c>
      <c r="V66" t="s">
        <v>512</v>
      </c>
      <c r="W66" t="s">
        <v>512</v>
      </c>
      <c r="X66" t="s">
        <v>512</v>
      </c>
      <c r="Y66" t="s">
        <v>512</v>
      </c>
      <c r="Z66" t="s">
        <v>512</v>
      </c>
      <c r="AA66" t="s">
        <v>512</v>
      </c>
      <c r="AB66" t="s">
        <v>512</v>
      </c>
      <c r="AC66" t="s">
        <v>512</v>
      </c>
    </row>
    <row r="67" spans="1:29" x14ac:dyDescent="0.25">
      <c r="A67" s="3">
        <f t="shared" si="0"/>
        <v>64</v>
      </c>
      <c r="B67" t="s">
        <v>60</v>
      </c>
      <c r="C67">
        <v>2016</v>
      </c>
      <c r="D67" t="s">
        <v>512</v>
      </c>
      <c r="E67" t="s">
        <v>512</v>
      </c>
      <c r="F67" t="s">
        <v>512</v>
      </c>
      <c r="G67" t="s">
        <v>512</v>
      </c>
      <c r="H67" t="s">
        <v>512</v>
      </c>
      <c r="I67" t="s">
        <v>512</v>
      </c>
      <c r="J67">
        <v>137.2068031704095</v>
      </c>
      <c r="K67">
        <v>262.37155898876398</v>
      </c>
      <c r="L67">
        <v>6.2379999999999998E-2</v>
      </c>
      <c r="M67">
        <v>12.44</v>
      </c>
      <c r="N67">
        <v>198.8</v>
      </c>
      <c r="O67">
        <v>12.5</v>
      </c>
      <c r="P67" t="s">
        <v>512</v>
      </c>
      <c r="Q67" t="s">
        <v>512</v>
      </c>
      <c r="R67" t="s">
        <v>512</v>
      </c>
      <c r="S67" t="s">
        <v>512</v>
      </c>
      <c r="T67" t="s">
        <v>512</v>
      </c>
      <c r="U67" t="s">
        <v>512</v>
      </c>
      <c r="V67" t="s">
        <v>512</v>
      </c>
      <c r="W67" t="s">
        <v>512</v>
      </c>
      <c r="X67" t="s">
        <v>512</v>
      </c>
      <c r="Y67" t="s">
        <v>512</v>
      </c>
      <c r="Z67" t="s">
        <v>512</v>
      </c>
      <c r="AA67" t="s">
        <v>512</v>
      </c>
      <c r="AB67" t="s">
        <v>512</v>
      </c>
      <c r="AC67" t="s">
        <v>512</v>
      </c>
    </row>
    <row r="68" spans="1:29" x14ac:dyDescent="0.25">
      <c r="A68" s="3">
        <f t="shared" si="0"/>
        <v>65</v>
      </c>
      <c r="B68" t="s">
        <v>60</v>
      </c>
      <c r="C68">
        <v>2017</v>
      </c>
      <c r="D68" t="s">
        <v>512</v>
      </c>
      <c r="E68" t="s">
        <v>512</v>
      </c>
      <c r="F68" t="s">
        <v>512</v>
      </c>
      <c r="G68" t="s">
        <v>512</v>
      </c>
      <c r="H68" t="s">
        <v>512</v>
      </c>
      <c r="I68" t="s">
        <v>512</v>
      </c>
      <c r="J68">
        <v>143.2843533313235</v>
      </c>
      <c r="K68">
        <v>266.24944178628391</v>
      </c>
      <c r="L68">
        <v>0.12740000000000001</v>
      </c>
      <c r="M68">
        <v>12.2</v>
      </c>
      <c r="N68">
        <v>193.5</v>
      </c>
      <c r="O68">
        <v>12.33</v>
      </c>
      <c r="P68" t="s">
        <v>512</v>
      </c>
      <c r="Q68" t="s">
        <v>512</v>
      </c>
      <c r="R68" t="s">
        <v>512</v>
      </c>
      <c r="S68" t="s">
        <v>512</v>
      </c>
      <c r="T68" t="s">
        <v>512</v>
      </c>
      <c r="U68" t="s">
        <v>512</v>
      </c>
      <c r="V68" t="s">
        <v>512</v>
      </c>
      <c r="W68" t="s">
        <v>512</v>
      </c>
      <c r="X68" t="s">
        <v>512</v>
      </c>
      <c r="Y68" t="s">
        <v>512</v>
      </c>
      <c r="Z68" t="s">
        <v>512</v>
      </c>
      <c r="AA68" t="s">
        <v>512</v>
      </c>
      <c r="AB68" t="s">
        <v>512</v>
      </c>
      <c r="AC68" t="s">
        <v>512</v>
      </c>
    </row>
    <row r="69" spans="1:29" x14ac:dyDescent="0.25">
      <c r="A69" s="3">
        <f t="shared" si="0"/>
        <v>66</v>
      </c>
      <c r="B69" t="s">
        <v>60</v>
      </c>
      <c r="C69">
        <v>2018</v>
      </c>
      <c r="D69" t="s">
        <v>512</v>
      </c>
      <c r="E69" t="s">
        <v>512</v>
      </c>
      <c r="F69" t="s">
        <v>512</v>
      </c>
      <c r="G69" t="s">
        <v>512</v>
      </c>
      <c r="H69" t="s">
        <v>512</v>
      </c>
      <c r="I69" t="s">
        <v>512</v>
      </c>
      <c r="J69">
        <v>138.96778970751569</v>
      </c>
      <c r="K69">
        <v>263.79867256637169</v>
      </c>
      <c r="L69">
        <v>0.17349999999999999</v>
      </c>
      <c r="M69">
        <v>10.96</v>
      </c>
      <c r="N69">
        <v>198</v>
      </c>
      <c r="O69">
        <v>11.13</v>
      </c>
      <c r="P69" t="s">
        <v>512</v>
      </c>
      <c r="Q69" t="s">
        <v>512</v>
      </c>
      <c r="R69" t="s">
        <v>512</v>
      </c>
      <c r="S69" t="s">
        <v>512</v>
      </c>
      <c r="T69" t="s">
        <v>512</v>
      </c>
      <c r="U69" t="s">
        <v>512</v>
      </c>
      <c r="V69" t="s">
        <v>512</v>
      </c>
      <c r="W69" t="s">
        <v>512</v>
      </c>
      <c r="X69" t="s">
        <v>512</v>
      </c>
      <c r="Y69" t="s">
        <v>512</v>
      </c>
      <c r="Z69" t="s">
        <v>512</v>
      </c>
      <c r="AA69" t="s">
        <v>512</v>
      </c>
      <c r="AB69" t="s">
        <v>512</v>
      </c>
      <c r="AC69" t="s">
        <v>512</v>
      </c>
    </row>
    <row r="70" spans="1:29" x14ac:dyDescent="0.25">
      <c r="A70" s="3">
        <f t="shared" ref="A70:A133" si="1">1+A69</f>
        <v>67</v>
      </c>
      <c r="B70" t="s">
        <v>61</v>
      </c>
      <c r="C70">
        <v>2014</v>
      </c>
      <c r="D70">
        <v>229.62488436632751</v>
      </c>
      <c r="E70">
        <v>562.38641167589333</v>
      </c>
      <c r="F70">
        <v>15.5</v>
      </c>
      <c r="G70">
        <v>19.84</v>
      </c>
      <c r="H70">
        <v>64.199999999999989</v>
      </c>
      <c r="I70">
        <v>35.340000000000003</v>
      </c>
      <c r="J70">
        <v>179.9679497250589</v>
      </c>
      <c r="K70">
        <v>437.85551707075712</v>
      </c>
      <c r="L70">
        <v>8.484</v>
      </c>
      <c r="M70">
        <v>2.6720000000000002</v>
      </c>
      <c r="N70">
        <v>272.60000000000002</v>
      </c>
      <c r="O70">
        <v>11.16</v>
      </c>
      <c r="P70" t="s">
        <v>516</v>
      </c>
      <c r="Q70" t="s">
        <v>512</v>
      </c>
      <c r="R70" t="s">
        <v>512</v>
      </c>
      <c r="S70">
        <v>358.36547245857588</v>
      </c>
      <c r="T70">
        <v>25.06</v>
      </c>
      <c r="U70">
        <v>3.968</v>
      </c>
      <c r="V70">
        <v>194.5</v>
      </c>
      <c r="W70">
        <v>29.03</v>
      </c>
      <c r="X70">
        <v>17.506300578034569</v>
      </c>
      <c r="Y70">
        <v>365.79606358819092</v>
      </c>
      <c r="Z70">
        <v>25.97</v>
      </c>
      <c r="AA70">
        <v>1.946</v>
      </c>
      <c r="AB70">
        <v>179.4</v>
      </c>
      <c r="AC70">
        <v>27.91</v>
      </c>
    </row>
    <row r="71" spans="1:29" x14ac:dyDescent="0.25">
      <c r="A71" s="3">
        <f t="shared" si="1"/>
        <v>68</v>
      </c>
      <c r="B71" t="s">
        <v>61</v>
      </c>
      <c r="C71">
        <v>2015</v>
      </c>
      <c r="D71" t="s">
        <v>512</v>
      </c>
      <c r="E71" t="s">
        <v>512</v>
      </c>
      <c r="F71" t="s">
        <v>512</v>
      </c>
      <c r="G71" t="s">
        <v>512</v>
      </c>
      <c r="H71" t="s">
        <v>512</v>
      </c>
      <c r="I71" t="s">
        <v>512</v>
      </c>
      <c r="J71">
        <v>194.240535372849</v>
      </c>
      <c r="K71" t="s">
        <v>512</v>
      </c>
      <c r="L71">
        <v>8.7620000000000005</v>
      </c>
      <c r="M71">
        <v>8.3119999999999994</v>
      </c>
      <c r="N71">
        <v>271.10000000000002</v>
      </c>
      <c r="O71">
        <v>17.07</v>
      </c>
      <c r="P71" t="s">
        <v>516</v>
      </c>
      <c r="Q71" t="s">
        <v>512</v>
      </c>
      <c r="R71">
        <v>27.320598006644609</v>
      </c>
      <c r="S71" t="s">
        <v>512</v>
      </c>
      <c r="T71">
        <v>25.57</v>
      </c>
      <c r="U71">
        <v>1.9730000000000001</v>
      </c>
      <c r="V71">
        <v>172.7</v>
      </c>
      <c r="W71">
        <v>27.55</v>
      </c>
      <c r="X71" t="s">
        <v>512</v>
      </c>
      <c r="Y71" t="s">
        <v>512</v>
      </c>
      <c r="Z71" t="s">
        <v>512</v>
      </c>
      <c r="AA71" t="s">
        <v>512</v>
      </c>
      <c r="AB71" t="s">
        <v>512</v>
      </c>
      <c r="AC71" t="s">
        <v>512</v>
      </c>
    </row>
    <row r="72" spans="1:29" x14ac:dyDescent="0.25">
      <c r="A72" s="3">
        <f t="shared" si="1"/>
        <v>69</v>
      </c>
      <c r="B72" t="s">
        <v>63</v>
      </c>
      <c r="C72">
        <v>2012</v>
      </c>
      <c r="D72">
        <v>-94.499359560841739</v>
      </c>
      <c r="E72">
        <v>227.59192100538601</v>
      </c>
      <c r="F72">
        <v>36.89</v>
      </c>
      <c r="G72">
        <v>28.3</v>
      </c>
      <c r="H72">
        <v>176.2</v>
      </c>
      <c r="I72">
        <v>65.19</v>
      </c>
      <c r="J72">
        <v>38.667169476486251</v>
      </c>
      <c r="K72">
        <v>334.87830121341892</v>
      </c>
      <c r="L72">
        <v>1.3260000000000001</v>
      </c>
      <c r="M72">
        <v>2.5019999999999998</v>
      </c>
      <c r="N72">
        <v>194.8</v>
      </c>
      <c r="O72">
        <v>3.827</v>
      </c>
      <c r="P72" t="s">
        <v>513</v>
      </c>
      <c r="Q72">
        <v>-0.5</v>
      </c>
      <c r="R72">
        <v>62.536805231200397</v>
      </c>
      <c r="S72">
        <v>360.29324235664598</v>
      </c>
      <c r="T72">
        <v>8.3010000000000002</v>
      </c>
      <c r="U72">
        <v>8.3940000000000001</v>
      </c>
      <c r="V72">
        <v>219.8</v>
      </c>
      <c r="W72">
        <v>16.7</v>
      </c>
      <c r="X72">
        <v>50.843827160493873</v>
      </c>
      <c r="Y72">
        <v>347.05001509509901</v>
      </c>
      <c r="Z72">
        <v>9.1170000000000009</v>
      </c>
      <c r="AA72">
        <v>9.718</v>
      </c>
      <c r="AB72">
        <v>219.9</v>
      </c>
      <c r="AC72">
        <v>18.84</v>
      </c>
    </row>
    <row r="73" spans="1:29" x14ac:dyDescent="0.25">
      <c r="A73" s="3">
        <f t="shared" si="1"/>
        <v>70</v>
      </c>
      <c r="B73" t="s">
        <v>63</v>
      </c>
      <c r="C73">
        <v>2013</v>
      </c>
      <c r="D73">
        <v>7.1759717314487812</v>
      </c>
      <c r="E73">
        <v>251.50984665052459</v>
      </c>
      <c r="F73">
        <v>21.14</v>
      </c>
      <c r="G73">
        <v>61.7</v>
      </c>
      <c r="H73">
        <v>182</v>
      </c>
      <c r="I73">
        <v>82.84</v>
      </c>
      <c r="J73">
        <v>58.116872427983488</v>
      </c>
      <c r="K73">
        <v>351.64871514488789</v>
      </c>
      <c r="L73">
        <v>1.498</v>
      </c>
      <c r="M73">
        <v>2.605</v>
      </c>
      <c r="N73">
        <v>190</v>
      </c>
      <c r="O73">
        <v>4.1029999999999998</v>
      </c>
      <c r="P73" t="s">
        <v>513</v>
      </c>
      <c r="Q73">
        <v>-0.5</v>
      </c>
      <c r="R73">
        <v>45.630779137153958</v>
      </c>
      <c r="S73">
        <v>367.00024770508531</v>
      </c>
      <c r="T73">
        <v>8.4060000000000006</v>
      </c>
      <c r="U73">
        <v>7.6349999999999998</v>
      </c>
      <c r="V73">
        <v>210.5</v>
      </c>
      <c r="W73">
        <v>16.04</v>
      </c>
      <c r="X73">
        <v>39.313656517883587</v>
      </c>
      <c r="Y73">
        <v>352.93403091807761</v>
      </c>
      <c r="Z73">
        <v>9.3130000000000006</v>
      </c>
      <c r="AA73">
        <v>8.282</v>
      </c>
      <c r="AB73">
        <v>209.6</v>
      </c>
      <c r="AC73">
        <v>17.600000000000001</v>
      </c>
    </row>
    <row r="74" spans="1:29" x14ac:dyDescent="0.25">
      <c r="A74" s="3">
        <f t="shared" si="1"/>
        <v>71</v>
      </c>
      <c r="B74" t="s">
        <v>63</v>
      </c>
      <c r="C74">
        <v>2014</v>
      </c>
      <c r="D74">
        <v>10.04914170313025</v>
      </c>
      <c r="E74">
        <v>228.38565022421531</v>
      </c>
      <c r="F74">
        <v>22.56</v>
      </c>
      <c r="G74">
        <v>42.66</v>
      </c>
      <c r="H74">
        <v>161</v>
      </c>
      <c r="I74">
        <v>65.22</v>
      </c>
      <c r="J74">
        <v>42.248780487804922</v>
      </c>
      <c r="K74">
        <v>355.0020533880903</v>
      </c>
      <c r="L74">
        <v>1.4059999999999999</v>
      </c>
      <c r="M74">
        <v>2.7759999999999998</v>
      </c>
      <c r="N74">
        <v>209</v>
      </c>
      <c r="O74">
        <v>4.1820000000000004</v>
      </c>
      <c r="P74" t="s">
        <v>513</v>
      </c>
      <c r="Q74">
        <v>-0.5</v>
      </c>
      <c r="R74">
        <v>56.876447876447877</v>
      </c>
      <c r="S74">
        <v>365.67932026860359</v>
      </c>
      <c r="T74">
        <v>8.16</v>
      </c>
      <c r="U74">
        <v>8.7899999999999991</v>
      </c>
      <c r="V74">
        <v>219</v>
      </c>
      <c r="W74">
        <v>16.95</v>
      </c>
      <c r="X74">
        <v>53.451299531316607</v>
      </c>
      <c r="Y74">
        <v>352.7054478301016</v>
      </c>
      <c r="Z74">
        <v>9.0760000000000005</v>
      </c>
      <c r="AA74">
        <v>9.6820000000000004</v>
      </c>
      <c r="AB74">
        <v>215</v>
      </c>
      <c r="AC74">
        <v>18.760000000000002</v>
      </c>
    </row>
    <row r="75" spans="1:29" x14ac:dyDescent="0.25">
      <c r="A75" s="3">
        <f t="shared" si="1"/>
        <v>72</v>
      </c>
      <c r="B75" t="s">
        <v>63</v>
      </c>
      <c r="C75">
        <v>2015</v>
      </c>
      <c r="D75">
        <v>-8.4832111153994614</v>
      </c>
      <c r="E75" t="s">
        <v>512</v>
      </c>
      <c r="F75">
        <v>23.04</v>
      </c>
      <c r="G75">
        <v>34.72</v>
      </c>
      <c r="H75">
        <v>150</v>
      </c>
      <c r="I75">
        <v>57.77</v>
      </c>
      <c r="J75">
        <v>44.321207961564859</v>
      </c>
      <c r="K75">
        <v>366.20909886264218</v>
      </c>
      <c r="L75">
        <v>1.1870000000000001</v>
      </c>
      <c r="M75">
        <v>3.2789999999999999</v>
      </c>
      <c r="N75">
        <v>193</v>
      </c>
      <c r="O75">
        <v>4.4660000000000002</v>
      </c>
      <c r="P75" t="s">
        <v>513</v>
      </c>
      <c r="Q75">
        <v>-0.5</v>
      </c>
      <c r="R75">
        <v>56.488567821573852</v>
      </c>
      <c r="S75">
        <v>371.81544466127679</v>
      </c>
      <c r="T75">
        <v>7.734</v>
      </c>
      <c r="U75">
        <v>9.3550000000000004</v>
      </c>
      <c r="V75">
        <v>214</v>
      </c>
      <c r="W75">
        <v>17.09</v>
      </c>
      <c r="X75">
        <v>51.00797872340425</v>
      </c>
      <c r="Y75">
        <v>357.76841620626152</v>
      </c>
      <c r="Z75">
        <v>8.5449999999999999</v>
      </c>
      <c r="AA75">
        <v>10.41</v>
      </c>
      <c r="AB75">
        <v>212</v>
      </c>
      <c r="AC75">
        <v>18.96</v>
      </c>
    </row>
    <row r="76" spans="1:29" x14ac:dyDescent="0.25">
      <c r="A76" s="3">
        <f t="shared" si="1"/>
        <v>73</v>
      </c>
      <c r="B76" t="s">
        <v>64</v>
      </c>
      <c r="C76">
        <v>2012</v>
      </c>
      <c r="D76">
        <v>154.19681857265701</v>
      </c>
      <c r="E76">
        <v>303.87358490566038</v>
      </c>
      <c r="F76">
        <v>4.0259999999999998</v>
      </c>
      <c r="G76">
        <v>62.9</v>
      </c>
      <c r="H76">
        <v>239.1</v>
      </c>
      <c r="I76">
        <v>66.930000000000007</v>
      </c>
      <c r="J76" t="s">
        <v>512</v>
      </c>
      <c r="K76" t="s">
        <v>512</v>
      </c>
      <c r="L76" t="s">
        <v>512</v>
      </c>
      <c r="M76" t="s">
        <v>512</v>
      </c>
      <c r="N76" t="s">
        <v>512</v>
      </c>
      <c r="O76" t="s">
        <v>512</v>
      </c>
      <c r="P76" t="s">
        <v>512</v>
      </c>
      <c r="Q76" t="s">
        <v>512</v>
      </c>
      <c r="R76" t="s">
        <v>512</v>
      </c>
      <c r="S76" t="s">
        <v>512</v>
      </c>
      <c r="T76" t="s">
        <v>512</v>
      </c>
      <c r="U76" t="s">
        <v>512</v>
      </c>
      <c r="V76" t="s">
        <v>512</v>
      </c>
      <c r="W76" t="s">
        <v>512</v>
      </c>
      <c r="X76" t="s">
        <v>512</v>
      </c>
      <c r="Y76" t="s">
        <v>512</v>
      </c>
      <c r="Z76" t="s">
        <v>512</v>
      </c>
      <c r="AA76" t="s">
        <v>512</v>
      </c>
      <c r="AB76" t="s">
        <v>512</v>
      </c>
      <c r="AC76" t="s">
        <v>512</v>
      </c>
    </row>
    <row r="77" spans="1:29" x14ac:dyDescent="0.25">
      <c r="A77" s="3">
        <f t="shared" si="1"/>
        <v>74</v>
      </c>
      <c r="B77" t="s">
        <v>64</v>
      </c>
      <c r="C77">
        <v>2013</v>
      </c>
      <c r="D77">
        <v>304.12454624027657</v>
      </c>
      <c r="E77">
        <v>454.9503062117235</v>
      </c>
      <c r="F77">
        <v>5.3460000000000001</v>
      </c>
      <c r="G77">
        <v>53.96</v>
      </c>
      <c r="H77">
        <v>380.3</v>
      </c>
      <c r="I77">
        <v>59.31</v>
      </c>
      <c r="J77" t="s">
        <v>512</v>
      </c>
      <c r="K77" t="s">
        <v>512</v>
      </c>
      <c r="L77" t="s">
        <v>512</v>
      </c>
      <c r="M77" t="s">
        <v>512</v>
      </c>
      <c r="N77" t="s">
        <v>512</v>
      </c>
      <c r="O77" t="s">
        <v>512</v>
      </c>
      <c r="P77" t="s">
        <v>512</v>
      </c>
      <c r="Q77" t="s">
        <v>512</v>
      </c>
      <c r="R77" t="s">
        <v>512</v>
      </c>
      <c r="S77" t="s">
        <v>512</v>
      </c>
      <c r="T77" t="s">
        <v>512</v>
      </c>
      <c r="U77" t="s">
        <v>512</v>
      </c>
      <c r="V77" t="s">
        <v>512</v>
      </c>
      <c r="W77" t="s">
        <v>512</v>
      </c>
      <c r="X77" t="s">
        <v>512</v>
      </c>
      <c r="Y77" t="s">
        <v>512</v>
      </c>
      <c r="Z77" t="s">
        <v>512</v>
      </c>
      <c r="AA77" t="s">
        <v>512</v>
      </c>
      <c r="AB77" t="s">
        <v>512</v>
      </c>
      <c r="AC77" t="s">
        <v>512</v>
      </c>
    </row>
    <row r="78" spans="1:29" x14ac:dyDescent="0.25">
      <c r="A78" s="3">
        <f t="shared" si="1"/>
        <v>75</v>
      </c>
      <c r="B78" t="s">
        <v>64</v>
      </c>
      <c r="C78">
        <v>2014</v>
      </c>
      <c r="D78">
        <v>133.8766941270263</v>
      </c>
      <c r="E78">
        <v>265.72262317834827</v>
      </c>
      <c r="F78">
        <v>6.1310000000000002</v>
      </c>
      <c r="G78">
        <v>121.8</v>
      </c>
      <c r="H78">
        <v>178.3</v>
      </c>
      <c r="I78">
        <v>127.9</v>
      </c>
      <c r="J78" t="s">
        <v>512</v>
      </c>
      <c r="K78" t="s">
        <v>512</v>
      </c>
      <c r="L78" t="s">
        <v>512</v>
      </c>
      <c r="M78" t="s">
        <v>512</v>
      </c>
      <c r="N78" t="s">
        <v>512</v>
      </c>
      <c r="O78" t="s">
        <v>512</v>
      </c>
      <c r="P78" t="s">
        <v>512</v>
      </c>
      <c r="Q78" t="s">
        <v>512</v>
      </c>
      <c r="R78" t="s">
        <v>512</v>
      </c>
      <c r="S78" t="s">
        <v>512</v>
      </c>
      <c r="T78" t="s">
        <v>512</v>
      </c>
      <c r="U78" t="s">
        <v>512</v>
      </c>
      <c r="V78" t="s">
        <v>512</v>
      </c>
      <c r="W78" t="s">
        <v>512</v>
      </c>
      <c r="X78" t="s">
        <v>512</v>
      </c>
      <c r="Y78" t="s">
        <v>512</v>
      </c>
      <c r="Z78" t="s">
        <v>512</v>
      </c>
      <c r="AA78" t="s">
        <v>512</v>
      </c>
      <c r="AB78" t="s">
        <v>512</v>
      </c>
      <c r="AC78" t="s">
        <v>512</v>
      </c>
    </row>
    <row r="79" spans="1:29" x14ac:dyDescent="0.25">
      <c r="A79" s="3">
        <f t="shared" si="1"/>
        <v>76</v>
      </c>
      <c r="B79" t="s">
        <v>64</v>
      </c>
      <c r="C79">
        <v>2015</v>
      </c>
      <c r="D79" t="s">
        <v>512</v>
      </c>
      <c r="E79" t="s">
        <v>512</v>
      </c>
      <c r="F79">
        <v>3.8420000000000001</v>
      </c>
      <c r="G79">
        <v>56.25</v>
      </c>
      <c r="H79" t="s">
        <v>512</v>
      </c>
      <c r="I79">
        <v>60.1</v>
      </c>
      <c r="J79" t="s">
        <v>512</v>
      </c>
      <c r="K79" t="s">
        <v>512</v>
      </c>
      <c r="L79" t="s">
        <v>512</v>
      </c>
      <c r="M79" t="s">
        <v>512</v>
      </c>
      <c r="N79" t="s">
        <v>512</v>
      </c>
      <c r="O79" t="s">
        <v>512</v>
      </c>
      <c r="P79" t="s">
        <v>512</v>
      </c>
      <c r="Q79" t="s">
        <v>512</v>
      </c>
      <c r="R79" t="s">
        <v>512</v>
      </c>
      <c r="S79" t="s">
        <v>512</v>
      </c>
      <c r="T79" t="s">
        <v>512</v>
      </c>
      <c r="U79" t="s">
        <v>512</v>
      </c>
      <c r="V79" t="s">
        <v>512</v>
      </c>
      <c r="W79" t="s">
        <v>512</v>
      </c>
      <c r="X79" t="s">
        <v>512</v>
      </c>
      <c r="Y79" t="s">
        <v>512</v>
      </c>
      <c r="Z79" t="s">
        <v>512</v>
      </c>
      <c r="AA79" t="s">
        <v>512</v>
      </c>
      <c r="AB79" t="s">
        <v>512</v>
      </c>
      <c r="AC79" t="s">
        <v>512</v>
      </c>
    </row>
    <row r="80" spans="1:29" x14ac:dyDescent="0.25">
      <c r="A80" s="3">
        <f t="shared" si="1"/>
        <v>77</v>
      </c>
      <c r="B80" t="s">
        <v>65</v>
      </c>
      <c r="C80">
        <v>2014</v>
      </c>
      <c r="D80">
        <v>150.83958499600959</v>
      </c>
      <c r="E80">
        <v>312.19073927913712</v>
      </c>
      <c r="F80">
        <v>0.65080000000000005</v>
      </c>
      <c r="G80">
        <v>70.209999999999994</v>
      </c>
      <c r="H80">
        <v>216.5</v>
      </c>
      <c r="I80">
        <v>70.86</v>
      </c>
      <c r="J80">
        <v>142.91310899045709</v>
      </c>
      <c r="K80">
        <v>252.78593749999999</v>
      </c>
      <c r="L80">
        <v>1.8759999999999999E-2</v>
      </c>
      <c r="M80">
        <v>5.0960000000000001</v>
      </c>
      <c r="N80">
        <v>210.3</v>
      </c>
      <c r="O80">
        <v>5.1139999999999999</v>
      </c>
      <c r="P80" t="s">
        <v>513</v>
      </c>
      <c r="Q80">
        <v>-0.04</v>
      </c>
      <c r="R80">
        <v>138.75990957045971</v>
      </c>
      <c r="S80">
        <v>263.75864426089441</v>
      </c>
      <c r="T80">
        <v>-0.13450000000000001</v>
      </c>
      <c r="U80">
        <v>14.42</v>
      </c>
      <c r="V80">
        <v>206.6</v>
      </c>
      <c r="W80">
        <v>14.29</v>
      </c>
      <c r="X80">
        <v>62.069579831932778</v>
      </c>
      <c r="Y80">
        <v>339.91382371591641</v>
      </c>
      <c r="Z80">
        <v>-31.58</v>
      </c>
      <c r="AA80">
        <v>46.02</v>
      </c>
      <c r="AB80">
        <v>208.4</v>
      </c>
      <c r="AC80">
        <v>14.44</v>
      </c>
    </row>
    <row r="81" spans="1:29" x14ac:dyDescent="0.25">
      <c r="A81" s="3">
        <f t="shared" si="1"/>
        <v>78</v>
      </c>
      <c r="B81" t="s">
        <v>65</v>
      </c>
      <c r="C81">
        <v>2015</v>
      </c>
      <c r="D81">
        <v>153.3306595365419</v>
      </c>
      <c r="E81" t="s">
        <v>512</v>
      </c>
      <c r="F81">
        <v>8</v>
      </c>
      <c r="G81" t="s">
        <v>512</v>
      </c>
      <c r="H81">
        <v>209</v>
      </c>
      <c r="I81">
        <v>56.1</v>
      </c>
      <c r="J81">
        <v>157.47191176470591</v>
      </c>
      <c r="K81">
        <v>247.94661710037181</v>
      </c>
      <c r="L81">
        <v>-2.3619999999999999E-2</v>
      </c>
      <c r="M81">
        <v>4.9960000000000004</v>
      </c>
      <c r="N81">
        <v>202.6</v>
      </c>
      <c r="O81">
        <v>4.9720000000000004</v>
      </c>
      <c r="P81" t="s">
        <v>513</v>
      </c>
      <c r="Q81">
        <v>-0.04</v>
      </c>
      <c r="R81">
        <v>143.8766233766234</v>
      </c>
      <c r="S81">
        <v>269.55608412618932</v>
      </c>
      <c r="T81">
        <v>-0.14299999999999999</v>
      </c>
      <c r="U81">
        <v>13.97</v>
      </c>
      <c r="V81">
        <v>193.3</v>
      </c>
      <c r="W81">
        <v>13.83</v>
      </c>
      <c r="X81">
        <v>54.094348041646001</v>
      </c>
      <c r="Y81">
        <v>340.01672673309309</v>
      </c>
      <c r="Z81">
        <v>-34.369999999999997</v>
      </c>
      <c r="AA81">
        <v>47.59</v>
      </c>
      <c r="AB81">
        <v>204.4</v>
      </c>
      <c r="AC81">
        <v>13.23</v>
      </c>
    </row>
    <row r="82" spans="1:29" x14ac:dyDescent="0.25">
      <c r="A82" s="3">
        <f t="shared" si="1"/>
        <v>79</v>
      </c>
      <c r="B82" t="s">
        <v>65</v>
      </c>
      <c r="C82">
        <v>2016</v>
      </c>
      <c r="D82" t="s">
        <v>512</v>
      </c>
      <c r="E82" t="s">
        <v>512</v>
      </c>
      <c r="F82" t="s">
        <v>512</v>
      </c>
      <c r="G82" t="s">
        <v>512</v>
      </c>
      <c r="H82">
        <v>218.8</v>
      </c>
      <c r="I82">
        <v>68.290000000000006</v>
      </c>
      <c r="J82">
        <v>145.27075289575279</v>
      </c>
      <c r="K82">
        <v>257.90416263310738</v>
      </c>
      <c r="L82">
        <v>-4.0629999999999999E-2</v>
      </c>
      <c r="M82">
        <v>4.1470000000000002</v>
      </c>
      <c r="N82">
        <v>201.5</v>
      </c>
      <c r="O82">
        <v>4.1059999999999999</v>
      </c>
      <c r="P82" t="s">
        <v>513</v>
      </c>
      <c r="Q82">
        <v>-0.04</v>
      </c>
      <c r="R82">
        <v>126.97975679542201</v>
      </c>
      <c r="S82">
        <v>273.54480286738351</v>
      </c>
      <c r="T82">
        <v>-0.1613</v>
      </c>
      <c r="U82">
        <v>11.64</v>
      </c>
      <c r="V82">
        <v>200.2</v>
      </c>
      <c r="W82">
        <v>11.48</v>
      </c>
      <c r="X82">
        <v>56.443980343980357</v>
      </c>
      <c r="Y82">
        <v>373.19461934745277</v>
      </c>
      <c r="Z82">
        <v>-34.380000000000003</v>
      </c>
      <c r="AA82">
        <v>48.39</v>
      </c>
      <c r="AB82">
        <v>201.9</v>
      </c>
      <c r="AC82">
        <v>14</v>
      </c>
    </row>
    <row r="83" spans="1:29" x14ac:dyDescent="0.25">
      <c r="A83" s="3">
        <f t="shared" si="1"/>
        <v>80</v>
      </c>
      <c r="B83" t="s">
        <v>66</v>
      </c>
      <c r="C83">
        <v>2014</v>
      </c>
      <c r="D83" t="s">
        <v>512</v>
      </c>
      <c r="E83" t="s">
        <v>512</v>
      </c>
      <c r="F83" t="s">
        <v>512</v>
      </c>
      <c r="G83" t="s">
        <v>512</v>
      </c>
      <c r="H83" t="s">
        <v>512</v>
      </c>
      <c r="I83" t="s">
        <v>512</v>
      </c>
      <c r="J83">
        <v>161.73841059602651</v>
      </c>
      <c r="K83">
        <v>258.77406199021209</v>
      </c>
      <c r="L83">
        <v>0.13930000000000001</v>
      </c>
      <c r="M83">
        <v>5.5060000000000002</v>
      </c>
      <c r="N83">
        <v>206.9</v>
      </c>
      <c r="O83">
        <v>5.6459999999999999</v>
      </c>
      <c r="P83" t="s">
        <v>513</v>
      </c>
      <c r="Q83">
        <v>-0.04</v>
      </c>
      <c r="R83">
        <v>138.0493526275705</v>
      </c>
      <c r="S83">
        <v>267.56638260358511</v>
      </c>
      <c r="T83">
        <v>-0.1232</v>
      </c>
      <c r="U83">
        <v>15.04</v>
      </c>
      <c r="V83">
        <v>208</v>
      </c>
      <c r="W83">
        <v>14.92</v>
      </c>
      <c r="X83">
        <v>61.345064292779433</v>
      </c>
      <c r="Y83">
        <v>339.95609807651658</v>
      </c>
      <c r="Z83">
        <v>-31.54</v>
      </c>
      <c r="AA83">
        <v>45.92</v>
      </c>
      <c r="AB83">
        <v>208</v>
      </c>
      <c r="AC83">
        <v>14.37</v>
      </c>
    </row>
    <row r="84" spans="1:29" x14ac:dyDescent="0.25">
      <c r="A84" s="3">
        <f t="shared" si="1"/>
        <v>81</v>
      </c>
      <c r="B84" t="s">
        <v>66</v>
      </c>
      <c r="C84">
        <v>2015</v>
      </c>
      <c r="D84" t="s">
        <v>512</v>
      </c>
      <c r="E84" t="s">
        <v>512</v>
      </c>
      <c r="F84" t="s">
        <v>512</v>
      </c>
      <c r="G84" t="s">
        <v>512</v>
      </c>
      <c r="H84" t="s">
        <v>512</v>
      </c>
      <c r="I84" t="s">
        <v>512</v>
      </c>
      <c r="J84">
        <v>157.04195546276969</v>
      </c>
      <c r="K84">
        <v>250.25165710186511</v>
      </c>
      <c r="L84">
        <v>7.0590000000000002E-3</v>
      </c>
      <c r="M84">
        <v>5.3879999999999999</v>
      </c>
      <c r="N84">
        <v>203.3</v>
      </c>
      <c r="O84">
        <v>5.3949999999999996</v>
      </c>
      <c r="P84" t="s">
        <v>513</v>
      </c>
      <c r="Q84">
        <v>-0.04</v>
      </c>
      <c r="R84">
        <v>143.84896316174681</v>
      </c>
      <c r="S84">
        <v>274.67563451776653</v>
      </c>
      <c r="T84">
        <v>-0.16819999999999999</v>
      </c>
      <c r="U84">
        <v>14.81</v>
      </c>
      <c r="V84">
        <v>193.7</v>
      </c>
      <c r="W84">
        <v>14.64</v>
      </c>
      <c r="X84">
        <v>53.193498374593617</v>
      </c>
      <c r="Y84">
        <v>340.10148619957528</v>
      </c>
      <c r="Z84">
        <v>-34.28</v>
      </c>
      <c r="AA84">
        <v>47.55</v>
      </c>
      <c r="AB84">
        <v>204.3</v>
      </c>
      <c r="AC84">
        <v>13.26</v>
      </c>
    </row>
    <row r="85" spans="1:29" x14ac:dyDescent="0.25">
      <c r="A85" s="3">
        <f t="shared" si="1"/>
        <v>82</v>
      </c>
      <c r="B85" t="s">
        <v>66</v>
      </c>
      <c r="C85">
        <v>2016</v>
      </c>
      <c r="D85" t="s">
        <v>512</v>
      </c>
      <c r="E85" t="s">
        <v>512</v>
      </c>
      <c r="F85" t="s">
        <v>512</v>
      </c>
      <c r="G85" t="s">
        <v>512</v>
      </c>
      <c r="H85" t="s">
        <v>512</v>
      </c>
      <c r="I85" t="s">
        <v>512</v>
      </c>
      <c r="J85">
        <v>140.55112037519541</v>
      </c>
      <c r="K85">
        <v>258.30291173794359</v>
      </c>
      <c r="L85">
        <v>-9.7059999999999994E-2</v>
      </c>
      <c r="M85">
        <v>6.94</v>
      </c>
      <c r="N85">
        <v>188.6</v>
      </c>
      <c r="O85">
        <v>6.843</v>
      </c>
      <c r="P85" t="s">
        <v>513</v>
      </c>
      <c r="Q85">
        <v>-0.04</v>
      </c>
      <c r="R85">
        <v>126.7210899709771</v>
      </c>
      <c r="S85">
        <v>274.03484016790452</v>
      </c>
      <c r="T85">
        <v>-0.1923</v>
      </c>
      <c r="U85">
        <v>12.95</v>
      </c>
      <c r="V85">
        <v>200.4</v>
      </c>
      <c r="W85">
        <v>12.76</v>
      </c>
      <c r="X85">
        <v>55.882637954239591</v>
      </c>
      <c r="Y85">
        <v>372.30129124820661</v>
      </c>
      <c r="Z85">
        <v>-34.29</v>
      </c>
      <c r="AA85">
        <v>48.37</v>
      </c>
      <c r="AB85">
        <v>201.7</v>
      </c>
      <c r="AC85">
        <v>14.08</v>
      </c>
    </row>
    <row r="86" spans="1:29" x14ac:dyDescent="0.25">
      <c r="A86" s="3">
        <f t="shared" si="1"/>
        <v>83</v>
      </c>
      <c r="B86" t="s">
        <v>69</v>
      </c>
      <c r="C86">
        <v>2014</v>
      </c>
      <c r="D86" t="s">
        <v>512</v>
      </c>
      <c r="E86" t="s">
        <v>512</v>
      </c>
      <c r="F86" t="s">
        <v>512</v>
      </c>
      <c r="G86">
        <v>80.84</v>
      </c>
      <c r="H86">
        <v>204.2</v>
      </c>
      <c r="I86">
        <v>91.73</v>
      </c>
      <c r="J86">
        <v>115.37591418820089</v>
      </c>
      <c r="K86">
        <v>285.94301929625431</v>
      </c>
      <c r="L86">
        <v>1.7239999999999998E-2</v>
      </c>
      <c r="M86">
        <v>2.7749999999999999</v>
      </c>
      <c r="N86">
        <v>196.3</v>
      </c>
      <c r="O86">
        <v>2.7930000000000001</v>
      </c>
      <c r="P86" t="s">
        <v>513</v>
      </c>
      <c r="Q86">
        <v>-0.02</v>
      </c>
      <c r="R86">
        <v>111.8475767665557</v>
      </c>
      <c r="S86">
        <v>303.55114155251152</v>
      </c>
      <c r="T86">
        <v>-0.52580000000000005</v>
      </c>
      <c r="U86">
        <v>17.22</v>
      </c>
      <c r="V86">
        <v>201.6</v>
      </c>
      <c r="W86">
        <v>16.690000000000001</v>
      </c>
      <c r="X86">
        <v>69.567368421052635</v>
      </c>
      <c r="Y86">
        <v>327.67114228456921</v>
      </c>
      <c r="Z86">
        <v>-5.2409999999999997</v>
      </c>
      <c r="AA86">
        <v>21.42</v>
      </c>
      <c r="AB86">
        <v>201</v>
      </c>
      <c r="AC86">
        <v>16.18</v>
      </c>
    </row>
    <row r="87" spans="1:29" x14ac:dyDescent="0.25">
      <c r="A87" s="3">
        <f t="shared" si="1"/>
        <v>84</v>
      </c>
      <c r="B87" t="s">
        <v>69</v>
      </c>
      <c r="C87">
        <v>2015</v>
      </c>
      <c r="D87">
        <v>103.2506907545165</v>
      </c>
      <c r="E87">
        <v>318.69281942977818</v>
      </c>
      <c r="F87">
        <v>5.1180000000000003</v>
      </c>
      <c r="G87">
        <v>73.72</v>
      </c>
      <c r="H87">
        <v>211.3</v>
      </c>
      <c r="I87">
        <v>78.84</v>
      </c>
      <c r="J87">
        <v>113.4955062911923</v>
      </c>
      <c r="K87">
        <v>278.70648448355718</v>
      </c>
      <c r="L87">
        <v>1.617E-2</v>
      </c>
      <c r="M87">
        <v>2.6859999999999999</v>
      </c>
      <c r="N87">
        <v>203.4</v>
      </c>
      <c r="O87">
        <v>2.702</v>
      </c>
      <c r="P87" t="s">
        <v>513</v>
      </c>
      <c r="Q87">
        <v>-0.02</v>
      </c>
      <c r="R87">
        <v>104.24928425357879</v>
      </c>
      <c r="S87">
        <v>310.58850102669402</v>
      </c>
      <c r="T87">
        <v>-0.28160000000000002</v>
      </c>
      <c r="U87">
        <v>15.2</v>
      </c>
      <c r="V87">
        <v>207.2</v>
      </c>
      <c r="W87">
        <v>14.91</v>
      </c>
      <c r="X87">
        <v>29.688047808764939</v>
      </c>
      <c r="Y87">
        <v>352.18424693986162</v>
      </c>
      <c r="Z87">
        <v>-7.3819999999999997</v>
      </c>
      <c r="AA87">
        <v>19.309999999999999</v>
      </c>
      <c r="AB87">
        <v>213.9</v>
      </c>
      <c r="AC87">
        <v>11.93</v>
      </c>
    </row>
    <row r="88" spans="1:29" x14ac:dyDescent="0.25">
      <c r="A88" s="3">
        <f t="shared" si="1"/>
        <v>85</v>
      </c>
      <c r="B88" t="s">
        <v>69</v>
      </c>
      <c r="C88">
        <v>2016</v>
      </c>
      <c r="D88">
        <v>102.4820143884892</v>
      </c>
      <c r="E88">
        <v>324.13955897587692</v>
      </c>
      <c r="F88">
        <v>4.3360000000000003</v>
      </c>
      <c r="G88">
        <v>74.33</v>
      </c>
      <c r="H88">
        <v>205.3</v>
      </c>
      <c r="I88">
        <v>78.66</v>
      </c>
      <c r="J88">
        <v>118.8033691040678</v>
      </c>
      <c r="K88">
        <v>290.26808066759389</v>
      </c>
      <c r="L88">
        <v>2.4330000000000001E-2</v>
      </c>
      <c r="M88">
        <v>2.3210000000000002</v>
      </c>
      <c r="N88">
        <v>195.5</v>
      </c>
      <c r="O88">
        <v>2.3460000000000001</v>
      </c>
      <c r="P88" t="s">
        <v>513</v>
      </c>
      <c r="Q88">
        <v>-0.02</v>
      </c>
      <c r="R88">
        <v>108.14445250181291</v>
      </c>
      <c r="S88">
        <v>306.38509316770188</v>
      </c>
      <c r="T88">
        <v>-0.1908</v>
      </c>
      <c r="U88">
        <v>14.88</v>
      </c>
      <c r="V88">
        <v>200.3</v>
      </c>
      <c r="W88">
        <v>14.68</v>
      </c>
      <c r="X88">
        <v>54.691456736035057</v>
      </c>
      <c r="Y88">
        <v>331.25768321512999</v>
      </c>
      <c r="Z88">
        <v>-7.343</v>
      </c>
      <c r="AA88">
        <v>20.99</v>
      </c>
      <c r="AB88">
        <v>197.1</v>
      </c>
      <c r="AC88">
        <v>13.65</v>
      </c>
    </row>
    <row r="89" spans="1:29" x14ac:dyDescent="0.25">
      <c r="A89" s="3">
        <f t="shared" si="1"/>
        <v>86</v>
      </c>
      <c r="B89" t="s">
        <v>69</v>
      </c>
      <c r="C89">
        <v>2017</v>
      </c>
      <c r="D89" t="s">
        <v>512</v>
      </c>
      <c r="E89" t="s">
        <v>512</v>
      </c>
      <c r="F89" t="s">
        <v>512</v>
      </c>
      <c r="G89" t="s">
        <v>512</v>
      </c>
      <c r="H89" t="s">
        <v>512</v>
      </c>
      <c r="I89" t="s">
        <v>512</v>
      </c>
      <c r="J89">
        <v>121.8609352664897</v>
      </c>
      <c r="K89">
        <v>276.13889472578268</v>
      </c>
      <c r="L89">
        <v>2.009E-2</v>
      </c>
      <c r="M89">
        <v>2.448</v>
      </c>
      <c r="N89">
        <v>199</v>
      </c>
      <c r="O89">
        <v>2.468</v>
      </c>
      <c r="P89" t="s">
        <v>513</v>
      </c>
      <c r="Q89">
        <v>-0.02</v>
      </c>
      <c r="R89">
        <v>133.3778691332648</v>
      </c>
      <c r="S89">
        <v>326.86910994764401</v>
      </c>
      <c r="T89">
        <v>-0.20280000000000001</v>
      </c>
      <c r="U89">
        <v>12.35</v>
      </c>
      <c r="V89">
        <v>215</v>
      </c>
      <c r="W89">
        <v>12.15</v>
      </c>
      <c r="X89">
        <v>61.873563218390792</v>
      </c>
      <c r="Y89">
        <v>353.17334905660368</v>
      </c>
      <c r="Z89">
        <v>-8.3450000000000006</v>
      </c>
      <c r="AA89">
        <v>21.32</v>
      </c>
      <c r="AB89">
        <v>210</v>
      </c>
      <c r="AC89">
        <v>12.98</v>
      </c>
    </row>
    <row r="90" spans="1:29" x14ac:dyDescent="0.25">
      <c r="A90" s="3">
        <f t="shared" si="1"/>
        <v>87</v>
      </c>
      <c r="B90" t="s">
        <v>69</v>
      </c>
      <c r="C90">
        <v>2018</v>
      </c>
      <c r="D90">
        <v>117.1802010827533</v>
      </c>
      <c r="E90">
        <v>327.64961990324821</v>
      </c>
      <c r="F90">
        <v>6.8659999999999997</v>
      </c>
      <c r="G90">
        <v>50.92</v>
      </c>
      <c r="H90">
        <v>192</v>
      </c>
      <c r="I90">
        <v>57.78</v>
      </c>
      <c r="J90">
        <v>118.5381914381914</v>
      </c>
      <c r="K90">
        <v>276.62761474793081</v>
      </c>
      <c r="L90">
        <v>1.258E-3</v>
      </c>
      <c r="M90">
        <v>1.7190000000000001</v>
      </c>
      <c r="N90">
        <v>188</v>
      </c>
      <c r="O90">
        <v>1.72</v>
      </c>
      <c r="P90" t="s">
        <v>513</v>
      </c>
      <c r="Q90">
        <v>-0.02</v>
      </c>
      <c r="R90">
        <v>111.6681184668989</v>
      </c>
      <c r="S90">
        <v>310.20717534108138</v>
      </c>
      <c r="T90">
        <v>-0.17249999999999999</v>
      </c>
      <c r="U90">
        <v>14.7</v>
      </c>
      <c r="V90">
        <v>198</v>
      </c>
      <c r="W90">
        <v>14.52</v>
      </c>
      <c r="X90">
        <v>74.361982986212965</v>
      </c>
      <c r="Y90">
        <v>373.7047175305766</v>
      </c>
      <c r="Z90">
        <v>-11.34</v>
      </c>
      <c r="AA90">
        <v>26.53</v>
      </c>
      <c r="AB90">
        <v>193</v>
      </c>
      <c r="AC90">
        <v>15.18</v>
      </c>
    </row>
    <row r="91" spans="1:29" x14ac:dyDescent="0.25">
      <c r="A91" s="3">
        <f t="shared" si="1"/>
        <v>88</v>
      </c>
      <c r="B91" t="s">
        <v>73</v>
      </c>
      <c r="C91">
        <v>2013</v>
      </c>
      <c r="D91" t="s">
        <v>512</v>
      </c>
      <c r="E91" t="s">
        <v>512</v>
      </c>
      <c r="F91" t="s">
        <v>512</v>
      </c>
      <c r="G91" t="s">
        <v>512</v>
      </c>
      <c r="H91" t="s">
        <v>512</v>
      </c>
      <c r="I91" t="s">
        <v>512</v>
      </c>
      <c r="J91">
        <v>33.235431537962377</v>
      </c>
      <c r="K91">
        <v>256.46163976998702</v>
      </c>
      <c r="L91">
        <v>3.2329999999999998E-2</v>
      </c>
      <c r="M91">
        <v>3.0539999999999998</v>
      </c>
      <c r="N91">
        <v>161.69999999999999</v>
      </c>
      <c r="O91">
        <v>3.0859999999999999</v>
      </c>
      <c r="P91" t="s">
        <v>512</v>
      </c>
      <c r="Q91" t="s">
        <v>512</v>
      </c>
      <c r="R91" t="s">
        <v>512</v>
      </c>
      <c r="S91" t="s">
        <v>512</v>
      </c>
      <c r="T91" t="s">
        <v>512</v>
      </c>
      <c r="U91" t="s">
        <v>512</v>
      </c>
      <c r="V91" t="s">
        <v>512</v>
      </c>
      <c r="W91" t="s">
        <v>512</v>
      </c>
      <c r="X91" t="s">
        <v>512</v>
      </c>
      <c r="Y91" t="s">
        <v>512</v>
      </c>
      <c r="Z91" t="s">
        <v>512</v>
      </c>
      <c r="AA91" t="s">
        <v>512</v>
      </c>
      <c r="AB91" t="s">
        <v>512</v>
      </c>
      <c r="AC91" t="s">
        <v>512</v>
      </c>
    </row>
    <row r="92" spans="1:29" x14ac:dyDescent="0.25">
      <c r="A92" s="3">
        <f t="shared" si="1"/>
        <v>89</v>
      </c>
      <c r="B92" t="s">
        <v>73</v>
      </c>
      <c r="C92">
        <v>2014</v>
      </c>
      <c r="D92">
        <v>145.69573659772061</v>
      </c>
      <c r="E92">
        <v>328.71416526138279</v>
      </c>
      <c r="F92">
        <v>0.9194</v>
      </c>
      <c r="G92">
        <v>13.17</v>
      </c>
      <c r="H92">
        <v>215</v>
      </c>
      <c r="I92">
        <v>14.08</v>
      </c>
      <c r="J92">
        <v>139.1124638443334</v>
      </c>
      <c r="K92">
        <v>244.87578537032789</v>
      </c>
      <c r="L92">
        <v>8.6309999999999998E-2</v>
      </c>
      <c r="M92">
        <v>1.77</v>
      </c>
      <c r="N92">
        <v>194.3</v>
      </c>
      <c r="O92">
        <v>1.857</v>
      </c>
      <c r="P92" t="s">
        <v>513</v>
      </c>
      <c r="Q92" t="s">
        <v>512</v>
      </c>
      <c r="R92">
        <v>10.74769301050709</v>
      </c>
      <c r="S92">
        <v>139.53105924596051</v>
      </c>
      <c r="T92">
        <v>-0.20319999999999999</v>
      </c>
      <c r="U92">
        <v>8.0679999999999996</v>
      </c>
      <c r="V92">
        <v>61</v>
      </c>
      <c r="W92">
        <v>7.8639999999999999</v>
      </c>
      <c r="X92">
        <v>70.046131805157572</v>
      </c>
      <c r="Y92">
        <v>360.75277989337388</v>
      </c>
      <c r="Z92">
        <v>-25.81</v>
      </c>
      <c r="AA92">
        <v>32.200000000000003</v>
      </c>
      <c r="AB92">
        <v>203.4</v>
      </c>
      <c r="AC92">
        <v>6.3819999999999997</v>
      </c>
    </row>
    <row r="93" spans="1:29" x14ac:dyDescent="0.25">
      <c r="A93" s="3">
        <f t="shared" si="1"/>
        <v>90</v>
      </c>
      <c r="B93" t="s">
        <v>73</v>
      </c>
      <c r="C93">
        <v>2015</v>
      </c>
      <c r="D93">
        <v>153.2703240185154</v>
      </c>
      <c r="E93">
        <v>264.02706595905983</v>
      </c>
      <c r="F93">
        <v>0.95989999999999998</v>
      </c>
      <c r="G93">
        <v>18.61</v>
      </c>
      <c r="H93">
        <v>193.2</v>
      </c>
      <c r="I93">
        <v>19.57</v>
      </c>
      <c r="J93">
        <v>132.7519011406844</v>
      </c>
      <c r="K93">
        <v>243.9721115537848</v>
      </c>
      <c r="L93">
        <v>7.5620000000000007E-2</v>
      </c>
      <c r="M93">
        <v>3.4079999999999999</v>
      </c>
      <c r="N93">
        <v>191</v>
      </c>
      <c r="O93">
        <v>3.4830000000000001</v>
      </c>
      <c r="P93" t="s">
        <v>512</v>
      </c>
      <c r="Q93" t="s">
        <v>512</v>
      </c>
      <c r="R93" t="s">
        <v>512</v>
      </c>
      <c r="S93" t="s">
        <v>512</v>
      </c>
      <c r="T93" t="s">
        <v>512</v>
      </c>
      <c r="U93" t="s">
        <v>512</v>
      </c>
      <c r="V93" t="s">
        <v>512</v>
      </c>
      <c r="W93" t="s">
        <v>512</v>
      </c>
      <c r="X93">
        <v>84.070004037141743</v>
      </c>
      <c r="Y93">
        <v>347.24324324324323</v>
      </c>
      <c r="Z93">
        <v>-26.07</v>
      </c>
      <c r="AA93">
        <v>34.700000000000003</v>
      </c>
      <c r="AB93">
        <v>196.7</v>
      </c>
      <c r="AC93">
        <v>8.6340000000000003</v>
      </c>
    </row>
    <row r="94" spans="1:29" x14ac:dyDescent="0.25">
      <c r="A94" s="3">
        <f t="shared" si="1"/>
        <v>91</v>
      </c>
      <c r="B94" t="s">
        <v>74</v>
      </c>
      <c r="C94">
        <v>2013</v>
      </c>
      <c r="D94" t="s">
        <v>512</v>
      </c>
      <c r="E94" t="s">
        <v>512</v>
      </c>
      <c r="F94" t="s">
        <v>512</v>
      </c>
      <c r="G94" t="s">
        <v>512</v>
      </c>
      <c r="H94" t="s">
        <v>512</v>
      </c>
      <c r="I94" t="s">
        <v>512</v>
      </c>
      <c r="J94">
        <v>39.329388942774003</v>
      </c>
      <c r="K94">
        <v>285.2802889576883</v>
      </c>
      <c r="L94">
        <v>7.3359999999999996E-3</v>
      </c>
      <c r="M94">
        <v>0.87570000000000003</v>
      </c>
      <c r="N94">
        <v>159.80000000000001</v>
      </c>
      <c r="O94">
        <v>0.8831</v>
      </c>
      <c r="P94" t="s">
        <v>512</v>
      </c>
      <c r="Q94" t="s">
        <v>512</v>
      </c>
      <c r="R94" t="s">
        <v>512</v>
      </c>
      <c r="S94" t="s">
        <v>512</v>
      </c>
      <c r="T94" t="s">
        <v>512</v>
      </c>
      <c r="U94" t="s">
        <v>512</v>
      </c>
      <c r="V94" t="s">
        <v>512</v>
      </c>
      <c r="W94" t="s">
        <v>512</v>
      </c>
      <c r="X94" t="s">
        <v>512</v>
      </c>
      <c r="Y94" t="s">
        <v>512</v>
      </c>
      <c r="Z94" t="s">
        <v>512</v>
      </c>
      <c r="AA94" t="s">
        <v>512</v>
      </c>
      <c r="AB94" t="s">
        <v>512</v>
      </c>
      <c r="AC94" t="s">
        <v>512</v>
      </c>
    </row>
    <row r="95" spans="1:29" x14ac:dyDescent="0.25">
      <c r="A95" s="3">
        <f t="shared" si="1"/>
        <v>92</v>
      </c>
      <c r="B95" t="s">
        <v>74</v>
      </c>
      <c r="C95">
        <v>2014</v>
      </c>
      <c r="D95">
        <v>157.0265932336743</v>
      </c>
      <c r="E95">
        <v>356.28791423001951</v>
      </c>
      <c r="F95">
        <v>0.38119999999999998</v>
      </c>
      <c r="G95">
        <v>23.02</v>
      </c>
      <c r="H95">
        <v>211.4</v>
      </c>
      <c r="I95">
        <v>23.4</v>
      </c>
      <c r="J95">
        <v>88.228323108384473</v>
      </c>
      <c r="K95">
        <v>261.54069927322729</v>
      </c>
      <c r="L95">
        <v>2.4729999999999999E-2</v>
      </c>
      <c r="M95">
        <v>1.994</v>
      </c>
      <c r="N95">
        <v>200</v>
      </c>
      <c r="O95">
        <v>2.0190000000000001</v>
      </c>
      <c r="P95" t="s">
        <v>513</v>
      </c>
      <c r="Q95" t="s">
        <v>512</v>
      </c>
      <c r="R95">
        <v>155.09000819000821</v>
      </c>
      <c r="S95">
        <v>270.12616906474818</v>
      </c>
      <c r="T95">
        <v>-4.4929999999999998E-2</v>
      </c>
      <c r="U95">
        <v>4.8739999999999997</v>
      </c>
      <c r="V95">
        <v>211.1</v>
      </c>
      <c r="W95">
        <v>4.8289999999999997</v>
      </c>
      <c r="X95">
        <v>63.26046511627905</v>
      </c>
      <c r="Y95">
        <v>351.27188244638609</v>
      </c>
      <c r="Z95">
        <v>-22.7</v>
      </c>
      <c r="AA95">
        <v>25.61</v>
      </c>
      <c r="AB95">
        <v>203.2</v>
      </c>
      <c r="AC95">
        <v>2.9119999999999999</v>
      </c>
    </row>
    <row r="96" spans="1:29" x14ac:dyDescent="0.25">
      <c r="A96" s="3">
        <f t="shared" si="1"/>
        <v>93</v>
      </c>
      <c r="B96" t="s">
        <v>75</v>
      </c>
      <c r="C96">
        <v>2013</v>
      </c>
      <c r="D96" t="s">
        <v>512</v>
      </c>
      <c r="E96" t="s">
        <v>512</v>
      </c>
      <c r="F96" t="s">
        <v>512</v>
      </c>
      <c r="G96" t="s">
        <v>512</v>
      </c>
      <c r="H96" t="s">
        <v>512</v>
      </c>
      <c r="I96" t="s">
        <v>512</v>
      </c>
      <c r="J96">
        <v>49.445953203935133</v>
      </c>
      <c r="K96">
        <v>269.44198687910028</v>
      </c>
      <c r="L96">
        <v>3.508E-2</v>
      </c>
      <c r="M96">
        <v>0.83679999999999999</v>
      </c>
      <c r="N96">
        <v>187.9</v>
      </c>
      <c r="O96">
        <v>0.87190000000000001</v>
      </c>
      <c r="P96" t="s">
        <v>513</v>
      </c>
      <c r="Q96" t="s">
        <v>512</v>
      </c>
      <c r="R96">
        <v>143.2234027279253</v>
      </c>
      <c r="S96">
        <v>261.99417701863359</v>
      </c>
      <c r="T96">
        <v>-4.6929999999999999E-2</v>
      </c>
      <c r="U96">
        <v>5.649</v>
      </c>
      <c r="V96">
        <v>201.3</v>
      </c>
      <c r="W96">
        <v>5.6020000000000003</v>
      </c>
      <c r="X96" t="s">
        <v>512</v>
      </c>
      <c r="Y96" t="s">
        <v>512</v>
      </c>
      <c r="Z96" t="s">
        <v>512</v>
      </c>
      <c r="AA96" t="s">
        <v>512</v>
      </c>
      <c r="AB96" t="s">
        <v>512</v>
      </c>
      <c r="AC96" t="s">
        <v>512</v>
      </c>
    </row>
    <row r="97" spans="1:29" x14ac:dyDescent="0.25">
      <c r="A97" s="3">
        <f t="shared" si="1"/>
        <v>94</v>
      </c>
      <c r="B97" t="s">
        <v>75</v>
      </c>
      <c r="C97">
        <v>2014</v>
      </c>
      <c r="D97">
        <v>157.27523869478549</v>
      </c>
      <c r="E97">
        <v>312.56971393034831</v>
      </c>
      <c r="F97">
        <v>0.59970000000000001</v>
      </c>
      <c r="G97">
        <v>34.32</v>
      </c>
      <c r="H97">
        <v>206.5</v>
      </c>
      <c r="I97">
        <v>34.92</v>
      </c>
      <c r="J97">
        <v>174.64284940411699</v>
      </c>
      <c r="K97">
        <v>262.24851508671901</v>
      </c>
      <c r="L97">
        <v>3.8010000000000002E-2</v>
      </c>
      <c r="M97">
        <v>1.599</v>
      </c>
      <c r="N97">
        <v>220.7</v>
      </c>
      <c r="O97">
        <v>1.637</v>
      </c>
      <c r="P97" t="s">
        <v>513</v>
      </c>
      <c r="Q97" t="s">
        <v>512</v>
      </c>
      <c r="R97">
        <v>151.7895561357702</v>
      </c>
      <c r="S97">
        <v>282.29227608874282</v>
      </c>
      <c r="T97">
        <v>-0.10199999999999999</v>
      </c>
      <c r="U97">
        <v>3.9239999999999999</v>
      </c>
      <c r="V97">
        <v>198.5</v>
      </c>
      <c r="W97">
        <v>3.8220000000000001</v>
      </c>
      <c r="X97">
        <v>76.616326530612255</v>
      </c>
      <c r="Y97">
        <v>357.33594306049821</v>
      </c>
      <c r="Z97">
        <v>-24.74</v>
      </c>
      <c r="AA97">
        <v>26.57</v>
      </c>
      <c r="AB97">
        <v>208.3</v>
      </c>
      <c r="AC97">
        <v>1.831</v>
      </c>
    </row>
    <row r="98" spans="1:29" x14ac:dyDescent="0.25">
      <c r="A98" s="3">
        <f t="shared" si="1"/>
        <v>95</v>
      </c>
      <c r="B98" t="s">
        <v>75</v>
      </c>
      <c r="C98">
        <v>2015</v>
      </c>
      <c r="D98">
        <v>146.7682296650718</v>
      </c>
      <c r="E98">
        <v>283.80879877582248</v>
      </c>
      <c r="F98">
        <v>0.63980000000000004</v>
      </c>
      <c r="G98">
        <v>35.01</v>
      </c>
      <c r="H98">
        <v>193.1</v>
      </c>
      <c r="I98">
        <v>35.65</v>
      </c>
      <c r="J98">
        <v>160.52652293807981</v>
      </c>
      <c r="K98">
        <v>248.81765586968729</v>
      </c>
      <c r="L98">
        <v>3.6179999999999997E-2</v>
      </c>
      <c r="M98">
        <v>2.5289999999999999</v>
      </c>
      <c r="N98">
        <v>198.4</v>
      </c>
      <c r="O98">
        <v>2.5649999999999999</v>
      </c>
      <c r="P98" t="s">
        <v>513</v>
      </c>
      <c r="Q98" t="s">
        <v>512</v>
      </c>
      <c r="R98">
        <v>140.44690553745929</v>
      </c>
      <c r="S98">
        <v>270.98171839002578</v>
      </c>
      <c r="T98">
        <v>-0.11210000000000001</v>
      </c>
      <c r="U98">
        <v>4.7629999999999999</v>
      </c>
      <c r="V98">
        <v>195.3</v>
      </c>
      <c r="W98">
        <v>4.6500000000000004</v>
      </c>
      <c r="X98">
        <v>82.661439360284291</v>
      </c>
      <c r="Y98">
        <v>344.04953560371519</v>
      </c>
      <c r="Z98">
        <v>-25.16</v>
      </c>
      <c r="AA98">
        <v>29.49</v>
      </c>
      <c r="AB98">
        <v>203.3</v>
      </c>
      <c r="AC98">
        <v>4.3239999999999998</v>
      </c>
    </row>
    <row r="99" spans="1:29" x14ac:dyDescent="0.25">
      <c r="A99" s="3">
        <f t="shared" si="1"/>
        <v>96</v>
      </c>
      <c r="B99" t="s">
        <v>78</v>
      </c>
      <c r="C99">
        <v>2014</v>
      </c>
      <c r="D99" t="s">
        <v>512</v>
      </c>
      <c r="E99" t="s">
        <v>512</v>
      </c>
      <c r="F99" t="s">
        <v>512</v>
      </c>
      <c r="G99" t="s">
        <v>512</v>
      </c>
      <c r="H99">
        <v>226.9</v>
      </c>
      <c r="I99">
        <v>67.48</v>
      </c>
      <c r="J99" t="s">
        <v>512</v>
      </c>
      <c r="K99" t="s">
        <v>512</v>
      </c>
      <c r="L99" t="s">
        <v>512</v>
      </c>
      <c r="M99" t="s">
        <v>512</v>
      </c>
      <c r="N99" t="s">
        <v>512</v>
      </c>
      <c r="O99" t="s">
        <v>512</v>
      </c>
      <c r="P99" t="s">
        <v>513</v>
      </c>
      <c r="Q99">
        <v>-7.4999999999999997E-2</v>
      </c>
      <c r="R99">
        <v>123.1084252758275</v>
      </c>
      <c r="S99">
        <v>298.35094736842109</v>
      </c>
      <c r="T99">
        <v>-0.43559999999999999</v>
      </c>
      <c r="U99">
        <v>15.35</v>
      </c>
      <c r="V99">
        <v>215.8</v>
      </c>
      <c r="W99">
        <v>14.91</v>
      </c>
      <c r="X99">
        <v>65.047980769230776</v>
      </c>
      <c r="Y99">
        <v>339.25399449035808</v>
      </c>
      <c r="Z99">
        <v>-17.12</v>
      </c>
      <c r="AA99">
        <v>32.08</v>
      </c>
      <c r="AB99">
        <v>189.6</v>
      </c>
      <c r="AC99">
        <v>14.95</v>
      </c>
    </row>
    <row r="100" spans="1:29" x14ac:dyDescent="0.25">
      <c r="A100" s="3">
        <f t="shared" si="1"/>
        <v>97</v>
      </c>
      <c r="B100" t="s">
        <v>78</v>
      </c>
      <c r="C100">
        <v>2015</v>
      </c>
      <c r="D100" t="s">
        <v>512</v>
      </c>
      <c r="E100" t="s">
        <v>512</v>
      </c>
      <c r="F100" t="s">
        <v>512</v>
      </c>
      <c r="G100" t="s">
        <v>512</v>
      </c>
      <c r="H100">
        <v>219.4</v>
      </c>
      <c r="I100">
        <v>68.430000000000007</v>
      </c>
      <c r="J100" t="s">
        <v>512</v>
      </c>
      <c r="K100" t="s">
        <v>512</v>
      </c>
      <c r="L100" t="s">
        <v>512</v>
      </c>
      <c r="M100" t="s">
        <v>512</v>
      </c>
      <c r="N100" t="s">
        <v>512</v>
      </c>
      <c r="O100" t="s">
        <v>512</v>
      </c>
      <c r="P100" t="s">
        <v>513</v>
      </c>
      <c r="Q100">
        <v>-7.4999999999999997E-2</v>
      </c>
      <c r="R100">
        <v>107.8193753983429</v>
      </c>
      <c r="S100">
        <v>295.59759615384621</v>
      </c>
      <c r="T100">
        <v>-0.3765</v>
      </c>
      <c r="U100">
        <v>14.04</v>
      </c>
      <c r="V100">
        <v>210.2</v>
      </c>
      <c r="W100">
        <v>13.67</v>
      </c>
      <c r="X100">
        <v>52.172490706319728</v>
      </c>
      <c r="Y100">
        <v>340.03944281524929</v>
      </c>
      <c r="Z100">
        <v>-17.27</v>
      </c>
      <c r="AA100">
        <v>33.86</v>
      </c>
      <c r="AB100">
        <v>181.6</v>
      </c>
      <c r="AC100">
        <v>16.579999999999998</v>
      </c>
    </row>
    <row r="101" spans="1:29" x14ac:dyDescent="0.25">
      <c r="A101" s="3">
        <f t="shared" si="1"/>
        <v>98</v>
      </c>
      <c r="B101" t="s">
        <v>78</v>
      </c>
      <c r="C101">
        <v>2016</v>
      </c>
      <c r="D101" t="s">
        <v>512</v>
      </c>
      <c r="E101" t="s">
        <v>512</v>
      </c>
      <c r="F101" t="s">
        <v>512</v>
      </c>
      <c r="G101" t="s">
        <v>512</v>
      </c>
      <c r="H101">
        <v>226.1</v>
      </c>
      <c r="I101">
        <v>98.36</v>
      </c>
      <c r="J101" t="s">
        <v>512</v>
      </c>
      <c r="K101" t="s">
        <v>512</v>
      </c>
      <c r="L101" t="s">
        <v>512</v>
      </c>
      <c r="M101" t="s">
        <v>512</v>
      </c>
      <c r="N101" t="s">
        <v>512</v>
      </c>
      <c r="O101" t="s">
        <v>512</v>
      </c>
      <c r="P101" t="s">
        <v>513</v>
      </c>
      <c r="Q101">
        <v>-7.4999999999999997E-2</v>
      </c>
      <c r="R101">
        <v>125.09029850746271</v>
      </c>
      <c r="S101">
        <v>292.389762462362</v>
      </c>
      <c r="T101">
        <v>-0.33450000000000002</v>
      </c>
      <c r="U101">
        <v>16.39</v>
      </c>
      <c r="V101">
        <v>214.3</v>
      </c>
      <c r="W101">
        <v>16.059999999999999</v>
      </c>
      <c r="X101">
        <v>35.699196085284854</v>
      </c>
      <c r="Y101">
        <v>321.04226752859267</v>
      </c>
      <c r="Z101">
        <v>-16.88</v>
      </c>
      <c r="AA101">
        <v>33.520000000000003</v>
      </c>
      <c r="AB101">
        <v>192.5</v>
      </c>
      <c r="AC101">
        <v>16.64</v>
      </c>
    </row>
    <row r="102" spans="1:29" x14ac:dyDescent="0.25">
      <c r="A102" s="3">
        <f t="shared" si="1"/>
        <v>99</v>
      </c>
      <c r="B102" t="s">
        <v>79</v>
      </c>
      <c r="C102">
        <v>2014</v>
      </c>
      <c r="D102" t="s">
        <v>512</v>
      </c>
      <c r="E102" t="s">
        <v>512</v>
      </c>
      <c r="F102" t="s">
        <v>512</v>
      </c>
      <c r="G102" t="s">
        <v>512</v>
      </c>
      <c r="H102">
        <v>231.6</v>
      </c>
      <c r="I102">
        <v>57.68</v>
      </c>
      <c r="J102">
        <v>132.71427003293081</v>
      </c>
      <c r="K102">
        <v>201.2700368615061</v>
      </c>
      <c r="L102">
        <v>0.17630000000000001</v>
      </c>
      <c r="M102">
        <v>5.8369999999999997</v>
      </c>
      <c r="N102">
        <v>167.5</v>
      </c>
      <c r="O102">
        <v>6.0129999999999999</v>
      </c>
      <c r="P102" t="s">
        <v>513</v>
      </c>
      <c r="Q102">
        <v>-7.4999999999999997E-2</v>
      </c>
      <c r="R102">
        <v>96.053702687877134</v>
      </c>
      <c r="S102">
        <v>322.79129640900788</v>
      </c>
      <c r="T102">
        <v>-1.5580000000000001</v>
      </c>
      <c r="U102">
        <v>16.12</v>
      </c>
      <c r="V102">
        <v>205.4</v>
      </c>
      <c r="W102">
        <v>14.56</v>
      </c>
      <c r="X102">
        <v>64.646493633692472</v>
      </c>
      <c r="Y102">
        <v>341.49951014695591</v>
      </c>
      <c r="Z102">
        <v>-16.78</v>
      </c>
      <c r="AA102">
        <v>31.98</v>
      </c>
      <c r="AB102">
        <v>190.5</v>
      </c>
      <c r="AC102">
        <v>15.2</v>
      </c>
    </row>
    <row r="103" spans="1:29" x14ac:dyDescent="0.25">
      <c r="A103" s="3">
        <f t="shared" si="1"/>
        <v>100</v>
      </c>
      <c r="B103" t="s">
        <v>79</v>
      </c>
      <c r="C103">
        <v>2015</v>
      </c>
      <c r="D103" t="s">
        <v>512</v>
      </c>
      <c r="E103" t="s">
        <v>512</v>
      </c>
      <c r="F103" t="s">
        <v>512</v>
      </c>
      <c r="G103" t="s">
        <v>512</v>
      </c>
      <c r="H103">
        <v>179</v>
      </c>
      <c r="I103">
        <v>86.95</v>
      </c>
      <c r="J103">
        <v>129.11863354037271</v>
      </c>
      <c r="K103">
        <v>258.65349233390123</v>
      </c>
      <c r="L103">
        <v>0.16439999999999999</v>
      </c>
      <c r="M103">
        <v>6.9329999999999998</v>
      </c>
      <c r="N103">
        <v>187.5</v>
      </c>
      <c r="O103">
        <v>7.0979999999999999</v>
      </c>
      <c r="P103" t="s">
        <v>513</v>
      </c>
      <c r="Q103">
        <v>-7.4999999999999997E-2</v>
      </c>
      <c r="R103">
        <v>108.38525493798809</v>
      </c>
      <c r="S103">
        <v>331.07116818558421</v>
      </c>
      <c r="T103">
        <v>-1.2010000000000001</v>
      </c>
      <c r="U103">
        <v>14.88</v>
      </c>
      <c r="V103">
        <v>197.5</v>
      </c>
      <c r="W103">
        <v>13.68</v>
      </c>
      <c r="X103">
        <v>52.188022358264547</v>
      </c>
      <c r="Y103">
        <v>340.97794336810728</v>
      </c>
      <c r="Z103">
        <v>-16.93</v>
      </c>
      <c r="AA103">
        <v>33.409999999999997</v>
      </c>
      <c r="AB103">
        <v>181.5</v>
      </c>
      <c r="AC103">
        <v>16.48</v>
      </c>
    </row>
    <row r="104" spans="1:29" x14ac:dyDescent="0.25">
      <c r="A104" s="3">
        <f t="shared" si="1"/>
        <v>101</v>
      </c>
      <c r="B104" t="s">
        <v>79</v>
      </c>
      <c r="C104">
        <v>2016</v>
      </c>
      <c r="D104" t="s">
        <v>512</v>
      </c>
      <c r="E104" t="s">
        <v>512</v>
      </c>
      <c r="F104" t="s">
        <v>512</v>
      </c>
      <c r="G104" t="s">
        <v>512</v>
      </c>
      <c r="H104">
        <v>220.1</v>
      </c>
      <c r="I104">
        <v>119.1</v>
      </c>
      <c r="J104">
        <v>128.62904530744339</v>
      </c>
      <c r="K104">
        <v>227.9946025515211</v>
      </c>
      <c r="L104">
        <v>0.1779</v>
      </c>
      <c r="M104">
        <v>9.1379999999999999</v>
      </c>
      <c r="N104">
        <v>175</v>
      </c>
      <c r="O104">
        <v>9.3160000000000007</v>
      </c>
      <c r="P104" t="s">
        <v>513</v>
      </c>
      <c r="Q104">
        <v>-7.4999999999999997E-2</v>
      </c>
      <c r="R104">
        <v>95.501234567901193</v>
      </c>
      <c r="S104">
        <v>315.89067201604809</v>
      </c>
      <c r="T104">
        <v>-1.026</v>
      </c>
      <c r="U104">
        <v>17.18</v>
      </c>
      <c r="V104">
        <v>205.1</v>
      </c>
      <c r="W104">
        <v>16.149999999999999</v>
      </c>
      <c r="X104">
        <v>34.604120386958108</v>
      </c>
      <c r="Y104">
        <v>321.3135345666991</v>
      </c>
      <c r="Z104">
        <v>-16.57</v>
      </c>
      <c r="AA104">
        <v>33.21</v>
      </c>
      <c r="AB104">
        <v>194</v>
      </c>
      <c r="AC104">
        <v>16.63</v>
      </c>
    </row>
    <row r="105" spans="1:29" x14ac:dyDescent="0.25">
      <c r="A105" s="3">
        <f t="shared" si="1"/>
        <v>102</v>
      </c>
      <c r="B105" t="s">
        <v>80</v>
      </c>
      <c r="C105">
        <v>2015</v>
      </c>
      <c r="D105" t="s">
        <v>512</v>
      </c>
      <c r="E105" t="s">
        <v>512</v>
      </c>
      <c r="F105" t="s">
        <v>512</v>
      </c>
      <c r="G105" t="s">
        <v>512</v>
      </c>
      <c r="H105" t="s">
        <v>512</v>
      </c>
      <c r="I105" t="s">
        <v>512</v>
      </c>
      <c r="J105" t="s">
        <v>512</v>
      </c>
      <c r="K105" t="s">
        <v>512</v>
      </c>
      <c r="L105" t="s">
        <v>512</v>
      </c>
      <c r="M105" t="s">
        <v>512</v>
      </c>
      <c r="N105" t="s">
        <v>512</v>
      </c>
      <c r="O105" t="s">
        <v>512</v>
      </c>
      <c r="P105" t="s">
        <v>513</v>
      </c>
      <c r="Q105" t="s">
        <v>512</v>
      </c>
      <c r="R105">
        <v>116.4772916367809</v>
      </c>
      <c r="S105">
        <v>275.22141860714669</v>
      </c>
      <c r="T105">
        <v>-7.3510000000000006E-2</v>
      </c>
      <c r="U105">
        <v>4.8659999999999997</v>
      </c>
      <c r="V105">
        <v>202.9</v>
      </c>
      <c r="W105">
        <v>4.7919999999999998</v>
      </c>
      <c r="X105">
        <v>46.243366778149358</v>
      </c>
      <c r="Y105">
        <v>343.61469052945557</v>
      </c>
      <c r="Z105">
        <v>-17.41</v>
      </c>
      <c r="AA105">
        <v>34.590000000000003</v>
      </c>
      <c r="AB105">
        <v>180.2</v>
      </c>
      <c r="AC105">
        <v>17.18</v>
      </c>
    </row>
    <row r="106" spans="1:29" x14ac:dyDescent="0.25">
      <c r="A106" s="3">
        <f t="shared" si="1"/>
        <v>103</v>
      </c>
      <c r="B106" t="s">
        <v>80</v>
      </c>
      <c r="C106">
        <v>2016</v>
      </c>
      <c r="D106" t="s">
        <v>512</v>
      </c>
      <c r="E106" t="s">
        <v>512</v>
      </c>
      <c r="F106" t="s">
        <v>512</v>
      </c>
      <c r="G106" t="s">
        <v>512</v>
      </c>
      <c r="H106" t="s">
        <v>512</v>
      </c>
      <c r="I106" t="s">
        <v>512</v>
      </c>
      <c r="J106" t="s">
        <v>512</v>
      </c>
      <c r="K106" t="s">
        <v>512</v>
      </c>
      <c r="L106" t="s">
        <v>512</v>
      </c>
      <c r="M106" t="s">
        <v>512</v>
      </c>
      <c r="N106" t="s">
        <v>512</v>
      </c>
      <c r="O106" t="s">
        <v>512</v>
      </c>
      <c r="P106" t="s">
        <v>513</v>
      </c>
      <c r="Q106" t="s">
        <v>512</v>
      </c>
      <c r="R106">
        <v>119.07286720584401</v>
      </c>
      <c r="S106">
        <v>278.89964633068081</v>
      </c>
      <c r="T106">
        <v>-4.8649999999999999E-2</v>
      </c>
      <c r="U106">
        <v>5.5839999999999996</v>
      </c>
      <c r="V106">
        <v>208.4</v>
      </c>
      <c r="W106">
        <v>5.5350000000000001</v>
      </c>
      <c r="X106">
        <v>32.547242921013464</v>
      </c>
      <c r="Y106">
        <v>320.26459719142639</v>
      </c>
      <c r="Z106">
        <v>-15.91</v>
      </c>
      <c r="AA106">
        <v>33.020000000000003</v>
      </c>
      <c r="AB106">
        <v>193.8</v>
      </c>
      <c r="AC106">
        <v>17.11</v>
      </c>
    </row>
    <row r="107" spans="1:29" x14ac:dyDescent="0.25">
      <c r="A107" s="3">
        <f t="shared" si="1"/>
        <v>104</v>
      </c>
      <c r="B107" t="s">
        <v>82</v>
      </c>
      <c r="C107">
        <v>2013</v>
      </c>
      <c r="D107">
        <v>151.71727982162761</v>
      </c>
      <c r="E107">
        <v>363.9754890678941</v>
      </c>
      <c r="F107">
        <v>16.399999999999999</v>
      </c>
      <c r="G107">
        <v>395</v>
      </c>
      <c r="H107">
        <v>240.7</v>
      </c>
      <c r="I107">
        <v>411.4</v>
      </c>
      <c r="J107" t="s">
        <v>512</v>
      </c>
      <c r="K107" t="s">
        <v>512</v>
      </c>
      <c r="L107" t="s">
        <v>512</v>
      </c>
      <c r="M107" t="s">
        <v>512</v>
      </c>
      <c r="N107" t="s">
        <v>512</v>
      </c>
      <c r="O107" t="s">
        <v>512</v>
      </c>
      <c r="P107" t="s">
        <v>512</v>
      </c>
      <c r="Q107" t="s">
        <v>512</v>
      </c>
      <c r="R107" t="s">
        <v>512</v>
      </c>
      <c r="S107" t="s">
        <v>512</v>
      </c>
      <c r="T107" t="s">
        <v>512</v>
      </c>
      <c r="U107" t="s">
        <v>512</v>
      </c>
      <c r="V107" t="s">
        <v>512</v>
      </c>
      <c r="W107" t="s">
        <v>512</v>
      </c>
      <c r="X107">
        <v>59.445001163061193</v>
      </c>
      <c r="Y107">
        <v>361.72452830188678</v>
      </c>
      <c r="Z107">
        <v>16.3</v>
      </c>
      <c r="AA107">
        <v>10.86</v>
      </c>
      <c r="AB107">
        <v>220.8</v>
      </c>
      <c r="AC107">
        <v>27.16</v>
      </c>
    </row>
    <row r="108" spans="1:29" x14ac:dyDescent="0.25">
      <c r="A108" s="3">
        <f t="shared" si="1"/>
        <v>105</v>
      </c>
      <c r="B108" t="s">
        <v>82</v>
      </c>
      <c r="C108">
        <v>2014</v>
      </c>
      <c r="D108">
        <v>98.894244604316526</v>
      </c>
      <c r="E108">
        <v>332.47028165306648</v>
      </c>
      <c r="F108">
        <v>34.450000000000003</v>
      </c>
      <c r="G108">
        <v>338</v>
      </c>
      <c r="H108">
        <v>228.9</v>
      </c>
      <c r="I108">
        <v>372.4</v>
      </c>
      <c r="J108">
        <v>55.71854086670325</v>
      </c>
      <c r="K108">
        <v>332.07918850708597</v>
      </c>
      <c r="L108">
        <v>0.64610000000000001</v>
      </c>
      <c r="M108">
        <v>4.5970000000000004</v>
      </c>
      <c r="N108">
        <v>183.5</v>
      </c>
      <c r="O108">
        <v>5.2430000000000003</v>
      </c>
      <c r="P108" t="s">
        <v>512</v>
      </c>
      <c r="Q108" t="s">
        <v>512</v>
      </c>
      <c r="R108" t="s">
        <v>512</v>
      </c>
      <c r="S108" t="s">
        <v>512</v>
      </c>
      <c r="T108" t="s">
        <v>512</v>
      </c>
      <c r="U108" t="s">
        <v>512</v>
      </c>
      <c r="V108" t="s">
        <v>512</v>
      </c>
      <c r="W108" t="s">
        <v>512</v>
      </c>
      <c r="X108">
        <v>38.661261261261217</v>
      </c>
      <c r="Y108">
        <v>326.75097192224621</v>
      </c>
      <c r="Z108">
        <v>15.99</v>
      </c>
      <c r="AA108">
        <v>11.79</v>
      </c>
      <c r="AB108">
        <v>210.3</v>
      </c>
      <c r="AC108">
        <v>27.78</v>
      </c>
    </row>
    <row r="109" spans="1:29" x14ac:dyDescent="0.25">
      <c r="A109" s="3">
        <f t="shared" si="1"/>
        <v>106</v>
      </c>
      <c r="B109" t="s">
        <v>82</v>
      </c>
      <c r="C109">
        <v>2015</v>
      </c>
      <c r="D109" t="s">
        <v>512</v>
      </c>
      <c r="E109">
        <v>376.26060296371998</v>
      </c>
      <c r="F109">
        <v>24.99</v>
      </c>
      <c r="G109" t="s">
        <v>512</v>
      </c>
      <c r="H109">
        <v>248.6</v>
      </c>
      <c r="I109">
        <v>247.3</v>
      </c>
      <c r="J109">
        <v>53.691548496880287</v>
      </c>
      <c r="K109">
        <v>372.9304946775203</v>
      </c>
      <c r="L109">
        <v>0.72519999999999996</v>
      </c>
      <c r="M109">
        <v>4.7690000000000001</v>
      </c>
      <c r="N109">
        <v>174.8</v>
      </c>
      <c r="O109">
        <v>5.4950000000000001</v>
      </c>
      <c r="P109" t="s">
        <v>512</v>
      </c>
      <c r="Q109" t="s">
        <v>512</v>
      </c>
      <c r="R109" t="s">
        <v>512</v>
      </c>
      <c r="S109" t="s">
        <v>512</v>
      </c>
      <c r="T109" t="s">
        <v>512</v>
      </c>
      <c r="U109" t="s">
        <v>512</v>
      </c>
      <c r="V109" t="s">
        <v>512</v>
      </c>
      <c r="W109" t="s">
        <v>512</v>
      </c>
      <c r="X109">
        <v>33.615942028985522</v>
      </c>
      <c r="Y109">
        <v>381.22969128648202</v>
      </c>
      <c r="Z109">
        <v>15.93</v>
      </c>
      <c r="AA109">
        <v>9.9809999999999999</v>
      </c>
      <c r="AB109">
        <v>211.8</v>
      </c>
      <c r="AC109">
        <v>25.91</v>
      </c>
    </row>
    <row r="110" spans="1:29" x14ac:dyDescent="0.25">
      <c r="A110" s="3">
        <f t="shared" si="1"/>
        <v>107</v>
      </c>
      <c r="B110" t="s">
        <v>82</v>
      </c>
      <c r="C110">
        <v>2016</v>
      </c>
      <c r="D110">
        <v>84.1967213114754</v>
      </c>
      <c r="E110">
        <v>389.21761658031079</v>
      </c>
      <c r="F110">
        <v>23.49</v>
      </c>
      <c r="G110">
        <v>184.3</v>
      </c>
      <c r="H110">
        <v>237</v>
      </c>
      <c r="I110">
        <v>207.8</v>
      </c>
      <c r="J110">
        <v>71.209537838335493</v>
      </c>
      <c r="K110">
        <v>343.87203791469187</v>
      </c>
      <c r="L110">
        <v>0.8468</v>
      </c>
      <c r="M110">
        <v>4.8280000000000003</v>
      </c>
      <c r="N110">
        <v>197</v>
      </c>
      <c r="O110">
        <v>5.6749999999999998</v>
      </c>
      <c r="P110" t="s">
        <v>512</v>
      </c>
      <c r="Q110" t="s">
        <v>512</v>
      </c>
      <c r="R110" t="s">
        <v>512</v>
      </c>
      <c r="S110" t="s">
        <v>512</v>
      </c>
      <c r="T110" t="s">
        <v>512</v>
      </c>
      <c r="U110" t="s">
        <v>512</v>
      </c>
      <c r="V110" t="s">
        <v>512</v>
      </c>
      <c r="W110" t="s">
        <v>512</v>
      </c>
      <c r="X110">
        <v>45.528978840846378</v>
      </c>
      <c r="Y110">
        <v>367.09402546523017</v>
      </c>
      <c r="Z110">
        <v>15.72</v>
      </c>
      <c r="AA110">
        <v>12.81</v>
      </c>
      <c r="AB110">
        <v>203</v>
      </c>
      <c r="AC110">
        <v>28.53</v>
      </c>
    </row>
    <row r="111" spans="1:29" x14ac:dyDescent="0.25">
      <c r="A111" s="3">
        <f t="shared" si="1"/>
        <v>108</v>
      </c>
      <c r="B111" t="s">
        <v>86</v>
      </c>
      <c r="C111">
        <v>2017</v>
      </c>
      <c r="D111" t="s">
        <v>512</v>
      </c>
      <c r="E111" t="s">
        <v>512</v>
      </c>
      <c r="F111" t="s">
        <v>512</v>
      </c>
      <c r="G111" t="s">
        <v>512</v>
      </c>
      <c r="H111" t="s">
        <v>512</v>
      </c>
      <c r="I111" t="s">
        <v>512</v>
      </c>
      <c r="J111">
        <v>131.26795774647891</v>
      </c>
      <c r="K111">
        <v>244.82004602403481</v>
      </c>
      <c r="L111">
        <v>0.39250000000000002</v>
      </c>
      <c r="M111">
        <v>20.14</v>
      </c>
      <c r="N111">
        <v>183.1</v>
      </c>
      <c r="O111">
        <v>20.53</v>
      </c>
      <c r="P111" t="s">
        <v>512</v>
      </c>
      <c r="Q111" t="s">
        <v>512</v>
      </c>
      <c r="R111" t="s">
        <v>512</v>
      </c>
      <c r="S111" t="s">
        <v>512</v>
      </c>
      <c r="T111" t="s">
        <v>512</v>
      </c>
      <c r="U111" t="s">
        <v>512</v>
      </c>
      <c r="V111" t="s">
        <v>512</v>
      </c>
      <c r="W111" t="s">
        <v>512</v>
      </c>
      <c r="X111" t="s">
        <v>512</v>
      </c>
      <c r="Y111" t="s">
        <v>512</v>
      </c>
      <c r="Z111" t="s">
        <v>512</v>
      </c>
      <c r="AA111" t="s">
        <v>512</v>
      </c>
      <c r="AB111" t="s">
        <v>512</v>
      </c>
      <c r="AC111" t="s">
        <v>512</v>
      </c>
    </row>
    <row r="112" spans="1:29" x14ac:dyDescent="0.25">
      <c r="A112" s="3">
        <f t="shared" si="1"/>
        <v>109</v>
      </c>
      <c r="B112" t="s">
        <v>87</v>
      </c>
      <c r="C112">
        <v>2018</v>
      </c>
      <c r="D112" t="s">
        <v>512</v>
      </c>
      <c r="E112" t="s">
        <v>512</v>
      </c>
      <c r="F112" t="s">
        <v>512</v>
      </c>
      <c r="G112" t="s">
        <v>512</v>
      </c>
      <c r="H112" t="s">
        <v>512</v>
      </c>
      <c r="I112" t="s">
        <v>512</v>
      </c>
      <c r="J112">
        <v>135.68986230293351</v>
      </c>
      <c r="K112">
        <v>237.6463201235203</v>
      </c>
      <c r="L112">
        <v>1.335</v>
      </c>
      <c r="M112">
        <v>18.79</v>
      </c>
      <c r="N112">
        <v>182.2</v>
      </c>
      <c r="O112">
        <v>20.13</v>
      </c>
      <c r="P112" t="s">
        <v>512</v>
      </c>
      <c r="Q112" t="s">
        <v>512</v>
      </c>
      <c r="R112" t="s">
        <v>512</v>
      </c>
      <c r="S112" t="s">
        <v>512</v>
      </c>
      <c r="T112" t="s">
        <v>512</v>
      </c>
      <c r="U112" t="s">
        <v>512</v>
      </c>
      <c r="V112" t="s">
        <v>512</v>
      </c>
      <c r="W112" t="s">
        <v>512</v>
      </c>
      <c r="X112" t="s">
        <v>512</v>
      </c>
      <c r="Y112" t="s">
        <v>512</v>
      </c>
      <c r="Z112" t="s">
        <v>512</v>
      </c>
      <c r="AA112" t="s">
        <v>512</v>
      </c>
      <c r="AB112" t="s">
        <v>512</v>
      </c>
      <c r="AC112" t="s">
        <v>512</v>
      </c>
    </row>
    <row r="113" spans="1:29" x14ac:dyDescent="0.25">
      <c r="A113" s="3">
        <f t="shared" si="1"/>
        <v>110</v>
      </c>
      <c r="B113" t="s">
        <v>88</v>
      </c>
      <c r="C113">
        <v>2014</v>
      </c>
      <c r="D113" t="s">
        <v>512</v>
      </c>
      <c r="E113" t="s">
        <v>512</v>
      </c>
      <c r="F113" t="s">
        <v>512</v>
      </c>
      <c r="G113" t="s">
        <v>512</v>
      </c>
      <c r="H113" t="s">
        <v>512</v>
      </c>
      <c r="I113" t="s">
        <v>512</v>
      </c>
      <c r="J113">
        <v>150.35316897444559</v>
      </c>
      <c r="K113">
        <v>253.40321687997229</v>
      </c>
      <c r="L113">
        <v>0.20610000000000001</v>
      </c>
      <c r="M113">
        <v>3.4569999999999999</v>
      </c>
      <c r="N113">
        <v>201.6</v>
      </c>
      <c r="O113">
        <v>3.6629999999999998</v>
      </c>
      <c r="P113" t="s">
        <v>513</v>
      </c>
      <c r="Q113">
        <v>-7.4999999999999997E-2</v>
      </c>
      <c r="R113">
        <v>147.27164634146339</v>
      </c>
      <c r="S113">
        <v>263.08298816568049</v>
      </c>
      <c r="T113">
        <v>-7.6899999999999996E-2</v>
      </c>
      <c r="U113">
        <v>5.4669999999999996</v>
      </c>
      <c r="V113">
        <v>205.6</v>
      </c>
      <c r="W113">
        <v>5.39</v>
      </c>
      <c r="X113" t="s">
        <v>512</v>
      </c>
      <c r="Y113" t="s">
        <v>512</v>
      </c>
      <c r="Z113" t="s">
        <v>512</v>
      </c>
      <c r="AA113" t="s">
        <v>512</v>
      </c>
      <c r="AB113" t="s">
        <v>512</v>
      </c>
      <c r="AC113" t="s">
        <v>512</v>
      </c>
    </row>
    <row r="114" spans="1:29" x14ac:dyDescent="0.25">
      <c r="A114" s="3">
        <f t="shared" si="1"/>
        <v>111</v>
      </c>
      <c r="B114" t="s">
        <v>88</v>
      </c>
      <c r="C114">
        <v>2015</v>
      </c>
      <c r="D114" t="s">
        <v>512</v>
      </c>
      <c r="E114" t="s">
        <v>512</v>
      </c>
      <c r="F114" t="s">
        <v>512</v>
      </c>
      <c r="G114" t="s">
        <v>512</v>
      </c>
      <c r="H114" t="s">
        <v>512</v>
      </c>
      <c r="I114" t="s">
        <v>512</v>
      </c>
      <c r="J114">
        <v>142.83274853801171</v>
      </c>
      <c r="K114">
        <v>263.16270783847978</v>
      </c>
      <c r="L114">
        <v>0.1502</v>
      </c>
      <c r="M114">
        <v>4.4210000000000003</v>
      </c>
      <c r="N114">
        <v>189.9</v>
      </c>
      <c r="O114">
        <v>4.5709999999999997</v>
      </c>
      <c r="P114" t="s">
        <v>513</v>
      </c>
      <c r="Q114">
        <v>-7.4999999999999997E-2</v>
      </c>
      <c r="R114">
        <v>141.60825864276569</v>
      </c>
      <c r="S114">
        <v>255.70461658841941</v>
      </c>
      <c r="T114">
        <v>-2.1690000000000001E-2</v>
      </c>
      <c r="U114">
        <v>6.12</v>
      </c>
      <c r="V114">
        <v>195.2</v>
      </c>
      <c r="W114">
        <v>6.0979999999999999</v>
      </c>
      <c r="X114" t="s">
        <v>512</v>
      </c>
      <c r="Y114" t="s">
        <v>512</v>
      </c>
      <c r="Z114" t="s">
        <v>512</v>
      </c>
      <c r="AA114" t="s">
        <v>512</v>
      </c>
      <c r="AB114" t="s">
        <v>512</v>
      </c>
      <c r="AC114" t="s">
        <v>512</v>
      </c>
    </row>
    <row r="115" spans="1:29" x14ac:dyDescent="0.25">
      <c r="A115" s="3">
        <f t="shared" si="1"/>
        <v>112</v>
      </c>
      <c r="B115" t="s">
        <v>88</v>
      </c>
      <c r="C115">
        <v>2016</v>
      </c>
      <c r="D115">
        <v>138.16963055729491</v>
      </c>
      <c r="E115">
        <v>302.11075268817211</v>
      </c>
      <c r="F115">
        <v>0.22450000000000001</v>
      </c>
      <c r="G115">
        <v>17.989999999999998</v>
      </c>
      <c r="H115">
        <v>200.5</v>
      </c>
      <c r="I115">
        <v>18.21</v>
      </c>
      <c r="J115">
        <v>154.3869479882238</v>
      </c>
      <c r="K115">
        <v>245.71054904380011</v>
      </c>
      <c r="L115">
        <v>0.1231</v>
      </c>
      <c r="M115">
        <v>3.2149999999999999</v>
      </c>
      <c r="N115">
        <v>192.8</v>
      </c>
      <c r="O115">
        <v>3.3380000000000001</v>
      </c>
      <c r="P115" t="s">
        <v>513</v>
      </c>
      <c r="Q115">
        <v>-7.4999999999999997E-2</v>
      </c>
      <c r="R115">
        <v>146.74565527065519</v>
      </c>
      <c r="S115">
        <v>265.86080402010037</v>
      </c>
      <c r="T115">
        <v>-4.6870000000000002E-2</v>
      </c>
      <c r="U115">
        <v>5.67</v>
      </c>
      <c r="V115">
        <v>206.2</v>
      </c>
      <c r="W115">
        <v>5.6230000000000002</v>
      </c>
      <c r="X115">
        <v>68.130792682926781</v>
      </c>
      <c r="Y115">
        <v>328.75632911392398</v>
      </c>
      <c r="Z115">
        <v>-16.899999999999999</v>
      </c>
      <c r="AA115">
        <v>26.34</v>
      </c>
      <c r="AB115">
        <v>196.8</v>
      </c>
      <c r="AC115">
        <v>9.4369999999999994</v>
      </c>
    </row>
    <row r="116" spans="1:29" x14ac:dyDescent="0.25">
      <c r="A116" s="3">
        <f t="shared" si="1"/>
        <v>113</v>
      </c>
      <c r="B116" t="s">
        <v>89</v>
      </c>
      <c r="C116">
        <v>2013</v>
      </c>
      <c r="D116" t="s">
        <v>512</v>
      </c>
      <c r="E116">
        <v>399.99957716701908</v>
      </c>
      <c r="F116">
        <v>1.9490000000000001</v>
      </c>
      <c r="G116">
        <v>29.94</v>
      </c>
      <c r="H116">
        <v>238.9</v>
      </c>
      <c r="I116">
        <v>31.89</v>
      </c>
      <c r="J116">
        <v>149.09621766463979</v>
      </c>
      <c r="K116">
        <v>257.97608451337379</v>
      </c>
      <c r="L116">
        <v>5.6320000000000002E-2</v>
      </c>
      <c r="M116">
        <v>3.8530000000000002</v>
      </c>
      <c r="N116">
        <v>201.9</v>
      </c>
      <c r="O116">
        <v>3.91</v>
      </c>
      <c r="P116" t="s">
        <v>512</v>
      </c>
      <c r="Q116" t="s">
        <v>512</v>
      </c>
      <c r="R116" t="s">
        <v>512</v>
      </c>
      <c r="S116" t="s">
        <v>512</v>
      </c>
      <c r="T116" t="s">
        <v>512</v>
      </c>
      <c r="U116" t="s">
        <v>512</v>
      </c>
      <c r="V116" t="s">
        <v>512</v>
      </c>
      <c r="W116" t="s">
        <v>512</v>
      </c>
      <c r="X116">
        <v>93.131813246471239</v>
      </c>
      <c r="Y116">
        <v>360.42358117025958</v>
      </c>
      <c r="Z116">
        <v>-23.36</v>
      </c>
      <c r="AA116">
        <v>36.200000000000003</v>
      </c>
      <c r="AB116">
        <v>193.6</v>
      </c>
      <c r="AC116">
        <v>12.84</v>
      </c>
    </row>
    <row r="117" spans="1:29" x14ac:dyDescent="0.25">
      <c r="A117" s="3">
        <f t="shared" si="1"/>
        <v>114</v>
      </c>
      <c r="B117" t="s">
        <v>89</v>
      </c>
      <c r="C117">
        <v>2014</v>
      </c>
      <c r="D117">
        <v>158.50427163198239</v>
      </c>
      <c r="E117">
        <v>301.78875888006689</v>
      </c>
      <c r="F117">
        <v>6.72</v>
      </c>
      <c r="G117">
        <v>30.01</v>
      </c>
      <c r="H117">
        <v>226.8</v>
      </c>
      <c r="I117">
        <v>36.729999999999997</v>
      </c>
      <c r="J117">
        <v>151.63126628452321</v>
      </c>
      <c r="K117">
        <v>257.84624227618917</v>
      </c>
      <c r="L117">
        <v>0.1084</v>
      </c>
      <c r="M117">
        <v>3.625</v>
      </c>
      <c r="N117">
        <v>199.1</v>
      </c>
      <c r="O117">
        <v>3.7330000000000001</v>
      </c>
      <c r="P117" t="s">
        <v>513</v>
      </c>
      <c r="Q117">
        <v>-0.05</v>
      </c>
      <c r="R117">
        <v>136.92417582417579</v>
      </c>
      <c r="S117">
        <v>264.33803650715339</v>
      </c>
      <c r="T117">
        <v>-0.2006</v>
      </c>
      <c r="U117">
        <v>10.84</v>
      </c>
      <c r="V117">
        <v>195.7</v>
      </c>
      <c r="W117">
        <v>10.64</v>
      </c>
      <c r="X117">
        <v>69.004980842911905</v>
      </c>
      <c r="Y117">
        <v>341.88850289495451</v>
      </c>
      <c r="Z117">
        <v>-21.44</v>
      </c>
      <c r="AA117">
        <v>30.7</v>
      </c>
      <c r="AB117">
        <v>193.5</v>
      </c>
      <c r="AC117">
        <v>9.2639999999999993</v>
      </c>
    </row>
    <row r="118" spans="1:29" x14ac:dyDescent="0.25">
      <c r="A118" s="3">
        <f t="shared" si="1"/>
        <v>115</v>
      </c>
      <c r="B118" t="s">
        <v>89</v>
      </c>
      <c r="C118">
        <v>2015</v>
      </c>
      <c r="D118">
        <v>156.80018214936251</v>
      </c>
      <c r="E118">
        <v>277.97365927610389</v>
      </c>
      <c r="F118">
        <v>6.91</v>
      </c>
      <c r="G118">
        <v>19.43</v>
      </c>
      <c r="H118">
        <v>231.1</v>
      </c>
      <c r="I118">
        <v>26.34</v>
      </c>
      <c r="J118">
        <v>121.65775887357</v>
      </c>
      <c r="K118">
        <v>248.34638530155769</v>
      </c>
      <c r="L118">
        <v>6.6750000000000004E-2</v>
      </c>
      <c r="M118">
        <v>3.9660000000000002</v>
      </c>
      <c r="N118">
        <v>187.1</v>
      </c>
      <c r="O118">
        <v>4.0330000000000004</v>
      </c>
      <c r="P118" t="s">
        <v>513</v>
      </c>
      <c r="Q118">
        <v>-0.05</v>
      </c>
      <c r="R118">
        <v>139.41713469776289</v>
      </c>
      <c r="S118">
        <v>257.05785682125168</v>
      </c>
      <c r="T118">
        <v>-0.14019999999999999</v>
      </c>
      <c r="U118">
        <v>14.86</v>
      </c>
      <c r="V118">
        <v>185.6</v>
      </c>
      <c r="W118">
        <v>14.72</v>
      </c>
      <c r="X118">
        <v>90.830843970280043</v>
      </c>
      <c r="Y118">
        <v>326.77192982456143</v>
      </c>
      <c r="Z118">
        <v>-21.52</v>
      </c>
      <c r="AA118">
        <v>31.94</v>
      </c>
      <c r="AB118">
        <v>188.6</v>
      </c>
      <c r="AC118">
        <v>10.42</v>
      </c>
    </row>
    <row r="119" spans="1:29" x14ac:dyDescent="0.25">
      <c r="A119" s="3">
        <f t="shared" si="1"/>
        <v>116</v>
      </c>
      <c r="B119" t="s">
        <v>89</v>
      </c>
      <c r="C119">
        <v>2016</v>
      </c>
      <c r="D119">
        <v>164.6994784876141</v>
      </c>
      <c r="E119">
        <v>352.37587348289821</v>
      </c>
      <c r="F119">
        <v>6.1159999999999997</v>
      </c>
      <c r="G119">
        <v>32.54</v>
      </c>
      <c r="H119">
        <v>232</v>
      </c>
      <c r="I119">
        <v>38.659999999999997</v>
      </c>
      <c r="J119">
        <v>154.70126582278479</v>
      </c>
      <c r="K119">
        <v>254.51329331046321</v>
      </c>
      <c r="L119">
        <v>9.3039999999999998E-2</v>
      </c>
      <c r="M119">
        <v>5.2960000000000003</v>
      </c>
      <c r="N119">
        <v>194</v>
      </c>
      <c r="O119">
        <v>5.3890000000000002</v>
      </c>
      <c r="P119" t="s">
        <v>513</v>
      </c>
      <c r="Q119">
        <v>-0.05</v>
      </c>
      <c r="R119">
        <v>133.59687500000001</v>
      </c>
      <c r="S119">
        <v>262.42884615384611</v>
      </c>
      <c r="T119">
        <v>-9.9000000000000005E-2</v>
      </c>
      <c r="U119">
        <v>8.8949999999999996</v>
      </c>
      <c r="V119">
        <v>197.3</v>
      </c>
      <c r="W119">
        <v>8.7959999999999994</v>
      </c>
      <c r="X119">
        <v>90.001771479185123</v>
      </c>
      <c r="Y119">
        <v>339.97555715312728</v>
      </c>
      <c r="Z119">
        <v>-21.61</v>
      </c>
      <c r="AA119">
        <v>31.33</v>
      </c>
      <c r="AB119">
        <v>197</v>
      </c>
      <c r="AC119">
        <v>9.7230000000000008</v>
      </c>
    </row>
    <row r="120" spans="1:29" x14ac:dyDescent="0.25">
      <c r="A120" s="3">
        <f t="shared" si="1"/>
        <v>117</v>
      </c>
      <c r="B120" t="s">
        <v>90</v>
      </c>
      <c r="C120">
        <v>2012</v>
      </c>
      <c r="D120" t="s">
        <v>512</v>
      </c>
      <c r="E120" t="s">
        <v>512</v>
      </c>
      <c r="F120" t="s">
        <v>512</v>
      </c>
      <c r="G120" t="s">
        <v>512</v>
      </c>
      <c r="H120" t="s">
        <v>512</v>
      </c>
      <c r="I120" t="s">
        <v>512</v>
      </c>
      <c r="J120">
        <v>-7.9605504587156144</v>
      </c>
      <c r="K120">
        <v>216.91044776119409</v>
      </c>
      <c r="L120">
        <v>0.49109999999999998</v>
      </c>
      <c r="M120">
        <v>2.2850000000000001</v>
      </c>
      <c r="N120">
        <v>142.80000000000001</v>
      </c>
      <c r="O120">
        <v>2.7759999999999998</v>
      </c>
      <c r="P120" t="s">
        <v>513</v>
      </c>
      <c r="Q120">
        <v>-0.1</v>
      </c>
      <c r="R120">
        <v>29.149017160686451</v>
      </c>
      <c r="S120">
        <v>331.44340527577941</v>
      </c>
      <c r="T120">
        <v>15.59</v>
      </c>
      <c r="U120">
        <v>13.5</v>
      </c>
      <c r="V120">
        <v>197.2</v>
      </c>
      <c r="W120">
        <v>29.08</v>
      </c>
      <c r="X120">
        <v>31.048121645796101</v>
      </c>
      <c r="Y120">
        <v>302.54027861901881</v>
      </c>
      <c r="Z120">
        <v>19.07</v>
      </c>
      <c r="AA120">
        <v>8.8480000000000008</v>
      </c>
      <c r="AB120">
        <v>177.6</v>
      </c>
      <c r="AC120">
        <v>27.92</v>
      </c>
    </row>
    <row r="121" spans="1:29" x14ac:dyDescent="0.25">
      <c r="A121" s="3">
        <f t="shared" si="1"/>
        <v>118</v>
      </c>
      <c r="B121" t="s">
        <v>91</v>
      </c>
      <c r="C121">
        <v>2012</v>
      </c>
      <c r="D121">
        <v>62.844692737430179</v>
      </c>
      <c r="E121" t="s">
        <v>512</v>
      </c>
      <c r="F121">
        <v>38.75</v>
      </c>
      <c r="G121">
        <v>225.7</v>
      </c>
      <c r="H121">
        <v>229.2</v>
      </c>
      <c r="I121">
        <v>264.5</v>
      </c>
      <c r="J121">
        <v>46.971897810218962</v>
      </c>
      <c r="K121">
        <v>334.03703387418159</v>
      </c>
      <c r="L121">
        <v>0.34</v>
      </c>
      <c r="M121">
        <v>5.6429999999999998</v>
      </c>
      <c r="N121">
        <v>146.80000000000001</v>
      </c>
      <c r="O121">
        <v>5.9829999999999997</v>
      </c>
      <c r="P121" t="s">
        <v>513</v>
      </c>
      <c r="Q121">
        <v>-0.1</v>
      </c>
      <c r="R121">
        <v>36.645104895104893</v>
      </c>
      <c r="S121">
        <v>336.05285285285288</v>
      </c>
      <c r="T121">
        <v>15.04</v>
      </c>
      <c r="U121">
        <v>14.35</v>
      </c>
      <c r="V121">
        <v>193.2</v>
      </c>
      <c r="W121">
        <v>29.39</v>
      </c>
      <c r="X121">
        <v>35.182170542635653</v>
      </c>
      <c r="Y121">
        <v>316.87254665863929</v>
      </c>
      <c r="Z121">
        <v>16.7</v>
      </c>
      <c r="AA121">
        <v>11.55</v>
      </c>
      <c r="AB121">
        <v>197.4</v>
      </c>
      <c r="AC121">
        <v>28.25</v>
      </c>
    </row>
    <row r="122" spans="1:29" x14ac:dyDescent="0.25">
      <c r="A122" s="3">
        <f t="shared" si="1"/>
        <v>119</v>
      </c>
      <c r="B122" t="s">
        <v>91</v>
      </c>
      <c r="C122">
        <v>2013</v>
      </c>
      <c r="D122" t="s">
        <v>512</v>
      </c>
      <c r="E122" t="s">
        <v>512</v>
      </c>
      <c r="F122">
        <v>25.08</v>
      </c>
      <c r="G122">
        <v>193.2</v>
      </c>
      <c r="H122">
        <v>216.2</v>
      </c>
      <c r="I122">
        <v>218.3</v>
      </c>
      <c r="J122">
        <v>93.729516994633315</v>
      </c>
      <c r="K122">
        <v>335.83630393996248</v>
      </c>
      <c r="L122">
        <v>0.3095</v>
      </c>
      <c r="M122">
        <v>6.944</v>
      </c>
      <c r="N122">
        <v>166.3</v>
      </c>
      <c r="O122">
        <v>7.2539999999999996</v>
      </c>
      <c r="P122" t="s">
        <v>513</v>
      </c>
      <c r="Q122">
        <v>-0.1</v>
      </c>
      <c r="R122">
        <v>65.786750788643516</v>
      </c>
      <c r="S122">
        <v>377.93115060804502</v>
      </c>
      <c r="T122">
        <v>14.7</v>
      </c>
      <c r="U122">
        <v>16.059999999999999</v>
      </c>
      <c r="V122">
        <v>201.5</v>
      </c>
      <c r="W122">
        <v>30.76</v>
      </c>
      <c r="X122">
        <v>71.414555256064659</v>
      </c>
      <c r="Y122">
        <v>321.1743193823649</v>
      </c>
      <c r="Z122">
        <v>15.91</v>
      </c>
      <c r="AA122">
        <v>13.32</v>
      </c>
      <c r="AB122">
        <v>210.6</v>
      </c>
      <c r="AC122">
        <v>29.23</v>
      </c>
    </row>
    <row r="123" spans="1:29" x14ac:dyDescent="0.25">
      <c r="A123" s="3">
        <f t="shared" si="1"/>
        <v>120</v>
      </c>
      <c r="B123" t="s">
        <v>92</v>
      </c>
      <c r="C123">
        <v>2014</v>
      </c>
      <c r="D123">
        <v>127.0881720430108</v>
      </c>
      <c r="E123">
        <v>309.76318847597139</v>
      </c>
      <c r="F123">
        <v>3.9889999999999999</v>
      </c>
      <c r="G123">
        <v>35.06</v>
      </c>
      <c r="H123">
        <v>219.3</v>
      </c>
      <c r="I123">
        <v>39.049999999999997</v>
      </c>
      <c r="J123">
        <v>131.44926282051281</v>
      </c>
      <c r="K123">
        <v>288.06150793650789</v>
      </c>
      <c r="L123">
        <v>-8.7150000000000005E-3</v>
      </c>
      <c r="M123">
        <v>6.6509999999999998</v>
      </c>
      <c r="N123">
        <v>198.2</v>
      </c>
      <c r="O123">
        <v>6.6429999999999998</v>
      </c>
      <c r="P123" t="s">
        <v>513</v>
      </c>
      <c r="Q123">
        <v>0</v>
      </c>
      <c r="R123">
        <v>136.1804284323272</v>
      </c>
      <c r="S123">
        <v>417.40042446459591</v>
      </c>
      <c r="T123">
        <v>1.952</v>
      </c>
      <c r="U123">
        <v>8.2629999999999999</v>
      </c>
      <c r="V123">
        <v>244.3</v>
      </c>
      <c r="W123">
        <v>10.220000000000001</v>
      </c>
      <c r="X123">
        <v>58.007610830110103</v>
      </c>
      <c r="Y123">
        <v>365.46317083162643</v>
      </c>
      <c r="Z123">
        <v>-14.2</v>
      </c>
      <c r="AA123">
        <v>33.1</v>
      </c>
      <c r="AB123">
        <v>195.4</v>
      </c>
      <c r="AC123">
        <v>18.89</v>
      </c>
    </row>
    <row r="124" spans="1:29" x14ac:dyDescent="0.25">
      <c r="A124" s="3">
        <f t="shared" si="1"/>
        <v>121</v>
      </c>
      <c r="B124" t="s">
        <v>92</v>
      </c>
      <c r="C124">
        <v>2015</v>
      </c>
      <c r="D124">
        <v>143.41165704458911</v>
      </c>
      <c r="E124">
        <v>324.36295484436653</v>
      </c>
      <c r="F124">
        <v>3.1539999999999999</v>
      </c>
      <c r="G124">
        <v>34.590000000000003</v>
      </c>
      <c r="H124">
        <v>220.7</v>
      </c>
      <c r="I124">
        <v>37.75</v>
      </c>
      <c r="J124">
        <v>130.35658807212209</v>
      </c>
      <c r="K124">
        <v>288.11764705882348</v>
      </c>
      <c r="L124">
        <v>0.1053</v>
      </c>
      <c r="M124">
        <v>6.2610000000000001</v>
      </c>
      <c r="N124">
        <v>201.5</v>
      </c>
      <c r="O124">
        <v>6.367</v>
      </c>
      <c r="P124" t="s">
        <v>513</v>
      </c>
      <c r="Q124">
        <v>0</v>
      </c>
      <c r="R124">
        <v>148.2265396544085</v>
      </c>
      <c r="S124">
        <v>422.26631640396971</v>
      </c>
      <c r="T124">
        <v>2.4289999999999998</v>
      </c>
      <c r="U124">
        <v>7.7610000000000001</v>
      </c>
      <c r="V124">
        <v>258.7</v>
      </c>
      <c r="W124">
        <v>10.19</v>
      </c>
      <c r="X124">
        <v>50.36181818181818</v>
      </c>
      <c r="Y124">
        <v>367.5663056558364</v>
      </c>
      <c r="Z124">
        <v>-10.76</v>
      </c>
      <c r="AA124">
        <v>29.37</v>
      </c>
      <c r="AB124">
        <v>203.5</v>
      </c>
      <c r="AC124">
        <v>18.600000000000001</v>
      </c>
    </row>
    <row r="125" spans="1:29" x14ac:dyDescent="0.25">
      <c r="A125" s="3">
        <f t="shared" si="1"/>
        <v>122</v>
      </c>
      <c r="B125" t="s">
        <v>92</v>
      </c>
      <c r="C125">
        <v>2016</v>
      </c>
      <c r="D125">
        <v>143.8404159132007</v>
      </c>
      <c r="E125">
        <v>310.1160092807425</v>
      </c>
      <c r="F125">
        <v>3.2890000000000001</v>
      </c>
      <c r="G125">
        <v>75.8</v>
      </c>
      <c r="H125">
        <v>193.6</v>
      </c>
      <c r="I125">
        <v>79.09</v>
      </c>
      <c r="J125">
        <v>130.86924803591469</v>
      </c>
      <c r="K125">
        <v>291.4772309577292</v>
      </c>
      <c r="L125">
        <v>0.1651</v>
      </c>
      <c r="M125">
        <v>7.1680000000000001</v>
      </c>
      <c r="N125">
        <v>198.2</v>
      </c>
      <c r="O125">
        <v>7.3330000000000002</v>
      </c>
      <c r="P125" t="s">
        <v>513</v>
      </c>
      <c r="Q125">
        <v>0</v>
      </c>
      <c r="R125">
        <v>135.19887005649721</v>
      </c>
      <c r="S125">
        <v>415.74664784756521</v>
      </c>
      <c r="T125">
        <v>2.4740000000000002</v>
      </c>
      <c r="U125">
        <v>8.0830000000000002</v>
      </c>
      <c r="V125">
        <v>255.1</v>
      </c>
      <c r="W125">
        <v>10.56</v>
      </c>
      <c r="X125">
        <v>39.162900188323917</v>
      </c>
      <c r="Y125">
        <v>356.36842105263162</v>
      </c>
      <c r="Z125">
        <v>-9.11</v>
      </c>
      <c r="AA125">
        <v>29.07</v>
      </c>
      <c r="AB125">
        <v>209.4</v>
      </c>
      <c r="AC125">
        <v>19.96</v>
      </c>
    </row>
    <row r="126" spans="1:29" x14ac:dyDescent="0.25">
      <c r="A126" s="3">
        <f t="shared" si="1"/>
        <v>123</v>
      </c>
      <c r="B126" t="s">
        <v>92</v>
      </c>
      <c r="C126">
        <v>2017</v>
      </c>
      <c r="D126">
        <v>134.14307116104871</v>
      </c>
      <c r="E126">
        <v>255.17941649437171</v>
      </c>
      <c r="F126">
        <v>3.6059999999999999</v>
      </c>
      <c r="G126">
        <v>58.26</v>
      </c>
      <c r="H126">
        <v>185</v>
      </c>
      <c r="I126">
        <v>61.87</v>
      </c>
      <c r="J126">
        <v>135.99623250807321</v>
      </c>
      <c r="K126">
        <v>292.40833508735</v>
      </c>
      <c r="L126">
        <v>0.13089999999999999</v>
      </c>
      <c r="M126">
        <v>7.3769999999999998</v>
      </c>
      <c r="N126">
        <v>199</v>
      </c>
      <c r="O126">
        <v>7.508</v>
      </c>
      <c r="P126" t="s">
        <v>513</v>
      </c>
      <c r="Q126">
        <v>0</v>
      </c>
      <c r="R126">
        <v>141.1476093699861</v>
      </c>
      <c r="S126">
        <v>414.61950146627572</v>
      </c>
      <c r="T126">
        <v>1.8919999999999999</v>
      </c>
      <c r="U126">
        <v>7.4509999999999996</v>
      </c>
      <c r="V126">
        <v>256</v>
      </c>
      <c r="W126">
        <v>9.343</v>
      </c>
      <c r="X126">
        <v>30.730869338885991</v>
      </c>
      <c r="Y126">
        <v>345.35804816223072</v>
      </c>
      <c r="Z126">
        <v>-9.8000000000000007</v>
      </c>
      <c r="AA126">
        <v>28.09</v>
      </c>
      <c r="AB126">
        <v>212</v>
      </c>
      <c r="AC126">
        <v>18.29</v>
      </c>
    </row>
    <row r="127" spans="1:29" x14ac:dyDescent="0.25">
      <c r="A127" s="3">
        <f t="shared" si="1"/>
        <v>124</v>
      </c>
      <c r="B127" t="s">
        <v>92</v>
      </c>
      <c r="C127">
        <v>2018</v>
      </c>
      <c r="D127">
        <v>142.97394136807819</v>
      </c>
      <c r="E127">
        <v>288.75</v>
      </c>
      <c r="F127">
        <v>3.0150000000000001</v>
      </c>
      <c r="G127">
        <v>52.41</v>
      </c>
      <c r="H127">
        <v>191</v>
      </c>
      <c r="I127">
        <v>55.43</v>
      </c>
      <c r="J127">
        <v>134.97408450704231</v>
      </c>
      <c r="K127">
        <v>285.61284230406051</v>
      </c>
      <c r="L127">
        <v>0.12740000000000001</v>
      </c>
      <c r="M127">
        <v>7.1660000000000004</v>
      </c>
      <c r="N127">
        <v>199</v>
      </c>
      <c r="O127">
        <v>7.2930000000000001</v>
      </c>
      <c r="P127" t="s">
        <v>513</v>
      </c>
      <c r="Q127">
        <v>0</v>
      </c>
      <c r="R127">
        <v>169.8259693417493</v>
      </c>
      <c r="S127">
        <v>421.79324894514781</v>
      </c>
      <c r="T127">
        <v>1.464</v>
      </c>
      <c r="U127">
        <v>7.4189999999999996</v>
      </c>
      <c r="V127">
        <v>260</v>
      </c>
      <c r="W127">
        <v>8.8829999999999991</v>
      </c>
      <c r="X127">
        <v>69.606612496497618</v>
      </c>
      <c r="Y127">
        <v>336.03125</v>
      </c>
      <c r="Z127">
        <v>-9.7449999999999992</v>
      </c>
      <c r="AA127">
        <v>29.76</v>
      </c>
      <c r="AB127">
        <v>197</v>
      </c>
      <c r="AC127">
        <v>20.02</v>
      </c>
    </row>
    <row r="128" spans="1:29" x14ac:dyDescent="0.25">
      <c r="A128" s="3">
        <f t="shared" si="1"/>
        <v>125</v>
      </c>
      <c r="B128" t="s">
        <v>93</v>
      </c>
      <c r="C128">
        <v>2013</v>
      </c>
      <c r="D128" t="s">
        <v>512</v>
      </c>
      <c r="E128" t="s">
        <v>512</v>
      </c>
      <c r="F128" t="s">
        <v>512</v>
      </c>
      <c r="G128" t="s">
        <v>512</v>
      </c>
      <c r="H128" t="s">
        <v>512</v>
      </c>
      <c r="I128" t="s">
        <v>512</v>
      </c>
      <c r="J128" t="s">
        <v>512</v>
      </c>
      <c r="K128">
        <v>378.11931411022022</v>
      </c>
      <c r="L128">
        <v>2.5</v>
      </c>
      <c r="M128">
        <v>5.431</v>
      </c>
      <c r="N128">
        <v>222.7</v>
      </c>
      <c r="O128">
        <v>9.4510000000000005</v>
      </c>
      <c r="P128" t="s">
        <v>512</v>
      </c>
      <c r="Q128" t="s">
        <v>512</v>
      </c>
      <c r="R128" t="s">
        <v>512</v>
      </c>
      <c r="S128" t="s">
        <v>512</v>
      </c>
      <c r="T128" t="s">
        <v>512</v>
      </c>
      <c r="U128" t="s">
        <v>512</v>
      </c>
      <c r="V128" t="s">
        <v>512</v>
      </c>
      <c r="W128" t="s">
        <v>512</v>
      </c>
      <c r="X128" t="s">
        <v>512</v>
      </c>
      <c r="Y128" t="s">
        <v>512</v>
      </c>
      <c r="Z128" t="s">
        <v>512</v>
      </c>
      <c r="AA128" t="s">
        <v>512</v>
      </c>
      <c r="AB128" t="s">
        <v>512</v>
      </c>
      <c r="AC128" t="s">
        <v>512</v>
      </c>
    </row>
    <row r="129" spans="1:29" x14ac:dyDescent="0.25">
      <c r="A129" s="3">
        <f t="shared" si="1"/>
        <v>126</v>
      </c>
      <c r="B129" t="s">
        <v>93</v>
      </c>
      <c r="C129">
        <v>2014</v>
      </c>
      <c r="D129" t="s">
        <v>512</v>
      </c>
      <c r="E129" t="s">
        <v>512</v>
      </c>
      <c r="F129" t="s">
        <v>512</v>
      </c>
      <c r="G129" t="s">
        <v>512</v>
      </c>
      <c r="H129" t="s">
        <v>512</v>
      </c>
      <c r="I129" t="s">
        <v>512</v>
      </c>
      <c r="J129">
        <v>47.01645569620252</v>
      </c>
      <c r="K129">
        <v>334.18981143869149</v>
      </c>
      <c r="L129">
        <v>2.5089999999999999</v>
      </c>
      <c r="M129">
        <v>9.173</v>
      </c>
      <c r="N129">
        <v>180.7</v>
      </c>
      <c r="O129">
        <v>11.68</v>
      </c>
      <c r="P129" t="s">
        <v>512</v>
      </c>
      <c r="Q129" t="s">
        <v>512</v>
      </c>
      <c r="R129" t="s">
        <v>512</v>
      </c>
      <c r="S129" t="s">
        <v>512</v>
      </c>
      <c r="T129" t="s">
        <v>512</v>
      </c>
      <c r="U129" t="s">
        <v>512</v>
      </c>
      <c r="V129" t="s">
        <v>512</v>
      </c>
      <c r="W129" t="s">
        <v>512</v>
      </c>
      <c r="X129">
        <v>42.386412395709172</v>
      </c>
      <c r="Y129">
        <v>323.95666052793132</v>
      </c>
      <c r="Z129">
        <v>17.100000000000001</v>
      </c>
      <c r="AA129">
        <v>9.7710000000000008</v>
      </c>
      <c r="AB129">
        <v>211.2</v>
      </c>
      <c r="AC129">
        <v>26.87</v>
      </c>
    </row>
    <row r="130" spans="1:29" x14ac:dyDescent="0.25">
      <c r="A130" s="3">
        <f t="shared" si="1"/>
        <v>127</v>
      </c>
      <c r="B130" t="s">
        <v>93</v>
      </c>
      <c r="C130">
        <v>2015</v>
      </c>
      <c r="D130" t="s">
        <v>512</v>
      </c>
      <c r="E130" t="s">
        <v>512</v>
      </c>
      <c r="F130" t="s">
        <v>512</v>
      </c>
      <c r="G130" t="s">
        <v>512</v>
      </c>
      <c r="H130" t="s">
        <v>512</v>
      </c>
      <c r="I130" t="s">
        <v>512</v>
      </c>
      <c r="J130">
        <v>46.525668449197838</v>
      </c>
      <c r="K130">
        <v>356.64688229409808</v>
      </c>
      <c r="L130">
        <v>2.9209999999999998</v>
      </c>
      <c r="M130">
        <v>5.9219999999999997</v>
      </c>
      <c r="N130">
        <v>154.1</v>
      </c>
      <c r="O130">
        <v>8.843</v>
      </c>
      <c r="P130" t="s">
        <v>512</v>
      </c>
      <c r="Q130" t="s">
        <v>512</v>
      </c>
      <c r="R130" t="s">
        <v>512</v>
      </c>
      <c r="S130" t="s">
        <v>512</v>
      </c>
      <c r="T130" t="s">
        <v>512</v>
      </c>
      <c r="U130" t="s">
        <v>512</v>
      </c>
      <c r="V130" t="s">
        <v>512</v>
      </c>
      <c r="W130" t="s">
        <v>512</v>
      </c>
      <c r="X130">
        <v>39.476883196096331</v>
      </c>
      <c r="Y130">
        <v>328.01449275362319</v>
      </c>
      <c r="Z130">
        <v>16.940000000000001</v>
      </c>
      <c r="AA130">
        <v>9.6240000000000006</v>
      </c>
      <c r="AB130">
        <v>200.6</v>
      </c>
      <c r="AC130">
        <v>26.56</v>
      </c>
    </row>
    <row r="131" spans="1:29" x14ac:dyDescent="0.25">
      <c r="A131" s="3">
        <f t="shared" si="1"/>
        <v>128</v>
      </c>
      <c r="B131" t="s">
        <v>95</v>
      </c>
      <c r="C131">
        <v>2010</v>
      </c>
      <c r="D131" t="s">
        <v>512</v>
      </c>
      <c r="E131" t="s">
        <v>512</v>
      </c>
      <c r="F131" t="s">
        <v>512</v>
      </c>
      <c r="G131" t="s">
        <v>512</v>
      </c>
      <c r="H131" t="s">
        <v>512</v>
      </c>
      <c r="I131" t="s">
        <v>512</v>
      </c>
      <c r="J131">
        <v>28.647744154057779</v>
      </c>
      <c r="K131">
        <v>305.23673469387751</v>
      </c>
      <c r="L131">
        <v>0.56100000000000005</v>
      </c>
      <c r="M131">
        <v>1.4079999999999999</v>
      </c>
      <c r="N131">
        <v>183.4</v>
      </c>
      <c r="O131">
        <v>1.9690000000000001</v>
      </c>
      <c r="P131" t="s">
        <v>512</v>
      </c>
      <c r="Q131" t="s">
        <v>512</v>
      </c>
      <c r="R131" t="s">
        <v>512</v>
      </c>
      <c r="S131" t="s">
        <v>512</v>
      </c>
      <c r="T131" t="s">
        <v>512</v>
      </c>
      <c r="U131" t="s">
        <v>512</v>
      </c>
      <c r="V131" t="s">
        <v>512</v>
      </c>
      <c r="W131" t="s">
        <v>512</v>
      </c>
      <c r="X131" t="s">
        <v>512</v>
      </c>
      <c r="Y131" t="s">
        <v>512</v>
      </c>
      <c r="Z131" t="s">
        <v>512</v>
      </c>
      <c r="AA131" t="s">
        <v>512</v>
      </c>
      <c r="AB131" t="s">
        <v>512</v>
      </c>
      <c r="AC131" t="s">
        <v>512</v>
      </c>
    </row>
    <row r="132" spans="1:29" x14ac:dyDescent="0.25">
      <c r="A132" s="3">
        <f t="shared" si="1"/>
        <v>129</v>
      </c>
      <c r="B132" t="s">
        <v>95</v>
      </c>
      <c r="C132">
        <v>2011</v>
      </c>
      <c r="D132">
        <v>72.363871232314949</v>
      </c>
      <c r="E132">
        <v>369.26621058893511</v>
      </c>
      <c r="F132">
        <v>18.32</v>
      </c>
      <c r="G132">
        <v>174.2</v>
      </c>
      <c r="H132">
        <v>253.5</v>
      </c>
      <c r="I132">
        <v>192.5</v>
      </c>
      <c r="J132">
        <v>200.40850125018389</v>
      </c>
      <c r="K132">
        <v>367.2678710394664</v>
      </c>
      <c r="L132">
        <v>0.27810000000000001</v>
      </c>
      <c r="M132">
        <v>3.6150000000000002</v>
      </c>
      <c r="N132">
        <v>265.5</v>
      </c>
      <c r="O132">
        <v>3.8929999999999998</v>
      </c>
      <c r="P132" t="s">
        <v>514</v>
      </c>
      <c r="Q132">
        <v>-0.08</v>
      </c>
      <c r="R132" t="s">
        <v>512</v>
      </c>
      <c r="S132">
        <v>329.50210787352762</v>
      </c>
      <c r="T132">
        <v>12.12</v>
      </c>
      <c r="U132">
        <v>8.859</v>
      </c>
      <c r="V132">
        <v>231.7</v>
      </c>
      <c r="W132">
        <v>20.98</v>
      </c>
      <c r="X132">
        <v>31.101264862130069</v>
      </c>
      <c r="Y132">
        <v>331.79561018437232</v>
      </c>
      <c r="Z132">
        <v>8.1530000000000005</v>
      </c>
      <c r="AA132">
        <v>12.63</v>
      </c>
      <c r="AB132">
        <v>223.6</v>
      </c>
      <c r="AC132">
        <v>20.78</v>
      </c>
    </row>
    <row r="133" spans="1:29" x14ac:dyDescent="0.25">
      <c r="A133" s="3">
        <f t="shared" si="1"/>
        <v>130</v>
      </c>
      <c r="B133" t="s">
        <v>95</v>
      </c>
      <c r="C133">
        <v>2012</v>
      </c>
      <c r="D133">
        <v>97.23466600446983</v>
      </c>
      <c r="E133">
        <v>345.30143389733291</v>
      </c>
      <c r="F133">
        <v>18.920000000000002</v>
      </c>
      <c r="G133">
        <v>366.6</v>
      </c>
      <c r="H133">
        <v>214.7</v>
      </c>
      <c r="I133">
        <v>385.5</v>
      </c>
      <c r="J133">
        <v>88.448168398031669</v>
      </c>
      <c r="K133">
        <v>331.92758393680049</v>
      </c>
      <c r="L133">
        <v>-5.8299999999999998E-2</v>
      </c>
      <c r="M133">
        <v>13.68</v>
      </c>
      <c r="N133">
        <v>204.5</v>
      </c>
      <c r="O133">
        <v>13.62</v>
      </c>
      <c r="P133" t="s">
        <v>514</v>
      </c>
      <c r="Q133">
        <v>-0.08</v>
      </c>
      <c r="R133">
        <v>35.600245248313911</v>
      </c>
      <c r="S133">
        <v>372.20916030534352</v>
      </c>
      <c r="T133">
        <v>9.3940000000000001</v>
      </c>
      <c r="U133">
        <v>10.96</v>
      </c>
      <c r="V133">
        <v>216.1</v>
      </c>
      <c r="W133">
        <v>20.36</v>
      </c>
      <c r="X133">
        <v>16.542121030557269</v>
      </c>
      <c r="Y133">
        <v>358.5236728837877</v>
      </c>
      <c r="Z133">
        <v>7.1840000000000002</v>
      </c>
      <c r="AA133">
        <v>13.47</v>
      </c>
      <c r="AB133">
        <v>214.9</v>
      </c>
      <c r="AC133">
        <v>20.66</v>
      </c>
    </row>
    <row r="134" spans="1:29" x14ac:dyDescent="0.25">
      <c r="A134" s="3">
        <f t="shared" ref="A134:A192" si="2">1+A133</f>
        <v>131</v>
      </c>
      <c r="B134" t="s">
        <v>95</v>
      </c>
      <c r="C134">
        <v>2013</v>
      </c>
      <c r="D134">
        <v>46.776256814052097</v>
      </c>
      <c r="E134">
        <v>336.26173165895568</v>
      </c>
      <c r="F134">
        <v>38.979999999999997</v>
      </c>
      <c r="G134">
        <v>265.39999999999998</v>
      </c>
      <c r="H134">
        <v>220.2</v>
      </c>
      <c r="I134">
        <v>304.3</v>
      </c>
      <c r="J134">
        <v>47.393685386979612</v>
      </c>
      <c r="K134">
        <v>341.89406001224739</v>
      </c>
      <c r="L134">
        <v>-0.11899999999999999</v>
      </c>
      <c r="M134">
        <v>7.952</v>
      </c>
      <c r="N134">
        <v>200</v>
      </c>
      <c r="O134">
        <v>7.8330000000000002</v>
      </c>
      <c r="P134" t="s">
        <v>514</v>
      </c>
      <c r="Q134">
        <v>-0.08</v>
      </c>
      <c r="R134">
        <v>34.37576457010961</v>
      </c>
      <c r="S134">
        <v>354.74193548387098</v>
      </c>
      <c r="T134">
        <v>9.2449999999999992</v>
      </c>
      <c r="U134">
        <v>11.28</v>
      </c>
      <c r="V134">
        <v>210.9</v>
      </c>
      <c r="W134">
        <v>20.52</v>
      </c>
      <c r="X134">
        <v>24.43514644351465</v>
      </c>
      <c r="Y134">
        <v>342.29431438127091</v>
      </c>
      <c r="Z134">
        <v>7.258</v>
      </c>
      <c r="AA134">
        <v>13.44</v>
      </c>
      <c r="AB134">
        <v>197</v>
      </c>
      <c r="AC134">
        <v>20.7</v>
      </c>
    </row>
    <row r="135" spans="1:29" x14ac:dyDescent="0.25">
      <c r="A135" s="3">
        <f t="shared" si="2"/>
        <v>132</v>
      </c>
      <c r="B135" t="s">
        <v>95</v>
      </c>
      <c r="C135">
        <v>2014</v>
      </c>
      <c r="D135">
        <v>57.380813953488378</v>
      </c>
      <c r="E135">
        <v>334.66346922462031</v>
      </c>
      <c r="F135">
        <v>37.1</v>
      </c>
      <c r="G135">
        <v>276.89999999999998</v>
      </c>
      <c r="H135">
        <v>206</v>
      </c>
      <c r="I135">
        <v>314</v>
      </c>
      <c r="J135">
        <v>86.802395209580837</v>
      </c>
      <c r="K135">
        <v>310.73153296266878</v>
      </c>
      <c r="L135">
        <v>0.1583</v>
      </c>
      <c r="M135">
        <v>8.1969999999999992</v>
      </c>
      <c r="N135">
        <v>168</v>
      </c>
      <c r="O135">
        <v>8.3559999999999999</v>
      </c>
      <c r="P135" t="s">
        <v>514</v>
      </c>
      <c r="Q135">
        <v>-0.08</v>
      </c>
      <c r="R135">
        <v>26.035046728971981</v>
      </c>
      <c r="S135">
        <v>365.877901977644</v>
      </c>
      <c r="T135">
        <v>9.6430000000000007</v>
      </c>
      <c r="U135">
        <v>12.28</v>
      </c>
      <c r="V135">
        <v>210</v>
      </c>
      <c r="W135">
        <v>21.93</v>
      </c>
      <c r="X135">
        <v>11.52242609582059</v>
      </c>
      <c r="Y135">
        <v>353.52232746955337</v>
      </c>
      <c r="Z135">
        <v>8.7789999999999999</v>
      </c>
      <c r="AA135">
        <v>12.76</v>
      </c>
      <c r="AB135">
        <v>211</v>
      </c>
      <c r="AC135">
        <v>21.54</v>
      </c>
    </row>
    <row r="136" spans="1:29" x14ac:dyDescent="0.25">
      <c r="A136" s="3">
        <f t="shared" si="2"/>
        <v>133</v>
      </c>
      <c r="B136" t="s">
        <v>95</v>
      </c>
      <c r="C136">
        <v>2015</v>
      </c>
      <c r="D136">
        <v>23.653421633554078</v>
      </c>
      <c r="E136">
        <v>329.99789325842698</v>
      </c>
      <c r="F136">
        <v>21.58</v>
      </c>
      <c r="G136">
        <v>285.7</v>
      </c>
      <c r="H136">
        <v>201</v>
      </c>
      <c r="I136">
        <v>307.3</v>
      </c>
      <c r="J136">
        <v>76.097307908020184</v>
      </c>
      <c r="K136">
        <v>323.19165998396147</v>
      </c>
      <c r="L136">
        <v>0.16589999999999999</v>
      </c>
      <c r="M136">
        <v>7.3070000000000004</v>
      </c>
      <c r="N136">
        <v>202</v>
      </c>
      <c r="O136">
        <v>7.4729999999999999</v>
      </c>
      <c r="P136" t="s">
        <v>514</v>
      </c>
      <c r="Q136">
        <v>-0.08</v>
      </c>
      <c r="R136">
        <v>17.341417023300071</v>
      </c>
      <c r="S136">
        <v>340.71996027805358</v>
      </c>
      <c r="T136">
        <v>9.7710000000000008</v>
      </c>
      <c r="U136">
        <v>11.85</v>
      </c>
      <c r="V136">
        <v>212</v>
      </c>
      <c r="W136">
        <v>21.62</v>
      </c>
      <c r="X136">
        <v>-0.96604938271604579</v>
      </c>
      <c r="Y136">
        <v>325.61877394636019</v>
      </c>
      <c r="Z136">
        <v>8.8770000000000007</v>
      </c>
      <c r="AA136">
        <v>13.12</v>
      </c>
      <c r="AB136">
        <v>228</v>
      </c>
      <c r="AC136">
        <v>21.99</v>
      </c>
    </row>
    <row r="137" spans="1:29" x14ac:dyDescent="0.25">
      <c r="A137" s="3">
        <f t="shared" si="2"/>
        <v>134</v>
      </c>
      <c r="B137" t="s">
        <v>95</v>
      </c>
      <c r="C137">
        <v>2016</v>
      </c>
      <c r="D137">
        <v>36.947275922671352</v>
      </c>
      <c r="E137">
        <v>305.96143250688698</v>
      </c>
      <c r="F137">
        <v>21.88</v>
      </c>
      <c r="G137">
        <v>216</v>
      </c>
      <c r="H137">
        <v>191</v>
      </c>
      <c r="I137">
        <v>237.9</v>
      </c>
      <c r="J137">
        <v>24.112797022616661</v>
      </c>
      <c r="K137">
        <v>328.43146327356851</v>
      </c>
      <c r="L137">
        <v>3.5200000000000001E-3</v>
      </c>
      <c r="M137">
        <v>4.0250000000000004</v>
      </c>
      <c r="N137">
        <v>176</v>
      </c>
      <c r="O137">
        <v>4.0289999999999999</v>
      </c>
      <c r="P137" t="s">
        <v>514</v>
      </c>
      <c r="Q137">
        <v>-0.08</v>
      </c>
      <c r="R137">
        <v>5.0547612624764229</v>
      </c>
      <c r="S137">
        <v>357.82363473589959</v>
      </c>
      <c r="T137">
        <v>9.6140000000000008</v>
      </c>
      <c r="U137">
        <v>11.19</v>
      </c>
      <c r="V137">
        <v>201</v>
      </c>
      <c r="W137">
        <v>20.8</v>
      </c>
      <c r="X137">
        <v>-3.3406681873071302</v>
      </c>
      <c r="Y137">
        <v>351.73398328690809</v>
      </c>
      <c r="Z137">
        <v>7.9569999999999999</v>
      </c>
      <c r="AA137">
        <v>12.97</v>
      </c>
      <c r="AB137">
        <v>208</v>
      </c>
      <c r="AC137">
        <v>20.93</v>
      </c>
    </row>
    <row r="138" spans="1:29" x14ac:dyDescent="0.25">
      <c r="A138" s="3">
        <f t="shared" si="2"/>
        <v>135</v>
      </c>
      <c r="B138" t="s">
        <v>95</v>
      </c>
      <c r="C138">
        <v>2017</v>
      </c>
      <c r="D138">
        <v>175.76606448662241</v>
      </c>
      <c r="E138">
        <v>332.17463322290592</v>
      </c>
      <c r="F138">
        <v>30.54</v>
      </c>
      <c r="G138">
        <v>191.7</v>
      </c>
      <c r="H138">
        <v>235</v>
      </c>
      <c r="I138">
        <v>222.2</v>
      </c>
      <c r="J138">
        <v>67.456919060052215</v>
      </c>
      <c r="K138">
        <v>395.16313876416513</v>
      </c>
      <c r="L138">
        <v>-0.24329999999999999</v>
      </c>
      <c r="M138">
        <v>5.7889999999999997</v>
      </c>
      <c r="N138">
        <v>202</v>
      </c>
      <c r="O138">
        <v>5.5460000000000003</v>
      </c>
      <c r="P138" t="s">
        <v>514</v>
      </c>
      <c r="Q138">
        <v>-0.08</v>
      </c>
      <c r="R138">
        <v>27.311780553514591</v>
      </c>
      <c r="S138">
        <v>352.90490797545999</v>
      </c>
      <c r="T138">
        <v>9.8640000000000008</v>
      </c>
      <c r="U138">
        <v>13.1</v>
      </c>
      <c r="V138">
        <v>214</v>
      </c>
      <c r="W138">
        <v>22.96</v>
      </c>
      <c r="X138">
        <v>27.345609391184269</v>
      </c>
      <c r="Y138">
        <v>345.82103912764592</v>
      </c>
      <c r="Z138">
        <v>8.3040000000000003</v>
      </c>
      <c r="AA138">
        <v>13.88</v>
      </c>
      <c r="AB138">
        <v>214</v>
      </c>
      <c r="AC138">
        <v>22.19</v>
      </c>
    </row>
    <row r="139" spans="1:29" x14ac:dyDescent="0.25">
      <c r="A139" s="3">
        <f t="shared" si="2"/>
        <v>136</v>
      </c>
      <c r="B139" t="s">
        <v>95</v>
      </c>
      <c r="C139">
        <v>2018</v>
      </c>
      <c r="D139">
        <v>33.130776794493613</v>
      </c>
      <c r="E139">
        <v>322.58957459556621</v>
      </c>
      <c r="F139">
        <v>28.82</v>
      </c>
      <c r="G139">
        <v>99.27</v>
      </c>
      <c r="H139">
        <v>169</v>
      </c>
      <c r="I139">
        <v>128.1</v>
      </c>
      <c r="J139">
        <v>83.664201183431956</v>
      </c>
      <c r="K139">
        <v>331.30700179533221</v>
      </c>
      <c r="L139">
        <v>-0.25119999999999998</v>
      </c>
      <c r="M139">
        <v>10.5</v>
      </c>
      <c r="N139">
        <v>201</v>
      </c>
      <c r="O139">
        <v>10.25</v>
      </c>
      <c r="P139" t="s">
        <v>514</v>
      </c>
      <c r="Q139">
        <v>-0.08</v>
      </c>
      <c r="R139">
        <v>36.2727371983841</v>
      </c>
      <c r="S139">
        <v>326.10038610038612</v>
      </c>
      <c r="T139">
        <v>10.199999999999999</v>
      </c>
      <c r="U139">
        <v>10.72</v>
      </c>
      <c r="V139">
        <v>207</v>
      </c>
      <c r="W139">
        <v>20.92</v>
      </c>
      <c r="X139">
        <v>44.400476758045279</v>
      </c>
      <c r="Y139">
        <v>332.56603773584902</v>
      </c>
      <c r="Z139">
        <v>9.032</v>
      </c>
      <c r="AA139">
        <v>11.46</v>
      </c>
      <c r="AB139">
        <v>218</v>
      </c>
      <c r="AC139">
        <v>20.49</v>
      </c>
    </row>
    <row r="140" spans="1:29" x14ac:dyDescent="0.25">
      <c r="A140" s="3">
        <f t="shared" si="2"/>
        <v>137</v>
      </c>
      <c r="B140" t="s">
        <v>96</v>
      </c>
      <c r="C140">
        <v>2012</v>
      </c>
      <c r="D140">
        <v>132.9470814977974</v>
      </c>
      <c r="E140">
        <v>307.88898776418239</v>
      </c>
      <c r="F140">
        <v>9.5090000000000003</v>
      </c>
      <c r="G140">
        <v>323.8</v>
      </c>
      <c r="H140">
        <v>232.2</v>
      </c>
      <c r="I140">
        <v>333.3</v>
      </c>
      <c r="J140" t="s">
        <v>512</v>
      </c>
      <c r="K140" t="s">
        <v>512</v>
      </c>
      <c r="L140" t="s">
        <v>512</v>
      </c>
      <c r="M140" t="s">
        <v>512</v>
      </c>
      <c r="N140" t="s">
        <v>512</v>
      </c>
      <c r="O140" t="s">
        <v>512</v>
      </c>
      <c r="P140" t="s">
        <v>513</v>
      </c>
      <c r="Q140">
        <v>-0.05</v>
      </c>
      <c r="R140">
        <v>42.429740259740278</v>
      </c>
      <c r="S140">
        <v>336.03283898305079</v>
      </c>
      <c r="T140">
        <v>7.8650000000000002</v>
      </c>
      <c r="U140">
        <v>15.75</v>
      </c>
      <c r="V140">
        <v>215.4</v>
      </c>
      <c r="W140">
        <v>23.62</v>
      </c>
      <c r="X140">
        <v>57.316304198210617</v>
      </c>
      <c r="Y140">
        <v>339.28390739695089</v>
      </c>
      <c r="Z140">
        <v>9.0120000000000005</v>
      </c>
      <c r="AA140">
        <v>17.489999999999998</v>
      </c>
      <c r="AB140">
        <v>208.7</v>
      </c>
      <c r="AC140">
        <v>26.5</v>
      </c>
    </row>
    <row r="141" spans="1:29" x14ac:dyDescent="0.25">
      <c r="A141" s="3">
        <f t="shared" si="2"/>
        <v>138</v>
      </c>
      <c r="B141" t="s">
        <v>96</v>
      </c>
      <c r="C141">
        <v>2013</v>
      </c>
      <c r="D141">
        <v>97.19687279567367</v>
      </c>
      <c r="E141">
        <v>365.13925781249998</v>
      </c>
      <c r="F141">
        <v>4.2750000000000004</v>
      </c>
      <c r="G141">
        <v>113.3</v>
      </c>
      <c r="H141">
        <v>240.7</v>
      </c>
      <c r="I141">
        <v>117.5</v>
      </c>
      <c r="J141">
        <v>94.352217364147378</v>
      </c>
      <c r="K141">
        <v>304.81031366980773</v>
      </c>
      <c r="L141">
        <v>0.78049999999999997</v>
      </c>
      <c r="M141">
        <v>6.9669999999999996</v>
      </c>
      <c r="N141">
        <v>181</v>
      </c>
      <c r="O141">
        <v>7.7469999999999999</v>
      </c>
      <c r="P141" t="s">
        <v>513</v>
      </c>
      <c r="Q141">
        <v>-0.05</v>
      </c>
      <c r="R141">
        <v>59.957752489331469</v>
      </c>
      <c r="S141">
        <v>368.84825716498841</v>
      </c>
      <c r="T141">
        <v>6.915</v>
      </c>
      <c r="U141">
        <v>16.829999999999998</v>
      </c>
      <c r="V141">
        <v>210.5</v>
      </c>
      <c r="W141">
        <v>23.74</v>
      </c>
      <c r="X141">
        <v>69.268831168831184</v>
      </c>
      <c r="Y141">
        <v>352.37228694052737</v>
      </c>
      <c r="Z141">
        <v>6.7880000000000003</v>
      </c>
      <c r="AA141">
        <v>19.010000000000002</v>
      </c>
      <c r="AB141">
        <v>204.6</v>
      </c>
      <c r="AC141">
        <v>25.79</v>
      </c>
    </row>
    <row r="142" spans="1:29" x14ac:dyDescent="0.25">
      <c r="A142" s="3">
        <f t="shared" si="2"/>
        <v>139</v>
      </c>
      <c r="B142" t="s">
        <v>96</v>
      </c>
      <c r="C142">
        <v>2014</v>
      </c>
      <c r="D142">
        <v>110.6174505794138</v>
      </c>
      <c r="E142">
        <v>332.30140946010499</v>
      </c>
      <c r="F142">
        <v>-0.1497</v>
      </c>
      <c r="G142">
        <v>181.8</v>
      </c>
      <c r="H142">
        <v>253.9</v>
      </c>
      <c r="I142">
        <v>181.6</v>
      </c>
      <c r="J142">
        <v>97.505177993527454</v>
      </c>
      <c r="K142">
        <v>354.46353872244202</v>
      </c>
      <c r="L142">
        <v>0.63619999999999999</v>
      </c>
      <c r="M142">
        <v>6.093</v>
      </c>
      <c r="N142">
        <v>173.7</v>
      </c>
      <c r="O142">
        <v>6.7290000000000001</v>
      </c>
      <c r="P142" t="s">
        <v>513</v>
      </c>
      <c r="Q142">
        <v>-0.05</v>
      </c>
      <c r="R142">
        <v>54.417906336088123</v>
      </c>
      <c r="S142">
        <v>362.34252239834598</v>
      </c>
      <c r="T142">
        <v>6.7329999999999997</v>
      </c>
      <c r="U142">
        <v>16.809999999999999</v>
      </c>
      <c r="V142">
        <v>208.5</v>
      </c>
      <c r="W142">
        <v>23.54</v>
      </c>
      <c r="X142">
        <v>49.166021765417149</v>
      </c>
      <c r="Y142">
        <v>367.67861715749041</v>
      </c>
      <c r="Z142">
        <v>5.407</v>
      </c>
      <c r="AA142">
        <v>18.3</v>
      </c>
      <c r="AB142">
        <v>206.3</v>
      </c>
      <c r="AC142">
        <v>23.71</v>
      </c>
    </row>
    <row r="143" spans="1:29" x14ac:dyDescent="0.25">
      <c r="A143" s="3">
        <f t="shared" si="2"/>
        <v>140</v>
      </c>
      <c r="B143" t="s">
        <v>96</v>
      </c>
      <c r="C143">
        <v>2015</v>
      </c>
      <c r="D143">
        <v>68.378552689112368</v>
      </c>
      <c r="E143">
        <v>414.0583978801468</v>
      </c>
      <c r="F143">
        <v>-0.82850000000000001</v>
      </c>
      <c r="G143">
        <v>122.5</v>
      </c>
      <c r="H143">
        <v>245</v>
      </c>
      <c r="I143">
        <v>121.7</v>
      </c>
      <c r="J143">
        <v>92.02724637681159</v>
      </c>
      <c r="K143">
        <v>315.08174763474011</v>
      </c>
      <c r="L143">
        <v>0.74270000000000003</v>
      </c>
      <c r="M143">
        <v>9.7270000000000003</v>
      </c>
      <c r="N143">
        <v>185</v>
      </c>
      <c r="O143">
        <v>10.47</v>
      </c>
      <c r="P143" t="s">
        <v>513</v>
      </c>
      <c r="Q143">
        <v>-0.05</v>
      </c>
      <c r="R143">
        <v>68.12636305323926</v>
      </c>
      <c r="S143">
        <v>387.30842911877392</v>
      </c>
      <c r="T143">
        <v>8.2729999999999997</v>
      </c>
      <c r="U143">
        <v>16.059999999999999</v>
      </c>
      <c r="V143">
        <v>205</v>
      </c>
      <c r="W143">
        <v>24.33</v>
      </c>
      <c r="X143">
        <v>64.432181536874666</v>
      </c>
      <c r="Y143">
        <v>392.18003273322421</v>
      </c>
      <c r="Z143">
        <v>6.9189999999999996</v>
      </c>
      <c r="AA143">
        <v>19.420000000000002</v>
      </c>
      <c r="AB143">
        <v>202</v>
      </c>
      <c r="AC143">
        <v>26.33</v>
      </c>
    </row>
    <row r="144" spans="1:29" x14ac:dyDescent="0.25">
      <c r="A144" s="3">
        <f t="shared" si="2"/>
        <v>141</v>
      </c>
      <c r="B144" t="s">
        <v>96</v>
      </c>
      <c r="C144">
        <v>2016</v>
      </c>
      <c r="D144">
        <v>128.35935234412759</v>
      </c>
      <c r="E144">
        <v>350.60680103591937</v>
      </c>
      <c r="F144">
        <v>2.653</v>
      </c>
      <c r="G144">
        <v>373.6</v>
      </c>
      <c r="H144">
        <v>259</v>
      </c>
      <c r="I144">
        <v>376.2</v>
      </c>
      <c r="J144">
        <v>99.572403705509515</v>
      </c>
      <c r="K144">
        <v>326.98166431593791</v>
      </c>
      <c r="L144">
        <v>0.91849999999999998</v>
      </c>
      <c r="M144">
        <v>8.2200000000000006</v>
      </c>
      <c r="N144">
        <v>183</v>
      </c>
      <c r="O144">
        <v>9.1379999999999999</v>
      </c>
      <c r="P144" t="s">
        <v>513</v>
      </c>
      <c r="Q144">
        <v>-0.05</v>
      </c>
      <c r="R144">
        <v>52.96907216494845</v>
      </c>
      <c r="S144">
        <v>351.37820512820508</v>
      </c>
      <c r="T144">
        <v>9.4090000000000007</v>
      </c>
      <c r="U144">
        <v>15.04</v>
      </c>
      <c r="V144">
        <v>220</v>
      </c>
      <c r="W144">
        <v>24.45</v>
      </c>
      <c r="X144">
        <v>53.969978556111514</v>
      </c>
      <c r="Y144">
        <v>350.61319172722187</v>
      </c>
      <c r="Z144">
        <v>8.1389999999999993</v>
      </c>
      <c r="AA144">
        <v>19.07</v>
      </c>
      <c r="AB144">
        <v>215</v>
      </c>
      <c r="AC144">
        <v>27.21</v>
      </c>
    </row>
    <row r="145" spans="1:29" x14ac:dyDescent="0.25">
      <c r="A145" s="3">
        <f t="shared" si="2"/>
        <v>142</v>
      </c>
      <c r="B145" t="s">
        <v>99</v>
      </c>
      <c r="C145">
        <v>2011</v>
      </c>
      <c r="D145" t="s">
        <v>512</v>
      </c>
      <c r="E145">
        <v>297.29593613933241</v>
      </c>
      <c r="F145">
        <v>7.2779999999999996</v>
      </c>
      <c r="G145">
        <v>15.15</v>
      </c>
      <c r="H145">
        <v>178.5</v>
      </c>
      <c r="I145">
        <v>22.43</v>
      </c>
      <c r="J145">
        <v>88.770577557755772</v>
      </c>
      <c r="K145">
        <v>316.44886807181882</v>
      </c>
      <c r="L145">
        <v>-6.019E-2</v>
      </c>
      <c r="M145">
        <v>7.3920000000000003</v>
      </c>
      <c r="N145">
        <v>180.4</v>
      </c>
      <c r="O145">
        <v>7.3310000000000004</v>
      </c>
      <c r="P145" t="s">
        <v>512</v>
      </c>
      <c r="Q145" t="s">
        <v>512</v>
      </c>
      <c r="R145" t="s">
        <v>512</v>
      </c>
      <c r="S145" t="s">
        <v>512</v>
      </c>
      <c r="T145" t="s">
        <v>512</v>
      </c>
      <c r="U145" t="s">
        <v>512</v>
      </c>
      <c r="V145" t="s">
        <v>512</v>
      </c>
      <c r="W145" t="s">
        <v>512</v>
      </c>
      <c r="X145">
        <v>63.957536704730821</v>
      </c>
      <c r="Y145">
        <v>358.28355408388518</v>
      </c>
      <c r="Z145">
        <v>0.50370000000000004</v>
      </c>
      <c r="AA145">
        <v>25.07</v>
      </c>
      <c r="AB145">
        <v>195.2</v>
      </c>
      <c r="AC145">
        <v>25.57</v>
      </c>
    </row>
    <row r="146" spans="1:29" x14ac:dyDescent="0.25">
      <c r="A146" s="3">
        <f t="shared" si="2"/>
        <v>143</v>
      </c>
      <c r="B146" t="s">
        <v>99</v>
      </c>
      <c r="C146">
        <v>2012</v>
      </c>
      <c r="D146">
        <v>120.05289575289579</v>
      </c>
      <c r="E146">
        <v>269.07701149425287</v>
      </c>
      <c r="F146">
        <v>8.2620000000000005</v>
      </c>
      <c r="G146">
        <v>65.17</v>
      </c>
      <c r="H146">
        <v>189.7</v>
      </c>
      <c r="I146">
        <v>73.430000000000007</v>
      </c>
      <c r="J146">
        <v>93.495682730923662</v>
      </c>
      <c r="K146">
        <v>303.39257473481189</v>
      </c>
      <c r="L146">
        <v>0.2671</v>
      </c>
      <c r="M146">
        <v>9.2850000000000001</v>
      </c>
      <c r="N146">
        <v>181</v>
      </c>
      <c r="O146">
        <v>9.5519999999999996</v>
      </c>
      <c r="P146" t="s">
        <v>516</v>
      </c>
      <c r="Q146" t="s">
        <v>512</v>
      </c>
      <c r="R146">
        <v>57.422469775474958</v>
      </c>
      <c r="S146">
        <v>352.5517696460708</v>
      </c>
      <c r="T146">
        <v>4.3570000000000002</v>
      </c>
      <c r="U146">
        <v>20.61</v>
      </c>
      <c r="V146">
        <v>203.9</v>
      </c>
      <c r="W146">
        <v>24.97</v>
      </c>
      <c r="X146">
        <v>32.884366428963233</v>
      </c>
      <c r="Y146">
        <v>351.30553814002099</v>
      </c>
      <c r="Z146">
        <v>0.84440000000000004</v>
      </c>
      <c r="AA146">
        <v>24.92</v>
      </c>
      <c r="AB146">
        <v>195.9</v>
      </c>
      <c r="AC146">
        <v>25.76</v>
      </c>
    </row>
    <row r="147" spans="1:29" x14ac:dyDescent="0.25">
      <c r="A147" s="3">
        <f t="shared" si="2"/>
        <v>144</v>
      </c>
      <c r="B147" t="s">
        <v>99</v>
      </c>
      <c r="C147">
        <v>2013</v>
      </c>
      <c r="D147">
        <v>72.422358516866453</v>
      </c>
      <c r="E147">
        <v>308.44335825186891</v>
      </c>
      <c r="F147">
        <v>9.0009999999999994</v>
      </c>
      <c r="G147">
        <v>27.35</v>
      </c>
      <c r="H147">
        <v>189.4</v>
      </c>
      <c r="I147">
        <v>36.35</v>
      </c>
      <c r="J147">
        <v>107.62471434617009</v>
      </c>
      <c r="K147">
        <v>305.22505800464029</v>
      </c>
      <c r="L147">
        <v>0.35539999999999999</v>
      </c>
      <c r="M147">
        <v>10.11</v>
      </c>
      <c r="N147">
        <v>192.4</v>
      </c>
      <c r="O147">
        <v>10.46</v>
      </c>
      <c r="P147" t="s">
        <v>516</v>
      </c>
      <c r="Q147" t="s">
        <v>512</v>
      </c>
      <c r="R147">
        <v>63.67154046997387</v>
      </c>
      <c r="S147">
        <v>356.73767660910522</v>
      </c>
      <c r="T147">
        <v>2.9260000000000002</v>
      </c>
      <c r="U147">
        <v>19.98</v>
      </c>
      <c r="V147">
        <v>210.8</v>
      </c>
      <c r="W147">
        <v>22.9</v>
      </c>
      <c r="X147">
        <v>51.208042242079628</v>
      </c>
      <c r="Y147">
        <v>355.77674810446501</v>
      </c>
      <c r="Z147">
        <v>-2.4359999999999999</v>
      </c>
      <c r="AA147">
        <v>25.94</v>
      </c>
      <c r="AB147">
        <v>203.6</v>
      </c>
      <c r="AC147">
        <v>23.5</v>
      </c>
    </row>
    <row r="148" spans="1:29" x14ac:dyDescent="0.25">
      <c r="A148" s="3">
        <f t="shared" si="2"/>
        <v>145</v>
      </c>
      <c r="B148" t="s">
        <v>99</v>
      </c>
      <c r="C148">
        <v>2014</v>
      </c>
      <c r="D148">
        <v>87.587535165548573</v>
      </c>
      <c r="E148">
        <v>292.24607329842928</v>
      </c>
      <c r="F148">
        <v>9.08</v>
      </c>
      <c r="G148">
        <v>32.39</v>
      </c>
      <c r="H148">
        <v>201</v>
      </c>
      <c r="I148">
        <v>41.47</v>
      </c>
      <c r="J148">
        <v>109.3144178226145</v>
      </c>
      <c r="K148">
        <v>299.17391304347831</v>
      </c>
      <c r="L148">
        <v>0.2417</v>
      </c>
      <c r="M148">
        <v>10.14</v>
      </c>
      <c r="N148">
        <v>190</v>
      </c>
      <c r="O148">
        <v>10.38</v>
      </c>
      <c r="P148" t="s">
        <v>516</v>
      </c>
      <c r="Q148" t="s">
        <v>512</v>
      </c>
      <c r="R148">
        <v>68.109602501116598</v>
      </c>
      <c r="S148">
        <v>364.9631794272355</v>
      </c>
      <c r="T148">
        <v>2.109</v>
      </c>
      <c r="U148">
        <v>20.170000000000002</v>
      </c>
      <c r="V148">
        <v>205.3</v>
      </c>
      <c r="W148">
        <v>22.28</v>
      </c>
      <c r="X148">
        <v>51.300506879073133</v>
      </c>
      <c r="Y148">
        <v>369.99609946367622</v>
      </c>
      <c r="Z148">
        <v>-4.3470000000000004</v>
      </c>
      <c r="AA148">
        <v>27.96</v>
      </c>
      <c r="AB148">
        <v>196</v>
      </c>
      <c r="AC148">
        <v>23.61</v>
      </c>
    </row>
    <row r="149" spans="1:29" x14ac:dyDescent="0.25">
      <c r="A149" s="3">
        <f t="shared" si="2"/>
        <v>146</v>
      </c>
      <c r="B149" t="s">
        <v>99</v>
      </c>
      <c r="C149">
        <v>2015</v>
      </c>
      <c r="D149">
        <v>85.952780996523757</v>
      </c>
      <c r="E149" t="s">
        <v>512</v>
      </c>
      <c r="F149">
        <v>8.9429999999999996</v>
      </c>
      <c r="G149">
        <v>38.47</v>
      </c>
      <c r="H149">
        <v>170</v>
      </c>
      <c r="I149">
        <v>47.41</v>
      </c>
      <c r="J149">
        <v>105.0115631691649</v>
      </c>
      <c r="K149">
        <v>301.56275579809011</v>
      </c>
      <c r="L149">
        <v>0.2707</v>
      </c>
      <c r="M149">
        <v>9.6349999999999998</v>
      </c>
      <c r="N149">
        <v>194</v>
      </c>
      <c r="O149">
        <v>9.9060000000000006</v>
      </c>
      <c r="P149" t="s">
        <v>516</v>
      </c>
      <c r="Q149" t="s">
        <v>512</v>
      </c>
      <c r="R149">
        <v>68.767134599504544</v>
      </c>
      <c r="S149">
        <v>387.77853260869563</v>
      </c>
      <c r="T149">
        <v>1.7729999999999999</v>
      </c>
      <c r="U149">
        <v>21.26</v>
      </c>
      <c r="V149">
        <v>206</v>
      </c>
      <c r="W149">
        <v>23.04</v>
      </c>
      <c r="X149">
        <v>62.524495677233418</v>
      </c>
      <c r="Y149">
        <v>393.56443976854291</v>
      </c>
      <c r="Z149">
        <v>-4.5759999999999996</v>
      </c>
      <c r="AA149">
        <v>27.87</v>
      </c>
      <c r="AB149">
        <v>199</v>
      </c>
      <c r="AC149">
        <v>23.29</v>
      </c>
    </row>
    <row r="150" spans="1:29" x14ac:dyDescent="0.25">
      <c r="A150" s="3">
        <f t="shared" si="2"/>
        <v>147</v>
      </c>
      <c r="B150" t="s">
        <v>100</v>
      </c>
      <c r="C150">
        <v>2015</v>
      </c>
      <c r="D150" t="s">
        <v>512</v>
      </c>
      <c r="E150" t="s">
        <v>512</v>
      </c>
      <c r="F150" t="s">
        <v>512</v>
      </c>
      <c r="G150" t="s">
        <v>512</v>
      </c>
      <c r="H150" t="s">
        <v>512</v>
      </c>
      <c r="I150" t="s">
        <v>512</v>
      </c>
      <c r="J150" t="s">
        <v>512</v>
      </c>
      <c r="K150">
        <v>301.35103027219537</v>
      </c>
      <c r="L150">
        <v>0.26200000000000001</v>
      </c>
      <c r="M150">
        <v>6.7160000000000002</v>
      </c>
      <c r="N150">
        <v>151.30000000000001</v>
      </c>
      <c r="O150">
        <v>6.9779999999999998</v>
      </c>
      <c r="P150" t="s">
        <v>512</v>
      </c>
      <c r="Q150" t="s">
        <v>512</v>
      </c>
      <c r="R150" t="s">
        <v>512</v>
      </c>
      <c r="S150" t="s">
        <v>512</v>
      </c>
      <c r="T150" t="s">
        <v>512</v>
      </c>
      <c r="U150" t="s">
        <v>512</v>
      </c>
      <c r="V150" t="s">
        <v>512</v>
      </c>
      <c r="W150" t="s">
        <v>512</v>
      </c>
      <c r="X150" t="s">
        <v>512</v>
      </c>
      <c r="Y150" t="s">
        <v>512</v>
      </c>
      <c r="Z150" t="s">
        <v>512</v>
      </c>
      <c r="AA150" t="s">
        <v>512</v>
      </c>
      <c r="AB150" t="s">
        <v>512</v>
      </c>
      <c r="AC150" t="s">
        <v>512</v>
      </c>
    </row>
    <row r="151" spans="1:29" x14ac:dyDescent="0.25">
      <c r="A151" s="3">
        <f t="shared" si="2"/>
        <v>148</v>
      </c>
      <c r="B151" t="s">
        <v>100</v>
      </c>
      <c r="C151">
        <v>2016</v>
      </c>
      <c r="D151" t="s">
        <v>512</v>
      </c>
      <c r="E151" t="s">
        <v>512</v>
      </c>
      <c r="F151" t="s">
        <v>512</v>
      </c>
      <c r="G151" t="s">
        <v>512</v>
      </c>
      <c r="H151">
        <v>219.2</v>
      </c>
      <c r="I151">
        <v>882.8</v>
      </c>
      <c r="J151">
        <v>116.0494684849135</v>
      </c>
      <c r="K151">
        <v>309.20229494262651</v>
      </c>
      <c r="L151">
        <v>0.29509999999999997</v>
      </c>
      <c r="M151">
        <v>6.4359999999999999</v>
      </c>
      <c r="N151">
        <v>204</v>
      </c>
      <c r="O151">
        <v>6.7309999999999999</v>
      </c>
      <c r="P151" t="s">
        <v>513</v>
      </c>
      <c r="Q151">
        <v>-0.05</v>
      </c>
      <c r="R151">
        <v>0</v>
      </c>
      <c r="S151">
        <v>0</v>
      </c>
      <c r="T151">
        <v>0</v>
      </c>
      <c r="U151">
        <v>0</v>
      </c>
      <c r="V151">
        <v>211.2</v>
      </c>
      <c r="W151">
        <v>23.91</v>
      </c>
      <c r="X151">
        <v>56.18837209302324</v>
      </c>
      <c r="Y151">
        <v>364.99726962457339</v>
      </c>
      <c r="Z151">
        <v>2.202</v>
      </c>
      <c r="AA151">
        <v>22.65</v>
      </c>
      <c r="AB151">
        <v>211.8</v>
      </c>
      <c r="AC151">
        <v>24.85</v>
      </c>
    </row>
    <row r="152" spans="1:29" x14ac:dyDescent="0.25">
      <c r="A152" s="3">
        <f t="shared" si="2"/>
        <v>149</v>
      </c>
      <c r="B152" t="s">
        <v>103</v>
      </c>
      <c r="C152">
        <v>2016</v>
      </c>
      <c r="D152" t="s">
        <v>512</v>
      </c>
      <c r="E152" t="s">
        <v>512</v>
      </c>
      <c r="F152" t="s">
        <v>512</v>
      </c>
      <c r="G152" t="s">
        <v>512</v>
      </c>
      <c r="H152" t="s">
        <v>512</v>
      </c>
      <c r="I152" t="s">
        <v>512</v>
      </c>
      <c r="J152">
        <v>-21.793351994401689</v>
      </c>
      <c r="K152">
        <v>306.15697865353042</v>
      </c>
      <c r="L152">
        <v>0.34139999999999998</v>
      </c>
      <c r="M152">
        <v>7.9939999999999998</v>
      </c>
      <c r="N152">
        <v>190.3</v>
      </c>
      <c r="O152">
        <v>8.3360000000000003</v>
      </c>
      <c r="P152" t="s">
        <v>512</v>
      </c>
      <c r="Q152" t="s">
        <v>512</v>
      </c>
      <c r="R152" t="s">
        <v>512</v>
      </c>
      <c r="S152" t="s">
        <v>512</v>
      </c>
      <c r="T152" t="s">
        <v>512</v>
      </c>
      <c r="U152" t="s">
        <v>512</v>
      </c>
      <c r="V152" t="s">
        <v>512</v>
      </c>
      <c r="W152" t="s">
        <v>512</v>
      </c>
      <c r="X152" t="s">
        <v>512</v>
      </c>
      <c r="Y152" t="s">
        <v>512</v>
      </c>
      <c r="Z152" t="s">
        <v>512</v>
      </c>
      <c r="AA152" t="s">
        <v>512</v>
      </c>
      <c r="AB152" t="s">
        <v>512</v>
      </c>
      <c r="AC152" t="s">
        <v>512</v>
      </c>
    </row>
    <row r="153" spans="1:29" x14ac:dyDescent="0.25">
      <c r="A153" s="3">
        <f t="shared" si="2"/>
        <v>150</v>
      </c>
      <c r="B153" t="s">
        <v>103</v>
      </c>
      <c r="C153">
        <v>2017</v>
      </c>
      <c r="D153">
        <v>76.202556634304216</v>
      </c>
      <c r="E153">
        <v>337.05414534288639</v>
      </c>
      <c r="F153">
        <v>14.88</v>
      </c>
      <c r="G153">
        <v>244.2</v>
      </c>
      <c r="H153">
        <v>187.8</v>
      </c>
      <c r="I153">
        <v>259</v>
      </c>
      <c r="J153" t="s">
        <v>512</v>
      </c>
      <c r="K153" t="s">
        <v>512</v>
      </c>
      <c r="L153" t="s">
        <v>512</v>
      </c>
      <c r="M153" t="s">
        <v>512</v>
      </c>
      <c r="N153" t="s">
        <v>512</v>
      </c>
      <c r="O153" t="s">
        <v>512</v>
      </c>
      <c r="P153" t="s">
        <v>513</v>
      </c>
      <c r="Q153">
        <v>-0.01</v>
      </c>
      <c r="R153">
        <v>46.071089108910897</v>
      </c>
      <c r="S153">
        <v>337.92051125989047</v>
      </c>
      <c r="T153">
        <v>10.33</v>
      </c>
      <c r="U153">
        <v>13.14</v>
      </c>
      <c r="V153">
        <v>212.7</v>
      </c>
      <c r="W153">
        <v>23.47</v>
      </c>
      <c r="X153">
        <v>9.2257566399011779</v>
      </c>
      <c r="Y153">
        <v>344.35033259423511</v>
      </c>
      <c r="Z153">
        <v>7.2859999999999996</v>
      </c>
      <c r="AA153">
        <v>14.52</v>
      </c>
      <c r="AB153">
        <v>217.9</v>
      </c>
      <c r="AC153">
        <v>21.8</v>
      </c>
    </row>
    <row r="154" spans="1:29" x14ac:dyDescent="0.25">
      <c r="A154" s="3">
        <f t="shared" si="2"/>
        <v>151</v>
      </c>
      <c r="B154" t="s">
        <v>103</v>
      </c>
      <c r="C154">
        <v>2018</v>
      </c>
      <c r="D154">
        <v>60.641509433962291</v>
      </c>
      <c r="E154">
        <v>341.56767895878528</v>
      </c>
      <c r="F154">
        <v>21.41</v>
      </c>
      <c r="G154">
        <v>168.3</v>
      </c>
      <c r="H154">
        <v>222.6</v>
      </c>
      <c r="I154">
        <v>189.8</v>
      </c>
      <c r="J154">
        <v>84.631216526396329</v>
      </c>
      <c r="K154">
        <v>370.31128404669272</v>
      </c>
      <c r="L154">
        <v>0.31680000000000003</v>
      </c>
      <c r="M154">
        <v>2.4340000000000002</v>
      </c>
      <c r="N154">
        <v>202</v>
      </c>
      <c r="O154">
        <v>2.7509999999999999</v>
      </c>
      <c r="P154" t="s">
        <v>513</v>
      </c>
      <c r="Q154">
        <v>-0.01</v>
      </c>
      <c r="R154">
        <v>48.41386138613862</v>
      </c>
      <c r="S154">
        <v>325.09033391915648</v>
      </c>
      <c r="T154">
        <v>10.28</v>
      </c>
      <c r="U154">
        <v>12.15</v>
      </c>
      <c r="V154">
        <v>217.3</v>
      </c>
      <c r="W154">
        <v>22.43</v>
      </c>
      <c r="X154">
        <v>49.634530938123731</v>
      </c>
      <c r="Y154">
        <v>357.43315508021391</v>
      </c>
      <c r="Z154">
        <v>7.1440000000000001</v>
      </c>
      <c r="AA154">
        <v>13.97</v>
      </c>
      <c r="AB154">
        <v>220.9</v>
      </c>
      <c r="AC154">
        <v>21.11</v>
      </c>
    </row>
    <row r="155" spans="1:29" x14ac:dyDescent="0.25">
      <c r="A155" s="3">
        <f t="shared" si="2"/>
        <v>152</v>
      </c>
      <c r="B155" t="s">
        <v>104</v>
      </c>
      <c r="C155">
        <v>2014</v>
      </c>
      <c r="D155" t="s">
        <v>512</v>
      </c>
      <c r="E155" t="s">
        <v>512</v>
      </c>
      <c r="F155" t="s">
        <v>512</v>
      </c>
      <c r="G155" t="s">
        <v>512</v>
      </c>
      <c r="H155" t="s">
        <v>512</v>
      </c>
      <c r="I155" t="s">
        <v>512</v>
      </c>
      <c r="J155">
        <v>47.016356877323418</v>
      </c>
      <c r="K155">
        <v>307.52739457338998</v>
      </c>
      <c r="L155">
        <v>0.78439999999999999</v>
      </c>
      <c r="M155">
        <v>6.0439999999999996</v>
      </c>
      <c r="N155">
        <v>175.6</v>
      </c>
      <c r="O155">
        <v>6.8280000000000003</v>
      </c>
      <c r="P155" t="s">
        <v>512</v>
      </c>
      <c r="Q155" t="s">
        <v>512</v>
      </c>
      <c r="R155" t="s">
        <v>512</v>
      </c>
      <c r="S155" t="s">
        <v>512</v>
      </c>
      <c r="T155" t="s">
        <v>512</v>
      </c>
      <c r="U155" t="s">
        <v>512</v>
      </c>
      <c r="V155" t="s">
        <v>512</v>
      </c>
      <c r="W155" t="s">
        <v>512</v>
      </c>
      <c r="X155">
        <v>50.558172959805127</v>
      </c>
      <c r="Y155">
        <v>337.44775725593672</v>
      </c>
      <c r="Z155">
        <v>10.74</v>
      </c>
      <c r="AA155">
        <v>10.06</v>
      </c>
      <c r="AB155">
        <v>217.3</v>
      </c>
      <c r="AC155">
        <v>20.8</v>
      </c>
    </row>
    <row r="156" spans="1:29" x14ac:dyDescent="0.25">
      <c r="A156" s="3">
        <f t="shared" si="2"/>
        <v>153</v>
      </c>
      <c r="B156" t="s">
        <v>104</v>
      </c>
      <c r="C156">
        <v>2015</v>
      </c>
      <c r="D156" t="s">
        <v>512</v>
      </c>
      <c r="E156" t="s">
        <v>512</v>
      </c>
      <c r="F156" t="s">
        <v>512</v>
      </c>
      <c r="G156" t="s">
        <v>512</v>
      </c>
      <c r="H156" t="s">
        <v>512</v>
      </c>
      <c r="I156" t="s">
        <v>512</v>
      </c>
      <c r="J156">
        <v>35.497767145135583</v>
      </c>
      <c r="K156">
        <v>320.87549599721552</v>
      </c>
      <c r="L156">
        <v>0.3251</v>
      </c>
      <c r="M156">
        <v>7.9640000000000004</v>
      </c>
      <c r="N156">
        <v>158.6</v>
      </c>
      <c r="O156">
        <v>8.2889999999999997</v>
      </c>
      <c r="P156" t="s">
        <v>512</v>
      </c>
      <c r="Q156" t="s">
        <v>512</v>
      </c>
      <c r="R156" t="s">
        <v>512</v>
      </c>
      <c r="S156" t="s">
        <v>512</v>
      </c>
      <c r="T156" t="s">
        <v>512</v>
      </c>
      <c r="U156" t="s">
        <v>512</v>
      </c>
      <c r="V156" t="s">
        <v>512</v>
      </c>
      <c r="W156" t="s">
        <v>512</v>
      </c>
      <c r="X156">
        <v>4.9750655709040554</v>
      </c>
      <c r="Y156">
        <v>323.34516868653782</v>
      </c>
      <c r="Z156">
        <v>9.4860000000000007</v>
      </c>
      <c r="AA156">
        <v>12.2</v>
      </c>
      <c r="AB156">
        <v>235.3</v>
      </c>
      <c r="AC156">
        <v>21.69</v>
      </c>
    </row>
    <row r="157" spans="1:29" x14ac:dyDescent="0.25">
      <c r="A157" s="3">
        <f t="shared" si="2"/>
        <v>154</v>
      </c>
      <c r="B157" t="s">
        <v>104</v>
      </c>
      <c r="C157">
        <v>2016</v>
      </c>
      <c r="D157" t="s">
        <v>512</v>
      </c>
      <c r="E157" t="s">
        <v>512</v>
      </c>
      <c r="F157" t="s">
        <v>512</v>
      </c>
      <c r="G157" t="s">
        <v>512</v>
      </c>
      <c r="H157" t="s">
        <v>512</v>
      </c>
      <c r="I157" t="s">
        <v>512</v>
      </c>
      <c r="J157">
        <v>44.761487964989058</v>
      </c>
      <c r="K157">
        <v>318.86769880365938</v>
      </c>
      <c r="L157">
        <v>0.37619999999999998</v>
      </c>
      <c r="M157">
        <v>8.8629999999999995</v>
      </c>
      <c r="N157">
        <v>170.8</v>
      </c>
      <c r="O157">
        <v>9.24</v>
      </c>
      <c r="P157" t="s">
        <v>513</v>
      </c>
      <c r="Q157" t="s">
        <v>512</v>
      </c>
      <c r="R157" t="s">
        <v>512</v>
      </c>
      <c r="S157">
        <v>326.29432278994318</v>
      </c>
      <c r="T157">
        <v>10.029999999999999</v>
      </c>
      <c r="U157">
        <v>10.71</v>
      </c>
      <c r="V157">
        <v>200.5</v>
      </c>
      <c r="W157">
        <v>20.74</v>
      </c>
      <c r="X157">
        <v>-6.2258507553792191</v>
      </c>
      <c r="Y157">
        <v>346.20852162685611</v>
      </c>
      <c r="Z157">
        <v>8.2639999999999993</v>
      </c>
      <c r="AA157">
        <v>11.7</v>
      </c>
      <c r="AB157">
        <v>211.9</v>
      </c>
      <c r="AC157">
        <v>19.96</v>
      </c>
    </row>
    <row r="158" spans="1:29" x14ac:dyDescent="0.25">
      <c r="A158" s="3">
        <f t="shared" si="2"/>
        <v>155</v>
      </c>
      <c r="B158" t="s">
        <v>104</v>
      </c>
      <c r="C158">
        <v>2017</v>
      </c>
      <c r="D158" t="s">
        <v>512</v>
      </c>
      <c r="E158" t="s">
        <v>512</v>
      </c>
      <c r="F158" t="s">
        <v>512</v>
      </c>
      <c r="G158" t="s">
        <v>512</v>
      </c>
      <c r="H158" t="s">
        <v>512</v>
      </c>
      <c r="I158" t="s">
        <v>512</v>
      </c>
      <c r="J158">
        <v>56.750658472344163</v>
      </c>
      <c r="K158">
        <v>309.79222972972968</v>
      </c>
      <c r="L158">
        <v>0.2974</v>
      </c>
      <c r="M158">
        <v>10.46</v>
      </c>
      <c r="N158">
        <v>185</v>
      </c>
      <c r="O158">
        <v>10.76</v>
      </c>
      <c r="P158" t="s">
        <v>513</v>
      </c>
      <c r="Q158" t="s">
        <v>512</v>
      </c>
      <c r="R158">
        <v>11.339509536784741</v>
      </c>
      <c r="S158">
        <v>346.84580152671748</v>
      </c>
      <c r="T158">
        <v>7.2169999999999996</v>
      </c>
      <c r="U158">
        <v>13.71</v>
      </c>
      <c r="V158">
        <v>199.5</v>
      </c>
      <c r="W158">
        <v>20.93</v>
      </c>
      <c r="X158">
        <v>17.225502672435731</v>
      </c>
      <c r="Y158">
        <v>346.38629083920563</v>
      </c>
      <c r="Z158">
        <v>7.9359999999999999</v>
      </c>
      <c r="AA158">
        <v>13.42</v>
      </c>
      <c r="AB158">
        <v>216</v>
      </c>
      <c r="AC158">
        <v>21.36</v>
      </c>
    </row>
    <row r="159" spans="1:29" x14ac:dyDescent="0.25">
      <c r="A159" s="3">
        <f t="shared" si="2"/>
        <v>156</v>
      </c>
      <c r="B159" t="s">
        <v>105</v>
      </c>
      <c r="C159">
        <v>2016</v>
      </c>
      <c r="D159" t="s">
        <v>512</v>
      </c>
      <c r="E159" t="s">
        <v>512</v>
      </c>
      <c r="F159" t="s">
        <v>512</v>
      </c>
      <c r="G159" t="s">
        <v>512</v>
      </c>
      <c r="H159" t="s">
        <v>512</v>
      </c>
      <c r="I159" t="s">
        <v>512</v>
      </c>
      <c r="J159">
        <v>120.7216586449463</v>
      </c>
      <c r="K159">
        <v>280.74619315278488</v>
      </c>
      <c r="L159">
        <v>1.2989999999999999</v>
      </c>
      <c r="M159">
        <v>12.01</v>
      </c>
      <c r="N159">
        <v>193.8</v>
      </c>
      <c r="O159">
        <v>13.31</v>
      </c>
      <c r="P159" t="s">
        <v>515</v>
      </c>
      <c r="Q159">
        <v>-0.05</v>
      </c>
      <c r="R159">
        <v>68.369300291545187</v>
      </c>
      <c r="S159">
        <v>347.38036649214661</v>
      </c>
      <c r="T159">
        <v>4.0519999999999996</v>
      </c>
      <c r="U159">
        <v>16.22</v>
      </c>
      <c r="V159">
        <v>213.7</v>
      </c>
      <c r="W159">
        <v>20.27</v>
      </c>
      <c r="X159">
        <v>67.328436213991765</v>
      </c>
      <c r="Y159">
        <v>347.06781193490048</v>
      </c>
      <c r="Z159">
        <v>3.0070000000000001</v>
      </c>
      <c r="AA159">
        <v>23.37</v>
      </c>
      <c r="AB159">
        <v>214</v>
      </c>
      <c r="AC159">
        <v>26.37</v>
      </c>
    </row>
    <row r="160" spans="1:29" x14ac:dyDescent="0.25">
      <c r="A160" s="3">
        <f t="shared" si="2"/>
        <v>157</v>
      </c>
      <c r="B160" t="s">
        <v>106</v>
      </c>
      <c r="C160">
        <v>2011</v>
      </c>
      <c r="D160">
        <v>140.49459459459459</v>
      </c>
      <c r="E160">
        <v>352.37327044025147</v>
      </c>
      <c r="F160">
        <v>36.299999999999997</v>
      </c>
      <c r="G160">
        <v>104.5</v>
      </c>
      <c r="H160">
        <v>233.8</v>
      </c>
      <c r="I160">
        <v>140.80000000000001</v>
      </c>
      <c r="J160" t="s">
        <v>512</v>
      </c>
      <c r="K160" t="s">
        <v>512</v>
      </c>
      <c r="L160" t="s">
        <v>512</v>
      </c>
      <c r="M160" t="s">
        <v>512</v>
      </c>
      <c r="N160" t="s">
        <v>512</v>
      </c>
      <c r="O160" t="s">
        <v>512</v>
      </c>
      <c r="P160" t="s">
        <v>512</v>
      </c>
      <c r="Q160" t="s">
        <v>512</v>
      </c>
      <c r="R160" t="s">
        <v>512</v>
      </c>
      <c r="S160" t="s">
        <v>512</v>
      </c>
      <c r="T160" t="s">
        <v>512</v>
      </c>
      <c r="U160" t="s">
        <v>512</v>
      </c>
      <c r="V160" t="s">
        <v>512</v>
      </c>
      <c r="W160" t="s">
        <v>512</v>
      </c>
      <c r="X160">
        <v>59.534119922630573</v>
      </c>
      <c r="Y160">
        <v>328.030826026765</v>
      </c>
      <c r="Z160">
        <v>7.8230000000000004</v>
      </c>
      <c r="AA160">
        <v>13.46</v>
      </c>
      <c r="AB160">
        <v>222.1</v>
      </c>
      <c r="AC160">
        <v>21.28</v>
      </c>
    </row>
    <row r="161" spans="1:29" x14ac:dyDescent="0.25">
      <c r="A161" s="3">
        <f t="shared" si="2"/>
        <v>158</v>
      </c>
      <c r="B161" t="s">
        <v>106</v>
      </c>
      <c r="C161">
        <v>2012</v>
      </c>
      <c r="D161" t="s">
        <v>512</v>
      </c>
      <c r="E161">
        <v>309.58623283806662</v>
      </c>
      <c r="F161">
        <v>28.06</v>
      </c>
      <c r="G161">
        <v>243.5</v>
      </c>
      <c r="H161">
        <v>242.9</v>
      </c>
      <c r="I161">
        <v>271.60000000000002</v>
      </c>
      <c r="J161">
        <v>102.11856189770199</v>
      </c>
      <c r="K161">
        <v>325.53944016794958</v>
      </c>
      <c r="L161">
        <v>-4.516E-3</v>
      </c>
      <c r="M161">
        <v>12.83</v>
      </c>
      <c r="N161">
        <v>216.1</v>
      </c>
      <c r="O161">
        <v>12.83</v>
      </c>
      <c r="P161" t="s">
        <v>513</v>
      </c>
      <c r="Q161">
        <v>-0.02</v>
      </c>
      <c r="R161">
        <v>50.543646885003703</v>
      </c>
      <c r="S161">
        <v>359.96379310344832</v>
      </c>
      <c r="T161">
        <v>5.9870000000000001</v>
      </c>
      <c r="U161">
        <v>11.52</v>
      </c>
      <c r="V161">
        <v>225.2</v>
      </c>
      <c r="W161">
        <v>17.510000000000002</v>
      </c>
      <c r="X161">
        <v>18.51584385763492</v>
      </c>
      <c r="Y161">
        <v>356.8033310673012</v>
      </c>
      <c r="Z161">
        <v>6.6740000000000004</v>
      </c>
      <c r="AA161">
        <v>14.88</v>
      </c>
      <c r="AB161">
        <v>216.3</v>
      </c>
      <c r="AC161">
        <v>21.56</v>
      </c>
    </row>
    <row r="162" spans="1:29" x14ac:dyDescent="0.25">
      <c r="A162" s="3">
        <f t="shared" si="2"/>
        <v>159</v>
      </c>
      <c r="B162" t="s">
        <v>106</v>
      </c>
      <c r="C162">
        <v>2013</v>
      </c>
      <c r="D162">
        <v>33.427398811208612</v>
      </c>
      <c r="E162">
        <v>307.1496338745622</v>
      </c>
      <c r="F162">
        <v>42.18</v>
      </c>
      <c r="G162">
        <v>114.3</v>
      </c>
      <c r="H162">
        <v>218</v>
      </c>
      <c r="I162">
        <v>156.5</v>
      </c>
      <c r="J162">
        <v>98.347000705716312</v>
      </c>
      <c r="K162">
        <v>338.02137132680321</v>
      </c>
      <c r="L162">
        <v>-0.17730000000000001</v>
      </c>
      <c r="M162">
        <v>13.11</v>
      </c>
      <c r="N162">
        <v>208.4</v>
      </c>
      <c r="O162">
        <v>12.93</v>
      </c>
      <c r="P162" t="s">
        <v>513</v>
      </c>
      <c r="Q162">
        <v>-0.02</v>
      </c>
      <c r="R162">
        <v>35.800658513640627</v>
      </c>
      <c r="S162">
        <v>337.57270531400968</v>
      </c>
      <c r="T162">
        <v>4.3869999999999996</v>
      </c>
      <c r="U162">
        <v>14.59</v>
      </c>
      <c r="V162">
        <v>206.6</v>
      </c>
      <c r="W162">
        <v>18.97</v>
      </c>
      <c r="X162">
        <v>29.27080291970799</v>
      </c>
      <c r="Y162">
        <v>344.78660049627791</v>
      </c>
      <c r="Z162">
        <v>7.0880000000000001</v>
      </c>
      <c r="AA162">
        <v>14.34</v>
      </c>
      <c r="AB162">
        <v>196.8</v>
      </c>
      <c r="AC162">
        <v>21.43</v>
      </c>
    </row>
    <row r="163" spans="1:29" x14ac:dyDescent="0.25">
      <c r="A163" s="3">
        <f t="shared" si="2"/>
        <v>160</v>
      </c>
      <c r="B163" t="s">
        <v>106</v>
      </c>
      <c r="C163">
        <v>2014</v>
      </c>
      <c r="D163">
        <v>174.6480843300223</v>
      </c>
      <c r="E163">
        <v>331.46873987690321</v>
      </c>
      <c r="F163">
        <v>65.3</v>
      </c>
      <c r="G163">
        <v>253.2</v>
      </c>
      <c r="H163">
        <v>240</v>
      </c>
      <c r="I163">
        <v>318.5</v>
      </c>
      <c r="J163">
        <v>95.658498023715424</v>
      </c>
      <c r="K163">
        <v>326.26689478186478</v>
      </c>
      <c r="L163">
        <v>0.12479999999999999</v>
      </c>
      <c r="M163">
        <v>10.46</v>
      </c>
      <c r="N163">
        <v>208</v>
      </c>
      <c r="O163">
        <v>10.58</v>
      </c>
      <c r="P163" t="s">
        <v>513</v>
      </c>
      <c r="Q163">
        <v>-0.02</v>
      </c>
      <c r="R163">
        <v>41.225947521865884</v>
      </c>
      <c r="S163">
        <v>395.40614764424288</v>
      </c>
      <c r="T163">
        <v>6.67</v>
      </c>
      <c r="U163">
        <v>10.89</v>
      </c>
      <c r="V163">
        <v>208.3</v>
      </c>
      <c r="W163">
        <v>17.559999999999999</v>
      </c>
      <c r="X163">
        <v>14.735042735042731</v>
      </c>
      <c r="Y163">
        <v>349.77346506704299</v>
      </c>
      <c r="Z163">
        <v>8.5229999999999997</v>
      </c>
      <c r="AA163">
        <v>13.61</v>
      </c>
      <c r="AB163">
        <v>204</v>
      </c>
      <c r="AC163">
        <v>22.13</v>
      </c>
    </row>
    <row r="164" spans="1:29" x14ac:dyDescent="0.25">
      <c r="A164" s="3">
        <f t="shared" si="2"/>
        <v>161</v>
      </c>
      <c r="B164" t="s">
        <v>106</v>
      </c>
      <c r="C164">
        <v>2015</v>
      </c>
      <c r="D164">
        <v>62.264744429882057</v>
      </c>
      <c r="E164">
        <v>330.27969762419002</v>
      </c>
      <c r="F164">
        <v>63.82</v>
      </c>
      <c r="G164">
        <v>204.1</v>
      </c>
      <c r="H164">
        <v>207</v>
      </c>
      <c r="I164">
        <v>267.89999999999998</v>
      </c>
      <c r="J164">
        <v>105.53310404127259</v>
      </c>
      <c r="K164">
        <v>344.13282732447823</v>
      </c>
      <c r="L164">
        <v>0.25629999999999997</v>
      </c>
      <c r="M164">
        <v>9.8780000000000001</v>
      </c>
      <c r="N164">
        <v>215</v>
      </c>
      <c r="O164">
        <v>10.130000000000001</v>
      </c>
      <c r="P164" t="s">
        <v>513</v>
      </c>
      <c r="Q164">
        <v>-0.02</v>
      </c>
      <c r="R164">
        <v>50.657813465101917</v>
      </c>
      <c r="S164">
        <v>342.54700854700849</v>
      </c>
      <c r="T164">
        <v>9.0220000000000002</v>
      </c>
      <c r="U164">
        <v>7.8310000000000004</v>
      </c>
      <c r="V164">
        <v>235</v>
      </c>
      <c r="W164">
        <v>16.850000000000001</v>
      </c>
      <c r="X164">
        <v>7.0483143084682736</v>
      </c>
      <c r="Y164">
        <v>324.06500473335439</v>
      </c>
      <c r="Z164">
        <v>8.1880000000000006</v>
      </c>
      <c r="AA164">
        <v>13.45</v>
      </c>
      <c r="AB164">
        <v>222</v>
      </c>
      <c r="AC164">
        <v>21.63</v>
      </c>
    </row>
    <row r="165" spans="1:29" x14ac:dyDescent="0.25">
      <c r="A165" s="3">
        <f t="shared" si="2"/>
        <v>162</v>
      </c>
      <c r="B165" t="s">
        <v>106</v>
      </c>
      <c r="C165">
        <v>2016</v>
      </c>
      <c r="D165">
        <v>32.334455667789008</v>
      </c>
      <c r="E165">
        <v>323.79247847757142</v>
      </c>
      <c r="F165">
        <v>48.54</v>
      </c>
      <c r="G165">
        <v>160</v>
      </c>
      <c r="H165">
        <v>221</v>
      </c>
      <c r="I165">
        <v>208.5</v>
      </c>
      <c r="J165">
        <v>91.822296173044933</v>
      </c>
      <c r="K165">
        <v>313.13461794019929</v>
      </c>
      <c r="L165">
        <v>-1.376E-2</v>
      </c>
      <c r="M165">
        <v>10.1</v>
      </c>
      <c r="N165">
        <v>209</v>
      </c>
      <c r="O165">
        <v>10.09</v>
      </c>
      <c r="P165" t="s">
        <v>513</v>
      </c>
      <c r="Q165">
        <v>-0.02</v>
      </c>
      <c r="R165">
        <v>34.566714490674293</v>
      </c>
      <c r="S165">
        <v>361.05709440361778</v>
      </c>
      <c r="T165">
        <v>8.7799999999999994</v>
      </c>
      <c r="U165">
        <v>7.9429999999999996</v>
      </c>
      <c r="V165">
        <v>218</v>
      </c>
      <c r="W165">
        <v>16.72</v>
      </c>
      <c r="X165">
        <v>4.4048338368580113</v>
      </c>
      <c r="Y165">
        <v>350.56338028169012</v>
      </c>
      <c r="Z165">
        <v>7.22</v>
      </c>
      <c r="AA165">
        <v>13.89</v>
      </c>
      <c r="AB165">
        <v>203</v>
      </c>
      <c r="AC165">
        <v>21.11</v>
      </c>
    </row>
    <row r="166" spans="1:29" x14ac:dyDescent="0.25">
      <c r="A166" s="3">
        <f t="shared" si="2"/>
        <v>163</v>
      </c>
      <c r="B166" t="s">
        <v>106</v>
      </c>
      <c r="C166">
        <v>2017</v>
      </c>
      <c r="D166">
        <v>27.812283377235541</v>
      </c>
      <c r="E166">
        <v>305.01874595992251</v>
      </c>
      <c r="F166">
        <v>43.08</v>
      </c>
      <c r="G166">
        <v>138.1</v>
      </c>
      <c r="H166">
        <v>226</v>
      </c>
      <c r="I166">
        <v>181.1</v>
      </c>
      <c r="J166">
        <v>93.356101426307447</v>
      </c>
      <c r="K166">
        <v>329.76480117820319</v>
      </c>
      <c r="L166">
        <v>-3.7659999999999999E-2</v>
      </c>
      <c r="M166">
        <v>11.26</v>
      </c>
      <c r="N166">
        <v>214</v>
      </c>
      <c r="O166">
        <v>11.22</v>
      </c>
      <c r="P166" t="s">
        <v>513</v>
      </c>
      <c r="Q166">
        <v>-0.02</v>
      </c>
      <c r="R166">
        <v>41.17363076410853</v>
      </c>
      <c r="S166">
        <v>343.74619289340097</v>
      </c>
      <c r="T166">
        <v>7.5469999999999997</v>
      </c>
      <c r="U166">
        <v>10.220000000000001</v>
      </c>
      <c r="V166">
        <v>228</v>
      </c>
      <c r="W166">
        <v>17.77</v>
      </c>
      <c r="X166">
        <v>25.142033165104539</v>
      </c>
      <c r="Y166">
        <v>343.29313790806128</v>
      </c>
      <c r="Z166">
        <v>7.2439999999999998</v>
      </c>
      <c r="AA166">
        <v>15.12</v>
      </c>
      <c r="AB166">
        <v>206</v>
      </c>
      <c r="AC166">
        <v>22.36</v>
      </c>
    </row>
    <row r="167" spans="1:29" x14ac:dyDescent="0.25">
      <c r="A167" s="3">
        <f t="shared" si="2"/>
        <v>164</v>
      </c>
      <c r="B167" t="s">
        <v>106</v>
      </c>
      <c r="C167">
        <v>2018</v>
      </c>
      <c r="D167">
        <v>155.0180444817457</v>
      </c>
      <c r="E167">
        <v>314.88268156424579</v>
      </c>
      <c r="F167">
        <v>38.74</v>
      </c>
      <c r="G167">
        <v>127.5</v>
      </c>
      <c r="H167">
        <v>228</v>
      </c>
      <c r="I167">
        <v>166.3</v>
      </c>
      <c r="J167">
        <v>119.0427680798005</v>
      </c>
      <c r="K167">
        <v>363.784311574328</v>
      </c>
      <c r="L167">
        <v>-2.3539999999999998E-2</v>
      </c>
      <c r="M167">
        <v>12.73</v>
      </c>
      <c r="N167">
        <v>217</v>
      </c>
      <c r="O167">
        <v>12.7</v>
      </c>
      <c r="P167" t="s">
        <v>513</v>
      </c>
      <c r="Q167">
        <v>-0.02</v>
      </c>
      <c r="R167">
        <v>60.473106476399551</v>
      </c>
      <c r="S167">
        <v>327.43372999589661</v>
      </c>
      <c r="T167">
        <v>6.6989999999999998</v>
      </c>
      <c r="U167">
        <v>10.42</v>
      </c>
      <c r="V167">
        <v>222</v>
      </c>
      <c r="W167">
        <v>17.12</v>
      </c>
      <c r="X167">
        <v>50.842584167424953</v>
      </c>
      <c r="Y167">
        <v>337.80239520958088</v>
      </c>
      <c r="Z167">
        <v>7.4340000000000002</v>
      </c>
      <c r="AA167">
        <v>13.37</v>
      </c>
      <c r="AB167">
        <v>211</v>
      </c>
      <c r="AC167">
        <v>20.8</v>
      </c>
    </row>
    <row r="168" spans="1:29" x14ac:dyDescent="0.25">
      <c r="A168" s="3">
        <f t="shared" si="2"/>
        <v>165</v>
      </c>
      <c r="B168" t="s">
        <v>108</v>
      </c>
      <c r="C168">
        <v>2014</v>
      </c>
      <c r="D168">
        <v>93.825563624881596</v>
      </c>
      <c r="E168">
        <v>461.26413166855838</v>
      </c>
      <c r="F168">
        <v>27.39</v>
      </c>
      <c r="G168">
        <v>36.450000000000003</v>
      </c>
      <c r="H168">
        <v>226.8</v>
      </c>
      <c r="I168">
        <v>63.84</v>
      </c>
      <c r="J168">
        <v>160.0360805958239</v>
      </c>
      <c r="K168">
        <v>363.22859316604382</v>
      </c>
      <c r="L168">
        <v>2.429E-4</v>
      </c>
      <c r="M168">
        <v>4.6970000000000001</v>
      </c>
      <c r="N168">
        <v>236.6</v>
      </c>
      <c r="O168">
        <v>4.6970000000000001</v>
      </c>
      <c r="P168" t="s">
        <v>512</v>
      </c>
      <c r="Q168" t="s">
        <v>512</v>
      </c>
      <c r="R168" t="s">
        <v>512</v>
      </c>
      <c r="S168" t="s">
        <v>512</v>
      </c>
      <c r="T168" t="s">
        <v>512</v>
      </c>
      <c r="U168" t="s">
        <v>512</v>
      </c>
      <c r="V168" t="s">
        <v>512</v>
      </c>
      <c r="W168" t="s">
        <v>512</v>
      </c>
      <c r="X168">
        <v>15.667301139701539</v>
      </c>
      <c r="Y168">
        <v>348.81080332409982</v>
      </c>
      <c r="Z168">
        <v>8.6449999999999996</v>
      </c>
      <c r="AA168">
        <v>13.44</v>
      </c>
      <c r="AB168">
        <v>206.8</v>
      </c>
      <c r="AC168">
        <v>22.09</v>
      </c>
    </row>
    <row r="169" spans="1:29" x14ac:dyDescent="0.25">
      <c r="A169" s="3">
        <f t="shared" si="2"/>
        <v>166</v>
      </c>
      <c r="B169" t="s">
        <v>108</v>
      </c>
      <c r="C169">
        <v>2015</v>
      </c>
      <c r="D169">
        <v>114.509281529448</v>
      </c>
      <c r="E169">
        <v>334.05805243445701</v>
      </c>
      <c r="F169">
        <v>39.76</v>
      </c>
      <c r="G169">
        <v>86.51</v>
      </c>
      <c r="H169">
        <v>228.2</v>
      </c>
      <c r="I169">
        <v>126.3</v>
      </c>
      <c r="J169">
        <v>57.219199633419848</v>
      </c>
      <c r="K169">
        <v>335.89006984512599</v>
      </c>
      <c r="L169">
        <v>1.3429999999999999E-2</v>
      </c>
      <c r="M169">
        <v>8.1140000000000008</v>
      </c>
      <c r="N169">
        <v>213</v>
      </c>
      <c r="O169">
        <v>8.1280000000000001</v>
      </c>
      <c r="P169" t="s">
        <v>513</v>
      </c>
      <c r="Q169">
        <v>-0.02</v>
      </c>
      <c r="R169">
        <v>15.93236786469344</v>
      </c>
      <c r="S169">
        <v>327.21922472498687</v>
      </c>
      <c r="T169">
        <v>10.039999999999999</v>
      </c>
      <c r="U169">
        <v>11.56</v>
      </c>
      <c r="V169">
        <v>199.4</v>
      </c>
      <c r="W169">
        <v>21.6</v>
      </c>
      <c r="X169">
        <v>5.2868327402135407</v>
      </c>
      <c r="Y169">
        <v>324.60421545667452</v>
      </c>
      <c r="Z169">
        <v>8.4860000000000007</v>
      </c>
      <c r="AA169">
        <v>13.42</v>
      </c>
      <c r="AB169">
        <v>224.8</v>
      </c>
      <c r="AC169">
        <v>21.9</v>
      </c>
    </row>
    <row r="170" spans="1:29" x14ac:dyDescent="0.25">
      <c r="A170" s="3">
        <f t="shared" si="2"/>
        <v>167</v>
      </c>
      <c r="B170" t="s">
        <v>108</v>
      </c>
      <c r="C170">
        <v>2016</v>
      </c>
      <c r="D170">
        <v>42.797219950940317</v>
      </c>
      <c r="E170">
        <v>357.10737448955081</v>
      </c>
      <c r="F170">
        <v>43.17</v>
      </c>
      <c r="G170">
        <v>101.8</v>
      </c>
      <c r="H170">
        <v>215.6</v>
      </c>
      <c r="I170">
        <v>144.9</v>
      </c>
      <c r="J170">
        <v>76.149659863945573</v>
      </c>
      <c r="K170">
        <v>311.32541758905211</v>
      </c>
      <c r="L170">
        <v>0.16719999999999999</v>
      </c>
      <c r="M170">
        <v>8.2230000000000008</v>
      </c>
      <c r="N170">
        <v>185</v>
      </c>
      <c r="O170">
        <v>8.39</v>
      </c>
      <c r="P170" t="s">
        <v>513</v>
      </c>
      <c r="Q170">
        <v>-0.02</v>
      </c>
      <c r="R170">
        <v>9.5569967324904184</v>
      </c>
      <c r="S170">
        <v>358.7460662632065</v>
      </c>
      <c r="T170">
        <v>8.1560000000000006</v>
      </c>
      <c r="U170">
        <v>11.29</v>
      </c>
      <c r="V170">
        <v>201.7</v>
      </c>
      <c r="W170">
        <v>19.45</v>
      </c>
      <c r="X170">
        <v>2.6609717678420002</v>
      </c>
      <c r="Y170">
        <v>347.61992619926201</v>
      </c>
      <c r="Z170">
        <v>7.5759999999999996</v>
      </c>
      <c r="AA170">
        <v>14.06</v>
      </c>
      <c r="AB170">
        <v>201</v>
      </c>
      <c r="AC170">
        <v>21.64</v>
      </c>
    </row>
    <row r="171" spans="1:29" x14ac:dyDescent="0.25">
      <c r="A171" s="3">
        <f t="shared" si="2"/>
        <v>168</v>
      </c>
      <c r="B171" t="s">
        <v>108</v>
      </c>
      <c r="C171">
        <v>2017</v>
      </c>
      <c r="D171">
        <v>110.719156572454</v>
      </c>
      <c r="E171">
        <v>318.80472103004303</v>
      </c>
      <c r="F171">
        <v>55.05</v>
      </c>
      <c r="G171">
        <v>201.2</v>
      </c>
      <c r="H171">
        <v>222</v>
      </c>
      <c r="I171">
        <v>256.3</v>
      </c>
      <c r="J171">
        <v>100.1884771899764</v>
      </c>
      <c r="K171">
        <v>332.89853747714812</v>
      </c>
      <c r="L171">
        <v>0.14099999999999999</v>
      </c>
      <c r="M171">
        <v>8.7590000000000003</v>
      </c>
      <c r="N171">
        <v>214</v>
      </c>
      <c r="O171">
        <v>8.9</v>
      </c>
      <c r="P171" t="s">
        <v>513</v>
      </c>
      <c r="Q171">
        <v>-0.02</v>
      </c>
      <c r="R171">
        <v>38.348599109714648</v>
      </c>
      <c r="S171">
        <v>347.30568079350758</v>
      </c>
      <c r="T171">
        <v>8.0690000000000008</v>
      </c>
      <c r="U171">
        <v>11.52</v>
      </c>
      <c r="V171">
        <v>211.9</v>
      </c>
      <c r="W171">
        <v>19.59</v>
      </c>
      <c r="X171">
        <v>30.79382286766209</v>
      </c>
      <c r="Y171">
        <v>337.78381795195958</v>
      </c>
      <c r="Z171">
        <v>7.8819999999999997</v>
      </c>
      <c r="AA171">
        <v>15.11</v>
      </c>
      <c r="AB171">
        <v>208</v>
      </c>
      <c r="AC171">
        <v>22.99</v>
      </c>
    </row>
    <row r="172" spans="1:29" x14ac:dyDescent="0.25">
      <c r="A172" s="3">
        <f t="shared" si="2"/>
        <v>169</v>
      </c>
      <c r="B172" t="s">
        <v>108</v>
      </c>
      <c r="C172">
        <v>2018</v>
      </c>
      <c r="D172">
        <v>63.007968127490052</v>
      </c>
      <c r="E172">
        <v>237.31918819188189</v>
      </c>
      <c r="F172">
        <v>52.96</v>
      </c>
      <c r="G172">
        <v>165.1</v>
      </c>
      <c r="H172">
        <v>173</v>
      </c>
      <c r="I172">
        <v>218.1</v>
      </c>
      <c r="J172">
        <v>98.385371024734965</v>
      </c>
      <c r="K172">
        <v>337.7790830945558</v>
      </c>
      <c r="L172">
        <v>4.0030000000000003E-2</v>
      </c>
      <c r="M172">
        <v>11.84</v>
      </c>
      <c r="N172">
        <v>206</v>
      </c>
      <c r="O172">
        <v>11.88</v>
      </c>
      <c r="P172" t="s">
        <v>513</v>
      </c>
      <c r="Q172">
        <v>-0.02</v>
      </c>
      <c r="R172">
        <v>58.110220958780197</v>
      </c>
      <c r="S172">
        <v>344.86520947176678</v>
      </c>
      <c r="T172">
        <v>7.9989999999999997</v>
      </c>
      <c r="U172">
        <v>10.93</v>
      </c>
      <c r="V172">
        <v>218</v>
      </c>
      <c r="W172">
        <v>18.93</v>
      </c>
      <c r="X172">
        <v>44.476284584980228</v>
      </c>
      <c r="Y172">
        <v>331.59815479241422</v>
      </c>
      <c r="Z172">
        <v>8.2569999999999997</v>
      </c>
      <c r="AA172">
        <v>13.08</v>
      </c>
      <c r="AB172">
        <v>213</v>
      </c>
      <c r="AC172">
        <v>21.33</v>
      </c>
    </row>
    <row r="173" spans="1:29" x14ac:dyDescent="0.25">
      <c r="A173" s="3">
        <f t="shared" si="2"/>
        <v>170</v>
      </c>
      <c r="B173" t="s">
        <v>109</v>
      </c>
      <c r="C173">
        <v>2018</v>
      </c>
      <c r="D173" t="s">
        <v>512</v>
      </c>
      <c r="E173">
        <v>331.94323443104008</v>
      </c>
      <c r="F173">
        <v>26.53</v>
      </c>
      <c r="G173">
        <v>339.3</v>
      </c>
      <c r="H173">
        <v>196.9</v>
      </c>
      <c r="I173">
        <v>365.8</v>
      </c>
      <c r="J173">
        <v>115.94402926981159</v>
      </c>
      <c r="K173">
        <v>321.32585170340678</v>
      </c>
      <c r="L173">
        <v>1.77</v>
      </c>
      <c r="M173">
        <v>6.6829999999999998</v>
      </c>
      <c r="N173">
        <v>231.1</v>
      </c>
      <c r="O173">
        <v>8.4540000000000006</v>
      </c>
      <c r="P173" t="s">
        <v>513</v>
      </c>
      <c r="Q173">
        <v>-0.02</v>
      </c>
      <c r="R173" t="s">
        <v>512</v>
      </c>
      <c r="S173">
        <v>414.83101970865471</v>
      </c>
      <c r="T173">
        <v>0</v>
      </c>
      <c r="U173">
        <v>8.8940000000000001</v>
      </c>
      <c r="V173">
        <v>222.2</v>
      </c>
      <c r="W173">
        <v>18.37</v>
      </c>
      <c r="X173">
        <v>76.280752373995625</v>
      </c>
      <c r="Y173">
        <v>338.54514038876891</v>
      </c>
      <c r="Z173">
        <v>9.1530000000000005</v>
      </c>
      <c r="AA173">
        <v>12.61</v>
      </c>
      <c r="AB173">
        <v>208.5</v>
      </c>
      <c r="AC173">
        <v>21.76</v>
      </c>
    </row>
    <row r="174" spans="1:29" x14ac:dyDescent="0.25">
      <c r="A174" s="3">
        <f t="shared" si="2"/>
        <v>171</v>
      </c>
      <c r="B174" t="s">
        <v>110</v>
      </c>
      <c r="C174">
        <v>2009</v>
      </c>
      <c r="D174" t="s">
        <v>512</v>
      </c>
      <c r="E174" t="s">
        <v>512</v>
      </c>
      <c r="F174" t="s">
        <v>512</v>
      </c>
      <c r="G174" t="s">
        <v>512</v>
      </c>
      <c r="H174" t="s">
        <v>512</v>
      </c>
      <c r="I174" t="s">
        <v>512</v>
      </c>
      <c r="J174">
        <v>149.98475559237781</v>
      </c>
      <c r="K174">
        <v>293.01287188828172</v>
      </c>
      <c r="L174">
        <v>0.20319999999999999</v>
      </c>
      <c r="M174">
        <v>12.46</v>
      </c>
      <c r="N174">
        <v>212</v>
      </c>
      <c r="O174">
        <v>12.66</v>
      </c>
      <c r="P174" t="s">
        <v>512</v>
      </c>
      <c r="Q174" t="s">
        <v>512</v>
      </c>
      <c r="R174" t="s">
        <v>512</v>
      </c>
      <c r="S174" t="s">
        <v>512</v>
      </c>
      <c r="T174" t="s">
        <v>512</v>
      </c>
      <c r="U174" t="s">
        <v>512</v>
      </c>
      <c r="V174" t="s">
        <v>512</v>
      </c>
      <c r="W174" t="s">
        <v>512</v>
      </c>
      <c r="X174" t="s">
        <v>512</v>
      </c>
      <c r="Y174" t="s">
        <v>512</v>
      </c>
      <c r="Z174" t="s">
        <v>512</v>
      </c>
      <c r="AA174" t="s">
        <v>512</v>
      </c>
      <c r="AB174" t="s">
        <v>512</v>
      </c>
      <c r="AC174" t="s">
        <v>512</v>
      </c>
    </row>
    <row r="175" spans="1:29" x14ac:dyDescent="0.25">
      <c r="A175" s="3">
        <f t="shared" si="2"/>
        <v>172</v>
      </c>
      <c r="B175" t="s">
        <v>110</v>
      </c>
      <c r="C175">
        <v>2010</v>
      </c>
      <c r="D175" t="s">
        <v>512</v>
      </c>
      <c r="E175" t="s">
        <v>512</v>
      </c>
      <c r="F175" t="s">
        <v>512</v>
      </c>
      <c r="G175" t="s">
        <v>512</v>
      </c>
      <c r="H175" t="s">
        <v>512</v>
      </c>
      <c r="I175" t="s">
        <v>512</v>
      </c>
      <c r="J175">
        <v>141.09887983706719</v>
      </c>
      <c r="K175">
        <v>311.91129385964922</v>
      </c>
      <c r="L175">
        <v>9.5460000000000003E-2</v>
      </c>
      <c r="M175">
        <v>13.71</v>
      </c>
      <c r="N175">
        <v>224.4</v>
      </c>
      <c r="O175">
        <v>13.81</v>
      </c>
      <c r="P175" t="s">
        <v>512</v>
      </c>
      <c r="Q175" t="s">
        <v>512</v>
      </c>
      <c r="R175" t="s">
        <v>512</v>
      </c>
      <c r="S175" t="s">
        <v>512</v>
      </c>
      <c r="T175" t="s">
        <v>512</v>
      </c>
      <c r="U175" t="s">
        <v>512</v>
      </c>
      <c r="V175" t="s">
        <v>512</v>
      </c>
      <c r="W175" t="s">
        <v>512</v>
      </c>
      <c r="X175" t="s">
        <v>512</v>
      </c>
      <c r="Y175" t="s">
        <v>512</v>
      </c>
      <c r="Z175" t="s">
        <v>512</v>
      </c>
      <c r="AA175" t="s">
        <v>512</v>
      </c>
      <c r="AB175" t="s">
        <v>512</v>
      </c>
      <c r="AC175" t="s">
        <v>512</v>
      </c>
    </row>
    <row r="176" spans="1:29" x14ac:dyDescent="0.25">
      <c r="A176" s="3">
        <f t="shared" si="2"/>
        <v>173</v>
      </c>
      <c r="B176" t="s">
        <v>110</v>
      </c>
      <c r="C176">
        <v>2011</v>
      </c>
      <c r="D176" t="s">
        <v>512</v>
      </c>
      <c r="E176" t="s">
        <v>512</v>
      </c>
      <c r="F176" t="s">
        <v>512</v>
      </c>
      <c r="G176" t="s">
        <v>512</v>
      </c>
      <c r="H176" t="s">
        <v>512</v>
      </c>
      <c r="I176" t="s">
        <v>512</v>
      </c>
      <c r="J176">
        <v>158.50810282201729</v>
      </c>
      <c r="K176">
        <v>288.68788755684159</v>
      </c>
      <c r="L176">
        <v>0.1157</v>
      </c>
      <c r="M176">
        <v>14.22</v>
      </c>
      <c r="N176">
        <v>215.9</v>
      </c>
      <c r="O176">
        <v>14.34</v>
      </c>
      <c r="P176" t="s">
        <v>512</v>
      </c>
      <c r="Q176" t="s">
        <v>512</v>
      </c>
      <c r="R176" t="s">
        <v>512</v>
      </c>
      <c r="S176" t="s">
        <v>512</v>
      </c>
      <c r="T176" t="s">
        <v>512</v>
      </c>
      <c r="U176" t="s">
        <v>512</v>
      </c>
      <c r="V176" t="s">
        <v>512</v>
      </c>
      <c r="W176" t="s">
        <v>512</v>
      </c>
      <c r="X176" t="s">
        <v>512</v>
      </c>
      <c r="Y176" t="s">
        <v>512</v>
      </c>
      <c r="Z176" t="s">
        <v>512</v>
      </c>
      <c r="AA176" t="s">
        <v>512</v>
      </c>
      <c r="AB176" t="s">
        <v>512</v>
      </c>
      <c r="AC176" t="s">
        <v>512</v>
      </c>
    </row>
    <row r="177" spans="1:29" x14ac:dyDescent="0.25">
      <c r="A177" s="3">
        <f t="shared" si="2"/>
        <v>174</v>
      </c>
      <c r="B177" t="s">
        <v>110</v>
      </c>
      <c r="C177">
        <v>2012</v>
      </c>
      <c r="D177" t="s">
        <v>512</v>
      </c>
      <c r="E177" t="s">
        <v>512</v>
      </c>
      <c r="F177" t="s">
        <v>512</v>
      </c>
      <c r="G177" t="s">
        <v>512</v>
      </c>
      <c r="H177" t="s">
        <v>512</v>
      </c>
      <c r="I177" t="s">
        <v>512</v>
      </c>
      <c r="J177">
        <v>166.84485190409029</v>
      </c>
      <c r="K177">
        <v>308.77533294730739</v>
      </c>
      <c r="L177">
        <v>0.20730000000000001</v>
      </c>
      <c r="M177">
        <v>12.31</v>
      </c>
      <c r="N177">
        <v>233</v>
      </c>
      <c r="O177">
        <v>12.52</v>
      </c>
      <c r="P177" t="s">
        <v>512</v>
      </c>
      <c r="Q177" t="s">
        <v>512</v>
      </c>
      <c r="R177" t="s">
        <v>512</v>
      </c>
      <c r="S177" t="s">
        <v>512</v>
      </c>
      <c r="T177" t="s">
        <v>512</v>
      </c>
      <c r="U177" t="s">
        <v>512</v>
      </c>
      <c r="V177" t="s">
        <v>512</v>
      </c>
      <c r="W177" t="s">
        <v>512</v>
      </c>
      <c r="X177" t="s">
        <v>512</v>
      </c>
      <c r="Y177" t="s">
        <v>512</v>
      </c>
      <c r="Z177" t="s">
        <v>512</v>
      </c>
      <c r="AA177" t="s">
        <v>512</v>
      </c>
      <c r="AB177" t="s">
        <v>512</v>
      </c>
      <c r="AC177" t="s">
        <v>512</v>
      </c>
    </row>
    <row r="178" spans="1:29" x14ac:dyDescent="0.25">
      <c r="A178" s="3">
        <f t="shared" si="2"/>
        <v>175</v>
      </c>
      <c r="B178" t="s">
        <v>110</v>
      </c>
      <c r="C178">
        <v>2013</v>
      </c>
      <c r="D178" t="s">
        <v>512</v>
      </c>
      <c r="E178" t="s">
        <v>512</v>
      </c>
      <c r="F178" t="s">
        <v>512</v>
      </c>
      <c r="G178" t="s">
        <v>512</v>
      </c>
      <c r="H178" t="s">
        <v>512</v>
      </c>
      <c r="I178" t="s">
        <v>512</v>
      </c>
      <c r="J178">
        <v>138.23645634161889</v>
      </c>
      <c r="K178">
        <v>272.375</v>
      </c>
      <c r="L178">
        <v>0.27439999999999998</v>
      </c>
      <c r="M178">
        <v>16.71</v>
      </c>
      <c r="N178">
        <v>202</v>
      </c>
      <c r="O178">
        <v>16.98</v>
      </c>
      <c r="P178" t="s">
        <v>512</v>
      </c>
      <c r="Q178" t="s">
        <v>512</v>
      </c>
      <c r="R178" t="s">
        <v>512</v>
      </c>
      <c r="S178" t="s">
        <v>512</v>
      </c>
      <c r="T178" t="s">
        <v>512</v>
      </c>
      <c r="U178" t="s">
        <v>512</v>
      </c>
      <c r="V178" t="s">
        <v>512</v>
      </c>
      <c r="W178" t="s">
        <v>512</v>
      </c>
      <c r="X178" t="s">
        <v>512</v>
      </c>
      <c r="Y178" t="s">
        <v>512</v>
      </c>
      <c r="Z178" t="s">
        <v>512</v>
      </c>
      <c r="AA178" t="s">
        <v>512</v>
      </c>
      <c r="AB178" t="s">
        <v>512</v>
      </c>
      <c r="AC178" t="s">
        <v>512</v>
      </c>
    </row>
    <row r="179" spans="1:29" x14ac:dyDescent="0.25">
      <c r="A179" s="3">
        <f t="shared" si="2"/>
        <v>176</v>
      </c>
      <c r="B179" t="s">
        <v>110</v>
      </c>
      <c r="C179">
        <v>2014</v>
      </c>
      <c r="D179" t="s">
        <v>512</v>
      </c>
      <c r="E179" t="s">
        <v>512</v>
      </c>
      <c r="F179" t="s">
        <v>512</v>
      </c>
      <c r="G179" t="s">
        <v>512</v>
      </c>
      <c r="H179" t="s">
        <v>512</v>
      </c>
      <c r="I179" t="s">
        <v>512</v>
      </c>
      <c r="J179">
        <v>148.13831018518519</v>
      </c>
      <c r="K179">
        <v>281.40437158469939</v>
      </c>
      <c r="L179">
        <v>0.15540000000000001</v>
      </c>
      <c r="M179">
        <v>15.01</v>
      </c>
      <c r="N179">
        <v>205</v>
      </c>
      <c r="O179">
        <v>15.17</v>
      </c>
      <c r="P179" t="s">
        <v>512</v>
      </c>
      <c r="Q179" t="s">
        <v>512</v>
      </c>
      <c r="R179" t="s">
        <v>512</v>
      </c>
      <c r="S179" t="s">
        <v>512</v>
      </c>
      <c r="T179" t="s">
        <v>512</v>
      </c>
      <c r="U179" t="s">
        <v>512</v>
      </c>
      <c r="V179" t="s">
        <v>512</v>
      </c>
      <c r="W179" t="s">
        <v>512</v>
      </c>
      <c r="X179" t="s">
        <v>512</v>
      </c>
      <c r="Y179" t="s">
        <v>512</v>
      </c>
      <c r="Z179" t="s">
        <v>512</v>
      </c>
      <c r="AA179" t="s">
        <v>512</v>
      </c>
      <c r="AB179" t="s">
        <v>512</v>
      </c>
      <c r="AC179" t="s">
        <v>512</v>
      </c>
    </row>
    <row r="180" spans="1:29" x14ac:dyDescent="0.25">
      <c r="A180" s="3">
        <f t="shared" si="2"/>
        <v>177</v>
      </c>
      <c r="B180" t="s">
        <v>110</v>
      </c>
      <c r="C180">
        <v>2015</v>
      </c>
      <c r="D180" t="s">
        <v>512</v>
      </c>
      <c r="E180" t="s">
        <v>512</v>
      </c>
      <c r="F180" t="s">
        <v>512</v>
      </c>
      <c r="G180" t="s">
        <v>512</v>
      </c>
      <c r="H180" t="s">
        <v>512</v>
      </c>
      <c r="I180" t="s">
        <v>512</v>
      </c>
      <c r="J180">
        <v>137.10792804796799</v>
      </c>
      <c r="K180">
        <v>277.22543103448271</v>
      </c>
      <c r="L180">
        <v>0.16669999999999999</v>
      </c>
      <c r="M180">
        <v>11.52</v>
      </c>
      <c r="N180">
        <v>218</v>
      </c>
      <c r="O180">
        <v>11.68</v>
      </c>
      <c r="P180" t="s">
        <v>512</v>
      </c>
      <c r="Q180" t="s">
        <v>512</v>
      </c>
      <c r="R180" t="s">
        <v>512</v>
      </c>
      <c r="S180" t="s">
        <v>512</v>
      </c>
      <c r="T180" t="s">
        <v>512</v>
      </c>
      <c r="U180" t="s">
        <v>512</v>
      </c>
      <c r="V180" t="s">
        <v>512</v>
      </c>
      <c r="W180" t="s">
        <v>512</v>
      </c>
      <c r="X180" t="s">
        <v>512</v>
      </c>
      <c r="Y180" t="s">
        <v>512</v>
      </c>
      <c r="Z180" t="s">
        <v>512</v>
      </c>
      <c r="AA180" t="s">
        <v>512</v>
      </c>
      <c r="AB180" t="s">
        <v>512</v>
      </c>
      <c r="AC180" t="s">
        <v>512</v>
      </c>
    </row>
    <row r="181" spans="1:29" x14ac:dyDescent="0.25">
      <c r="A181" s="3">
        <f t="shared" si="2"/>
        <v>178</v>
      </c>
      <c r="B181" t="s">
        <v>110</v>
      </c>
      <c r="C181">
        <v>2016</v>
      </c>
      <c r="D181" t="s">
        <v>512</v>
      </c>
      <c r="E181" t="s">
        <v>512</v>
      </c>
      <c r="F181" t="s">
        <v>512</v>
      </c>
      <c r="G181" t="s">
        <v>512</v>
      </c>
      <c r="H181" t="s">
        <v>512</v>
      </c>
      <c r="I181" t="s">
        <v>512</v>
      </c>
      <c r="J181">
        <v>169.13733766233759</v>
      </c>
      <c r="K181">
        <v>289.89718430034128</v>
      </c>
      <c r="L181">
        <v>0.2893</v>
      </c>
      <c r="M181">
        <v>13.8</v>
      </c>
      <c r="N181">
        <v>224</v>
      </c>
      <c r="O181">
        <v>14.08</v>
      </c>
      <c r="P181" t="s">
        <v>512</v>
      </c>
      <c r="Q181" t="s">
        <v>512</v>
      </c>
      <c r="R181" t="s">
        <v>512</v>
      </c>
      <c r="S181" t="s">
        <v>512</v>
      </c>
      <c r="T181" t="s">
        <v>512</v>
      </c>
      <c r="U181" t="s">
        <v>512</v>
      </c>
      <c r="V181" t="s">
        <v>512</v>
      </c>
      <c r="W181" t="s">
        <v>512</v>
      </c>
      <c r="X181" t="s">
        <v>512</v>
      </c>
      <c r="Y181" t="s">
        <v>512</v>
      </c>
      <c r="Z181" t="s">
        <v>512</v>
      </c>
      <c r="AA181" t="s">
        <v>512</v>
      </c>
      <c r="AB181" t="s">
        <v>512</v>
      </c>
      <c r="AC181" t="s">
        <v>512</v>
      </c>
    </row>
    <row r="182" spans="1:29" x14ac:dyDescent="0.25">
      <c r="A182" s="3">
        <f t="shared" si="2"/>
        <v>179</v>
      </c>
      <c r="B182" t="s">
        <v>111</v>
      </c>
      <c r="C182">
        <v>2011</v>
      </c>
      <c r="D182">
        <v>157.61537947174861</v>
      </c>
      <c r="E182" t="s">
        <v>512</v>
      </c>
      <c r="F182">
        <v>0.77890000000000004</v>
      </c>
      <c r="G182">
        <v>2.0659999999999998</v>
      </c>
      <c r="H182">
        <v>242</v>
      </c>
      <c r="I182">
        <v>2.8450000000000002</v>
      </c>
      <c r="J182">
        <v>114.56307996051331</v>
      </c>
      <c r="K182">
        <v>283.48828790001079</v>
      </c>
      <c r="L182">
        <v>0.12239999999999999</v>
      </c>
      <c r="M182">
        <v>6.0430000000000001</v>
      </c>
      <c r="N182">
        <v>196.9</v>
      </c>
      <c r="O182">
        <v>6.165</v>
      </c>
      <c r="P182" t="s">
        <v>513</v>
      </c>
      <c r="Q182">
        <v>-9.0000000000000011E-2</v>
      </c>
      <c r="R182">
        <v>86.202529761904756</v>
      </c>
      <c r="S182">
        <v>372.46075230660051</v>
      </c>
      <c r="T182">
        <v>-12.29</v>
      </c>
      <c r="U182">
        <v>21.95</v>
      </c>
      <c r="V182">
        <v>199.6</v>
      </c>
      <c r="W182">
        <v>9.6669999999999998</v>
      </c>
      <c r="X182">
        <v>59.010502206345848</v>
      </c>
      <c r="Y182">
        <v>330.80499537465312</v>
      </c>
      <c r="Z182">
        <v>-23.42</v>
      </c>
      <c r="AA182">
        <v>38.450000000000003</v>
      </c>
      <c r="AB182">
        <v>191.9</v>
      </c>
      <c r="AC182">
        <v>15.02</v>
      </c>
    </row>
    <row r="183" spans="1:29" x14ac:dyDescent="0.25">
      <c r="A183" s="3">
        <f t="shared" si="2"/>
        <v>180</v>
      </c>
      <c r="B183" t="s">
        <v>111</v>
      </c>
      <c r="C183">
        <v>2012</v>
      </c>
      <c r="D183">
        <v>151.81559633027521</v>
      </c>
      <c r="E183" t="s">
        <v>512</v>
      </c>
      <c r="F183">
        <v>0.7056</v>
      </c>
      <c r="G183">
        <v>1.6220000000000001</v>
      </c>
      <c r="H183">
        <v>265.89999999999998</v>
      </c>
      <c r="I183">
        <v>2.327</v>
      </c>
      <c r="J183">
        <v>88.0331189710611</v>
      </c>
      <c r="K183">
        <v>271.23589462129519</v>
      </c>
      <c r="L183">
        <v>0.18490000000000001</v>
      </c>
      <c r="M183">
        <v>6.5789999999999997</v>
      </c>
      <c r="N183">
        <v>187.3</v>
      </c>
      <c r="O183">
        <v>6.7640000000000002</v>
      </c>
      <c r="P183" t="s">
        <v>513</v>
      </c>
      <c r="Q183">
        <v>-9.0000000000000011E-2</v>
      </c>
      <c r="R183">
        <v>73.769978401727869</v>
      </c>
      <c r="S183">
        <v>338.52582781456948</v>
      </c>
      <c r="T183">
        <v>-11.83</v>
      </c>
      <c r="U183">
        <v>20.86</v>
      </c>
      <c r="V183">
        <v>202.4</v>
      </c>
      <c r="W183">
        <v>9.0280000000000005</v>
      </c>
      <c r="X183">
        <v>43.126212319790334</v>
      </c>
      <c r="Y183">
        <v>317.74711983700678</v>
      </c>
      <c r="Z183">
        <v>-23.94</v>
      </c>
      <c r="AA183">
        <v>38.57</v>
      </c>
      <c r="AB183">
        <v>192.3</v>
      </c>
      <c r="AC183">
        <v>14.63</v>
      </c>
    </row>
    <row r="184" spans="1:29" x14ac:dyDescent="0.25">
      <c r="A184" s="3">
        <f t="shared" si="2"/>
        <v>181</v>
      </c>
      <c r="B184" t="s">
        <v>111</v>
      </c>
      <c r="C184">
        <v>2013</v>
      </c>
      <c r="D184">
        <v>167.0289778714436</v>
      </c>
      <c r="E184" t="s">
        <v>512</v>
      </c>
      <c r="F184">
        <v>0.81830000000000003</v>
      </c>
      <c r="G184">
        <v>1.3660000000000001</v>
      </c>
      <c r="H184">
        <v>267</v>
      </c>
      <c r="I184">
        <v>2.1840000000000002</v>
      </c>
      <c r="J184">
        <v>124.1281112737921</v>
      </c>
      <c r="K184">
        <v>271.60720631786779</v>
      </c>
      <c r="L184">
        <v>0.21909999999999999</v>
      </c>
      <c r="M184">
        <v>5.7930000000000001</v>
      </c>
      <c r="N184">
        <v>192.1</v>
      </c>
      <c r="O184">
        <v>6.0119999999999996</v>
      </c>
      <c r="P184" t="s">
        <v>513</v>
      </c>
      <c r="Q184">
        <v>-9.0000000000000011E-2</v>
      </c>
      <c r="R184">
        <v>109.6295091661739</v>
      </c>
      <c r="S184">
        <v>395.5136612021858</v>
      </c>
      <c r="T184">
        <v>-10.08</v>
      </c>
      <c r="U184">
        <v>20.52</v>
      </c>
      <c r="V184">
        <v>200.4</v>
      </c>
      <c r="W184">
        <v>10.44</v>
      </c>
      <c r="X184">
        <v>64.427572016460857</v>
      </c>
      <c r="Y184">
        <v>344.14769975786919</v>
      </c>
      <c r="Z184">
        <v>-22.12</v>
      </c>
      <c r="AA184">
        <v>39.630000000000003</v>
      </c>
      <c r="AB184">
        <v>195.9</v>
      </c>
      <c r="AC184">
        <v>17.510000000000002</v>
      </c>
    </row>
    <row r="185" spans="1:29" x14ac:dyDescent="0.25">
      <c r="A185" s="3">
        <f t="shared" si="2"/>
        <v>182</v>
      </c>
      <c r="B185" t="s">
        <v>111</v>
      </c>
      <c r="C185">
        <v>2014</v>
      </c>
      <c r="D185">
        <v>182.24483999242571</v>
      </c>
      <c r="E185" t="s">
        <v>512</v>
      </c>
      <c r="F185">
        <v>0.87639999999999996</v>
      </c>
      <c r="G185">
        <v>3.177</v>
      </c>
      <c r="H185">
        <v>247</v>
      </c>
      <c r="I185">
        <v>4.0540000000000003</v>
      </c>
      <c r="J185">
        <v>84.628774422735347</v>
      </c>
      <c r="K185">
        <v>269.30341421515999</v>
      </c>
      <c r="L185">
        <v>0.13719999999999999</v>
      </c>
      <c r="M185">
        <v>5.3220000000000001</v>
      </c>
      <c r="N185">
        <v>188</v>
      </c>
      <c r="O185">
        <v>5.4589999999999996</v>
      </c>
      <c r="P185" t="s">
        <v>513</v>
      </c>
      <c r="Q185">
        <v>-9.0000000000000011E-2</v>
      </c>
      <c r="R185">
        <v>76.065637065637077</v>
      </c>
      <c r="S185">
        <v>365.40084388185647</v>
      </c>
      <c r="T185">
        <v>-10.94</v>
      </c>
      <c r="U185">
        <v>19.940000000000001</v>
      </c>
      <c r="V185">
        <v>206</v>
      </c>
      <c r="W185">
        <v>8.9990000000000006</v>
      </c>
      <c r="X185">
        <v>49.853994490358119</v>
      </c>
      <c r="Y185">
        <v>342.99346405228761</v>
      </c>
      <c r="Z185">
        <v>-20.55</v>
      </c>
      <c r="AA185">
        <v>34.19</v>
      </c>
      <c r="AB185">
        <v>190</v>
      </c>
      <c r="AC185">
        <v>13.65</v>
      </c>
    </row>
    <row r="186" spans="1:29" x14ac:dyDescent="0.25">
      <c r="A186" s="3">
        <f t="shared" si="2"/>
        <v>183</v>
      </c>
      <c r="B186" t="s">
        <v>111</v>
      </c>
      <c r="C186">
        <v>2015</v>
      </c>
      <c r="D186">
        <v>175.96968148526659</v>
      </c>
      <c r="E186" t="s">
        <v>512</v>
      </c>
      <c r="F186">
        <v>0.81569999999999998</v>
      </c>
      <c r="G186">
        <v>3.4790000000000001</v>
      </c>
      <c r="H186">
        <v>245</v>
      </c>
      <c r="I186">
        <v>4.2949999999999999</v>
      </c>
      <c r="J186">
        <v>90.515880301083158</v>
      </c>
      <c r="K186">
        <v>264.29112754158962</v>
      </c>
      <c r="L186">
        <v>8.77E-2</v>
      </c>
      <c r="M186">
        <v>5.1660000000000004</v>
      </c>
      <c r="N186">
        <v>196</v>
      </c>
      <c r="O186">
        <v>5.2530000000000001</v>
      </c>
      <c r="P186" t="s">
        <v>513</v>
      </c>
      <c r="Q186">
        <v>-9.0000000000000011E-2</v>
      </c>
      <c r="R186">
        <v>80.989699217140497</v>
      </c>
      <c r="S186">
        <v>423.18543492919753</v>
      </c>
      <c r="T186">
        <v>-9.766</v>
      </c>
      <c r="U186">
        <v>19.760000000000002</v>
      </c>
      <c r="V186">
        <v>190</v>
      </c>
      <c r="W186">
        <v>9.9979999999999993</v>
      </c>
      <c r="X186">
        <v>51.310165975103743</v>
      </c>
      <c r="Y186">
        <v>346.65465465465462</v>
      </c>
      <c r="Z186">
        <v>-19.52</v>
      </c>
      <c r="AA186">
        <v>34.9</v>
      </c>
      <c r="AB186">
        <v>182</v>
      </c>
      <c r="AC186">
        <v>15.38</v>
      </c>
    </row>
    <row r="187" spans="1:29" x14ac:dyDescent="0.25">
      <c r="A187" s="3">
        <f t="shared" si="2"/>
        <v>184</v>
      </c>
      <c r="B187" t="s">
        <v>111</v>
      </c>
      <c r="C187">
        <v>2016</v>
      </c>
      <c r="D187">
        <v>184.72094861660079</v>
      </c>
      <c r="E187" t="s">
        <v>512</v>
      </c>
      <c r="F187">
        <v>0.85319999999999996</v>
      </c>
      <c r="G187">
        <v>7.335</v>
      </c>
      <c r="H187">
        <v>248</v>
      </c>
      <c r="I187">
        <v>8.1880000000000006</v>
      </c>
      <c r="J187">
        <v>103.0587219343696</v>
      </c>
      <c r="K187">
        <v>270.75131348511383</v>
      </c>
      <c r="L187">
        <v>0.1376</v>
      </c>
      <c r="M187">
        <v>4.6580000000000004</v>
      </c>
      <c r="N187">
        <v>192</v>
      </c>
      <c r="O187">
        <v>4.7949999999999999</v>
      </c>
      <c r="P187" t="s">
        <v>513</v>
      </c>
      <c r="Q187">
        <v>-9.0000000000000011E-2</v>
      </c>
      <c r="R187">
        <v>77.381453154875729</v>
      </c>
      <c r="S187">
        <v>315.75035260930889</v>
      </c>
      <c r="T187">
        <v>-7.7380000000000004</v>
      </c>
      <c r="U187">
        <v>19.13</v>
      </c>
      <c r="V187">
        <v>198</v>
      </c>
      <c r="W187">
        <v>11.39</v>
      </c>
      <c r="X187">
        <v>27.33046471600689</v>
      </c>
      <c r="Y187">
        <v>325.4733222670144</v>
      </c>
      <c r="Z187">
        <v>-20.83</v>
      </c>
      <c r="AA187">
        <v>36.130000000000003</v>
      </c>
      <c r="AB187">
        <v>193</v>
      </c>
      <c r="AC187">
        <v>15.31</v>
      </c>
    </row>
    <row r="188" spans="1:29" x14ac:dyDescent="0.25">
      <c r="A188" s="3">
        <f t="shared" si="2"/>
        <v>185</v>
      </c>
      <c r="B188" t="s">
        <v>111</v>
      </c>
      <c r="C188">
        <v>2017</v>
      </c>
      <c r="D188">
        <v>182.01850048685489</v>
      </c>
      <c r="E188" t="s">
        <v>512</v>
      </c>
      <c r="F188">
        <v>0.86150000000000004</v>
      </c>
      <c r="G188">
        <v>5.9850000000000003</v>
      </c>
      <c r="H188">
        <v>248</v>
      </c>
      <c r="I188">
        <v>6.8470000000000004</v>
      </c>
      <c r="J188">
        <v>102.28656672973371</v>
      </c>
      <c r="K188">
        <v>275.57671381936888</v>
      </c>
      <c r="L188">
        <v>0.14119999999999999</v>
      </c>
      <c r="M188">
        <v>6.1040000000000001</v>
      </c>
      <c r="N188">
        <v>198</v>
      </c>
      <c r="O188">
        <v>6.2460000000000004</v>
      </c>
      <c r="P188" t="s">
        <v>513</v>
      </c>
      <c r="Q188">
        <v>-9.0000000000000011E-2</v>
      </c>
      <c r="R188">
        <v>84.883272058823522</v>
      </c>
      <c r="S188">
        <v>380.16742081447973</v>
      </c>
      <c r="T188">
        <v>-7.3860000000000001</v>
      </c>
      <c r="U188">
        <v>19.079999999999998</v>
      </c>
      <c r="V188">
        <v>196</v>
      </c>
      <c r="W188">
        <v>11.69</v>
      </c>
      <c r="X188">
        <v>59.181989627534172</v>
      </c>
      <c r="Y188">
        <v>357.63855421686748</v>
      </c>
      <c r="Z188">
        <v>-22.1</v>
      </c>
      <c r="AA188">
        <v>38.299999999999997</v>
      </c>
      <c r="AB188">
        <v>191</v>
      </c>
      <c r="AC188">
        <v>16.2</v>
      </c>
    </row>
    <row r="189" spans="1:29" x14ac:dyDescent="0.25">
      <c r="A189" s="3">
        <f t="shared" si="2"/>
        <v>186</v>
      </c>
      <c r="B189" t="s">
        <v>111</v>
      </c>
      <c r="C189">
        <v>2018</v>
      </c>
      <c r="D189">
        <v>158.54236189859071</v>
      </c>
      <c r="E189" t="s">
        <v>512</v>
      </c>
      <c r="F189">
        <v>0.8548</v>
      </c>
      <c r="G189">
        <v>4.9160000000000004</v>
      </c>
      <c r="H189">
        <v>250</v>
      </c>
      <c r="I189">
        <v>5.77</v>
      </c>
      <c r="J189">
        <v>111.6478293818339</v>
      </c>
      <c r="K189">
        <v>291.45631837640713</v>
      </c>
      <c r="L189">
        <v>3.5029999999999999E-2</v>
      </c>
      <c r="M189">
        <v>5.6040000000000001</v>
      </c>
      <c r="N189">
        <v>190</v>
      </c>
      <c r="O189">
        <v>5.6390000000000002</v>
      </c>
      <c r="P189" t="s">
        <v>513</v>
      </c>
      <c r="Q189">
        <v>-9.0000000000000011E-2</v>
      </c>
      <c r="R189">
        <v>96.03718010622886</v>
      </c>
      <c r="S189">
        <v>333.32955350815018</v>
      </c>
      <c r="T189">
        <v>-5.6029999999999998</v>
      </c>
      <c r="U189">
        <v>17.72</v>
      </c>
      <c r="V189">
        <v>199</v>
      </c>
      <c r="W189">
        <v>12.11</v>
      </c>
      <c r="X189">
        <v>35.379950928846831</v>
      </c>
      <c r="Y189">
        <v>354.56599861783002</v>
      </c>
      <c r="Z189">
        <v>-21.58</v>
      </c>
      <c r="AA189">
        <v>36.74</v>
      </c>
      <c r="AB189">
        <v>196</v>
      </c>
      <c r="AC189">
        <v>15.16</v>
      </c>
    </row>
    <row r="190" spans="1:29" x14ac:dyDescent="0.25">
      <c r="A190" s="3">
        <f t="shared" si="2"/>
        <v>187</v>
      </c>
      <c r="B190" t="s">
        <v>112</v>
      </c>
      <c r="C190">
        <v>2011</v>
      </c>
      <c r="D190">
        <v>103.45437053326</v>
      </c>
      <c r="E190">
        <v>294.05641797462908</v>
      </c>
      <c r="F190">
        <v>5.6120000000000001</v>
      </c>
      <c r="G190">
        <v>355.3</v>
      </c>
      <c r="H190">
        <v>207.1</v>
      </c>
      <c r="I190">
        <v>360.9</v>
      </c>
      <c r="J190">
        <v>134.97603305785131</v>
      </c>
      <c r="K190">
        <v>285.58576998050683</v>
      </c>
      <c r="L190">
        <v>0.24010000000000001</v>
      </c>
      <c r="M190">
        <v>7.4249999999999998</v>
      </c>
      <c r="N190">
        <v>206.1</v>
      </c>
      <c r="O190">
        <v>7.665</v>
      </c>
      <c r="P190" t="s">
        <v>513</v>
      </c>
      <c r="Q190">
        <v>-0.1</v>
      </c>
      <c r="R190">
        <v>80.954034451495914</v>
      </c>
      <c r="S190">
        <v>342.1723404255319</v>
      </c>
      <c r="T190">
        <v>5.274</v>
      </c>
      <c r="U190">
        <v>19.27</v>
      </c>
      <c r="V190">
        <v>202.6</v>
      </c>
      <c r="W190">
        <v>24.54</v>
      </c>
      <c r="X190">
        <v>62.286051411715142</v>
      </c>
      <c r="Y190">
        <v>362.56560846560848</v>
      </c>
      <c r="Z190">
        <v>-1.1339999999999999</v>
      </c>
      <c r="AA190">
        <v>26.31</v>
      </c>
      <c r="AB190">
        <v>199.1</v>
      </c>
      <c r="AC190">
        <v>25.18</v>
      </c>
    </row>
    <row r="191" spans="1:29" x14ac:dyDescent="0.25">
      <c r="A191" s="3">
        <f t="shared" si="2"/>
        <v>188</v>
      </c>
      <c r="B191" t="s">
        <v>112</v>
      </c>
      <c r="C191">
        <v>2012</v>
      </c>
      <c r="D191">
        <v>89.964909248055378</v>
      </c>
      <c r="E191">
        <v>296.54063319217579</v>
      </c>
      <c r="F191">
        <v>9.0239999999999991</v>
      </c>
      <c r="G191">
        <v>380.5</v>
      </c>
      <c r="H191">
        <v>195.6</v>
      </c>
      <c r="I191">
        <v>389.5</v>
      </c>
      <c r="J191">
        <v>129.03584070796461</v>
      </c>
      <c r="K191">
        <v>293.67469892589781</v>
      </c>
      <c r="L191">
        <v>6.4649999999999999E-2</v>
      </c>
      <c r="M191">
        <v>6.9649999999999999</v>
      </c>
      <c r="N191">
        <v>205.9</v>
      </c>
      <c r="O191">
        <v>7.0289999999999999</v>
      </c>
      <c r="P191" t="s">
        <v>513</v>
      </c>
      <c r="Q191">
        <v>-0.1</v>
      </c>
      <c r="R191">
        <v>40.294492044063666</v>
      </c>
      <c r="S191">
        <v>345.56713404374648</v>
      </c>
      <c r="T191">
        <v>3.6949999999999998</v>
      </c>
      <c r="U191">
        <v>21.6</v>
      </c>
      <c r="V191">
        <v>197.4</v>
      </c>
      <c r="W191">
        <v>25.3</v>
      </c>
      <c r="X191">
        <v>34.86337493217578</v>
      </c>
      <c r="Y191">
        <v>355.22526315789469</v>
      </c>
      <c r="Z191">
        <v>-0.43980000000000002</v>
      </c>
      <c r="AA191">
        <v>25.53</v>
      </c>
      <c r="AB191">
        <v>198.4</v>
      </c>
      <c r="AC191">
        <v>25.09</v>
      </c>
    </row>
    <row r="192" spans="1:29" x14ac:dyDescent="0.25">
      <c r="A192" s="3">
        <f t="shared" si="2"/>
        <v>189</v>
      </c>
      <c r="B192" t="s">
        <v>112</v>
      </c>
      <c r="C192">
        <v>2013</v>
      </c>
      <c r="D192">
        <v>72.52615844544097</v>
      </c>
      <c r="E192">
        <v>296.95594924587022</v>
      </c>
      <c r="F192">
        <v>7.4960000000000004</v>
      </c>
      <c r="G192">
        <v>343.3</v>
      </c>
      <c r="H192">
        <v>220</v>
      </c>
      <c r="I192">
        <v>350.8</v>
      </c>
      <c r="J192">
        <v>134.8722014925373</v>
      </c>
      <c r="K192">
        <v>278.12052704576979</v>
      </c>
      <c r="L192">
        <v>4.6379999999999998E-2</v>
      </c>
      <c r="M192">
        <v>6.1950000000000003</v>
      </c>
      <c r="N192">
        <v>200.9</v>
      </c>
      <c r="O192">
        <v>6.2409999999999997</v>
      </c>
      <c r="P192" t="s">
        <v>513</v>
      </c>
      <c r="Q192">
        <v>-0.1</v>
      </c>
      <c r="R192">
        <v>74.613431503792995</v>
      </c>
      <c r="S192">
        <v>340.47295485024591</v>
      </c>
      <c r="T192">
        <v>3.7309999999999999</v>
      </c>
      <c r="U192">
        <v>18.23</v>
      </c>
      <c r="V192">
        <v>207.2</v>
      </c>
      <c r="W192">
        <v>21.96</v>
      </c>
      <c r="X192">
        <v>64.189939939939947</v>
      </c>
      <c r="Y192">
        <v>341.07099536211211</v>
      </c>
      <c r="Z192">
        <v>-1.9239999999999999</v>
      </c>
      <c r="AA192">
        <v>24.49</v>
      </c>
      <c r="AB192">
        <v>205</v>
      </c>
      <c r="AC192">
        <v>22.57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9C998-87A9-4106-A269-3C485ED727A1}">
  <dimension ref="A1:B29"/>
  <sheetViews>
    <sheetView workbookViewId="0">
      <selection activeCell="A4" sqref="A4"/>
    </sheetView>
  </sheetViews>
  <sheetFormatPr defaultRowHeight="15" x14ac:dyDescent="0.25"/>
  <cols>
    <col min="1" max="1" width="42" customWidth="1"/>
    <col min="2" max="2" width="65.28515625" customWidth="1"/>
  </cols>
  <sheetData>
    <row r="1" spans="1:2" x14ac:dyDescent="0.25">
      <c r="A1" s="47" t="s">
        <v>767</v>
      </c>
      <c r="B1" s="47" t="s">
        <v>640</v>
      </c>
    </row>
    <row r="2" spans="1:2" x14ac:dyDescent="0.25">
      <c r="A2" s="54" t="s">
        <v>0</v>
      </c>
      <c r="B2" s="55" t="s">
        <v>399</v>
      </c>
    </row>
    <row r="3" spans="1:2" x14ac:dyDescent="0.25">
      <c r="A3" s="51" t="s">
        <v>485</v>
      </c>
      <c r="B3" s="50" t="s">
        <v>517</v>
      </c>
    </row>
    <row r="4" spans="1:2" x14ac:dyDescent="0.25">
      <c r="A4" s="51" t="s">
        <v>486</v>
      </c>
      <c r="B4" s="50" t="s">
        <v>518</v>
      </c>
    </row>
    <row r="5" spans="1:2" x14ac:dyDescent="0.25">
      <c r="A5" s="51" t="s">
        <v>487</v>
      </c>
      <c r="B5" s="50" t="s">
        <v>519</v>
      </c>
    </row>
    <row r="6" spans="1:2" x14ac:dyDescent="0.25">
      <c r="A6" s="51" t="s">
        <v>488</v>
      </c>
      <c r="B6" s="49" t="s">
        <v>520</v>
      </c>
    </row>
    <row r="7" spans="1:2" x14ac:dyDescent="0.25">
      <c r="A7" s="51" t="s">
        <v>489</v>
      </c>
      <c r="B7" s="49" t="s">
        <v>521</v>
      </c>
    </row>
    <row r="8" spans="1:2" x14ac:dyDescent="0.25">
      <c r="A8" s="51" t="s">
        <v>490</v>
      </c>
      <c r="B8" s="50" t="s">
        <v>522</v>
      </c>
    </row>
    <row r="9" spans="1:2" x14ac:dyDescent="0.25">
      <c r="A9" s="51" t="s">
        <v>491</v>
      </c>
      <c r="B9" s="50" t="s">
        <v>523</v>
      </c>
    </row>
    <row r="10" spans="1:2" x14ac:dyDescent="0.25">
      <c r="A10" s="51" t="s">
        <v>492</v>
      </c>
      <c r="B10" s="50" t="s">
        <v>524</v>
      </c>
    </row>
    <row r="11" spans="1:2" x14ac:dyDescent="0.25">
      <c r="A11" s="51" t="s">
        <v>493</v>
      </c>
      <c r="B11" s="50" t="s">
        <v>525</v>
      </c>
    </row>
    <row r="12" spans="1:2" x14ac:dyDescent="0.25">
      <c r="A12" s="51" t="s">
        <v>494</v>
      </c>
      <c r="B12" s="49" t="s">
        <v>526</v>
      </c>
    </row>
    <row r="13" spans="1:2" x14ac:dyDescent="0.25">
      <c r="A13" s="51" t="s">
        <v>495</v>
      </c>
      <c r="B13" s="49" t="s">
        <v>527</v>
      </c>
    </row>
    <row r="14" spans="1:2" x14ac:dyDescent="0.25">
      <c r="A14" s="51" t="s">
        <v>496</v>
      </c>
      <c r="B14" s="50" t="s">
        <v>528</v>
      </c>
    </row>
    <row r="15" spans="1:2" x14ac:dyDescent="0.25">
      <c r="A15" s="51" t="s">
        <v>497</v>
      </c>
      <c r="B15" s="50" t="s">
        <v>529</v>
      </c>
    </row>
    <row r="16" spans="1:2" x14ac:dyDescent="0.25">
      <c r="A16" s="51" t="s">
        <v>498</v>
      </c>
      <c r="B16" s="50" t="s">
        <v>530</v>
      </c>
    </row>
    <row r="17" spans="1:2" x14ac:dyDescent="0.25">
      <c r="A17" s="51" t="s">
        <v>499</v>
      </c>
      <c r="B17" s="50" t="s">
        <v>478</v>
      </c>
    </row>
    <row r="18" spans="1:2" x14ac:dyDescent="0.25">
      <c r="A18" s="51" t="s">
        <v>500</v>
      </c>
      <c r="B18" s="50" t="s">
        <v>531</v>
      </c>
    </row>
    <row r="19" spans="1:2" x14ac:dyDescent="0.25">
      <c r="A19" s="51" t="s">
        <v>501</v>
      </c>
      <c r="B19" s="50" t="s">
        <v>532</v>
      </c>
    </row>
    <row r="20" spans="1:2" x14ac:dyDescent="0.25">
      <c r="A20" s="51" t="s">
        <v>502</v>
      </c>
      <c r="B20" s="50" t="s">
        <v>533</v>
      </c>
    </row>
    <row r="21" spans="1:2" x14ac:dyDescent="0.25">
      <c r="A21" s="51" t="s">
        <v>503</v>
      </c>
      <c r="B21" s="49" t="s">
        <v>534</v>
      </c>
    </row>
    <row r="22" spans="1:2" x14ac:dyDescent="0.25">
      <c r="A22" s="51" t="s">
        <v>504</v>
      </c>
      <c r="B22" s="50" t="s">
        <v>535</v>
      </c>
    </row>
    <row r="23" spans="1:2" x14ac:dyDescent="0.25">
      <c r="A23" s="51" t="s">
        <v>505</v>
      </c>
      <c r="B23" s="50" t="s">
        <v>536</v>
      </c>
    </row>
    <row r="24" spans="1:2" x14ac:dyDescent="0.25">
      <c r="A24" s="51" t="s">
        <v>506</v>
      </c>
      <c r="B24" s="50" t="s">
        <v>537</v>
      </c>
    </row>
    <row r="25" spans="1:2" x14ac:dyDescent="0.25">
      <c r="A25" s="51" t="s">
        <v>507</v>
      </c>
      <c r="B25" s="50" t="s">
        <v>538</v>
      </c>
    </row>
    <row r="26" spans="1:2" x14ac:dyDescent="0.25">
      <c r="A26" s="51" t="s">
        <v>508</v>
      </c>
      <c r="B26" s="50" t="s">
        <v>539</v>
      </c>
    </row>
    <row r="27" spans="1:2" x14ac:dyDescent="0.25">
      <c r="A27" s="51" t="s">
        <v>509</v>
      </c>
      <c r="B27" s="49" t="s">
        <v>540</v>
      </c>
    </row>
    <row r="28" spans="1:2" x14ac:dyDescent="0.25">
      <c r="A28" s="51" t="s">
        <v>510</v>
      </c>
      <c r="B28" s="50" t="s">
        <v>541</v>
      </c>
    </row>
    <row r="29" spans="1:2" x14ac:dyDescent="0.25">
      <c r="A29" s="51" t="s">
        <v>511</v>
      </c>
      <c r="B29" s="50" t="s">
        <v>542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B1 - FLUXNET-CH4 Variable desc.</vt:lpstr>
      <vt:lpstr>B2 - Annual values and uncert.</vt:lpstr>
      <vt:lpstr>B2 - Column Descriptions</vt:lpstr>
      <vt:lpstr>B3 - Metadata and Data</vt:lpstr>
      <vt:lpstr>B3 - Column Descriptions</vt:lpstr>
      <vt:lpstr>B4 - Data for rep. analysis</vt:lpstr>
      <vt:lpstr>B4 - Column Descriptions</vt:lpstr>
      <vt:lpstr>B5 - Timesat data FCH4,PP,TA,TS</vt:lpstr>
      <vt:lpstr>B5 - Column Descriptions</vt:lpstr>
      <vt:lpstr>B6 - Timesat data all TS</vt:lpstr>
      <vt:lpstr>B6 - Column Descriptions</vt:lpstr>
      <vt:lpstr>B7 - Soil temp probe depths</vt:lpstr>
      <vt:lpstr>B7 - Column Descriptions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2021-04-08T15:51:52Z</cp:lastPrinted>
  <dcterms:created xsi:type="dcterms:W3CDTF">2020-10-14T22:43:08Z</dcterms:created>
  <dcterms:modified xsi:type="dcterms:W3CDTF">2021-04-08T17:20:24Z</dcterms:modified>
</cp:coreProperties>
</file>