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4" i="1"/>
  <c r="F5" s="1"/>
  <c r="G5" s="1"/>
  <c r="G89"/>
  <c r="H89" s="1"/>
  <c r="F89"/>
  <c r="G88"/>
  <c r="H88" s="1"/>
  <c r="F88"/>
  <c r="G87"/>
  <c r="H87" s="1"/>
  <c r="F87"/>
  <c r="G86"/>
  <c r="H86" s="1"/>
  <c r="F86"/>
  <c r="G85"/>
  <c r="H85" s="1"/>
  <c r="F85"/>
  <c r="G84"/>
  <c r="H84" s="1"/>
  <c r="F84"/>
  <c r="G83"/>
  <c r="H83" s="1"/>
  <c r="F83"/>
  <c r="G82"/>
  <c r="H82" s="1"/>
  <c r="F82"/>
  <c r="G81"/>
  <c r="H81" s="1"/>
  <c r="F81"/>
  <c r="G80"/>
  <c r="H80" s="1"/>
  <c r="F80"/>
  <c r="G79"/>
  <c r="F79"/>
  <c r="G78"/>
  <c r="H78" s="1"/>
  <c r="F78"/>
  <c r="G77"/>
  <c r="F77"/>
  <c r="G76"/>
  <c r="F76"/>
  <c r="G75"/>
  <c r="F75"/>
  <c r="G74"/>
  <c r="H74" s="1"/>
  <c r="F74"/>
  <c r="G73"/>
  <c r="F73"/>
  <c r="G72"/>
  <c r="F72"/>
  <c r="G71"/>
  <c r="F71"/>
  <c r="G70"/>
  <c r="H70" s="1"/>
  <c r="F70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H57" s="1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H48" s="1"/>
  <c r="G47"/>
  <c r="F47"/>
  <c r="H47" s="1"/>
  <c r="G46"/>
  <c r="F46"/>
  <c r="H46" s="1"/>
  <c r="G45"/>
  <c r="F45"/>
  <c r="H45" s="1"/>
  <c r="G44"/>
  <c r="F44"/>
  <c r="H44" s="1"/>
  <c r="G43"/>
  <c r="F43"/>
  <c r="H43" s="1"/>
  <c r="G42"/>
  <c r="F42"/>
  <c r="H42" s="1"/>
  <c r="G41"/>
  <c r="F41"/>
  <c r="H41" s="1"/>
  <c r="G40"/>
  <c r="F40"/>
  <c r="H40" s="1"/>
  <c r="G39"/>
  <c r="F39"/>
  <c r="H39" s="1"/>
  <c r="G38"/>
  <c r="F38"/>
  <c r="H38" s="1"/>
  <c r="G37"/>
  <c r="F37"/>
  <c r="H37" s="1"/>
  <c r="G36"/>
  <c r="F36"/>
  <c r="H36" s="1"/>
  <c r="G35"/>
  <c r="F35"/>
  <c r="H35" s="1"/>
  <c r="G34"/>
  <c r="F34"/>
  <c r="H34" s="1"/>
  <c r="G33"/>
  <c r="F33"/>
  <c r="H33" s="1"/>
  <c r="G32"/>
  <c r="F32"/>
  <c r="H32" s="1"/>
  <c r="G31"/>
  <c r="F31"/>
  <c r="H31" s="1"/>
  <c r="G30"/>
  <c r="F30"/>
  <c r="H30" s="1"/>
  <c r="G29"/>
  <c r="F29"/>
  <c r="H29" s="1"/>
  <c r="G28"/>
  <c r="F28"/>
  <c r="H28" s="1"/>
  <c r="G27"/>
  <c r="F27"/>
  <c r="H27" s="1"/>
  <c r="G26"/>
  <c r="F26"/>
  <c r="H26" s="1"/>
  <c r="G25"/>
  <c r="F25"/>
  <c r="H25" s="1"/>
  <c r="G24"/>
  <c r="F24"/>
  <c r="H24" s="1"/>
  <c r="G23"/>
  <c r="F23"/>
  <c r="H23" s="1"/>
  <c r="G22"/>
  <c r="F22"/>
  <c r="H22" s="1"/>
  <c r="G21"/>
  <c r="F21"/>
  <c r="H21" s="1"/>
  <c r="G20"/>
  <c r="F20"/>
  <c r="H20" s="1"/>
  <c r="G19"/>
  <c r="F19"/>
  <c r="H19" s="1"/>
  <c r="G18"/>
  <c r="F18"/>
  <c r="H18" s="1"/>
  <c r="G17"/>
  <c r="F17"/>
  <c r="H17" s="1"/>
  <c r="G16"/>
  <c r="F16"/>
  <c r="H16" s="1"/>
  <c r="G15"/>
  <c r="F15"/>
  <c r="H15" s="1"/>
  <c r="G14"/>
  <c r="F14"/>
  <c r="H14" s="1"/>
  <c r="G13"/>
  <c r="F13"/>
  <c r="H13" s="1"/>
  <c r="G12"/>
  <c r="F12"/>
  <c r="H12" s="1"/>
  <c r="G11"/>
  <c r="F11"/>
  <c r="H11" s="1"/>
  <c r="G10"/>
  <c r="F10"/>
  <c r="H10" s="1"/>
  <c r="F9"/>
  <c r="H9" s="1"/>
  <c r="G9"/>
  <c r="F1"/>
  <c r="F2" s="1"/>
  <c r="G2" s="1"/>
  <c r="G3" s="1"/>
  <c r="C9"/>
  <c r="B9"/>
  <c r="D9" s="1"/>
  <c r="A10"/>
  <c r="B10" s="1"/>
  <c r="H56" l="1"/>
  <c r="H49"/>
  <c r="H51"/>
  <c r="H53"/>
  <c r="H55"/>
  <c r="H59"/>
  <c r="H61"/>
  <c r="H63"/>
  <c r="H65"/>
  <c r="H67"/>
  <c r="H69"/>
  <c r="H71"/>
  <c r="H73"/>
  <c r="H75"/>
  <c r="H77"/>
  <c r="H79"/>
  <c r="H50"/>
  <c r="H52"/>
  <c r="H54"/>
  <c r="H58"/>
  <c r="H60"/>
  <c r="H62"/>
  <c r="H64"/>
  <c r="H66"/>
  <c r="H68"/>
  <c r="H72"/>
  <c r="H76"/>
  <c r="G6"/>
  <c r="C10"/>
  <c r="D10"/>
  <c r="A11"/>
  <c r="A12" l="1"/>
  <c r="B12" s="1"/>
  <c r="C11"/>
  <c r="B11"/>
  <c r="D11" s="1"/>
  <c r="A13" l="1"/>
  <c r="C12"/>
  <c r="D12"/>
  <c r="A14" l="1"/>
  <c r="C13"/>
  <c r="B13"/>
  <c r="D13" s="1"/>
  <c r="C14" l="1"/>
  <c r="B14"/>
  <c r="D14" s="1"/>
  <c r="A15"/>
  <c r="C15" l="1"/>
  <c r="A16"/>
  <c r="B15"/>
  <c r="D15" s="1"/>
  <c r="C16" l="1"/>
  <c r="B16"/>
  <c r="D16" s="1"/>
  <c r="A17"/>
  <c r="C17" l="1"/>
  <c r="B17"/>
  <c r="D17" s="1"/>
  <c r="A18"/>
  <c r="C18" l="1"/>
  <c r="A19"/>
  <c r="B18"/>
  <c r="D18" s="1"/>
  <c r="C19" l="1"/>
  <c r="B19"/>
  <c r="A20"/>
  <c r="D19" l="1"/>
  <c r="C20"/>
  <c r="A21"/>
  <c r="B20"/>
  <c r="D20" s="1"/>
  <c r="C21" l="1"/>
  <c r="B21"/>
  <c r="D21" s="1"/>
  <c r="A22"/>
  <c r="C22" l="1"/>
  <c r="A23"/>
  <c r="B22"/>
  <c r="D22" s="1"/>
  <c r="C23" l="1"/>
  <c r="A24"/>
  <c r="B23"/>
  <c r="D23" s="1"/>
  <c r="C24" l="1"/>
  <c r="D24" s="1"/>
  <c r="A25"/>
  <c r="B24"/>
  <c r="C25" l="1"/>
  <c r="D25"/>
  <c r="B25"/>
  <c r="A26"/>
  <c r="C26" l="1"/>
  <c r="A27"/>
  <c r="B26"/>
  <c r="D26" s="1"/>
  <c r="C27" l="1"/>
  <c r="D27" s="1"/>
  <c r="A28"/>
  <c r="B27"/>
  <c r="C28" l="1"/>
  <c r="D28" s="1"/>
  <c r="B28"/>
  <c r="A29"/>
  <c r="C29" l="1"/>
  <c r="B29"/>
  <c r="A30"/>
  <c r="D29" l="1"/>
  <c r="C30"/>
  <c r="B30"/>
  <c r="D30" s="1"/>
  <c r="A31"/>
  <c r="C31" l="1"/>
  <c r="D31" s="1"/>
  <c r="B31"/>
  <c r="A32"/>
  <c r="C32" l="1"/>
  <c r="D32" s="1"/>
  <c r="B32"/>
  <c r="A33"/>
  <c r="C33" l="1"/>
  <c r="D33" s="1"/>
  <c r="B33"/>
  <c r="A34"/>
  <c r="D34" l="1"/>
  <c r="C34"/>
  <c r="B34"/>
  <c r="A35"/>
  <c r="C35" l="1"/>
  <c r="B35"/>
  <c r="A36"/>
  <c r="D35" l="1"/>
  <c r="C36"/>
  <c r="A37"/>
  <c r="B36"/>
  <c r="D36" l="1"/>
  <c r="C37"/>
  <c r="B37"/>
  <c r="A38"/>
  <c r="D37" l="1"/>
  <c r="C38"/>
  <c r="A39"/>
  <c r="B38"/>
  <c r="D38" s="1"/>
  <c r="C39" l="1"/>
  <c r="D39"/>
  <c r="B39"/>
  <c r="A40"/>
  <c r="C40" l="1"/>
  <c r="D40" s="1"/>
  <c r="A41"/>
  <c r="B40"/>
  <c r="C41" l="1"/>
  <c r="D41" s="1"/>
  <c r="B41"/>
  <c r="A42"/>
  <c r="C42" l="1"/>
  <c r="B42"/>
  <c r="D42" s="1"/>
  <c r="A43"/>
  <c r="C43" l="1"/>
  <c r="D43" s="1"/>
  <c r="B43"/>
  <c r="A44"/>
  <c r="C44" l="1"/>
  <c r="D44" s="1"/>
  <c r="B44"/>
  <c r="A45"/>
  <c r="C45" l="1"/>
  <c r="B45"/>
  <c r="A46"/>
  <c r="D45" l="1"/>
  <c r="D46"/>
  <c r="C46"/>
  <c r="B46"/>
  <c r="A47"/>
  <c r="C47" l="1"/>
  <c r="D47" s="1"/>
  <c r="B47"/>
  <c r="A48"/>
  <c r="C48" l="1"/>
  <c r="A49"/>
  <c r="B48"/>
  <c r="D48" l="1"/>
  <c r="C49"/>
  <c r="D49" s="1"/>
  <c r="B49"/>
  <c r="A50"/>
  <c r="D50" l="1"/>
  <c r="C50"/>
  <c r="B50"/>
  <c r="A51"/>
  <c r="C51" l="1"/>
  <c r="D51" s="1"/>
  <c r="A52"/>
  <c r="B51"/>
  <c r="C52" l="1"/>
  <c r="D52" s="1"/>
  <c r="B52"/>
  <c r="A53"/>
  <c r="C53" l="1"/>
  <c r="D53" s="1"/>
  <c r="B53"/>
  <c r="A54"/>
  <c r="D54" l="1"/>
  <c r="C54"/>
  <c r="B54"/>
  <c r="A55"/>
  <c r="C55" l="1"/>
  <c r="D55" s="1"/>
  <c r="B55"/>
  <c r="A56"/>
  <c r="C56" l="1"/>
  <c r="D56" s="1"/>
  <c r="A57"/>
  <c r="B56"/>
  <c r="C57" l="1"/>
  <c r="D57" s="1"/>
  <c r="B57"/>
  <c r="A58"/>
  <c r="D58" l="1"/>
  <c r="C58"/>
  <c r="B58"/>
  <c r="A59"/>
  <c r="C59" l="1"/>
  <c r="D59" s="1"/>
  <c r="B59"/>
  <c r="A60"/>
  <c r="C60" l="1"/>
  <c r="D60" s="1"/>
  <c r="B60"/>
  <c r="A61"/>
  <c r="C61" l="1"/>
  <c r="D61" s="1"/>
  <c r="B61"/>
  <c r="A62"/>
  <c r="D62" l="1"/>
  <c r="C62"/>
  <c r="A63"/>
  <c r="B62"/>
  <c r="C63" l="1"/>
  <c r="D63" s="1"/>
  <c r="A64"/>
  <c r="B63"/>
  <c r="C64" l="1"/>
  <c r="D64" s="1"/>
  <c r="A65"/>
  <c r="B64"/>
  <c r="C65" l="1"/>
  <c r="D65" s="1"/>
  <c r="A66"/>
  <c r="B65"/>
  <c r="D66" l="1"/>
  <c r="C66"/>
  <c r="B66"/>
  <c r="A67"/>
  <c r="C67" l="1"/>
  <c r="D67" s="1"/>
  <c r="B67"/>
  <c r="A68"/>
  <c r="C68" l="1"/>
  <c r="D68" s="1"/>
  <c r="A69"/>
  <c r="B68"/>
  <c r="C69" l="1"/>
  <c r="D69" s="1"/>
  <c r="A70"/>
  <c r="B69"/>
  <c r="D70" l="1"/>
  <c r="C70"/>
  <c r="B70"/>
  <c r="A71"/>
  <c r="C71" l="1"/>
  <c r="D71" s="1"/>
  <c r="A72"/>
  <c r="B71"/>
  <c r="C72" l="1"/>
  <c r="D72" s="1"/>
  <c r="A73"/>
  <c r="B72"/>
  <c r="C73" l="1"/>
  <c r="D73" s="1"/>
  <c r="A74"/>
  <c r="B73"/>
  <c r="D74" l="1"/>
  <c r="C74"/>
  <c r="A75"/>
  <c r="B74"/>
  <c r="C75" l="1"/>
  <c r="D75" s="1"/>
  <c r="A76"/>
  <c r="B75"/>
  <c r="C76" l="1"/>
  <c r="D76" s="1"/>
  <c r="A77"/>
  <c r="B76"/>
  <c r="C77" l="1"/>
  <c r="D77" s="1"/>
  <c r="A78"/>
  <c r="B77"/>
  <c r="D78" l="1"/>
  <c r="C78"/>
  <c r="B78"/>
  <c r="A79"/>
  <c r="C79" l="1"/>
  <c r="D79" s="1"/>
  <c r="A80"/>
  <c r="B79"/>
  <c r="C80" l="1"/>
  <c r="D80" s="1"/>
  <c r="A81"/>
  <c r="B80"/>
  <c r="C81" l="1"/>
  <c r="D81" s="1"/>
  <c r="A82"/>
  <c r="B81"/>
  <c r="D82" l="1"/>
  <c r="C82"/>
  <c r="A83"/>
  <c r="B82"/>
  <c r="C83" l="1"/>
  <c r="D83" s="1"/>
  <c r="A84"/>
  <c r="B83"/>
  <c r="C84" l="1"/>
  <c r="D84" s="1"/>
  <c r="A85"/>
  <c r="B84"/>
  <c r="C85" l="1"/>
  <c r="D85" s="1"/>
  <c r="A86"/>
  <c r="B85"/>
  <c r="D86" l="1"/>
  <c r="C86"/>
  <c r="A87"/>
  <c r="B86"/>
  <c r="C87" l="1"/>
  <c r="D87" s="1"/>
  <c r="A88"/>
  <c r="B87"/>
  <c r="C88" l="1"/>
  <c r="D88" s="1"/>
  <c r="A89"/>
  <c r="B88"/>
  <c r="B89" l="1"/>
  <c r="C89"/>
  <c r="D89" s="1"/>
</calcChain>
</file>

<file path=xl/sharedStrings.xml><?xml version="1.0" encoding="utf-8"?>
<sst xmlns="http://schemas.openxmlformats.org/spreadsheetml/2006/main" count="13" uniqueCount="11">
  <si>
    <t>k</t>
  </si>
  <si>
    <t>Q</t>
  </si>
  <si>
    <t>R</t>
  </si>
  <si>
    <t>r</t>
  </si>
  <si>
    <t>dr</t>
  </si>
  <si>
    <t>V1</t>
  </si>
  <si>
    <t>V2</t>
  </si>
  <si>
    <t>V</t>
  </si>
  <si>
    <t>E1</t>
  </si>
  <si>
    <t>E2</t>
  </si>
  <si>
    <t>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</si>
</sst>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959249294465151"/>
          <c:y val="6.126126126126126E-2"/>
          <c:w val="0.74973860242391333"/>
          <c:h val="0.72350064350064358"/>
        </c:manualLayout>
      </c:layout>
      <c:scatterChart>
        <c:scatterStyle val="lineMarker"/>
        <c:ser>
          <c:idx val="2"/>
          <c:order val="0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Sheet1!$A$9:$A$89</c:f>
              <c:numCache>
                <c:formatCode>General</c:formatCode>
                <c:ptCount val="81"/>
                <c:pt idx="0" formatCode="0.00E+00">
                  <c:v>9.9999999999999995E-21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</c:numCache>
            </c:numRef>
          </c:xVal>
          <c:yVal>
            <c:numRef>
              <c:f>Sheet1!$D$9:$D$89</c:f>
              <c:numCache>
                <c:formatCode>General</c:formatCode>
                <c:ptCount val="81"/>
                <c:pt idx="0">
                  <c:v>2.625</c:v>
                </c:pt>
                <c:pt idx="1">
                  <c:v>2.6244531250000001</c:v>
                </c:pt>
                <c:pt idx="2">
                  <c:v>2.6228125000000002</c:v>
                </c:pt>
                <c:pt idx="3">
                  <c:v>2.620078125</c:v>
                </c:pt>
                <c:pt idx="4">
                  <c:v>2.61625</c:v>
                </c:pt>
                <c:pt idx="5">
                  <c:v>2.611328125</c:v>
                </c:pt>
                <c:pt idx="6">
                  <c:v>2.6053125000000001</c:v>
                </c:pt>
                <c:pt idx="7">
                  <c:v>2.5982031249999999</c:v>
                </c:pt>
                <c:pt idx="8">
                  <c:v>2.59</c:v>
                </c:pt>
                <c:pt idx="9">
                  <c:v>2.5807031249999999</c:v>
                </c:pt>
                <c:pt idx="10">
                  <c:v>2.5703125</c:v>
                </c:pt>
                <c:pt idx="11">
                  <c:v>2.5588281249999998</c:v>
                </c:pt>
                <c:pt idx="12">
                  <c:v>2.5462500000000001</c:v>
                </c:pt>
                <c:pt idx="13">
                  <c:v>2.5325781250000001</c:v>
                </c:pt>
                <c:pt idx="14">
                  <c:v>2.5178124999999998</c:v>
                </c:pt>
                <c:pt idx="15">
                  <c:v>2.501953125</c:v>
                </c:pt>
                <c:pt idx="16">
                  <c:v>2.4849999999999999</c:v>
                </c:pt>
                <c:pt idx="17">
                  <c:v>2.4669531249999999</c:v>
                </c:pt>
                <c:pt idx="18">
                  <c:v>2.4478124999999999</c:v>
                </c:pt>
                <c:pt idx="19">
                  <c:v>2.4275781250000001</c:v>
                </c:pt>
                <c:pt idx="20">
                  <c:v>2.40625</c:v>
                </c:pt>
                <c:pt idx="21">
                  <c:v>2.383828125</c:v>
                </c:pt>
                <c:pt idx="22">
                  <c:v>2.3603125</c:v>
                </c:pt>
                <c:pt idx="23">
                  <c:v>2.3357031249999998</c:v>
                </c:pt>
                <c:pt idx="24">
                  <c:v>2.3099999999999996</c:v>
                </c:pt>
                <c:pt idx="25">
                  <c:v>2.2832031249999996</c:v>
                </c:pt>
                <c:pt idx="26">
                  <c:v>2.2553124999999996</c:v>
                </c:pt>
                <c:pt idx="27">
                  <c:v>2.2263281249999998</c:v>
                </c:pt>
                <c:pt idx="28">
                  <c:v>2.19625</c:v>
                </c:pt>
                <c:pt idx="29">
                  <c:v>2.1650781249999995</c:v>
                </c:pt>
                <c:pt idx="30">
                  <c:v>2.1328124999999996</c:v>
                </c:pt>
                <c:pt idx="31">
                  <c:v>2.0994531249999997</c:v>
                </c:pt>
                <c:pt idx="32">
                  <c:v>2.0649999999999995</c:v>
                </c:pt>
                <c:pt idx="33">
                  <c:v>2.029453124999999</c:v>
                </c:pt>
                <c:pt idx="34">
                  <c:v>1.9928124999999994</c:v>
                </c:pt>
                <c:pt idx="35">
                  <c:v>1.9550781249999991</c:v>
                </c:pt>
                <c:pt idx="36">
                  <c:v>1.9162499999999991</c:v>
                </c:pt>
                <c:pt idx="37">
                  <c:v>1.8763281249999992</c:v>
                </c:pt>
                <c:pt idx="38">
                  <c:v>1.8353124999999992</c:v>
                </c:pt>
                <c:pt idx="39">
                  <c:v>1.7932031249999991</c:v>
                </c:pt>
                <c:pt idx="40">
                  <c:v>1.7499999999999991</c:v>
                </c:pt>
                <c:pt idx="41">
                  <c:v>1.7073170731707312</c:v>
                </c:pt>
                <c:pt idx="42">
                  <c:v>1.6666666666666663</c:v>
                </c:pt>
                <c:pt idx="43">
                  <c:v>1.6279069767441858</c:v>
                </c:pt>
                <c:pt idx="44">
                  <c:v>1.5909090909090908</c:v>
                </c:pt>
                <c:pt idx="45">
                  <c:v>1.5555555555555556</c:v>
                </c:pt>
                <c:pt idx="46">
                  <c:v>1.5217391304347827</c:v>
                </c:pt>
                <c:pt idx="47">
                  <c:v>1.4893617021276597</c:v>
                </c:pt>
                <c:pt idx="48">
                  <c:v>1.4583333333333337</c:v>
                </c:pt>
                <c:pt idx="49">
                  <c:v>1.428571428571429</c:v>
                </c:pt>
                <c:pt idx="50">
                  <c:v>1.4000000000000006</c:v>
                </c:pt>
                <c:pt idx="51">
                  <c:v>1.3725490196078438</c:v>
                </c:pt>
                <c:pt idx="52">
                  <c:v>1.3461538461538467</c:v>
                </c:pt>
                <c:pt idx="53">
                  <c:v>1.3207547169811329</c:v>
                </c:pt>
                <c:pt idx="54">
                  <c:v>1.2962962962962972</c:v>
                </c:pt>
                <c:pt idx="55">
                  <c:v>1.2727272727272736</c:v>
                </c:pt>
                <c:pt idx="56">
                  <c:v>1.2500000000000009</c:v>
                </c:pt>
                <c:pt idx="57">
                  <c:v>1.2280701754385974</c:v>
                </c:pt>
                <c:pt idx="58">
                  <c:v>1.2068965517241388</c:v>
                </c:pt>
                <c:pt idx="59">
                  <c:v>1.1864406779661028</c:v>
                </c:pt>
                <c:pt idx="60">
                  <c:v>1.1666666666666676</c:v>
                </c:pt>
                <c:pt idx="61">
                  <c:v>1.1475409836065584</c:v>
                </c:pt>
                <c:pt idx="62">
                  <c:v>1.1290322580645171</c:v>
                </c:pt>
                <c:pt idx="63">
                  <c:v>1.1111111111111123</c:v>
                </c:pt>
                <c:pt idx="64">
                  <c:v>1.0937500000000011</c:v>
                </c:pt>
                <c:pt idx="65">
                  <c:v>1.0769230769230782</c:v>
                </c:pt>
                <c:pt idx="66">
                  <c:v>1.0606060606060619</c:v>
                </c:pt>
                <c:pt idx="67">
                  <c:v>1.0447761194029863</c:v>
                </c:pt>
                <c:pt idx="68">
                  <c:v>1.0294117647058836</c:v>
                </c:pt>
                <c:pt idx="69">
                  <c:v>1.0144927536231896</c:v>
                </c:pt>
                <c:pt idx="70">
                  <c:v>1.0000000000000013</c:v>
                </c:pt>
                <c:pt idx="71">
                  <c:v>0.98591549295774772</c:v>
                </c:pt>
                <c:pt idx="72">
                  <c:v>0.97222222222222354</c:v>
                </c:pt>
                <c:pt idx="73">
                  <c:v>0.95890410958904237</c:v>
                </c:pt>
                <c:pt idx="74">
                  <c:v>0.94594594594594728</c:v>
                </c:pt>
                <c:pt idx="75">
                  <c:v>0.93333333333333468</c:v>
                </c:pt>
                <c:pt idx="76">
                  <c:v>0.92105263157894868</c:v>
                </c:pt>
                <c:pt idx="77">
                  <c:v>0.90909090909091039</c:v>
                </c:pt>
                <c:pt idx="78">
                  <c:v>0.8974358974358988</c:v>
                </c:pt>
                <c:pt idx="79">
                  <c:v>0.88607594936709</c:v>
                </c:pt>
                <c:pt idx="80">
                  <c:v>0.87500000000000133</c:v>
                </c:pt>
              </c:numCache>
            </c:numRef>
          </c:yVal>
        </c:ser>
        <c:ser>
          <c:idx val="0"/>
          <c:order val="1"/>
          <c:tx>
            <c:v>dashed-line</c:v>
          </c:tx>
          <c:spPr>
            <a:ln w="19050"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Sheet1!$F$1:$F$3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0</c:v>
                </c:pt>
              </c:numCache>
            </c:numRef>
          </c:xVal>
          <c:yVal>
            <c:numRef>
              <c:f>Sheet1!$G$1:$G$3</c:f>
              <c:numCache>
                <c:formatCode>General</c:formatCode>
                <c:ptCount val="3"/>
                <c:pt idx="0">
                  <c:v>0</c:v>
                </c:pt>
                <c:pt idx="1">
                  <c:v>1.75</c:v>
                </c:pt>
                <c:pt idx="2">
                  <c:v>1.75</c:v>
                </c:pt>
              </c:numCache>
            </c:numRef>
          </c:yVal>
        </c:ser>
        <c:axId val="84026496"/>
        <c:axId val="83471744"/>
      </c:scatterChart>
      <c:valAx>
        <c:axId val="84026496"/>
        <c:scaling>
          <c:orientation val="minMax"/>
          <c:max val="8"/>
        </c:scaling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0" i="1"/>
                </a:pPr>
                <a:r>
                  <a:rPr lang="en-US" b="0" i="1"/>
                  <a:t>r</a:t>
                </a:r>
              </a:p>
            </c:rich>
          </c:tx>
          <c:layout/>
        </c:title>
        <c:numFmt formatCode="General" sourceLinked="0"/>
        <c:tickLblPos val="nextTo"/>
        <c:crossAx val="83471744"/>
        <c:crossesAt val="-100"/>
        <c:crossBetween val="midCat"/>
        <c:majorUnit val="1"/>
      </c:valAx>
      <c:valAx>
        <c:axId val="83471744"/>
        <c:scaling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0" vert="horz"/>
              <a:lstStyle/>
              <a:p>
                <a:pPr>
                  <a:defRPr b="0" i="1"/>
                </a:pPr>
                <a:r>
                  <a:rPr lang="en-US" b="0" i="1"/>
                  <a:t>V</a:t>
                </a:r>
              </a:p>
            </c:rich>
          </c:tx>
          <c:layout/>
        </c:title>
        <c:numFmt formatCode="General" sourceLinked="1"/>
        <c:tickLblPos val="nextTo"/>
        <c:crossAx val="84026496"/>
        <c:crosses val="autoZero"/>
        <c:crossBetween val="midCat"/>
      </c:valAx>
      <c:spPr>
        <a:ln>
          <a:solidFill>
            <a:sysClr val="windowText" lastClr="000000">
              <a:tint val="75000"/>
              <a:shade val="95000"/>
              <a:satMod val="105000"/>
            </a:sysClr>
          </a:solidFill>
        </a:ln>
      </c:spPr>
    </c:plotArea>
    <c:plotVisOnly val="1"/>
  </c:chart>
  <c:spPr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3772221262310864"/>
          <c:y val="6.1261261261261274E-2"/>
          <c:w val="0.70794131924731984"/>
          <c:h val="0.72350064350064369"/>
        </c:manualLayout>
      </c:layout>
      <c:scatterChart>
        <c:scatterStyle val="lineMarker"/>
        <c:ser>
          <c:idx val="2"/>
          <c:order val="0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Sheet1!$A$9:$A$89</c:f>
              <c:numCache>
                <c:formatCode>General</c:formatCode>
                <c:ptCount val="81"/>
                <c:pt idx="0" formatCode="0.00E+00">
                  <c:v>9.9999999999999995E-21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</c:numCache>
            </c:numRef>
          </c:xVal>
          <c:yVal>
            <c:numRef>
              <c:f>Sheet1!$H$9:$H$89</c:f>
              <c:numCache>
                <c:formatCode>General</c:formatCode>
                <c:ptCount val="81"/>
                <c:pt idx="0">
                  <c:v>1.09375E-21</c:v>
                </c:pt>
                <c:pt idx="1">
                  <c:v>1.0937500000000001E-2</c:v>
                </c:pt>
                <c:pt idx="2">
                  <c:v>2.1875000000000002E-2</c:v>
                </c:pt>
                <c:pt idx="3">
                  <c:v>3.2812500000000008E-2</c:v>
                </c:pt>
                <c:pt idx="4">
                  <c:v>4.3750000000000004E-2</c:v>
                </c:pt>
                <c:pt idx="5">
                  <c:v>5.46875E-2</c:v>
                </c:pt>
                <c:pt idx="6">
                  <c:v>6.5625000000000003E-2</c:v>
                </c:pt>
                <c:pt idx="7">
                  <c:v>7.6562499999999992E-2</c:v>
                </c:pt>
                <c:pt idx="8">
                  <c:v>8.7499999999999994E-2</c:v>
                </c:pt>
                <c:pt idx="9">
                  <c:v>9.8437499999999983E-2</c:v>
                </c:pt>
                <c:pt idx="10">
                  <c:v>0.10937499999999999</c:v>
                </c:pt>
                <c:pt idx="11">
                  <c:v>0.12031249999999999</c:v>
                </c:pt>
                <c:pt idx="12">
                  <c:v>0.13125000000000001</c:v>
                </c:pt>
                <c:pt idx="13">
                  <c:v>0.14218749999999999</c:v>
                </c:pt>
                <c:pt idx="14">
                  <c:v>0.15312500000000001</c:v>
                </c:pt>
                <c:pt idx="15">
                  <c:v>0.16406250000000003</c:v>
                </c:pt>
                <c:pt idx="16">
                  <c:v>0.17500000000000004</c:v>
                </c:pt>
                <c:pt idx="17">
                  <c:v>0.18593750000000003</c:v>
                </c:pt>
                <c:pt idx="18">
                  <c:v>0.19687500000000005</c:v>
                </c:pt>
                <c:pt idx="19">
                  <c:v>0.20781250000000007</c:v>
                </c:pt>
                <c:pt idx="20">
                  <c:v>0.21875000000000006</c:v>
                </c:pt>
                <c:pt idx="21">
                  <c:v>0.22968750000000004</c:v>
                </c:pt>
                <c:pt idx="22">
                  <c:v>0.24062500000000006</c:v>
                </c:pt>
                <c:pt idx="23">
                  <c:v>0.25156250000000008</c:v>
                </c:pt>
                <c:pt idx="24">
                  <c:v>0.26250000000000007</c:v>
                </c:pt>
                <c:pt idx="25">
                  <c:v>0.27343750000000011</c:v>
                </c:pt>
                <c:pt idx="26">
                  <c:v>0.2843750000000001</c:v>
                </c:pt>
                <c:pt idx="27">
                  <c:v>0.29531250000000009</c:v>
                </c:pt>
                <c:pt idx="28">
                  <c:v>0.30625000000000013</c:v>
                </c:pt>
                <c:pt idx="29">
                  <c:v>0.31718750000000012</c:v>
                </c:pt>
                <c:pt idx="30">
                  <c:v>0.32812500000000017</c:v>
                </c:pt>
                <c:pt idx="31">
                  <c:v>0.33906250000000016</c:v>
                </c:pt>
                <c:pt idx="32">
                  <c:v>0.35000000000000014</c:v>
                </c:pt>
                <c:pt idx="33">
                  <c:v>0.36093750000000019</c:v>
                </c:pt>
                <c:pt idx="34">
                  <c:v>0.37187500000000018</c:v>
                </c:pt>
                <c:pt idx="35">
                  <c:v>0.38281250000000022</c:v>
                </c:pt>
                <c:pt idx="36">
                  <c:v>0.39375000000000021</c:v>
                </c:pt>
                <c:pt idx="37">
                  <c:v>0.4046875000000002</c:v>
                </c:pt>
                <c:pt idx="38">
                  <c:v>0.41562500000000024</c:v>
                </c:pt>
                <c:pt idx="39">
                  <c:v>0.42656250000000023</c:v>
                </c:pt>
                <c:pt idx="40">
                  <c:v>0.43749999999999961</c:v>
                </c:pt>
                <c:pt idx="41">
                  <c:v>0.41641879833432449</c:v>
                </c:pt>
                <c:pt idx="42">
                  <c:v>0.39682539682539664</c:v>
                </c:pt>
                <c:pt idx="43">
                  <c:v>0.37858301784748499</c:v>
                </c:pt>
                <c:pt idx="44">
                  <c:v>0.36157024793388426</c:v>
                </c:pt>
                <c:pt idx="45">
                  <c:v>0.34567901234567899</c:v>
                </c:pt>
                <c:pt idx="46">
                  <c:v>0.3308128544423441</c:v>
                </c:pt>
                <c:pt idx="47">
                  <c:v>0.31688546853780003</c:v>
                </c:pt>
                <c:pt idx="48">
                  <c:v>0.30381944444444459</c:v>
                </c:pt>
                <c:pt idx="49">
                  <c:v>0.29154518950437336</c:v>
                </c:pt>
                <c:pt idx="50">
                  <c:v>0.28000000000000019</c:v>
                </c:pt>
                <c:pt idx="51">
                  <c:v>0.26912725874663618</c:v>
                </c:pt>
                <c:pt idx="52">
                  <c:v>0.25887573964497068</c:v>
                </c:pt>
                <c:pt idx="53">
                  <c:v>0.24919900320398744</c:v>
                </c:pt>
                <c:pt idx="54">
                  <c:v>0.2400548696844996</c:v>
                </c:pt>
                <c:pt idx="55">
                  <c:v>0.23140495867768626</c:v>
                </c:pt>
                <c:pt idx="56">
                  <c:v>0.22321428571428603</c:v>
                </c:pt>
                <c:pt idx="57">
                  <c:v>0.21545090797168392</c:v>
                </c:pt>
                <c:pt idx="58">
                  <c:v>0.20808561236623102</c:v>
                </c:pt>
                <c:pt idx="59">
                  <c:v>0.20109164033323793</c:v>
                </c:pt>
                <c:pt idx="60">
                  <c:v>0.19444444444444478</c:v>
                </c:pt>
                <c:pt idx="61">
                  <c:v>0.1881214727223868</c:v>
                </c:pt>
                <c:pt idx="62">
                  <c:v>0.18210197710718037</c:v>
                </c:pt>
                <c:pt idx="63">
                  <c:v>0.17636684303351005</c:v>
                </c:pt>
                <c:pt idx="64">
                  <c:v>0.17089843750000036</c:v>
                </c:pt>
                <c:pt idx="65">
                  <c:v>0.16568047337278144</c:v>
                </c:pt>
                <c:pt idx="66">
                  <c:v>0.1606978879706156</c:v>
                </c:pt>
                <c:pt idx="67">
                  <c:v>0.15593673423925186</c:v>
                </c:pt>
                <c:pt idx="68">
                  <c:v>0.15138408304498308</c:v>
                </c:pt>
                <c:pt idx="69">
                  <c:v>0.14702793530770883</c:v>
                </c:pt>
                <c:pt idx="70">
                  <c:v>0.14285714285714324</c:v>
                </c:pt>
                <c:pt idx="71">
                  <c:v>0.13886133703630268</c:v>
                </c:pt>
                <c:pt idx="72">
                  <c:v>0.13503086419753121</c:v>
                </c:pt>
                <c:pt idx="73">
                  <c:v>0.13135672734096487</c:v>
                </c:pt>
                <c:pt idx="74">
                  <c:v>0.12783053323593899</c:v>
                </c:pt>
                <c:pt idx="75">
                  <c:v>0.12444444444444479</c:v>
                </c:pt>
                <c:pt idx="76">
                  <c:v>0.12119113573407236</c:v>
                </c:pt>
                <c:pt idx="77">
                  <c:v>0.11806375442739114</c:v>
                </c:pt>
                <c:pt idx="78">
                  <c:v>0.11505588428665386</c:v>
                </c:pt>
                <c:pt idx="79">
                  <c:v>0.11216151257811283</c:v>
                </c:pt>
                <c:pt idx="80">
                  <c:v>0.10937500000000033</c:v>
                </c:pt>
              </c:numCache>
            </c:numRef>
          </c:yVal>
        </c:ser>
        <c:ser>
          <c:idx val="0"/>
          <c:order val="1"/>
          <c:spPr>
            <a:ln w="19050"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Sheet1!$F$4:$F$6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0</c:v>
                </c:pt>
              </c:numCache>
            </c:numRef>
          </c:xVal>
          <c:yVal>
            <c:numRef>
              <c:f>Sheet1!$G$4:$G$6</c:f>
              <c:numCache>
                <c:formatCode>0.00E+00</c:formatCode>
                <c:ptCount val="3"/>
                <c:pt idx="0" formatCode="General">
                  <c:v>0</c:v>
                </c:pt>
                <c:pt idx="1">
                  <c:v>0.4375</c:v>
                </c:pt>
                <c:pt idx="2" formatCode="General">
                  <c:v>0.4375</c:v>
                </c:pt>
              </c:numCache>
            </c:numRef>
          </c:yVal>
        </c:ser>
        <c:axId val="149286912"/>
        <c:axId val="149288832"/>
      </c:scatterChart>
      <c:valAx>
        <c:axId val="149286912"/>
        <c:scaling>
          <c:orientation val="minMax"/>
          <c:max val="8"/>
        </c:scaling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0" i="1"/>
                </a:pPr>
                <a:r>
                  <a:rPr lang="en-US" b="0" i="1"/>
                  <a:t>r</a:t>
                </a:r>
              </a:p>
            </c:rich>
          </c:tx>
          <c:layout/>
        </c:title>
        <c:numFmt formatCode="General" sourceLinked="0"/>
        <c:tickLblPos val="nextTo"/>
        <c:crossAx val="149288832"/>
        <c:crossesAt val="-100"/>
        <c:crossBetween val="midCat"/>
        <c:majorUnit val="1"/>
      </c:valAx>
      <c:valAx>
        <c:axId val="149288832"/>
        <c:scaling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0" vert="horz"/>
              <a:lstStyle/>
              <a:p>
                <a:pPr>
                  <a:defRPr b="0" i="1"/>
                </a:pPr>
                <a:r>
                  <a:rPr lang="en-US" b="0" i="1"/>
                  <a:t>E</a:t>
                </a:r>
              </a:p>
            </c:rich>
          </c:tx>
          <c:layout/>
        </c:title>
        <c:numFmt formatCode="General" sourceLinked="1"/>
        <c:tickLblPos val="nextTo"/>
        <c:crossAx val="149286912"/>
        <c:crosses val="autoZero"/>
        <c:crossBetween val="midCat"/>
      </c:valAx>
      <c:spPr>
        <a:ln>
          <a:solidFill>
            <a:sysClr val="windowText" lastClr="000000">
              <a:tint val="75000"/>
              <a:shade val="95000"/>
              <a:satMod val="105000"/>
            </a:sysClr>
          </a:solidFill>
        </a:ln>
      </c:spPr>
    </c:plotArea>
    <c:plotVisOnly val="1"/>
  </c:chart>
  <c:spPr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1</xdr:row>
      <xdr:rowOff>0</xdr:rowOff>
    </xdr:from>
    <xdr:to>
      <xdr:col>14</xdr:col>
      <xdr:colOff>0</xdr:colOff>
      <xdr:row>13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1</xdr:row>
      <xdr:rowOff>0</xdr:rowOff>
    </xdr:from>
    <xdr:to>
      <xdr:col>18</xdr:col>
      <xdr:colOff>600075</xdr:colOff>
      <xdr:row>13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9"/>
  <sheetViews>
    <sheetView tabSelected="1" zoomScale="120" zoomScaleNormal="120" workbookViewId="0">
      <selection activeCell="B3" sqref="B3"/>
    </sheetView>
  </sheetViews>
  <sheetFormatPr defaultRowHeight="15"/>
  <cols>
    <col min="5" max="5" width="4.140625" customWidth="1"/>
  </cols>
  <sheetData>
    <row r="1" spans="1:8">
      <c r="A1" t="s">
        <v>0</v>
      </c>
      <c r="B1">
        <v>1</v>
      </c>
      <c r="E1" t="s">
        <v>7</v>
      </c>
      <c r="F1">
        <f>B3</f>
        <v>4</v>
      </c>
      <c r="G1">
        <v>0</v>
      </c>
    </row>
    <row r="2" spans="1:8">
      <c r="A2" t="s">
        <v>1</v>
      </c>
      <c r="B2">
        <v>7</v>
      </c>
      <c r="F2">
        <f>F1</f>
        <v>4</v>
      </c>
      <c r="G2">
        <f t="shared" ref="G2" si="0">$B$1*$B$2/(2*$B$3)*(3-F2^2/$B$3^2)</f>
        <v>1.75</v>
      </c>
    </row>
    <row r="3" spans="1:8">
      <c r="A3" t="s">
        <v>2</v>
      </c>
      <c r="B3">
        <v>4</v>
      </c>
      <c r="F3">
        <v>0</v>
      </c>
      <c r="G3">
        <f>G2</f>
        <v>1.75</v>
      </c>
    </row>
    <row r="4" spans="1:8">
      <c r="E4" t="s">
        <v>10</v>
      </c>
      <c r="F4">
        <f>B3</f>
        <v>4</v>
      </c>
      <c r="G4">
        <v>0</v>
      </c>
    </row>
    <row r="5" spans="1:8">
      <c r="A5" t="s">
        <v>4</v>
      </c>
      <c r="B5">
        <v>0.1</v>
      </c>
      <c r="F5">
        <f>F4</f>
        <v>4</v>
      </c>
      <c r="G5" s="1">
        <f>$B$1*$B$2/$B$3^3*F5</f>
        <v>0.4375</v>
      </c>
    </row>
    <row r="6" spans="1:8">
      <c r="F6">
        <v>0</v>
      </c>
      <c r="G6">
        <f>G5</f>
        <v>0.4375</v>
      </c>
    </row>
    <row r="8" spans="1:8">
      <c r="A8" t="s">
        <v>3</v>
      </c>
      <c r="B8" t="s">
        <v>5</v>
      </c>
      <c r="C8" t="s">
        <v>6</v>
      </c>
      <c r="D8" t="s">
        <v>7</v>
      </c>
      <c r="F8" t="s">
        <v>8</v>
      </c>
      <c r="G8" t="s">
        <v>9</v>
      </c>
      <c r="H8" t="s">
        <v>10</v>
      </c>
    </row>
    <row r="9" spans="1:8">
      <c r="A9" s="1">
        <v>9.9999999999999995E-21</v>
      </c>
      <c r="B9">
        <f>$B$1*$B$2/(2*$B$3)*(3-A9^2/$B$3^2)</f>
        <v>2.625</v>
      </c>
      <c r="C9">
        <f>$B$1*$B$2/A9</f>
        <v>7E+20</v>
      </c>
      <c r="D9">
        <f>IF(A9&lt;$B$3,B9,C9)</f>
        <v>2.625</v>
      </c>
      <c r="F9" s="1">
        <f>$B$1*$B$2/$B$3^3*A9</f>
        <v>1.09375E-21</v>
      </c>
      <c r="G9" s="1">
        <f>$B$1*$B$2/A9^2</f>
        <v>7.0000000000000008E+40</v>
      </c>
      <c r="H9">
        <f>IF(A9&lt;$B$3,F9,G9)</f>
        <v>1.09375E-21</v>
      </c>
    </row>
    <row r="10" spans="1:8">
      <c r="A10">
        <f>A9+$B$5</f>
        <v>0.1</v>
      </c>
      <c r="B10">
        <f t="shared" ref="B10:B73" si="1">$B$1*$B$2/(2*$B$3)*(3-A10^2/$B$3^2)</f>
        <v>2.6244531250000001</v>
      </c>
      <c r="C10">
        <f t="shared" ref="C10:C73" si="2">$B$1*$B$2/A10</f>
        <v>70</v>
      </c>
      <c r="D10">
        <f t="shared" ref="D10:D73" si="3">IF(A10&lt;$B$3,B10,C10)</f>
        <v>2.6244531250000001</v>
      </c>
      <c r="F10" s="1">
        <f t="shared" ref="F10:F73" si="4">$B$1*$B$2/$B$3^3*A10</f>
        <v>1.0937500000000001E-2</v>
      </c>
      <c r="G10" s="1">
        <f t="shared" ref="G10:G73" si="5">$B$1*$B$2/A10^2</f>
        <v>699.99999999999989</v>
      </c>
      <c r="H10">
        <f t="shared" ref="H10:H73" si="6">IF(A10&lt;$B$3,F10,G10)</f>
        <v>1.0937500000000001E-2</v>
      </c>
    </row>
    <row r="11" spans="1:8">
      <c r="A11">
        <f t="shared" ref="A11:A74" si="7">A10+$B$5</f>
        <v>0.2</v>
      </c>
      <c r="B11">
        <f t="shared" si="1"/>
        <v>2.6228125000000002</v>
      </c>
      <c r="C11">
        <f t="shared" si="2"/>
        <v>35</v>
      </c>
      <c r="D11">
        <f t="shared" si="3"/>
        <v>2.6228125000000002</v>
      </c>
      <c r="F11" s="1">
        <f t="shared" si="4"/>
        <v>2.1875000000000002E-2</v>
      </c>
      <c r="G11" s="1">
        <f t="shared" si="5"/>
        <v>174.99999999999997</v>
      </c>
      <c r="H11">
        <f t="shared" si="6"/>
        <v>2.1875000000000002E-2</v>
      </c>
    </row>
    <row r="12" spans="1:8">
      <c r="A12">
        <f t="shared" si="7"/>
        <v>0.30000000000000004</v>
      </c>
      <c r="B12">
        <f t="shared" si="1"/>
        <v>2.620078125</v>
      </c>
      <c r="C12">
        <f t="shared" si="2"/>
        <v>23.333333333333329</v>
      </c>
      <c r="D12">
        <f t="shared" si="3"/>
        <v>2.620078125</v>
      </c>
      <c r="F12" s="1">
        <f t="shared" si="4"/>
        <v>3.2812500000000008E-2</v>
      </c>
      <c r="G12" s="1">
        <f t="shared" si="5"/>
        <v>77.777777777777757</v>
      </c>
      <c r="H12">
        <f t="shared" si="6"/>
        <v>3.2812500000000008E-2</v>
      </c>
    </row>
    <row r="13" spans="1:8">
      <c r="A13">
        <f t="shared" si="7"/>
        <v>0.4</v>
      </c>
      <c r="B13">
        <f t="shared" si="1"/>
        <v>2.61625</v>
      </c>
      <c r="C13">
        <f t="shared" si="2"/>
        <v>17.5</v>
      </c>
      <c r="D13">
        <f t="shared" si="3"/>
        <v>2.61625</v>
      </c>
      <c r="F13" s="1">
        <f t="shared" si="4"/>
        <v>4.3750000000000004E-2</v>
      </c>
      <c r="G13" s="1">
        <f t="shared" si="5"/>
        <v>43.749999999999993</v>
      </c>
      <c r="H13">
        <f t="shared" si="6"/>
        <v>4.3750000000000004E-2</v>
      </c>
    </row>
    <row r="14" spans="1:8">
      <c r="A14">
        <f t="shared" si="7"/>
        <v>0.5</v>
      </c>
      <c r="B14">
        <f t="shared" si="1"/>
        <v>2.611328125</v>
      </c>
      <c r="C14">
        <f t="shared" si="2"/>
        <v>14</v>
      </c>
      <c r="D14">
        <f t="shared" si="3"/>
        <v>2.611328125</v>
      </c>
      <c r="F14" s="1">
        <f t="shared" si="4"/>
        <v>5.46875E-2</v>
      </c>
      <c r="G14" s="1">
        <f t="shared" si="5"/>
        <v>28</v>
      </c>
      <c r="H14">
        <f t="shared" si="6"/>
        <v>5.46875E-2</v>
      </c>
    </row>
    <row r="15" spans="1:8">
      <c r="A15">
        <f t="shared" si="7"/>
        <v>0.6</v>
      </c>
      <c r="B15">
        <f t="shared" si="1"/>
        <v>2.6053125000000001</v>
      </c>
      <c r="C15">
        <f t="shared" si="2"/>
        <v>11.666666666666668</v>
      </c>
      <c r="D15">
        <f t="shared" si="3"/>
        <v>2.6053125000000001</v>
      </c>
      <c r="F15" s="1">
        <f t="shared" si="4"/>
        <v>6.5625000000000003E-2</v>
      </c>
      <c r="G15" s="1">
        <f t="shared" si="5"/>
        <v>19.444444444444446</v>
      </c>
      <c r="H15">
        <f t="shared" si="6"/>
        <v>6.5625000000000003E-2</v>
      </c>
    </row>
    <row r="16" spans="1:8">
      <c r="A16">
        <f t="shared" si="7"/>
        <v>0.7</v>
      </c>
      <c r="B16">
        <f t="shared" si="1"/>
        <v>2.5982031249999999</v>
      </c>
      <c r="C16">
        <f t="shared" si="2"/>
        <v>10</v>
      </c>
      <c r="D16">
        <f t="shared" si="3"/>
        <v>2.5982031249999999</v>
      </c>
      <c r="F16" s="1">
        <f t="shared" si="4"/>
        <v>7.6562499999999992E-2</v>
      </c>
      <c r="G16" s="1">
        <f t="shared" si="5"/>
        <v>14.285714285714288</v>
      </c>
      <c r="H16">
        <f t="shared" si="6"/>
        <v>7.6562499999999992E-2</v>
      </c>
    </row>
    <row r="17" spans="1:8">
      <c r="A17">
        <f t="shared" si="7"/>
        <v>0.79999999999999993</v>
      </c>
      <c r="B17">
        <f t="shared" si="1"/>
        <v>2.59</v>
      </c>
      <c r="C17">
        <f t="shared" si="2"/>
        <v>8.75</v>
      </c>
      <c r="D17">
        <f t="shared" si="3"/>
        <v>2.59</v>
      </c>
      <c r="F17" s="1">
        <f t="shared" si="4"/>
        <v>8.7499999999999994E-2</v>
      </c>
      <c r="G17" s="1">
        <f t="shared" si="5"/>
        <v>10.937500000000002</v>
      </c>
      <c r="H17">
        <f t="shared" si="6"/>
        <v>8.7499999999999994E-2</v>
      </c>
    </row>
    <row r="18" spans="1:8">
      <c r="A18">
        <f t="shared" si="7"/>
        <v>0.89999999999999991</v>
      </c>
      <c r="B18">
        <f t="shared" si="1"/>
        <v>2.5807031249999999</v>
      </c>
      <c r="C18">
        <f t="shared" si="2"/>
        <v>7.7777777777777786</v>
      </c>
      <c r="D18">
        <f t="shared" si="3"/>
        <v>2.5807031249999999</v>
      </c>
      <c r="F18" s="1">
        <f t="shared" si="4"/>
        <v>9.8437499999999983E-2</v>
      </c>
      <c r="G18" s="1">
        <f t="shared" si="5"/>
        <v>8.6419753086419764</v>
      </c>
      <c r="H18">
        <f t="shared" si="6"/>
        <v>9.8437499999999983E-2</v>
      </c>
    </row>
    <row r="19" spans="1:8">
      <c r="A19">
        <f t="shared" si="7"/>
        <v>0.99999999999999989</v>
      </c>
      <c r="B19">
        <f t="shared" si="1"/>
        <v>2.5703125</v>
      </c>
      <c r="C19">
        <f t="shared" si="2"/>
        <v>7.0000000000000009</v>
      </c>
      <c r="D19">
        <f t="shared" si="3"/>
        <v>2.5703125</v>
      </c>
      <c r="F19" s="1">
        <f t="shared" si="4"/>
        <v>0.10937499999999999</v>
      </c>
      <c r="G19" s="1">
        <f t="shared" si="5"/>
        <v>7.0000000000000018</v>
      </c>
      <c r="H19">
        <f t="shared" si="6"/>
        <v>0.10937499999999999</v>
      </c>
    </row>
    <row r="20" spans="1:8">
      <c r="A20">
        <f t="shared" si="7"/>
        <v>1.0999999999999999</v>
      </c>
      <c r="B20">
        <f t="shared" si="1"/>
        <v>2.5588281249999998</v>
      </c>
      <c r="C20">
        <f t="shared" si="2"/>
        <v>6.3636363636363642</v>
      </c>
      <c r="D20">
        <f t="shared" si="3"/>
        <v>2.5588281249999998</v>
      </c>
      <c r="F20" s="1">
        <f t="shared" si="4"/>
        <v>0.12031249999999999</v>
      </c>
      <c r="G20" s="1">
        <f t="shared" si="5"/>
        <v>5.7851239669421499</v>
      </c>
      <c r="H20">
        <f t="shared" si="6"/>
        <v>0.12031249999999999</v>
      </c>
    </row>
    <row r="21" spans="1:8">
      <c r="A21">
        <f t="shared" si="7"/>
        <v>1.2</v>
      </c>
      <c r="B21">
        <f t="shared" si="1"/>
        <v>2.5462500000000001</v>
      </c>
      <c r="C21">
        <f t="shared" si="2"/>
        <v>5.8333333333333339</v>
      </c>
      <c r="D21">
        <f t="shared" si="3"/>
        <v>2.5462500000000001</v>
      </c>
      <c r="F21" s="1">
        <f t="shared" si="4"/>
        <v>0.13125000000000001</v>
      </c>
      <c r="G21" s="1">
        <f t="shared" si="5"/>
        <v>4.8611111111111116</v>
      </c>
      <c r="H21">
        <f t="shared" si="6"/>
        <v>0.13125000000000001</v>
      </c>
    </row>
    <row r="22" spans="1:8">
      <c r="A22">
        <f t="shared" si="7"/>
        <v>1.3</v>
      </c>
      <c r="B22">
        <f t="shared" si="1"/>
        <v>2.5325781250000001</v>
      </c>
      <c r="C22">
        <f t="shared" si="2"/>
        <v>5.3846153846153841</v>
      </c>
      <c r="D22">
        <f t="shared" si="3"/>
        <v>2.5325781250000001</v>
      </c>
      <c r="F22" s="1">
        <f t="shared" si="4"/>
        <v>0.14218749999999999</v>
      </c>
      <c r="G22" s="1">
        <f t="shared" si="5"/>
        <v>4.1420118343195265</v>
      </c>
      <c r="H22">
        <f t="shared" si="6"/>
        <v>0.14218749999999999</v>
      </c>
    </row>
    <row r="23" spans="1:8">
      <c r="A23">
        <f t="shared" si="7"/>
        <v>1.4000000000000001</v>
      </c>
      <c r="B23">
        <f t="shared" si="1"/>
        <v>2.5178124999999998</v>
      </c>
      <c r="C23">
        <f t="shared" si="2"/>
        <v>4.9999999999999991</v>
      </c>
      <c r="D23">
        <f t="shared" si="3"/>
        <v>2.5178124999999998</v>
      </c>
      <c r="F23" s="1">
        <f t="shared" si="4"/>
        <v>0.15312500000000001</v>
      </c>
      <c r="G23" s="1">
        <f t="shared" si="5"/>
        <v>3.5714285714285707</v>
      </c>
      <c r="H23">
        <f t="shared" si="6"/>
        <v>0.15312500000000001</v>
      </c>
    </row>
    <row r="24" spans="1:8">
      <c r="A24">
        <f t="shared" si="7"/>
        <v>1.5000000000000002</v>
      </c>
      <c r="B24">
        <f t="shared" si="1"/>
        <v>2.501953125</v>
      </c>
      <c r="C24">
        <f t="shared" si="2"/>
        <v>4.6666666666666661</v>
      </c>
      <c r="D24">
        <f t="shared" si="3"/>
        <v>2.501953125</v>
      </c>
      <c r="F24" s="1">
        <f t="shared" si="4"/>
        <v>0.16406250000000003</v>
      </c>
      <c r="G24" s="1">
        <f t="shared" si="5"/>
        <v>3.1111111111111098</v>
      </c>
      <c r="H24">
        <f t="shared" si="6"/>
        <v>0.16406250000000003</v>
      </c>
    </row>
    <row r="25" spans="1:8">
      <c r="A25">
        <f t="shared" si="7"/>
        <v>1.6000000000000003</v>
      </c>
      <c r="B25">
        <f t="shared" si="1"/>
        <v>2.4849999999999999</v>
      </c>
      <c r="C25">
        <f t="shared" si="2"/>
        <v>4.3749999999999991</v>
      </c>
      <c r="D25">
        <f t="shared" si="3"/>
        <v>2.4849999999999999</v>
      </c>
      <c r="F25" s="1">
        <f t="shared" si="4"/>
        <v>0.17500000000000004</v>
      </c>
      <c r="G25" s="1">
        <f t="shared" si="5"/>
        <v>2.7343749999999991</v>
      </c>
      <c r="H25">
        <f t="shared" si="6"/>
        <v>0.17500000000000004</v>
      </c>
    </row>
    <row r="26" spans="1:8">
      <c r="A26">
        <f t="shared" si="7"/>
        <v>1.7000000000000004</v>
      </c>
      <c r="B26">
        <f t="shared" si="1"/>
        <v>2.4669531249999999</v>
      </c>
      <c r="C26">
        <f t="shared" si="2"/>
        <v>4.1176470588235281</v>
      </c>
      <c r="D26">
        <f t="shared" si="3"/>
        <v>2.4669531249999999</v>
      </c>
      <c r="F26" s="1">
        <f t="shared" si="4"/>
        <v>0.18593750000000003</v>
      </c>
      <c r="G26" s="1">
        <f t="shared" si="5"/>
        <v>2.4221453287197221</v>
      </c>
      <c r="H26">
        <f t="shared" si="6"/>
        <v>0.18593750000000003</v>
      </c>
    </row>
    <row r="27" spans="1:8">
      <c r="A27">
        <f t="shared" si="7"/>
        <v>1.8000000000000005</v>
      </c>
      <c r="B27">
        <f t="shared" si="1"/>
        <v>2.4478124999999999</v>
      </c>
      <c r="C27">
        <f t="shared" si="2"/>
        <v>3.888888888888888</v>
      </c>
      <c r="D27">
        <f t="shared" si="3"/>
        <v>2.4478124999999999</v>
      </c>
      <c r="F27" s="1">
        <f t="shared" si="4"/>
        <v>0.19687500000000005</v>
      </c>
      <c r="G27" s="1">
        <f t="shared" si="5"/>
        <v>2.1604938271604928</v>
      </c>
      <c r="H27">
        <f t="shared" si="6"/>
        <v>0.19687500000000005</v>
      </c>
    </row>
    <row r="28" spans="1:8">
      <c r="A28">
        <f t="shared" si="7"/>
        <v>1.9000000000000006</v>
      </c>
      <c r="B28">
        <f t="shared" si="1"/>
        <v>2.4275781250000001</v>
      </c>
      <c r="C28">
        <f t="shared" si="2"/>
        <v>3.6842105263157885</v>
      </c>
      <c r="D28">
        <f t="shared" si="3"/>
        <v>2.4275781250000001</v>
      </c>
      <c r="F28" s="1">
        <f t="shared" si="4"/>
        <v>0.20781250000000007</v>
      </c>
      <c r="G28" s="1">
        <f t="shared" si="5"/>
        <v>1.9390581717451512</v>
      </c>
      <c r="H28">
        <f t="shared" si="6"/>
        <v>0.20781250000000007</v>
      </c>
    </row>
    <row r="29" spans="1:8">
      <c r="A29">
        <f t="shared" si="7"/>
        <v>2.0000000000000004</v>
      </c>
      <c r="B29">
        <f t="shared" si="1"/>
        <v>2.40625</v>
      </c>
      <c r="C29">
        <f t="shared" si="2"/>
        <v>3.4999999999999991</v>
      </c>
      <c r="D29">
        <f t="shared" si="3"/>
        <v>2.40625</v>
      </c>
      <c r="F29" s="1">
        <f t="shared" si="4"/>
        <v>0.21875000000000006</v>
      </c>
      <c r="G29" s="1">
        <f t="shared" si="5"/>
        <v>1.7499999999999991</v>
      </c>
      <c r="H29">
        <f t="shared" si="6"/>
        <v>0.21875000000000006</v>
      </c>
    </row>
    <row r="30" spans="1:8">
      <c r="A30">
        <f t="shared" si="7"/>
        <v>2.1000000000000005</v>
      </c>
      <c r="B30">
        <f t="shared" si="1"/>
        <v>2.383828125</v>
      </c>
      <c r="C30">
        <f t="shared" si="2"/>
        <v>3.3333333333333326</v>
      </c>
      <c r="D30">
        <f t="shared" si="3"/>
        <v>2.383828125</v>
      </c>
      <c r="F30" s="1">
        <f t="shared" si="4"/>
        <v>0.22968750000000004</v>
      </c>
      <c r="G30" s="1">
        <f t="shared" si="5"/>
        <v>1.5873015873015865</v>
      </c>
      <c r="H30">
        <f t="shared" si="6"/>
        <v>0.22968750000000004</v>
      </c>
    </row>
    <row r="31" spans="1:8">
      <c r="A31">
        <f t="shared" si="7"/>
        <v>2.2000000000000006</v>
      </c>
      <c r="B31">
        <f t="shared" si="1"/>
        <v>2.3603125</v>
      </c>
      <c r="C31">
        <f t="shared" si="2"/>
        <v>3.1818181818181808</v>
      </c>
      <c r="D31">
        <f t="shared" si="3"/>
        <v>2.3603125</v>
      </c>
      <c r="F31" s="1">
        <f t="shared" si="4"/>
        <v>0.24062500000000006</v>
      </c>
      <c r="G31" s="1">
        <f t="shared" si="5"/>
        <v>1.4462809917355364</v>
      </c>
      <c r="H31">
        <f t="shared" si="6"/>
        <v>0.24062500000000006</v>
      </c>
    </row>
    <row r="32" spans="1:8">
      <c r="A32">
        <f t="shared" si="7"/>
        <v>2.3000000000000007</v>
      </c>
      <c r="B32">
        <f t="shared" si="1"/>
        <v>2.3357031249999998</v>
      </c>
      <c r="C32">
        <f t="shared" si="2"/>
        <v>3.0434782608695641</v>
      </c>
      <c r="D32">
        <f t="shared" si="3"/>
        <v>2.3357031249999998</v>
      </c>
      <c r="F32" s="1">
        <f t="shared" si="4"/>
        <v>0.25156250000000008</v>
      </c>
      <c r="G32" s="1">
        <f t="shared" si="5"/>
        <v>1.3232514177693753</v>
      </c>
      <c r="H32">
        <f t="shared" si="6"/>
        <v>0.25156250000000008</v>
      </c>
    </row>
    <row r="33" spans="1:8">
      <c r="A33">
        <f t="shared" si="7"/>
        <v>2.4000000000000008</v>
      </c>
      <c r="B33">
        <f t="shared" si="1"/>
        <v>2.3099999999999996</v>
      </c>
      <c r="C33">
        <f t="shared" si="2"/>
        <v>2.9166666666666656</v>
      </c>
      <c r="D33">
        <f t="shared" si="3"/>
        <v>2.3099999999999996</v>
      </c>
      <c r="F33" s="1">
        <f t="shared" si="4"/>
        <v>0.26250000000000007</v>
      </c>
      <c r="G33" s="1">
        <f t="shared" si="5"/>
        <v>1.2152777777777768</v>
      </c>
      <c r="H33">
        <f t="shared" si="6"/>
        <v>0.26250000000000007</v>
      </c>
    </row>
    <row r="34" spans="1:8">
      <c r="A34">
        <f t="shared" si="7"/>
        <v>2.5000000000000009</v>
      </c>
      <c r="B34">
        <f t="shared" si="1"/>
        <v>2.2832031249999996</v>
      </c>
      <c r="C34">
        <f t="shared" si="2"/>
        <v>2.7999999999999989</v>
      </c>
      <c r="D34">
        <f t="shared" si="3"/>
        <v>2.2832031249999996</v>
      </c>
      <c r="F34" s="1">
        <f t="shared" si="4"/>
        <v>0.27343750000000011</v>
      </c>
      <c r="G34" s="1">
        <f t="shared" si="5"/>
        <v>1.1199999999999992</v>
      </c>
      <c r="H34">
        <f t="shared" si="6"/>
        <v>0.27343750000000011</v>
      </c>
    </row>
    <row r="35" spans="1:8">
      <c r="A35">
        <f t="shared" si="7"/>
        <v>2.600000000000001</v>
      </c>
      <c r="B35">
        <f t="shared" si="1"/>
        <v>2.2553124999999996</v>
      </c>
      <c r="C35">
        <f t="shared" si="2"/>
        <v>2.6923076923076912</v>
      </c>
      <c r="D35">
        <f t="shared" si="3"/>
        <v>2.2553124999999996</v>
      </c>
      <c r="F35" s="1">
        <f t="shared" si="4"/>
        <v>0.2843750000000001</v>
      </c>
      <c r="G35" s="1">
        <f t="shared" si="5"/>
        <v>1.0355029585798809</v>
      </c>
      <c r="H35">
        <f t="shared" si="6"/>
        <v>0.2843750000000001</v>
      </c>
    </row>
    <row r="36" spans="1:8">
      <c r="A36">
        <f t="shared" si="7"/>
        <v>2.7000000000000011</v>
      </c>
      <c r="B36">
        <f t="shared" si="1"/>
        <v>2.2263281249999998</v>
      </c>
      <c r="C36">
        <f t="shared" si="2"/>
        <v>2.5925925925925917</v>
      </c>
      <c r="D36">
        <f t="shared" si="3"/>
        <v>2.2263281249999998</v>
      </c>
      <c r="F36" s="1">
        <f t="shared" si="4"/>
        <v>0.29531250000000009</v>
      </c>
      <c r="G36" s="1">
        <f t="shared" si="5"/>
        <v>0.96021947873799651</v>
      </c>
      <c r="H36">
        <f t="shared" si="6"/>
        <v>0.29531250000000009</v>
      </c>
    </row>
    <row r="37" spans="1:8">
      <c r="A37">
        <f t="shared" si="7"/>
        <v>2.8000000000000012</v>
      </c>
      <c r="B37">
        <f t="shared" si="1"/>
        <v>2.19625</v>
      </c>
      <c r="C37">
        <f t="shared" si="2"/>
        <v>2.4999999999999991</v>
      </c>
      <c r="D37">
        <f t="shared" si="3"/>
        <v>2.19625</v>
      </c>
      <c r="F37" s="1">
        <f t="shared" si="4"/>
        <v>0.30625000000000013</v>
      </c>
      <c r="G37" s="1">
        <f t="shared" si="5"/>
        <v>0.89285714285714213</v>
      </c>
      <c r="H37">
        <f t="shared" si="6"/>
        <v>0.30625000000000013</v>
      </c>
    </row>
    <row r="38" spans="1:8">
      <c r="A38">
        <f t="shared" si="7"/>
        <v>2.9000000000000012</v>
      </c>
      <c r="B38">
        <f t="shared" si="1"/>
        <v>2.1650781249999995</v>
      </c>
      <c r="C38">
        <f t="shared" si="2"/>
        <v>2.4137931034482749</v>
      </c>
      <c r="D38">
        <f t="shared" si="3"/>
        <v>2.1650781249999995</v>
      </c>
      <c r="F38" s="1">
        <f t="shared" si="4"/>
        <v>0.31718750000000012</v>
      </c>
      <c r="G38" s="1">
        <f t="shared" si="5"/>
        <v>0.83234244946492197</v>
      </c>
      <c r="H38">
        <f t="shared" si="6"/>
        <v>0.31718750000000012</v>
      </c>
    </row>
    <row r="39" spans="1:8">
      <c r="A39">
        <f t="shared" si="7"/>
        <v>3.0000000000000013</v>
      </c>
      <c r="B39">
        <f t="shared" si="1"/>
        <v>2.1328124999999996</v>
      </c>
      <c r="C39">
        <f t="shared" si="2"/>
        <v>2.3333333333333321</v>
      </c>
      <c r="D39">
        <f t="shared" si="3"/>
        <v>2.1328124999999996</v>
      </c>
      <c r="F39" s="1">
        <f t="shared" si="4"/>
        <v>0.32812500000000017</v>
      </c>
      <c r="G39" s="1">
        <f t="shared" si="5"/>
        <v>0.77777777777777712</v>
      </c>
      <c r="H39">
        <f t="shared" si="6"/>
        <v>0.32812500000000017</v>
      </c>
    </row>
    <row r="40" spans="1:8">
      <c r="A40">
        <f t="shared" si="7"/>
        <v>3.1000000000000014</v>
      </c>
      <c r="B40">
        <f t="shared" si="1"/>
        <v>2.0994531249999997</v>
      </c>
      <c r="C40">
        <f t="shared" si="2"/>
        <v>2.2580645161290311</v>
      </c>
      <c r="D40">
        <f t="shared" si="3"/>
        <v>2.0994531249999997</v>
      </c>
      <c r="F40" s="1">
        <f t="shared" si="4"/>
        <v>0.33906250000000016</v>
      </c>
      <c r="G40" s="1">
        <f t="shared" si="5"/>
        <v>0.7284079084287195</v>
      </c>
      <c r="H40">
        <f t="shared" si="6"/>
        <v>0.33906250000000016</v>
      </c>
    </row>
    <row r="41" spans="1:8">
      <c r="A41">
        <f t="shared" si="7"/>
        <v>3.2000000000000015</v>
      </c>
      <c r="B41">
        <f t="shared" si="1"/>
        <v>2.0649999999999995</v>
      </c>
      <c r="C41">
        <f t="shared" si="2"/>
        <v>2.1874999999999991</v>
      </c>
      <c r="D41">
        <f t="shared" si="3"/>
        <v>2.0649999999999995</v>
      </c>
      <c r="F41" s="1">
        <f t="shared" si="4"/>
        <v>0.35000000000000014</v>
      </c>
      <c r="G41" s="1">
        <f t="shared" si="5"/>
        <v>0.68359374999999944</v>
      </c>
      <c r="H41">
        <f t="shared" si="6"/>
        <v>0.35000000000000014</v>
      </c>
    </row>
    <row r="42" spans="1:8">
      <c r="A42">
        <f t="shared" si="7"/>
        <v>3.3000000000000016</v>
      </c>
      <c r="B42">
        <f t="shared" si="1"/>
        <v>2.029453124999999</v>
      </c>
      <c r="C42">
        <f t="shared" si="2"/>
        <v>2.1212121212121202</v>
      </c>
      <c r="D42">
        <f t="shared" si="3"/>
        <v>2.029453124999999</v>
      </c>
      <c r="F42" s="1">
        <f t="shared" si="4"/>
        <v>0.36093750000000019</v>
      </c>
      <c r="G42" s="1">
        <f t="shared" si="5"/>
        <v>0.64279155188246029</v>
      </c>
      <c r="H42">
        <f t="shared" si="6"/>
        <v>0.36093750000000019</v>
      </c>
    </row>
    <row r="43" spans="1:8">
      <c r="A43">
        <f t="shared" si="7"/>
        <v>3.4000000000000017</v>
      </c>
      <c r="B43">
        <f t="shared" si="1"/>
        <v>1.9928124999999994</v>
      </c>
      <c r="C43">
        <f t="shared" si="2"/>
        <v>2.0588235294117636</v>
      </c>
      <c r="D43">
        <f t="shared" si="3"/>
        <v>1.9928124999999994</v>
      </c>
      <c r="F43" s="1">
        <f t="shared" si="4"/>
        <v>0.37187500000000018</v>
      </c>
      <c r="G43" s="1">
        <f t="shared" si="5"/>
        <v>0.60553633217993019</v>
      </c>
      <c r="H43">
        <f t="shared" si="6"/>
        <v>0.37187500000000018</v>
      </c>
    </row>
    <row r="44" spans="1:8">
      <c r="A44">
        <f t="shared" si="7"/>
        <v>3.5000000000000018</v>
      </c>
      <c r="B44">
        <f t="shared" si="1"/>
        <v>1.9550781249999991</v>
      </c>
      <c r="C44">
        <f t="shared" si="2"/>
        <v>1.9999999999999989</v>
      </c>
      <c r="D44">
        <f t="shared" si="3"/>
        <v>1.9550781249999991</v>
      </c>
      <c r="F44" s="1">
        <f t="shared" si="4"/>
        <v>0.38281250000000022</v>
      </c>
      <c r="G44" s="1">
        <f t="shared" si="5"/>
        <v>0.57142857142857084</v>
      </c>
      <c r="H44">
        <f t="shared" si="6"/>
        <v>0.38281250000000022</v>
      </c>
    </row>
    <row r="45" spans="1:8">
      <c r="A45">
        <f t="shared" si="7"/>
        <v>3.6000000000000019</v>
      </c>
      <c r="B45">
        <f t="shared" si="1"/>
        <v>1.9162499999999991</v>
      </c>
      <c r="C45">
        <f t="shared" si="2"/>
        <v>1.9444444444444435</v>
      </c>
      <c r="D45">
        <f t="shared" si="3"/>
        <v>1.9162499999999991</v>
      </c>
      <c r="F45" s="1">
        <f t="shared" si="4"/>
        <v>0.39375000000000021</v>
      </c>
      <c r="G45" s="1">
        <f t="shared" si="5"/>
        <v>0.54012345679012286</v>
      </c>
      <c r="H45">
        <f t="shared" si="6"/>
        <v>0.39375000000000021</v>
      </c>
    </row>
    <row r="46" spans="1:8">
      <c r="A46">
        <f t="shared" si="7"/>
        <v>3.700000000000002</v>
      </c>
      <c r="B46">
        <f t="shared" si="1"/>
        <v>1.8763281249999992</v>
      </c>
      <c r="C46">
        <f t="shared" si="2"/>
        <v>1.891891891891891</v>
      </c>
      <c r="D46">
        <f t="shared" si="3"/>
        <v>1.8763281249999992</v>
      </c>
      <c r="F46" s="1">
        <f t="shared" si="4"/>
        <v>0.4046875000000002</v>
      </c>
      <c r="G46" s="1">
        <f t="shared" si="5"/>
        <v>0.51132213294375406</v>
      </c>
      <c r="H46">
        <f t="shared" si="6"/>
        <v>0.4046875000000002</v>
      </c>
    </row>
    <row r="47" spans="1:8">
      <c r="A47">
        <f t="shared" si="7"/>
        <v>3.800000000000002</v>
      </c>
      <c r="B47">
        <f t="shared" si="1"/>
        <v>1.8353124999999992</v>
      </c>
      <c r="C47">
        <f t="shared" si="2"/>
        <v>1.8421052631578938</v>
      </c>
      <c r="D47">
        <f t="shared" si="3"/>
        <v>1.8353124999999992</v>
      </c>
      <c r="F47" s="1">
        <f t="shared" si="4"/>
        <v>0.41562500000000024</v>
      </c>
      <c r="G47" s="1">
        <f t="shared" si="5"/>
        <v>0.48476454293628757</v>
      </c>
      <c r="H47">
        <f t="shared" si="6"/>
        <v>0.41562500000000024</v>
      </c>
    </row>
    <row r="48" spans="1:8">
      <c r="A48">
        <f t="shared" si="7"/>
        <v>3.9000000000000021</v>
      </c>
      <c r="B48">
        <f t="shared" si="1"/>
        <v>1.7932031249999991</v>
      </c>
      <c r="C48">
        <f t="shared" si="2"/>
        <v>1.7948717948717938</v>
      </c>
      <c r="D48">
        <f t="shared" si="3"/>
        <v>1.7932031249999991</v>
      </c>
      <c r="F48" s="1">
        <f t="shared" si="4"/>
        <v>0.42656250000000023</v>
      </c>
      <c r="G48" s="1">
        <f t="shared" si="5"/>
        <v>0.46022353714661357</v>
      </c>
      <c r="H48">
        <f t="shared" si="6"/>
        <v>0.42656250000000023</v>
      </c>
    </row>
    <row r="49" spans="1:8">
      <c r="A49">
        <f t="shared" si="7"/>
        <v>4.0000000000000018</v>
      </c>
      <c r="B49">
        <f t="shared" si="1"/>
        <v>1.7499999999999991</v>
      </c>
      <c r="C49">
        <f t="shared" si="2"/>
        <v>1.7499999999999991</v>
      </c>
      <c r="D49">
        <f t="shared" si="3"/>
        <v>1.7499999999999991</v>
      </c>
      <c r="F49" s="1">
        <f t="shared" si="4"/>
        <v>0.43750000000000022</v>
      </c>
      <c r="G49" s="1">
        <f t="shared" si="5"/>
        <v>0.43749999999999961</v>
      </c>
      <c r="H49">
        <f t="shared" si="6"/>
        <v>0.43749999999999961</v>
      </c>
    </row>
    <row r="50" spans="1:8">
      <c r="A50">
        <f t="shared" si="7"/>
        <v>4.1000000000000014</v>
      </c>
      <c r="B50">
        <f t="shared" si="1"/>
        <v>1.7057031249999992</v>
      </c>
      <c r="C50">
        <f t="shared" si="2"/>
        <v>1.7073170731707312</v>
      </c>
      <c r="D50">
        <f t="shared" si="3"/>
        <v>1.7073170731707312</v>
      </c>
      <c r="F50" s="1">
        <f t="shared" si="4"/>
        <v>0.44843750000000016</v>
      </c>
      <c r="G50" s="1">
        <f t="shared" si="5"/>
        <v>0.41641879833432449</v>
      </c>
      <c r="H50">
        <f t="shared" si="6"/>
        <v>0.41641879833432449</v>
      </c>
    </row>
    <row r="51" spans="1:8">
      <c r="A51">
        <f t="shared" si="7"/>
        <v>4.2000000000000011</v>
      </c>
      <c r="B51">
        <f t="shared" si="1"/>
        <v>1.6603124999999996</v>
      </c>
      <c r="C51">
        <f t="shared" si="2"/>
        <v>1.6666666666666663</v>
      </c>
      <c r="D51">
        <f t="shared" si="3"/>
        <v>1.6666666666666663</v>
      </c>
      <c r="F51" s="1">
        <f t="shared" si="4"/>
        <v>0.45937500000000009</v>
      </c>
      <c r="G51" s="1">
        <f t="shared" si="5"/>
        <v>0.39682539682539664</v>
      </c>
      <c r="H51">
        <f t="shared" si="6"/>
        <v>0.39682539682539664</v>
      </c>
    </row>
    <row r="52" spans="1:8">
      <c r="A52">
        <f t="shared" si="7"/>
        <v>4.3000000000000007</v>
      </c>
      <c r="B52">
        <f t="shared" si="1"/>
        <v>1.6138281249999997</v>
      </c>
      <c r="C52">
        <f t="shared" si="2"/>
        <v>1.6279069767441858</v>
      </c>
      <c r="D52">
        <f t="shared" si="3"/>
        <v>1.6279069767441858</v>
      </c>
      <c r="F52" s="1">
        <f t="shared" si="4"/>
        <v>0.47031250000000008</v>
      </c>
      <c r="G52" s="1">
        <f t="shared" si="5"/>
        <v>0.37858301784748499</v>
      </c>
      <c r="H52">
        <f t="shared" si="6"/>
        <v>0.37858301784748499</v>
      </c>
    </row>
    <row r="53" spans="1:8">
      <c r="A53">
        <f t="shared" si="7"/>
        <v>4.4000000000000004</v>
      </c>
      <c r="B53">
        <f t="shared" si="1"/>
        <v>1.5662499999999999</v>
      </c>
      <c r="C53">
        <f t="shared" si="2"/>
        <v>1.5909090909090908</v>
      </c>
      <c r="D53">
        <f t="shared" si="3"/>
        <v>1.5909090909090908</v>
      </c>
      <c r="F53" s="1">
        <f t="shared" si="4"/>
        <v>0.48125000000000007</v>
      </c>
      <c r="G53" s="1">
        <f t="shared" si="5"/>
        <v>0.36157024793388426</v>
      </c>
      <c r="H53">
        <f t="shared" si="6"/>
        <v>0.36157024793388426</v>
      </c>
    </row>
    <row r="54" spans="1:8">
      <c r="A54">
        <f t="shared" si="7"/>
        <v>4.5</v>
      </c>
      <c r="B54">
        <f t="shared" si="1"/>
        <v>1.517578125</v>
      </c>
      <c r="C54">
        <f t="shared" si="2"/>
        <v>1.5555555555555556</v>
      </c>
      <c r="D54">
        <f t="shared" si="3"/>
        <v>1.5555555555555556</v>
      </c>
      <c r="F54" s="1">
        <f t="shared" si="4"/>
        <v>0.4921875</v>
      </c>
      <c r="G54" s="1">
        <f t="shared" si="5"/>
        <v>0.34567901234567899</v>
      </c>
      <c r="H54">
        <f t="shared" si="6"/>
        <v>0.34567901234567899</v>
      </c>
    </row>
    <row r="55" spans="1:8">
      <c r="A55">
        <f t="shared" si="7"/>
        <v>4.5999999999999996</v>
      </c>
      <c r="B55">
        <f t="shared" si="1"/>
        <v>1.4678125000000002</v>
      </c>
      <c r="C55">
        <f t="shared" si="2"/>
        <v>1.5217391304347827</v>
      </c>
      <c r="D55">
        <f t="shared" si="3"/>
        <v>1.5217391304347827</v>
      </c>
      <c r="F55" s="1">
        <f t="shared" si="4"/>
        <v>0.50312499999999993</v>
      </c>
      <c r="G55" s="1">
        <f t="shared" si="5"/>
        <v>0.3308128544423441</v>
      </c>
      <c r="H55">
        <f t="shared" si="6"/>
        <v>0.3308128544423441</v>
      </c>
    </row>
    <row r="56" spans="1:8">
      <c r="A56">
        <f t="shared" si="7"/>
        <v>4.6999999999999993</v>
      </c>
      <c r="B56">
        <f t="shared" si="1"/>
        <v>1.4169531250000005</v>
      </c>
      <c r="C56">
        <f t="shared" si="2"/>
        <v>1.4893617021276597</v>
      </c>
      <c r="D56">
        <f t="shared" si="3"/>
        <v>1.4893617021276597</v>
      </c>
      <c r="F56" s="1">
        <f t="shared" si="4"/>
        <v>0.51406249999999987</v>
      </c>
      <c r="G56" s="1">
        <f t="shared" si="5"/>
        <v>0.31688546853780003</v>
      </c>
      <c r="H56">
        <f t="shared" si="6"/>
        <v>0.31688546853780003</v>
      </c>
    </row>
    <row r="57" spans="1:8">
      <c r="A57">
        <f t="shared" si="7"/>
        <v>4.7999999999999989</v>
      </c>
      <c r="B57">
        <f t="shared" si="1"/>
        <v>1.3650000000000007</v>
      </c>
      <c r="C57">
        <f t="shared" si="2"/>
        <v>1.4583333333333337</v>
      </c>
      <c r="D57">
        <f t="shared" si="3"/>
        <v>1.4583333333333337</v>
      </c>
      <c r="F57" s="1">
        <f t="shared" si="4"/>
        <v>0.52499999999999991</v>
      </c>
      <c r="G57" s="1">
        <f t="shared" si="5"/>
        <v>0.30381944444444459</v>
      </c>
      <c r="H57">
        <f t="shared" si="6"/>
        <v>0.30381944444444459</v>
      </c>
    </row>
    <row r="58" spans="1:8">
      <c r="A58">
        <f t="shared" si="7"/>
        <v>4.8999999999999986</v>
      </c>
      <c r="B58">
        <f t="shared" si="1"/>
        <v>1.3119531250000007</v>
      </c>
      <c r="C58">
        <f t="shared" si="2"/>
        <v>1.428571428571429</v>
      </c>
      <c r="D58">
        <f t="shared" si="3"/>
        <v>1.428571428571429</v>
      </c>
      <c r="F58" s="1">
        <f t="shared" si="4"/>
        <v>0.53593749999999984</v>
      </c>
      <c r="G58" s="1">
        <f t="shared" si="5"/>
        <v>0.29154518950437336</v>
      </c>
      <c r="H58">
        <f t="shared" si="6"/>
        <v>0.29154518950437336</v>
      </c>
    </row>
    <row r="59" spans="1:8">
      <c r="A59">
        <f t="shared" si="7"/>
        <v>4.9999999999999982</v>
      </c>
      <c r="B59">
        <f t="shared" si="1"/>
        <v>1.2578125000000009</v>
      </c>
      <c r="C59">
        <f t="shared" si="2"/>
        <v>1.4000000000000006</v>
      </c>
      <c r="D59">
        <f t="shared" si="3"/>
        <v>1.4000000000000006</v>
      </c>
      <c r="F59" s="1">
        <f t="shared" si="4"/>
        <v>0.54687499999999978</v>
      </c>
      <c r="G59" s="1">
        <f t="shared" si="5"/>
        <v>0.28000000000000019</v>
      </c>
      <c r="H59">
        <f t="shared" si="6"/>
        <v>0.28000000000000019</v>
      </c>
    </row>
    <row r="60" spans="1:8">
      <c r="A60">
        <f t="shared" si="7"/>
        <v>5.0999999999999979</v>
      </c>
      <c r="B60">
        <f t="shared" si="1"/>
        <v>1.2025781250000014</v>
      </c>
      <c r="C60">
        <f t="shared" si="2"/>
        <v>1.3725490196078438</v>
      </c>
      <c r="D60">
        <f t="shared" si="3"/>
        <v>1.3725490196078438</v>
      </c>
      <c r="F60" s="1">
        <f t="shared" si="4"/>
        <v>0.55781249999999982</v>
      </c>
      <c r="G60" s="1">
        <f t="shared" si="5"/>
        <v>0.26912725874663618</v>
      </c>
      <c r="H60">
        <f t="shared" si="6"/>
        <v>0.26912725874663618</v>
      </c>
    </row>
    <row r="61" spans="1:8">
      <c r="A61">
        <f t="shared" si="7"/>
        <v>5.1999999999999975</v>
      </c>
      <c r="B61">
        <f t="shared" si="1"/>
        <v>1.1462500000000013</v>
      </c>
      <c r="C61">
        <f t="shared" si="2"/>
        <v>1.3461538461538467</v>
      </c>
      <c r="D61">
        <f t="shared" si="3"/>
        <v>1.3461538461538467</v>
      </c>
      <c r="F61" s="1">
        <f t="shared" si="4"/>
        <v>0.56874999999999976</v>
      </c>
      <c r="G61" s="1">
        <f t="shared" si="5"/>
        <v>0.25887573964497068</v>
      </c>
      <c r="H61">
        <f t="shared" si="6"/>
        <v>0.25887573964497068</v>
      </c>
    </row>
    <row r="62" spans="1:8">
      <c r="A62">
        <f t="shared" si="7"/>
        <v>5.2999999999999972</v>
      </c>
      <c r="B62">
        <f t="shared" si="1"/>
        <v>1.0888281250000016</v>
      </c>
      <c r="C62">
        <f t="shared" si="2"/>
        <v>1.3207547169811329</v>
      </c>
      <c r="D62">
        <f t="shared" si="3"/>
        <v>1.3207547169811329</v>
      </c>
      <c r="F62" s="1">
        <f t="shared" si="4"/>
        <v>0.57968749999999969</v>
      </c>
      <c r="G62" s="1">
        <f t="shared" si="5"/>
        <v>0.24919900320398744</v>
      </c>
      <c r="H62">
        <f t="shared" si="6"/>
        <v>0.24919900320398744</v>
      </c>
    </row>
    <row r="63" spans="1:8">
      <c r="A63">
        <f t="shared" si="7"/>
        <v>5.3999999999999968</v>
      </c>
      <c r="B63">
        <f t="shared" si="1"/>
        <v>1.030312500000002</v>
      </c>
      <c r="C63">
        <f t="shared" si="2"/>
        <v>1.2962962962962972</v>
      </c>
      <c r="D63">
        <f t="shared" si="3"/>
        <v>1.2962962962962972</v>
      </c>
      <c r="F63" s="1">
        <f t="shared" si="4"/>
        <v>0.59062499999999962</v>
      </c>
      <c r="G63" s="1">
        <f t="shared" si="5"/>
        <v>0.2400548696844996</v>
      </c>
      <c r="H63">
        <f t="shared" si="6"/>
        <v>0.2400548696844996</v>
      </c>
    </row>
    <row r="64" spans="1:8">
      <c r="A64">
        <f t="shared" si="7"/>
        <v>5.4999999999999964</v>
      </c>
      <c r="B64">
        <f t="shared" si="1"/>
        <v>0.97070312500000211</v>
      </c>
      <c r="C64">
        <f t="shared" si="2"/>
        <v>1.2727272727272736</v>
      </c>
      <c r="D64">
        <f t="shared" si="3"/>
        <v>1.2727272727272736</v>
      </c>
      <c r="F64" s="1">
        <f t="shared" si="4"/>
        <v>0.60156249999999956</v>
      </c>
      <c r="G64" s="1">
        <f t="shared" si="5"/>
        <v>0.23140495867768626</v>
      </c>
      <c r="H64">
        <f t="shared" si="6"/>
        <v>0.23140495867768626</v>
      </c>
    </row>
    <row r="65" spans="1:8">
      <c r="A65">
        <f t="shared" si="7"/>
        <v>5.5999999999999961</v>
      </c>
      <c r="B65">
        <f t="shared" si="1"/>
        <v>0.91000000000000236</v>
      </c>
      <c r="C65">
        <f t="shared" si="2"/>
        <v>1.2500000000000009</v>
      </c>
      <c r="D65">
        <f t="shared" si="3"/>
        <v>1.2500000000000009</v>
      </c>
      <c r="F65" s="1">
        <f t="shared" si="4"/>
        <v>0.6124999999999996</v>
      </c>
      <c r="G65" s="1">
        <f t="shared" si="5"/>
        <v>0.22321428571428603</v>
      </c>
      <c r="H65">
        <f t="shared" si="6"/>
        <v>0.22321428571428603</v>
      </c>
    </row>
    <row r="66" spans="1:8">
      <c r="A66">
        <f t="shared" si="7"/>
        <v>5.6999999999999957</v>
      </c>
      <c r="B66">
        <f t="shared" si="1"/>
        <v>0.84820312500000261</v>
      </c>
      <c r="C66">
        <f t="shared" si="2"/>
        <v>1.2280701754385974</v>
      </c>
      <c r="D66">
        <f t="shared" si="3"/>
        <v>1.2280701754385974</v>
      </c>
      <c r="F66" s="1">
        <f t="shared" si="4"/>
        <v>0.62343749999999953</v>
      </c>
      <c r="G66" s="1">
        <f t="shared" si="5"/>
        <v>0.21545090797168392</v>
      </c>
      <c r="H66">
        <f t="shared" si="6"/>
        <v>0.21545090797168392</v>
      </c>
    </row>
    <row r="67" spans="1:8">
      <c r="A67">
        <f t="shared" si="7"/>
        <v>5.7999999999999954</v>
      </c>
      <c r="B67">
        <f t="shared" si="1"/>
        <v>0.78531250000000308</v>
      </c>
      <c r="C67">
        <f t="shared" si="2"/>
        <v>1.2068965517241388</v>
      </c>
      <c r="D67">
        <f t="shared" si="3"/>
        <v>1.2068965517241388</v>
      </c>
      <c r="F67" s="1">
        <f t="shared" si="4"/>
        <v>0.63437499999999947</v>
      </c>
      <c r="G67" s="1">
        <f t="shared" si="5"/>
        <v>0.20808561236623102</v>
      </c>
      <c r="H67">
        <f t="shared" si="6"/>
        <v>0.20808561236623102</v>
      </c>
    </row>
    <row r="68" spans="1:8">
      <c r="A68">
        <f t="shared" si="7"/>
        <v>5.899999999999995</v>
      </c>
      <c r="B68">
        <f t="shared" si="1"/>
        <v>0.72132812500000343</v>
      </c>
      <c r="C68">
        <f t="shared" si="2"/>
        <v>1.1864406779661028</v>
      </c>
      <c r="D68">
        <f t="shared" si="3"/>
        <v>1.1864406779661028</v>
      </c>
      <c r="F68" s="1">
        <f t="shared" si="4"/>
        <v>0.64531249999999951</v>
      </c>
      <c r="G68" s="1">
        <f t="shared" si="5"/>
        <v>0.20109164033323793</v>
      </c>
      <c r="H68">
        <f t="shared" si="6"/>
        <v>0.20109164033323793</v>
      </c>
    </row>
    <row r="69" spans="1:8">
      <c r="A69">
        <f t="shared" si="7"/>
        <v>5.9999999999999947</v>
      </c>
      <c r="B69">
        <f t="shared" si="1"/>
        <v>0.65625000000000355</v>
      </c>
      <c r="C69">
        <f t="shared" si="2"/>
        <v>1.1666666666666676</v>
      </c>
      <c r="D69">
        <f t="shared" si="3"/>
        <v>1.1666666666666676</v>
      </c>
      <c r="F69" s="1">
        <f t="shared" si="4"/>
        <v>0.65624999999999944</v>
      </c>
      <c r="G69" s="1">
        <f t="shared" si="5"/>
        <v>0.19444444444444478</v>
      </c>
      <c r="H69">
        <f t="shared" si="6"/>
        <v>0.19444444444444478</v>
      </c>
    </row>
    <row r="70" spans="1:8">
      <c r="A70">
        <f t="shared" si="7"/>
        <v>6.0999999999999943</v>
      </c>
      <c r="B70">
        <f t="shared" si="1"/>
        <v>0.59007812500000378</v>
      </c>
      <c r="C70">
        <f t="shared" si="2"/>
        <v>1.1475409836065584</v>
      </c>
      <c r="D70">
        <f t="shared" si="3"/>
        <v>1.1475409836065584</v>
      </c>
      <c r="F70" s="1">
        <f t="shared" si="4"/>
        <v>0.66718749999999938</v>
      </c>
      <c r="G70" s="1">
        <f t="shared" si="5"/>
        <v>0.1881214727223868</v>
      </c>
      <c r="H70">
        <f t="shared" si="6"/>
        <v>0.1881214727223868</v>
      </c>
    </row>
    <row r="71" spans="1:8">
      <c r="A71">
        <f t="shared" si="7"/>
        <v>6.199999999999994</v>
      </c>
      <c r="B71">
        <f t="shared" si="1"/>
        <v>0.52281250000000401</v>
      </c>
      <c r="C71">
        <f t="shared" si="2"/>
        <v>1.1290322580645171</v>
      </c>
      <c r="D71">
        <f t="shared" si="3"/>
        <v>1.1290322580645171</v>
      </c>
      <c r="F71" s="1">
        <f t="shared" si="4"/>
        <v>0.67812499999999931</v>
      </c>
      <c r="G71" s="1">
        <f t="shared" si="5"/>
        <v>0.18210197710718037</v>
      </c>
      <c r="H71">
        <f t="shared" si="6"/>
        <v>0.18210197710718037</v>
      </c>
    </row>
    <row r="72" spans="1:8">
      <c r="A72">
        <f t="shared" si="7"/>
        <v>6.2999999999999936</v>
      </c>
      <c r="B72">
        <f t="shared" si="1"/>
        <v>0.4544531250000044</v>
      </c>
      <c r="C72">
        <f t="shared" si="2"/>
        <v>1.1111111111111123</v>
      </c>
      <c r="D72">
        <f t="shared" si="3"/>
        <v>1.1111111111111123</v>
      </c>
      <c r="F72" s="1">
        <f t="shared" si="4"/>
        <v>0.68906249999999925</v>
      </c>
      <c r="G72" s="1">
        <f t="shared" si="5"/>
        <v>0.17636684303351005</v>
      </c>
      <c r="H72">
        <f t="shared" si="6"/>
        <v>0.17636684303351005</v>
      </c>
    </row>
    <row r="73" spans="1:8">
      <c r="A73">
        <f t="shared" si="7"/>
        <v>6.3999999999999932</v>
      </c>
      <c r="B73">
        <f t="shared" si="1"/>
        <v>0.38500000000000462</v>
      </c>
      <c r="C73">
        <f t="shared" si="2"/>
        <v>1.0937500000000011</v>
      </c>
      <c r="D73">
        <f t="shared" si="3"/>
        <v>1.0937500000000011</v>
      </c>
      <c r="F73" s="1">
        <f t="shared" si="4"/>
        <v>0.69999999999999929</v>
      </c>
      <c r="G73" s="1">
        <f t="shared" si="5"/>
        <v>0.17089843750000036</v>
      </c>
      <c r="H73">
        <f t="shared" si="6"/>
        <v>0.17089843750000036</v>
      </c>
    </row>
    <row r="74" spans="1:8">
      <c r="A74">
        <f t="shared" si="7"/>
        <v>6.4999999999999929</v>
      </c>
      <c r="B74">
        <f t="shared" ref="B74:B89" si="8">$B$1*$B$2/(2*$B$3)*(3-A74^2/$B$3^2)</f>
        <v>0.31445312500000505</v>
      </c>
      <c r="C74">
        <f t="shared" ref="C74:C89" si="9">$B$1*$B$2/A74</f>
        <v>1.0769230769230782</v>
      </c>
      <c r="D74">
        <f t="shared" ref="D74:D89" si="10">IF(A74&lt;$B$3,B74,C74)</f>
        <v>1.0769230769230782</v>
      </c>
      <c r="F74" s="1">
        <f t="shared" ref="F74:F89" si="11">$B$1*$B$2/$B$3^3*A74</f>
        <v>0.71093749999999922</v>
      </c>
      <c r="G74" s="1">
        <f t="shared" ref="G74:G89" si="12">$B$1*$B$2/A74^2</f>
        <v>0.16568047337278144</v>
      </c>
      <c r="H74">
        <f t="shared" ref="H74:H89" si="13">IF(A74&lt;$B$3,F74,G74)</f>
        <v>0.16568047337278144</v>
      </c>
    </row>
    <row r="75" spans="1:8">
      <c r="A75">
        <f t="shared" ref="A75:A89" si="14">A74+$B$5</f>
        <v>6.5999999999999925</v>
      </c>
      <c r="B75">
        <f t="shared" si="8"/>
        <v>0.24281250000000532</v>
      </c>
      <c r="C75">
        <f t="shared" si="9"/>
        <v>1.0606060606060619</v>
      </c>
      <c r="D75">
        <f t="shared" si="10"/>
        <v>1.0606060606060619</v>
      </c>
      <c r="F75" s="1">
        <f t="shared" si="11"/>
        <v>0.72187499999999916</v>
      </c>
      <c r="G75" s="1">
        <f t="shared" si="12"/>
        <v>0.1606978879706156</v>
      </c>
      <c r="H75">
        <f t="shared" si="13"/>
        <v>0.1606978879706156</v>
      </c>
    </row>
    <row r="76" spans="1:8">
      <c r="A76">
        <f t="shared" si="14"/>
        <v>6.6999999999999922</v>
      </c>
      <c r="B76">
        <f t="shared" si="8"/>
        <v>0.1700781250000058</v>
      </c>
      <c r="C76">
        <f t="shared" si="9"/>
        <v>1.0447761194029863</v>
      </c>
      <c r="D76">
        <f t="shared" si="10"/>
        <v>1.0447761194029863</v>
      </c>
      <c r="F76" s="1">
        <f t="shared" si="11"/>
        <v>0.7328124999999992</v>
      </c>
      <c r="G76" s="1">
        <f t="shared" si="12"/>
        <v>0.15593673423925186</v>
      </c>
      <c r="H76">
        <f t="shared" si="13"/>
        <v>0.15593673423925186</v>
      </c>
    </row>
    <row r="77" spans="1:8">
      <c r="A77">
        <f t="shared" si="14"/>
        <v>6.7999999999999918</v>
      </c>
      <c r="B77">
        <f t="shared" si="8"/>
        <v>9.6250000000006108E-2</v>
      </c>
      <c r="C77">
        <f t="shared" si="9"/>
        <v>1.0294117647058836</v>
      </c>
      <c r="D77">
        <f t="shared" si="10"/>
        <v>1.0294117647058836</v>
      </c>
      <c r="F77" s="1">
        <f t="shared" si="11"/>
        <v>0.74374999999999913</v>
      </c>
      <c r="G77" s="1">
        <f t="shared" si="12"/>
        <v>0.15138408304498308</v>
      </c>
      <c r="H77">
        <f t="shared" si="13"/>
        <v>0.15138408304498308</v>
      </c>
    </row>
    <row r="78" spans="1:8">
      <c r="A78">
        <f t="shared" si="14"/>
        <v>6.8999999999999915</v>
      </c>
      <c r="B78">
        <f t="shared" si="8"/>
        <v>2.1328125000006248E-2</v>
      </c>
      <c r="C78">
        <f t="shared" si="9"/>
        <v>1.0144927536231896</v>
      </c>
      <c r="D78">
        <f t="shared" si="10"/>
        <v>1.0144927536231896</v>
      </c>
      <c r="F78" s="1">
        <f t="shared" si="11"/>
        <v>0.75468749999999907</v>
      </c>
      <c r="G78" s="1">
        <f t="shared" si="12"/>
        <v>0.14702793530770883</v>
      </c>
      <c r="H78">
        <f t="shared" si="13"/>
        <v>0.14702793530770883</v>
      </c>
    </row>
    <row r="79" spans="1:8">
      <c r="A79">
        <f t="shared" si="14"/>
        <v>6.9999999999999911</v>
      </c>
      <c r="B79">
        <f t="shared" si="8"/>
        <v>-5.4687499999993006E-2</v>
      </c>
      <c r="C79">
        <f t="shared" si="9"/>
        <v>1.0000000000000013</v>
      </c>
      <c r="D79">
        <f t="shared" si="10"/>
        <v>1.0000000000000013</v>
      </c>
      <c r="F79" s="1">
        <f t="shared" si="11"/>
        <v>0.765624999999999</v>
      </c>
      <c r="G79" s="1">
        <f t="shared" si="12"/>
        <v>0.14285714285714324</v>
      </c>
      <c r="H79">
        <f t="shared" si="13"/>
        <v>0.14285714285714324</v>
      </c>
    </row>
    <row r="80" spans="1:8">
      <c r="A80">
        <f t="shared" si="14"/>
        <v>7.0999999999999908</v>
      </c>
      <c r="B80">
        <f t="shared" si="8"/>
        <v>-0.13179687499999282</v>
      </c>
      <c r="C80">
        <f t="shared" si="9"/>
        <v>0.98591549295774772</v>
      </c>
      <c r="D80">
        <f t="shared" si="10"/>
        <v>0.98591549295774772</v>
      </c>
      <c r="F80" s="1">
        <f t="shared" si="11"/>
        <v>0.77656249999999893</v>
      </c>
      <c r="G80" s="1">
        <f t="shared" si="12"/>
        <v>0.13886133703630268</v>
      </c>
      <c r="H80">
        <f t="shared" si="13"/>
        <v>0.13886133703630268</v>
      </c>
    </row>
    <row r="81" spans="1:8">
      <c r="A81">
        <f t="shared" si="14"/>
        <v>7.1999999999999904</v>
      </c>
      <c r="B81">
        <f t="shared" si="8"/>
        <v>-0.20999999999999241</v>
      </c>
      <c r="C81">
        <f t="shared" si="9"/>
        <v>0.97222222222222354</v>
      </c>
      <c r="D81">
        <f t="shared" si="10"/>
        <v>0.97222222222222354</v>
      </c>
      <c r="F81" s="1">
        <f t="shared" si="11"/>
        <v>0.78749999999999898</v>
      </c>
      <c r="G81" s="1">
        <f t="shared" si="12"/>
        <v>0.13503086419753121</v>
      </c>
      <c r="H81">
        <f t="shared" si="13"/>
        <v>0.13503086419753121</v>
      </c>
    </row>
    <row r="82" spans="1:8">
      <c r="A82">
        <f t="shared" si="14"/>
        <v>7.2999999999999901</v>
      </c>
      <c r="B82">
        <f t="shared" si="8"/>
        <v>-0.28929687499999218</v>
      </c>
      <c r="C82">
        <f t="shared" si="9"/>
        <v>0.95890410958904237</v>
      </c>
      <c r="D82">
        <f t="shared" si="10"/>
        <v>0.95890410958904237</v>
      </c>
      <c r="F82" s="1">
        <f t="shared" si="11"/>
        <v>0.79843749999999891</v>
      </c>
      <c r="G82" s="1">
        <f t="shared" si="12"/>
        <v>0.13135672734096487</v>
      </c>
      <c r="H82">
        <f t="shared" si="13"/>
        <v>0.13135672734096487</v>
      </c>
    </row>
    <row r="83" spans="1:8">
      <c r="A83">
        <f t="shared" si="14"/>
        <v>7.3999999999999897</v>
      </c>
      <c r="B83">
        <f t="shared" si="8"/>
        <v>-0.36968749999999173</v>
      </c>
      <c r="C83">
        <f t="shared" si="9"/>
        <v>0.94594594594594728</v>
      </c>
      <c r="D83">
        <f t="shared" si="10"/>
        <v>0.94594594594594728</v>
      </c>
      <c r="F83" s="1">
        <f t="shared" si="11"/>
        <v>0.80937499999999885</v>
      </c>
      <c r="G83" s="1">
        <f t="shared" si="12"/>
        <v>0.12783053323593899</v>
      </c>
      <c r="H83">
        <f t="shared" si="13"/>
        <v>0.12783053323593899</v>
      </c>
    </row>
    <row r="84" spans="1:8">
      <c r="A84">
        <f t="shared" si="14"/>
        <v>7.4999999999999893</v>
      </c>
      <c r="B84">
        <f t="shared" si="8"/>
        <v>-0.45117187499999145</v>
      </c>
      <c r="C84">
        <f t="shared" si="9"/>
        <v>0.93333333333333468</v>
      </c>
      <c r="D84">
        <f t="shared" si="10"/>
        <v>0.93333333333333468</v>
      </c>
      <c r="F84" s="1">
        <f t="shared" si="11"/>
        <v>0.82031249999999889</v>
      </c>
      <c r="G84" s="1">
        <f t="shared" si="12"/>
        <v>0.12444444444444479</v>
      </c>
      <c r="H84">
        <f t="shared" si="13"/>
        <v>0.12444444444444479</v>
      </c>
    </row>
    <row r="85" spans="1:8">
      <c r="A85">
        <f t="shared" si="14"/>
        <v>7.599999999999989</v>
      </c>
      <c r="B85">
        <f t="shared" si="8"/>
        <v>-0.53374999999999095</v>
      </c>
      <c r="C85">
        <f t="shared" si="9"/>
        <v>0.92105263157894868</v>
      </c>
      <c r="D85">
        <f t="shared" si="10"/>
        <v>0.92105263157894868</v>
      </c>
      <c r="F85" s="1">
        <f t="shared" si="11"/>
        <v>0.83124999999999882</v>
      </c>
      <c r="G85" s="1">
        <f t="shared" si="12"/>
        <v>0.12119113573407236</v>
      </c>
      <c r="H85">
        <f t="shared" si="13"/>
        <v>0.12119113573407236</v>
      </c>
    </row>
    <row r="86" spans="1:8">
      <c r="A86">
        <f t="shared" si="14"/>
        <v>7.6999999999999886</v>
      </c>
      <c r="B86">
        <f t="shared" si="8"/>
        <v>-0.61742187499999024</v>
      </c>
      <c r="C86">
        <f t="shared" si="9"/>
        <v>0.90909090909091039</v>
      </c>
      <c r="D86">
        <f t="shared" si="10"/>
        <v>0.90909090909091039</v>
      </c>
      <c r="F86" s="1">
        <f t="shared" si="11"/>
        <v>0.84218749999999876</v>
      </c>
      <c r="G86" s="1">
        <f t="shared" si="12"/>
        <v>0.11806375442739114</v>
      </c>
      <c r="H86">
        <f t="shared" si="13"/>
        <v>0.11806375442739114</v>
      </c>
    </row>
    <row r="87" spans="1:8">
      <c r="A87">
        <f t="shared" si="14"/>
        <v>7.7999999999999883</v>
      </c>
      <c r="B87">
        <f t="shared" si="8"/>
        <v>-0.70218749999999008</v>
      </c>
      <c r="C87">
        <f t="shared" si="9"/>
        <v>0.8974358974358988</v>
      </c>
      <c r="D87">
        <f t="shared" si="10"/>
        <v>0.8974358974358988</v>
      </c>
      <c r="F87" s="1">
        <f t="shared" si="11"/>
        <v>0.85312499999999869</v>
      </c>
      <c r="G87" s="1">
        <f t="shared" si="12"/>
        <v>0.11505588428665386</v>
      </c>
      <c r="H87">
        <f t="shared" si="13"/>
        <v>0.11505588428665386</v>
      </c>
    </row>
    <row r="88" spans="1:8">
      <c r="A88">
        <f t="shared" si="14"/>
        <v>7.8999999999999879</v>
      </c>
      <c r="B88">
        <f t="shared" si="8"/>
        <v>-0.78804687499998971</v>
      </c>
      <c r="C88">
        <f t="shared" si="9"/>
        <v>0.88607594936709</v>
      </c>
      <c r="D88">
        <f t="shared" si="10"/>
        <v>0.88607594936709</v>
      </c>
      <c r="F88" s="1">
        <f t="shared" si="11"/>
        <v>0.86406249999999862</v>
      </c>
      <c r="G88" s="1">
        <f t="shared" si="12"/>
        <v>0.11216151257811283</v>
      </c>
      <c r="H88">
        <f t="shared" si="13"/>
        <v>0.11216151257811283</v>
      </c>
    </row>
    <row r="89" spans="1:8">
      <c r="A89">
        <f t="shared" si="14"/>
        <v>7.9999999999999876</v>
      </c>
      <c r="B89">
        <f t="shared" si="8"/>
        <v>-0.87499999999998912</v>
      </c>
      <c r="C89">
        <f t="shared" si="9"/>
        <v>0.87500000000000133</v>
      </c>
      <c r="D89">
        <f t="shared" si="10"/>
        <v>0.87500000000000133</v>
      </c>
      <c r="F89" s="1">
        <f t="shared" si="11"/>
        <v>0.87499999999999867</v>
      </c>
      <c r="G89" s="1">
        <f t="shared" si="12"/>
        <v>0.10937500000000033</v>
      </c>
      <c r="H89">
        <f t="shared" si="13"/>
        <v>0.10937500000000033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2021-02-22T23:10:10Z</dcterms:modified>
</cp:coreProperties>
</file>