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MEG_Julia\LUMINOUS\ManuscriptFETAL\DataSharing\DataPaper\"/>
    </mc:Choice>
  </mc:AlternateContent>
  <bookViews>
    <workbookView xWindow="0" yWindow="0" windowWidth="12840" windowHeight="3820"/>
  </bookViews>
  <sheets>
    <sheet name="All recordings" sheetId="1" r:id="rId1"/>
  </sheets>
  <calcPr calcId="162913"/>
</workbook>
</file>

<file path=xl/calcChain.xml><?xml version="1.0" encoding="utf-8"?>
<calcChain xmlns="http://schemas.openxmlformats.org/spreadsheetml/2006/main">
  <c r="C87" i="1" l="1"/>
  <c r="C86" i="1"/>
  <c r="C85" i="1"/>
  <c r="C84" i="1"/>
  <c r="C89" i="1" s="1"/>
  <c r="G89" i="1" l="1"/>
  <c r="G88" i="1"/>
  <c r="E89" i="1"/>
  <c r="E88" i="1"/>
  <c r="E84" i="1" l="1"/>
  <c r="F85" i="1" l="1"/>
  <c r="D85" i="1"/>
  <c r="D84" i="1"/>
  <c r="F84" i="1" l="1"/>
</calcChain>
</file>

<file path=xl/sharedStrings.xml><?xml version="1.0" encoding="utf-8"?>
<sst xmlns="http://schemas.openxmlformats.org/spreadsheetml/2006/main" count="48" uniqueCount="9">
  <si>
    <t>ID</t>
  </si>
  <si>
    <t>measurement number</t>
  </si>
  <si>
    <t>time window (L1, L2, L3, L4)</t>
  </si>
  <si>
    <t>m</t>
  </si>
  <si>
    <t>f</t>
  </si>
  <si>
    <t>tone condition (1A/B (500Hz) ; 2A/B (750Hz))</t>
  </si>
  <si>
    <t>number of datafiles incl. in analysis (A and or B runs)</t>
  </si>
  <si>
    <t>Fetal Sex</t>
  </si>
  <si>
    <t>Gestational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</si>
</sst>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99">
    <xf numFmtId="0" fontId="0" fillId="0" borderId="0" xfId="0"/>
    <xf numFmtId="49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0" fontId="1" fillId="0" borderId="0" xfId="0" applyFont="1"/>
    <xf numFmtId="0" fontId="0" fillId="0" borderId="0" xfId="0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2" applyFont="1" applyFill="1" applyAlignment="1">
      <alignment horizontal="center"/>
    </xf>
    <xf numFmtId="14" fontId="4" fillId="0" borderId="0" xfId="2" applyNumberFormat="1" applyFont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4" fontId="4" fillId="0" borderId="0" xfId="2" applyNumberFormat="1" applyBorder="1" applyAlignment="1">
      <alignment horizontal="center"/>
    </xf>
    <xf numFmtId="14" fontId="4" fillId="0" borderId="0" xfId="2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14" fontId="4" fillId="0" borderId="0" xfId="2" applyNumberFormat="1" applyBorder="1" applyAlignment="1">
      <alignment horizontal="center"/>
    </xf>
    <xf numFmtId="0" fontId="4" fillId="0" borderId="0" xfId="2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Border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1" fontId="4" fillId="0" borderId="0" xfId="2" applyNumberFormat="1" applyBorder="1" applyAlignment="1">
      <alignment horizontal="center"/>
    </xf>
    <xf numFmtId="1" fontId="3" fillId="0" borderId="0" xfId="1" applyNumberFormat="1" applyBorder="1" applyAlignment="1">
      <alignment horizontal="center"/>
    </xf>
    <xf numFmtId="1" fontId="4" fillId="0" borderId="0" xfId="2" applyNumberFormat="1" applyBorder="1" applyAlignment="1">
      <alignment horizontal="center"/>
    </xf>
    <xf numFmtId="1" fontId="4" fillId="0" borderId="0" xfId="2" applyNumberFormat="1" applyBorder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3" fillId="0" borderId="0" xfId="1" applyAlignment="1">
      <alignment horizontal="center"/>
    </xf>
    <xf numFmtId="0" fontId="4" fillId="0" borderId="0" xfId="2"/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2"/>
    <xf numFmtId="0" fontId="4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 applyFill="1" applyAlignment="1">
      <alignment horizontal="center"/>
    </xf>
    <xf numFmtId="0" fontId="3" fillId="0" borderId="0" xfId="1" applyAlignment="1">
      <alignment horizontal="center"/>
    </xf>
    <xf numFmtId="0" fontId="4" fillId="0" borderId="0" xfId="2"/>
    <xf numFmtId="0" fontId="4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4" fillId="0" borderId="0" xfId="2" applyAlignment="1">
      <alignment horizontal="center"/>
    </xf>
    <xf numFmtId="0" fontId="3" fillId="0" borderId="0" xfId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Border="1" applyAlignment="1">
      <alignment horizontal="center"/>
    </xf>
    <xf numFmtId="0" fontId="4" fillId="0" borderId="0" xfId="2" applyBorder="1" applyAlignment="1">
      <alignment horizontal="center"/>
    </xf>
    <xf numFmtId="0" fontId="4" fillId="0" borderId="0" xfId="2" applyAlignment="1">
      <alignment horizontal="center"/>
    </xf>
    <xf numFmtId="0" fontId="3" fillId="0" borderId="0" xfId="1" applyAlignment="1">
      <alignment horizont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/>
    <xf numFmtId="0" fontId="0" fillId="0" borderId="0" xfId="0" applyNumberFormat="1" applyFont="1" applyFill="1" applyBorder="1" applyAlignment="1" applyProtection="1"/>
  </cellXfs>
  <cellStyles count="3">
    <cellStyle name="Standard" xfId="0" builtinId="0"/>
    <cellStyle name="Standard 2" xfId="2"/>
    <cellStyle name="Standard_Datenbank_MCG-CTG-Studi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workbookViewId="0">
      <selection activeCell="D4" sqref="D4"/>
    </sheetView>
  </sheetViews>
  <sheetFormatPr baseColWidth="10" defaultColWidth="9.1796875" defaultRowHeight="14.5" x14ac:dyDescent="0.35"/>
  <cols>
    <col min="1" max="1" width="14.453125" customWidth="1"/>
    <col min="2" max="2" width="16.26953125" customWidth="1"/>
    <col min="3" max="3" width="13.26953125" customWidth="1"/>
    <col min="4" max="4" width="9.1796875" style="97"/>
    <col min="5" max="5" width="25.453125" customWidth="1"/>
    <col min="6" max="6" width="12.7265625" customWidth="1"/>
    <col min="7" max="7" width="9.7265625" customWidth="1"/>
    <col min="8" max="8" width="13.7265625" customWidth="1"/>
    <col min="9" max="9" width="21.453125" customWidth="1"/>
    <col min="10" max="10" width="18.54296875" customWidth="1"/>
    <col min="11" max="11" width="16.81640625" customWidth="1"/>
    <col min="12" max="12" width="11" customWidth="1"/>
    <col min="13" max="13" width="10.54296875" customWidth="1"/>
    <col min="14" max="14" width="11.1796875" customWidth="1"/>
    <col min="16" max="16" width="14" customWidth="1"/>
  </cols>
  <sheetData>
    <row r="1" spans="1:14" s="3" customFormat="1" x14ac:dyDescent="0.35">
      <c r="A1" s="1" t="s">
        <v>0</v>
      </c>
      <c r="B1" s="1" t="s">
        <v>1</v>
      </c>
      <c r="C1" s="1" t="s">
        <v>2</v>
      </c>
      <c r="D1" s="96" t="s">
        <v>8</v>
      </c>
      <c r="E1" s="2" t="s">
        <v>6</v>
      </c>
      <c r="F1" s="2" t="s">
        <v>5</v>
      </c>
      <c r="G1" s="2" t="s">
        <v>7</v>
      </c>
      <c r="H1" s="2"/>
      <c r="I1" s="2"/>
      <c r="J1" s="2"/>
      <c r="K1" s="2"/>
      <c r="L1" s="2"/>
      <c r="M1" s="2"/>
      <c r="N1" s="2"/>
    </row>
    <row r="2" spans="1:14" x14ac:dyDescent="0.35">
      <c r="A2">
        <v>1</v>
      </c>
      <c r="B2">
        <v>1</v>
      </c>
      <c r="C2">
        <v>4</v>
      </c>
      <c r="D2" s="98">
        <v>40</v>
      </c>
      <c r="E2">
        <v>1</v>
      </c>
      <c r="F2">
        <v>1</v>
      </c>
      <c r="G2" t="s">
        <v>3</v>
      </c>
      <c r="I2" s="5"/>
      <c r="J2" s="14"/>
      <c r="K2" s="37"/>
      <c r="L2" s="66"/>
      <c r="M2" s="66"/>
      <c r="N2" s="66"/>
    </row>
    <row r="3" spans="1:14" x14ac:dyDescent="0.35">
      <c r="A3">
        <v>3</v>
      </c>
      <c r="B3">
        <v>1</v>
      </c>
      <c r="C3">
        <v>4</v>
      </c>
      <c r="D3" s="98">
        <v>37</v>
      </c>
      <c r="E3">
        <v>2</v>
      </c>
      <c r="F3">
        <v>1</v>
      </c>
      <c r="G3" t="s">
        <v>4</v>
      </c>
      <c r="I3" s="10"/>
      <c r="J3" s="13"/>
      <c r="K3" s="36"/>
      <c r="L3" s="65"/>
      <c r="M3" s="65"/>
      <c r="N3" s="65"/>
    </row>
    <row r="4" spans="1:14" x14ac:dyDescent="0.35">
      <c r="A4">
        <v>4</v>
      </c>
      <c r="B4">
        <v>1</v>
      </c>
      <c r="C4">
        <v>3</v>
      </c>
      <c r="D4" s="98">
        <v>33</v>
      </c>
      <c r="E4">
        <v>1</v>
      </c>
      <c r="F4">
        <v>1</v>
      </c>
      <c r="G4" t="s">
        <v>3</v>
      </c>
      <c r="I4" s="10"/>
      <c r="J4" s="15"/>
      <c r="K4" s="36"/>
      <c r="L4" s="65"/>
      <c r="M4" s="65"/>
      <c r="N4" s="65"/>
    </row>
    <row r="5" spans="1:14" x14ac:dyDescent="0.35">
      <c r="A5">
        <v>4</v>
      </c>
      <c r="B5">
        <v>2</v>
      </c>
      <c r="C5">
        <v>3</v>
      </c>
      <c r="D5" s="98">
        <v>36</v>
      </c>
      <c r="E5">
        <v>2</v>
      </c>
      <c r="F5">
        <v>1</v>
      </c>
    </row>
    <row r="6" spans="1:14" x14ac:dyDescent="0.35">
      <c r="A6">
        <v>5</v>
      </c>
      <c r="B6">
        <v>1</v>
      </c>
      <c r="C6">
        <v>3</v>
      </c>
      <c r="D6" s="98">
        <v>33</v>
      </c>
      <c r="E6">
        <v>1</v>
      </c>
      <c r="F6">
        <v>2</v>
      </c>
      <c r="G6" t="s">
        <v>3</v>
      </c>
      <c r="I6" s="10"/>
      <c r="J6" s="16"/>
      <c r="K6" s="38"/>
      <c r="L6" s="67"/>
      <c r="M6" s="67"/>
      <c r="N6" s="67"/>
    </row>
    <row r="7" spans="1:14" x14ac:dyDescent="0.35">
      <c r="A7">
        <v>7</v>
      </c>
      <c r="B7">
        <v>1</v>
      </c>
      <c r="C7">
        <v>3</v>
      </c>
      <c r="D7" s="98">
        <v>34</v>
      </c>
      <c r="E7">
        <v>2</v>
      </c>
      <c r="F7">
        <v>2</v>
      </c>
      <c r="G7" t="s">
        <v>3</v>
      </c>
      <c r="I7" s="6"/>
      <c r="J7" s="17"/>
      <c r="K7" s="39"/>
      <c r="L7" s="68"/>
      <c r="M7" s="68"/>
      <c r="N7" s="68"/>
    </row>
    <row r="8" spans="1:14" x14ac:dyDescent="0.35">
      <c r="A8">
        <v>7</v>
      </c>
      <c r="B8">
        <v>2</v>
      </c>
      <c r="C8">
        <v>3</v>
      </c>
      <c r="D8" s="98">
        <v>35</v>
      </c>
      <c r="E8">
        <v>1</v>
      </c>
      <c r="F8">
        <v>2</v>
      </c>
    </row>
    <row r="9" spans="1:14" x14ac:dyDescent="0.35">
      <c r="A9">
        <v>9</v>
      </c>
      <c r="B9">
        <v>1</v>
      </c>
      <c r="C9">
        <v>1</v>
      </c>
      <c r="D9" s="98">
        <v>25</v>
      </c>
      <c r="E9">
        <v>1</v>
      </c>
      <c r="F9">
        <v>1</v>
      </c>
      <c r="G9" t="s">
        <v>4</v>
      </c>
      <c r="I9" s="10"/>
      <c r="J9" s="7"/>
      <c r="K9" s="40"/>
      <c r="L9" s="69"/>
      <c r="M9" s="70"/>
      <c r="N9" s="70"/>
    </row>
    <row r="10" spans="1:14" x14ac:dyDescent="0.35">
      <c r="A10">
        <v>9</v>
      </c>
      <c r="B10">
        <v>4</v>
      </c>
      <c r="C10">
        <v>4</v>
      </c>
      <c r="D10" s="98">
        <v>38</v>
      </c>
      <c r="E10">
        <v>1</v>
      </c>
      <c r="F10">
        <v>1</v>
      </c>
    </row>
    <row r="11" spans="1:14" x14ac:dyDescent="0.35">
      <c r="A11">
        <v>10</v>
      </c>
      <c r="B11">
        <v>1</v>
      </c>
      <c r="C11">
        <v>1</v>
      </c>
      <c r="D11" s="98">
        <v>28</v>
      </c>
      <c r="E11">
        <v>2</v>
      </c>
      <c r="F11">
        <v>1</v>
      </c>
      <c r="G11" t="s">
        <v>3</v>
      </c>
      <c r="I11" s="5"/>
      <c r="J11" s="4"/>
      <c r="K11" s="41"/>
      <c r="L11" s="71"/>
      <c r="M11" s="71"/>
      <c r="N11" s="71"/>
    </row>
    <row r="12" spans="1:14" x14ac:dyDescent="0.35">
      <c r="A12">
        <v>10</v>
      </c>
      <c r="B12">
        <v>3</v>
      </c>
      <c r="C12">
        <v>3</v>
      </c>
      <c r="D12" s="98">
        <v>33</v>
      </c>
      <c r="E12">
        <v>1</v>
      </c>
      <c r="F12">
        <v>1</v>
      </c>
      <c r="J12" s="4"/>
    </row>
    <row r="13" spans="1:14" x14ac:dyDescent="0.35">
      <c r="A13">
        <v>10</v>
      </c>
      <c r="B13">
        <v>4</v>
      </c>
      <c r="C13">
        <v>4</v>
      </c>
      <c r="D13" s="98">
        <v>37</v>
      </c>
      <c r="E13">
        <v>2</v>
      </c>
      <c r="F13">
        <v>1</v>
      </c>
      <c r="J13" s="4"/>
    </row>
    <row r="14" spans="1:14" x14ac:dyDescent="0.35">
      <c r="A14">
        <v>11</v>
      </c>
      <c r="B14">
        <v>1</v>
      </c>
      <c r="C14">
        <v>1</v>
      </c>
      <c r="D14" s="98">
        <v>25</v>
      </c>
      <c r="E14">
        <v>2</v>
      </c>
      <c r="F14">
        <v>2</v>
      </c>
      <c r="G14" t="s">
        <v>4</v>
      </c>
      <c r="I14" s="10"/>
      <c r="J14" s="4"/>
      <c r="K14" s="42"/>
      <c r="L14" s="72"/>
      <c r="M14" s="72"/>
      <c r="N14" s="72"/>
    </row>
    <row r="15" spans="1:14" x14ac:dyDescent="0.35">
      <c r="A15">
        <v>11</v>
      </c>
      <c r="B15">
        <v>2</v>
      </c>
      <c r="C15">
        <v>2</v>
      </c>
      <c r="D15" s="98">
        <v>30</v>
      </c>
      <c r="E15">
        <v>2</v>
      </c>
      <c r="F15">
        <v>2</v>
      </c>
    </row>
    <row r="16" spans="1:14" x14ac:dyDescent="0.35">
      <c r="A16">
        <v>11</v>
      </c>
      <c r="B16">
        <v>3</v>
      </c>
      <c r="C16">
        <v>3</v>
      </c>
      <c r="D16" s="98">
        <v>34</v>
      </c>
      <c r="E16">
        <v>2</v>
      </c>
      <c r="F16">
        <v>2</v>
      </c>
    </row>
    <row r="17" spans="1:14" x14ac:dyDescent="0.35">
      <c r="A17">
        <v>11</v>
      </c>
      <c r="B17">
        <v>4</v>
      </c>
      <c r="C17">
        <v>4</v>
      </c>
      <c r="D17" s="98">
        <v>38</v>
      </c>
      <c r="E17">
        <v>2</v>
      </c>
      <c r="F17">
        <v>2</v>
      </c>
    </row>
    <row r="18" spans="1:14" x14ac:dyDescent="0.35">
      <c r="A18">
        <v>12</v>
      </c>
      <c r="B18">
        <v>1</v>
      </c>
      <c r="C18">
        <v>1</v>
      </c>
      <c r="D18" s="98">
        <v>28</v>
      </c>
      <c r="E18">
        <v>1</v>
      </c>
      <c r="F18">
        <v>1</v>
      </c>
      <c r="G18" t="s">
        <v>3</v>
      </c>
      <c r="I18" s="6"/>
      <c r="J18" s="4"/>
      <c r="K18" s="43"/>
      <c r="L18" s="73"/>
      <c r="M18" s="73"/>
      <c r="N18" s="73"/>
    </row>
    <row r="19" spans="1:14" x14ac:dyDescent="0.35">
      <c r="A19">
        <v>12</v>
      </c>
      <c r="B19">
        <v>2</v>
      </c>
      <c r="C19">
        <v>2</v>
      </c>
      <c r="D19" s="98">
        <v>30</v>
      </c>
      <c r="E19">
        <v>2</v>
      </c>
      <c r="F19">
        <v>1</v>
      </c>
      <c r="J19" s="4"/>
    </row>
    <row r="20" spans="1:14" x14ac:dyDescent="0.35">
      <c r="A20">
        <v>12</v>
      </c>
      <c r="B20">
        <v>3</v>
      </c>
      <c r="C20">
        <v>3</v>
      </c>
      <c r="D20" s="98">
        <v>34</v>
      </c>
      <c r="E20">
        <v>2</v>
      </c>
      <c r="F20">
        <v>1</v>
      </c>
      <c r="J20" s="4"/>
    </row>
    <row r="21" spans="1:14" x14ac:dyDescent="0.35">
      <c r="A21">
        <v>12</v>
      </c>
      <c r="B21">
        <v>4</v>
      </c>
      <c r="C21">
        <v>4</v>
      </c>
      <c r="D21" s="98">
        <v>38</v>
      </c>
      <c r="E21">
        <v>2</v>
      </c>
      <c r="F21">
        <v>1</v>
      </c>
      <c r="J21" s="4"/>
    </row>
    <row r="22" spans="1:14" x14ac:dyDescent="0.35">
      <c r="A22">
        <v>13</v>
      </c>
      <c r="B22">
        <v>2</v>
      </c>
      <c r="C22">
        <v>2</v>
      </c>
      <c r="D22" s="98">
        <v>29</v>
      </c>
      <c r="E22">
        <v>2</v>
      </c>
      <c r="F22">
        <v>2</v>
      </c>
    </row>
    <row r="23" spans="1:14" x14ac:dyDescent="0.35">
      <c r="A23">
        <v>13</v>
      </c>
      <c r="B23">
        <v>3</v>
      </c>
      <c r="C23">
        <v>3</v>
      </c>
      <c r="D23" s="98">
        <v>35</v>
      </c>
      <c r="E23">
        <v>2</v>
      </c>
      <c r="F23">
        <v>2</v>
      </c>
    </row>
    <row r="24" spans="1:14" x14ac:dyDescent="0.35">
      <c r="A24">
        <v>13</v>
      </c>
      <c r="B24">
        <v>4</v>
      </c>
      <c r="C24">
        <v>4</v>
      </c>
      <c r="D24" s="98">
        <v>37</v>
      </c>
      <c r="E24">
        <v>1</v>
      </c>
      <c r="F24">
        <v>2</v>
      </c>
    </row>
    <row r="25" spans="1:14" x14ac:dyDescent="0.35">
      <c r="A25">
        <v>14</v>
      </c>
      <c r="B25">
        <v>1</v>
      </c>
      <c r="C25">
        <v>4</v>
      </c>
      <c r="D25" s="98">
        <v>39</v>
      </c>
      <c r="E25">
        <v>2</v>
      </c>
      <c r="F25">
        <v>1</v>
      </c>
      <c r="G25" t="s">
        <v>4</v>
      </c>
      <c r="I25" s="10"/>
      <c r="J25" s="18"/>
      <c r="K25" s="44"/>
      <c r="L25" s="74"/>
      <c r="M25" s="74"/>
      <c r="N25" s="74"/>
    </row>
    <row r="26" spans="1:14" x14ac:dyDescent="0.35">
      <c r="A26">
        <v>16</v>
      </c>
      <c r="B26">
        <v>1</v>
      </c>
      <c r="C26">
        <v>1</v>
      </c>
      <c r="D26" s="98">
        <v>27</v>
      </c>
      <c r="E26">
        <v>1</v>
      </c>
      <c r="F26">
        <v>2</v>
      </c>
      <c r="G26" t="s">
        <v>3</v>
      </c>
      <c r="I26" s="10"/>
      <c r="J26" s="4"/>
      <c r="K26" s="45"/>
      <c r="L26" s="75"/>
      <c r="M26" s="75"/>
      <c r="N26" s="75"/>
    </row>
    <row r="27" spans="1:14" x14ac:dyDescent="0.35">
      <c r="A27">
        <v>16</v>
      </c>
      <c r="B27">
        <v>2</v>
      </c>
      <c r="C27">
        <v>2</v>
      </c>
      <c r="D27" s="98">
        <v>32</v>
      </c>
      <c r="E27">
        <v>1</v>
      </c>
      <c r="F27">
        <v>2</v>
      </c>
    </row>
    <row r="28" spans="1:14" x14ac:dyDescent="0.35">
      <c r="A28">
        <v>16</v>
      </c>
      <c r="B28">
        <v>3</v>
      </c>
      <c r="C28">
        <v>3</v>
      </c>
      <c r="D28" s="98">
        <v>35</v>
      </c>
      <c r="E28">
        <v>1</v>
      </c>
      <c r="F28">
        <v>2</v>
      </c>
    </row>
    <row r="29" spans="1:14" x14ac:dyDescent="0.35">
      <c r="A29">
        <v>17</v>
      </c>
      <c r="B29">
        <v>1</v>
      </c>
      <c r="C29">
        <v>2</v>
      </c>
      <c r="D29" s="98">
        <v>29</v>
      </c>
      <c r="E29">
        <v>2</v>
      </c>
      <c r="F29">
        <v>1</v>
      </c>
      <c r="G29" t="s">
        <v>3</v>
      </c>
      <c r="I29" s="4"/>
      <c r="J29" s="19"/>
      <c r="K29" s="46"/>
      <c r="L29" s="78"/>
      <c r="M29" s="76"/>
      <c r="N29" s="76"/>
    </row>
    <row r="30" spans="1:14" x14ac:dyDescent="0.35">
      <c r="A30">
        <v>18</v>
      </c>
      <c r="B30">
        <v>1</v>
      </c>
      <c r="C30">
        <v>3</v>
      </c>
      <c r="D30" s="98">
        <v>35</v>
      </c>
      <c r="E30">
        <v>2</v>
      </c>
      <c r="F30">
        <v>2</v>
      </c>
      <c r="G30" t="s">
        <v>4</v>
      </c>
      <c r="I30" s="6"/>
      <c r="J30" s="20"/>
      <c r="K30" s="47"/>
      <c r="L30" s="77"/>
      <c r="M30" s="77"/>
      <c r="N30" s="77"/>
    </row>
    <row r="31" spans="1:14" x14ac:dyDescent="0.35">
      <c r="A31">
        <v>18</v>
      </c>
      <c r="B31">
        <v>2</v>
      </c>
      <c r="C31">
        <v>4</v>
      </c>
      <c r="D31" s="98">
        <v>38</v>
      </c>
      <c r="E31">
        <v>1</v>
      </c>
      <c r="F31">
        <v>2</v>
      </c>
    </row>
    <row r="32" spans="1:14" x14ac:dyDescent="0.35">
      <c r="A32">
        <v>19</v>
      </c>
      <c r="B32">
        <v>1</v>
      </c>
      <c r="C32">
        <v>1</v>
      </c>
      <c r="D32" s="98">
        <v>26</v>
      </c>
      <c r="E32">
        <v>2</v>
      </c>
      <c r="F32">
        <v>2</v>
      </c>
      <c r="G32" t="s">
        <v>4</v>
      </c>
      <c r="I32" s="6"/>
      <c r="J32" s="21"/>
      <c r="K32" s="48"/>
      <c r="L32" s="79"/>
      <c r="M32" s="79"/>
      <c r="N32" s="79"/>
    </row>
    <row r="33" spans="1:14" x14ac:dyDescent="0.35">
      <c r="A33">
        <v>19</v>
      </c>
      <c r="B33">
        <v>2</v>
      </c>
      <c r="C33">
        <v>2</v>
      </c>
      <c r="D33" s="98">
        <v>31</v>
      </c>
      <c r="E33">
        <v>2</v>
      </c>
      <c r="F33">
        <v>2</v>
      </c>
    </row>
    <row r="34" spans="1:14" x14ac:dyDescent="0.35">
      <c r="A34">
        <v>19</v>
      </c>
      <c r="B34">
        <v>4</v>
      </c>
      <c r="C34">
        <v>4</v>
      </c>
      <c r="D34" s="98">
        <v>37</v>
      </c>
      <c r="E34">
        <v>1</v>
      </c>
      <c r="F34">
        <v>2</v>
      </c>
    </row>
    <row r="35" spans="1:14" x14ac:dyDescent="0.35">
      <c r="A35">
        <v>22</v>
      </c>
      <c r="B35">
        <v>1</v>
      </c>
      <c r="C35">
        <v>3</v>
      </c>
      <c r="D35" s="98">
        <v>34</v>
      </c>
      <c r="E35">
        <v>2</v>
      </c>
      <c r="F35">
        <v>1</v>
      </c>
      <c r="G35" t="s">
        <v>3</v>
      </c>
      <c r="I35" s="10"/>
      <c r="J35" s="22"/>
      <c r="K35" s="49"/>
      <c r="L35" s="80"/>
      <c r="M35" s="80"/>
      <c r="N35" s="80"/>
    </row>
    <row r="36" spans="1:14" x14ac:dyDescent="0.35">
      <c r="A36">
        <v>24</v>
      </c>
      <c r="B36">
        <v>2</v>
      </c>
      <c r="C36">
        <v>2</v>
      </c>
      <c r="D36" s="98">
        <v>30</v>
      </c>
      <c r="E36">
        <v>1</v>
      </c>
      <c r="F36">
        <v>2</v>
      </c>
    </row>
    <row r="37" spans="1:14" x14ac:dyDescent="0.35">
      <c r="A37">
        <v>24</v>
      </c>
      <c r="B37">
        <v>3</v>
      </c>
      <c r="C37">
        <v>3</v>
      </c>
      <c r="D37" s="98">
        <v>35</v>
      </c>
      <c r="E37">
        <v>2</v>
      </c>
      <c r="F37">
        <v>2</v>
      </c>
    </row>
    <row r="38" spans="1:14" x14ac:dyDescent="0.35">
      <c r="A38">
        <v>24</v>
      </c>
      <c r="B38">
        <v>4</v>
      </c>
      <c r="C38">
        <v>4</v>
      </c>
      <c r="D38" s="98">
        <v>37</v>
      </c>
      <c r="E38">
        <v>1</v>
      </c>
      <c r="F38">
        <v>2</v>
      </c>
    </row>
    <row r="39" spans="1:14" x14ac:dyDescent="0.35">
      <c r="A39">
        <v>25</v>
      </c>
      <c r="B39">
        <v>1</v>
      </c>
      <c r="C39">
        <v>3</v>
      </c>
      <c r="D39" s="98">
        <v>36</v>
      </c>
      <c r="E39">
        <v>1</v>
      </c>
      <c r="F39">
        <v>2</v>
      </c>
      <c r="G39" t="s">
        <v>4</v>
      </c>
      <c r="I39" s="15"/>
      <c r="J39" s="90"/>
      <c r="K39" s="64"/>
      <c r="L39" s="95"/>
      <c r="M39" s="95"/>
      <c r="N39" s="95"/>
    </row>
    <row r="40" spans="1:14" x14ac:dyDescent="0.35">
      <c r="A40">
        <v>28</v>
      </c>
      <c r="B40">
        <v>1</v>
      </c>
      <c r="C40">
        <v>4</v>
      </c>
      <c r="D40" s="98">
        <v>38</v>
      </c>
      <c r="E40">
        <v>2</v>
      </c>
      <c r="F40">
        <v>2</v>
      </c>
      <c r="G40" t="s">
        <v>4</v>
      </c>
      <c r="I40" s="10"/>
      <c r="J40" s="23"/>
      <c r="K40" s="51"/>
      <c r="L40" s="82"/>
      <c r="M40" s="82"/>
      <c r="N40" s="82"/>
    </row>
    <row r="41" spans="1:14" x14ac:dyDescent="0.35">
      <c r="A41">
        <v>29</v>
      </c>
      <c r="B41">
        <v>1</v>
      </c>
      <c r="C41">
        <v>1</v>
      </c>
      <c r="D41" s="98">
        <v>26</v>
      </c>
      <c r="E41">
        <v>1</v>
      </c>
      <c r="F41">
        <v>1</v>
      </c>
      <c r="G41" t="s">
        <v>3</v>
      </c>
      <c r="I41" s="10"/>
      <c r="J41" s="23"/>
      <c r="K41" s="50"/>
      <c r="L41" s="81"/>
      <c r="M41" s="83"/>
      <c r="N41" s="83"/>
    </row>
    <row r="42" spans="1:14" x14ac:dyDescent="0.35">
      <c r="A42">
        <v>29</v>
      </c>
      <c r="B42">
        <v>2</v>
      </c>
      <c r="C42">
        <v>3</v>
      </c>
      <c r="D42" s="98">
        <v>34</v>
      </c>
      <c r="E42">
        <v>1</v>
      </c>
      <c r="F42">
        <v>1</v>
      </c>
    </row>
    <row r="43" spans="1:14" x14ac:dyDescent="0.35">
      <c r="A43">
        <v>29</v>
      </c>
      <c r="B43">
        <v>3</v>
      </c>
      <c r="C43">
        <v>4</v>
      </c>
      <c r="D43" s="98">
        <v>37</v>
      </c>
      <c r="E43">
        <v>2</v>
      </c>
      <c r="F43">
        <v>1</v>
      </c>
    </row>
    <row r="44" spans="1:14" x14ac:dyDescent="0.35">
      <c r="A44">
        <v>30</v>
      </c>
      <c r="B44">
        <v>1</v>
      </c>
      <c r="C44">
        <v>2</v>
      </c>
      <c r="D44" s="98">
        <v>32</v>
      </c>
      <c r="E44">
        <v>1</v>
      </c>
      <c r="F44">
        <v>1</v>
      </c>
      <c r="G44" t="s">
        <v>3</v>
      </c>
      <c r="I44" s="8"/>
      <c r="J44" s="24"/>
      <c r="K44" s="52"/>
      <c r="L44" s="84"/>
      <c r="M44" s="84"/>
      <c r="N44" s="84"/>
    </row>
    <row r="45" spans="1:14" x14ac:dyDescent="0.35">
      <c r="A45">
        <v>30</v>
      </c>
      <c r="B45">
        <v>2</v>
      </c>
      <c r="C45">
        <v>3</v>
      </c>
      <c r="D45" s="98">
        <v>35</v>
      </c>
      <c r="E45">
        <v>2</v>
      </c>
      <c r="F45">
        <v>1</v>
      </c>
    </row>
    <row r="46" spans="1:14" x14ac:dyDescent="0.35">
      <c r="A46">
        <v>30</v>
      </c>
      <c r="B46">
        <v>3</v>
      </c>
      <c r="C46">
        <v>4</v>
      </c>
      <c r="D46" s="98">
        <v>38</v>
      </c>
      <c r="E46">
        <v>1</v>
      </c>
      <c r="F46">
        <v>1</v>
      </c>
    </row>
    <row r="47" spans="1:14" x14ac:dyDescent="0.35">
      <c r="A47">
        <v>33</v>
      </c>
      <c r="B47">
        <v>1</v>
      </c>
      <c r="C47">
        <v>1</v>
      </c>
      <c r="D47" s="98">
        <v>27</v>
      </c>
      <c r="E47">
        <v>1</v>
      </c>
      <c r="F47">
        <v>2</v>
      </c>
      <c r="G47" t="s">
        <v>3</v>
      </c>
      <c r="I47" s="9"/>
      <c r="J47" s="25"/>
      <c r="K47" s="53"/>
      <c r="L47" s="85"/>
      <c r="M47" s="85"/>
      <c r="N47" s="85"/>
    </row>
    <row r="48" spans="1:14" x14ac:dyDescent="0.35">
      <c r="A48">
        <v>36</v>
      </c>
      <c r="B48">
        <v>1</v>
      </c>
      <c r="C48">
        <v>3</v>
      </c>
      <c r="D48" s="98">
        <v>34</v>
      </c>
      <c r="E48">
        <v>1</v>
      </c>
      <c r="F48">
        <v>1</v>
      </c>
      <c r="G48" t="s">
        <v>3</v>
      </c>
      <c r="I48" s="9"/>
      <c r="J48" s="29"/>
      <c r="K48" s="56"/>
      <c r="L48" s="87"/>
      <c r="M48" s="87"/>
      <c r="N48" s="87"/>
    </row>
    <row r="49" spans="1:14" x14ac:dyDescent="0.35">
      <c r="A49">
        <v>38</v>
      </c>
      <c r="B49">
        <v>1</v>
      </c>
      <c r="C49">
        <v>3</v>
      </c>
      <c r="D49" s="98">
        <v>34</v>
      </c>
      <c r="E49">
        <v>2</v>
      </c>
      <c r="F49">
        <v>2</v>
      </c>
      <c r="G49" t="s">
        <v>3</v>
      </c>
      <c r="I49" s="11"/>
      <c r="J49" s="28"/>
      <c r="K49" s="56"/>
      <c r="L49" s="87"/>
      <c r="M49" s="87"/>
      <c r="N49" s="87"/>
    </row>
    <row r="50" spans="1:14" x14ac:dyDescent="0.35">
      <c r="A50">
        <v>39</v>
      </c>
      <c r="B50">
        <v>1</v>
      </c>
      <c r="C50">
        <v>2</v>
      </c>
      <c r="D50" s="98">
        <v>29</v>
      </c>
      <c r="E50">
        <v>1</v>
      </c>
      <c r="F50">
        <v>1</v>
      </c>
      <c r="G50" t="s">
        <v>3</v>
      </c>
      <c r="I50" s="10"/>
      <c r="J50" s="26"/>
      <c r="K50" s="55"/>
      <c r="L50" s="88"/>
      <c r="M50" s="88"/>
      <c r="N50" s="88"/>
    </row>
    <row r="51" spans="1:14" x14ac:dyDescent="0.35">
      <c r="A51">
        <v>40</v>
      </c>
      <c r="B51">
        <v>1</v>
      </c>
      <c r="C51">
        <v>2</v>
      </c>
      <c r="D51" s="98">
        <v>29</v>
      </c>
      <c r="E51">
        <v>1</v>
      </c>
      <c r="F51">
        <v>1</v>
      </c>
      <c r="G51" t="s">
        <v>4</v>
      </c>
      <c r="I51" s="10"/>
      <c r="J51" s="29"/>
      <c r="K51" s="56"/>
      <c r="L51" s="87"/>
      <c r="M51" s="87"/>
      <c r="N51" s="87"/>
    </row>
    <row r="52" spans="1:14" x14ac:dyDescent="0.35">
      <c r="A52">
        <v>42</v>
      </c>
      <c r="B52">
        <v>1</v>
      </c>
      <c r="C52">
        <v>3</v>
      </c>
      <c r="D52" s="98">
        <v>33</v>
      </c>
      <c r="E52">
        <v>1</v>
      </c>
      <c r="F52">
        <v>2</v>
      </c>
      <c r="G52" t="s">
        <v>4</v>
      </c>
      <c r="I52" s="12"/>
      <c r="J52" s="29"/>
      <c r="K52" s="56"/>
      <c r="L52" s="87"/>
      <c r="M52" s="87"/>
      <c r="N52" s="87"/>
    </row>
    <row r="53" spans="1:14" x14ac:dyDescent="0.35">
      <c r="A53">
        <v>44</v>
      </c>
      <c r="B53">
        <v>1</v>
      </c>
      <c r="C53">
        <v>2</v>
      </c>
      <c r="D53" s="98">
        <v>32</v>
      </c>
      <c r="E53">
        <v>1</v>
      </c>
      <c r="F53">
        <v>2</v>
      </c>
      <c r="G53" t="s">
        <v>4</v>
      </c>
      <c r="I53" s="10"/>
      <c r="J53" s="28"/>
      <c r="K53" s="56"/>
      <c r="L53" s="87"/>
      <c r="M53" s="87"/>
      <c r="N53" s="87"/>
    </row>
    <row r="54" spans="1:14" x14ac:dyDescent="0.35">
      <c r="A54">
        <v>45</v>
      </c>
      <c r="B54">
        <v>1</v>
      </c>
      <c r="C54">
        <v>3</v>
      </c>
      <c r="D54" s="98">
        <v>35</v>
      </c>
      <c r="E54">
        <v>2</v>
      </c>
      <c r="F54">
        <v>1</v>
      </c>
      <c r="G54" t="s">
        <v>3</v>
      </c>
      <c r="I54" s="10"/>
      <c r="J54" s="28"/>
      <c r="K54" s="56"/>
      <c r="L54" s="87"/>
      <c r="M54" s="87"/>
      <c r="N54" s="87"/>
    </row>
    <row r="55" spans="1:14" x14ac:dyDescent="0.35">
      <c r="A55">
        <v>46</v>
      </c>
      <c r="B55">
        <v>1</v>
      </c>
      <c r="C55">
        <v>3</v>
      </c>
      <c r="D55" s="98">
        <v>35</v>
      </c>
      <c r="E55">
        <v>2</v>
      </c>
      <c r="F55">
        <v>1</v>
      </c>
      <c r="G55" t="s">
        <v>4</v>
      </c>
      <c r="I55" s="10"/>
      <c r="J55" s="28"/>
      <c r="K55" s="56"/>
      <c r="L55" s="87"/>
      <c r="M55" s="87"/>
      <c r="N55" s="87"/>
    </row>
    <row r="56" spans="1:14" x14ac:dyDescent="0.35">
      <c r="A56">
        <v>47</v>
      </c>
      <c r="B56">
        <v>1</v>
      </c>
      <c r="C56">
        <v>2</v>
      </c>
      <c r="D56" s="98">
        <v>30</v>
      </c>
      <c r="E56">
        <v>1</v>
      </c>
      <c r="F56">
        <v>1</v>
      </c>
      <c r="G56" t="s">
        <v>3</v>
      </c>
      <c r="I56" s="10"/>
      <c r="J56" s="29"/>
      <c r="K56" s="56"/>
      <c r="L56" s="87"/>
      <c r="M56" s="87"/>
      <c r="N56" s="87"/>
    </row>
    <row r="57" spans="1:14" x14ac:dyDescent="0.35">
      <c r="A57">
        <v>48</v>
      </c>
      <c r="B57">
        <v>1</v>
      </c>
      <c r="C57">
        <v>3</v>
      </c>
      <c r="D57" s="98">
        <v>35</v>
      </c>
      <c r="E57">
        <v>1</v>
      </c>
      <c r="F57">
        <v>2</v>
      </c>
      <c r="G57" t="s">
        <v>4</v>
      </c>
      <c r="I57" s="11"/>
      <c r="J57" s="28"/>
      <c r="K57" s="56"/>
      <c r="L57" s="87"/>
      <c r="M57" s="87"/>
      <c r="N57" s="87"/>
    </row>
    <row r="58" spans="1:14" x14ac:dyDescent="0.35">
      <c r="A58">
        <v>49</v>
      </c>
      <c r="B58">
        <v>1</v>
      </c>
      <c r="C58">
        <v>2</v>
      </c>
      <c r="D58" s="98">
        <v>32</v>
      </c>
      <c r="E58">
        <v>1</v>
      </c>
      <c r="F58">
        <v>2</v>
      </c>
      <c r="G58" t="s">
        <v>4</v>
      </c>
      <c r="I58" s="10"/>
      <c r="J58" s="27"/>
      <c r="K58" s="54"/>
      <c r="L58" s="86"/>
      <c r="M58" s="86"/>
      <c r="N58" s="86"/>
    </row>
    <row r="59" spans="1:14" x14ac:dyDescent="0.35">
      <c r="A59">
        <v>49</v>
      </c>
      <c r="B59">
        <v>2</v>
      </c>
      <c r="C59">
        <v>3</v>
      </c>
      <c r="D59" s="98">
        <v>34</v>
      </c>
      <c r="E59">
        <v>2</v>
      </c>
      <c r="F59">
        <v>2</v>
      </c>
    </row>
    <row r="60" spans="1:14" x14ac:dyDescent="0.35">
      <c r="A60">
        <v>49</v>
      </c>
      <c r="B60">
        <v>3</v>
      </c>
      <c r="C60">
        <v>4</v>
      </c>
      <c r="D60" s="98">
        <v>37</v>
      </c>
      <c r="E60">
        <v>2</v>
      </c>
      <c r="F60">
        <v>2</v>
      </c>
    </row>
    <row r="61" spans="1:14" x14ac:dyDescent="0.35">
      <c r="A61">
        <v>50</v>
      </c>
      <c r="B61">
        <v>1</v>
      </c>
      <c r="C61">
        <v>2</v>
      </c>
      <c r="D61" s="98">
        <v>33</v>
      </c>
      <c r="E61">
        <v>1</v>
      </c>
      <c r="F61">
        <v>1</v>
      </c>
      <c r="G61" t="s">
        <v>4</v>
      </c>
      <c r="I61" s="10"/>
      <c r="J61" s="30"/>
      <c r="K61" s="57"/>
      <c r="L61" s="89"/>
      <c r="M61" s="89"/>
      <c r="N61" s="89"/>
    </row>
    <row r="62" spans="1:14" x14ac:dyDescent="0.35">
      <c r="A62">
        <v>50</v>
      </c>
      <c r="B62">
        <v>2</v>
      </c>
      <c r="C62">
        <v>4</v>
      </c>
      <c r="D62" s="98">
        <v>39</v>
      </c>
      <c r="E62">
        <v>2</v>
      </c>
      <c r="F62">
        <v>1</v>
      </c>
    </row>
    <row r="63" spans="1:14" x14ac:dyDescent="0.35">
      <c r="A63">
        <v>52</v>
      </c>
      <c r="B63">
        <v>1</v>
      </c>
      <c r="C63">
        <v>1</v>
      </c>
      <c r="D63" s="98">
        <v>27</v>
      </c>
      <c r="E63">
        <v>1</v>
      </c>
      <c r="F63">
        <v>2</v>
      </c>
      <c r="G63" t="s">
        <v>3</v>
      </c>
      <c r="I63" s="11"/>
      <c r="J63" s="31"/>
      <c r="K63" s="58"/>
      <c r="L63" s="90"/>
      <c r="M63" s="90"/>
      <c r="N63" s="90"/>
    </row>
    <row r="64" spans="1:14" x14ac:dyDescent="0.35">
      <c r="A64">
        <v>52</v>
      </c>
      <c r="B64">
        <v>2</v>
      </c>
      <c r="C64">
        <v>2</v>
      </c>
      <c r="D64" s="98">
        <v>31</v>
      </c>
      <c r="E64">
        <v>2</v>
      </c>
      <c r="F64">
        <v>2</v>
      </c>
    </row>
    <row r="65" spans="1:14" x14ac:dyDescent="0.35">
      <c r="A65">
        <v>52</v>
      </c>
      <c r="B65">
        <v>3</v>
      </c>
      <c r="C65">
        <v>3</v>
      </c>
      <c r="D65" s="98">
        <v>33</v>
      </c>
      <c r="E65">
        <v>2</v>
      </c>
      <c r="F65">
        <v>2</v>
      </c>
    </row>
    <row r="66" spans="1:14" x14ac:dyDescent="0.35">
      <c r="A66">
        <v>52</v>
      </c>
      <c r="B66">
        <v>4</v>
      </c>
      <c r="C66">
        <v>4</v>
      </c>
      <c r="D66" s="98">
        <v>38</v>
      </c>
      <c r="E66">
        <v>2</v>
      </c>
      <c r="F66">
        <v>2</v>
      </c>
    </row>
    <row r="67" spans="1:14" x14ac:dyDescent="0.35">
      <c r="A67">
        <v>53</v>
      </c>
      <c r="B67">
        <v>1</v>
      </c>
      <c r="C67">
        <v>4</v>
      </c>
      <c r="D67" s="98">
        <v>37</v>
      </c>
      <c r="E67">
        <v>2</v>
      </c>
      <c r="F67">
        <v>2</v>
      </c>
      <c r="G67" t="s">
        <v>3</v>
      </c>
      <c r="I67" s="12"/>
      <c r="J67" s="32"/>
      <c r="K67" s="59"/>
      <c r="L67" s="91"/>
      <c r="M67" s="91"/>
      <c r="N67" s="91"/>
    </row>
    <row r="68" spans="1:14" x14ac:dyDescent="0.35">
      <c r="A68">
        <v>54</v>
      </c>
      <c r="B68">
        <v>1</v>
      </c>
      <c r="C68">
        <v>1</v>
      </c>
      <c r="D68" s="98">
        <v>26</v>
      </c>
      <c r="E68">
        <v>2</v>
      </c>
      <c r="F68">
        <v>2</v>
      </c>
      <c r="G68" t="s">
        <v>4</v>
      </c>
      <c r="I68" s="10"/>
      <c r="J68" s="33"/>
      <c r="K68" s="60"/>
      <c r="L68" s="91"/>
      <c r="M68" s="91"/>
      <c r="N68" s="91"/>
    </row>
    <row r="69" spans="1:14" x14ac:dyDescent="0.35">
      <c r="A69">
        <v>54</v>
      </c>
      <c r="B69">
        <v>2</v>
      </c>
      <c r="C69">
        <v>2</v>
      </c>
      <c r="D69" s="98">
        <v>30</v>
      </c>
      <c r="E69">
        <v>1</v>
      </c>
      <c r="F69">
        <v>2</v>
      </c>
    </row>
    <row r="70" spans="1:14" x14ac:dyDescent="0.35">
      <c r="A70">
        <v>54</v>
      </c>
      <c r="B70">
        <v>3</v>
      </c>
      <c r="C70">
        <v>3</v>
      </c>
      <c r="D70" s="98">
        <v>36</v>
      </c>
      <c r="E70">
        <v>1</v>
      </c>
      <c r="F70">
        <v>1</v>
      </c>
    </row>
    <row r="71" spans="1:14" x14ac:dyDescent="0.35">
      <c r="A71">
        <v>55</v>
      </c>
      <c r="B71">
        <v>1</v>
      </c>
      <c r="C71">
        <v>1</v>
      </c>
      <c r="D71" s="98">
        <v>25</v>
      </c>
      <c r="E71">
        <v>1</v>
      </c>
      <c r="F71">
        <v>1</v>
      </c>
      <c r="G71" t="s">
        <v>4</v>
      </c>
      <c r="I71" s="10"/>
      <c r="J71" s="34"/>
      <c r="K71" s="61"/>
      <c r="L71" s="92"/>
      <c r="M71" s="92"/>
      <c r="N71" s="92"/>
    </row>
    <row r="72" spans="1:14" x14ac:dyDescent="0.35">
      <c r="A72">
        <v>55</v>
      </c>
      <c r="B72">
        <v>2</v>
      </c>
      <c r="C72">
        <v>2</v>
      </c>
      <c r="D72" s="98">
        <v>29</v>
      </c>
      <c r="E72">
        <v>2</v>
      </c>
      <c r="F72">
        <v>1</v>
      </c>
    </row>
    <row r="73" spans="1:14" x14ac:dyDescent="0.35">
      <c r="A73">
        <v>55</v>
      </c>
      <c r="B73">
        <v>3</v>
      </c>
      <c r="C73">
        <v>3</v>
      </c>
      <c r="D73" s="98">
        <v>34</v>
      </c>
      <c r="E73">
        <v>1</v>
      </c>
      <c r="F73">
        <v>1</v>
      </c>
    </row>
    <row r="74" spans="1:14" x14ac:dyDescent="0.35">
      <c r="A74">
        <v>55</v>
      </c>
      <c r="B74">
        <v>4</v>
      </c>
      <c r="C74">
        <v>4</v>
      </c>
      <c r="D74" s="98">
        <v>37</v>
      </c>
      <c r="E74">
        <v>1</v>
      </c>
      <c r="F74">
        <v>1</v>
      </c>
    </row>
    <row r="75" spans="1:14" x14ac:dyDescent="0.35">
      <c r="A75">
        <v>56</v>
      </c>
      <c r="B75">
        <v>1</v>
      </c>
      <c r="C75">
        <v>1</v>
      </c>
      <c r="D75" s="98">
        <v>27</v>
      </c>
      <c r="E75">
        <v>1</v>
      </c>
      <c r="F75">
        <v>1</v>
      </c>
      <c r="G75" t="s">
        <v>3</v>
      </c>
      <c r="I75" s="10"/>
      <c r="J75" s="35"/>
      <c r="K75" s="62"/>
      <c r="L75" s="93"/>
      <c r="M75" s="93"/>
      <c r="N75" s="93"/>
    </row>
    <row r="76" spans="1:14" x14ac:dyDescent="0.35">
      <c r="A76">
        <v>56</v>
      </c>
      <c r="B76">
        <v>2</v>
      </c>
      <c r="C76">
        <v>2</v>
      </c>
      <c r="D76" s="98">
        <v>31</v>
      </c>
      <c r="E76">
        <v>1</v>
      </c>
      <c r="F76">
        <v>1</v>
      </c>
    </row>
    <row r="77" spans="1:14" x14ac:dyDescent="0.35">
      <c r="A77">
        <v>56</v>
      </c>
      <c r="B77">
        <v>3</v>
      </c>
      <c r="C77">
        <v>3</v>
      </c>
      <c r="D77" s="98">
        <v>34</v>
      </c>
      <c r="E77">
        <v>2</v>
      </c>
      <c r="F77">
        <v>1</v>
      </c>
    </row>
    <row r="78" spans="1:14" x14ac:dyDescent="0.35">
      <c r="A78">
        <v>56</v>
      </c>
      <c r="B78">
        <v>4</v>
      </c>
      <c r="C78">
        <v>4</v>
      </c>
      <c r="D78" s="98">
        <v>37</v>
      </c>
      <c r="E78">
        <v>2</v>
      </c>
      <c r="F78">
        <v>1</v>
      </c>
    </row>
    <row r="79" spans="1:14" x14ac:dyDescent="0.35">
      <c r="A79">
        <v>57</v>
      </c>
      <c r="B79">
        <v>1</v>
      </c>
      <c r="C79">
        <v>1</v>
      </c>
      <c r="D79" s="98">
        <v>25</v>
      </c>
      <c r="E79">
        <v>2</v>
      </c>
      <c r="F79">
        <v>2</v>
      </c>
      <c r="G79" t="s">
        <v>3</v>
      </c>
      <c r="I79" s="10"/>
      <c r="J79" s="4"/>
      <c r="K79" s="63"/>
      <c r="L79" s="94"/>
      <c r="M79" s="94"/>
      <c r="N79" s="94"/>
    </row>
    <row r="80" spans="1:14" x14ac:dyDescent="0.35">
      <c r="A80">
        <v>58</v>
      </c>
      <c r="B80">
        <v>1</v>
      </c>
      <c r="C80">
        <v>1</v>
      </c>
      <c r="D80" s="98">
        <v>25</v>
      </c>
      <c r="E80">
        <v>2</v>
      </c>
      <c r="F80">
        <v>2</v>
      </c>
      <c r="G80" t="s">
        <v>3</v>
      </c>
    </row>
    <row r="81" spans="1:14" x14ac:dyDescent="0.35">
      <c r="A81">
        <v>59</v>
      </c>
      <c r="B81">
        <v>1</v>
      </c>
      <c r="C81">
        <v>3</v>
      </c>
      <c r="D81" s="98">
        <v>35</v>
      </c>
      <c r="E81">
        <v>1</v>
      </c>
      <c r="F81">
        <v>2</v>
      </c>
      <c r="G81" t="s">
        <v>3</v>
      </c>
    </row>
    <row r="82" spans="1:14" x14ac:dyDescent="0.35">
      <c r="A82">
        <v>60</v>
      </c>
      <c r="B82">
        <v>1</v>
      </c>
      <c r="C82">
        <v>4</v>
      </c>
      <c r="D82" s="98">
        <v>37</v>
      </c>
      <c r="E82">
        <v>2</v>
      </c>
      <c r="F82">
        <v>2</v>
      </c>
      <c r="G82" t="s">
        <v>4</v>
      </c>
      <c r="I82" s="12"/>
      <c r="J82" s="4"/>
      <c r="K82" s="64"/>
      <c r="L82" s="95"/>
      <c r="M82" s="95"/>
      <c r="N82" s="95"/>
    </row>
    <row r="84" spans="1:14" x14ac:dyDescent="0.35">
      <c r="C84">
        <f>COUNTIF(C2:C82, "1")</f>
        <v>14</v>
      </c>
      <c r="D84" s="97">
        <f>AVERAGE(D2:D82)</f>
        <v>32.962962962962962</v>
      </c>
      <c r="E84">
        <f>SUM(E2:E82)</f>
        <v>122</v>
      </c>
      <c r="F84">
        <f>COUNTIF(F2:F82,2)</f>
        <v>42</v>
      </c>
    </row>
    <row r="85" spans="1:14" x14ac:dyDescent="0.35">
      <c r="C85">
        <f>COUNTIF(C2:C82, "2")</f>
        <v>18</v>
      </c>
      <c r="D85" s="97">
        <f>_xlfn.STDEV.P(D2:D82)</f>
        <v>4.0838267107660835</v>
      </c>
      <c r="F85">
        <f>COUNTIF(F2:F83,1)</f>
        <v>39</v>
      </c>
    </row>
    <row r="86" spans="1:14" x14ac:dyDescent="0.35">
      <c r="C86">
        <f>COUNTIF(C2:C82, "3")</f>
        <v>28</v>
      </c>
    </row>
    <row r="87" spans="1:14" x14ac:dyDescent="0.35">
      <c r="C87">
        <f>COUNTIF(C2:C82, "4")</f>
        <v>21</v>
      </c>
    </row>
    <row r="88" spans="1:14" x14ac:dyDescent="0.35">
      <c r="E88">
        <f>COUNTIF(E2:E82,2)</f>
        <v>41</v>
      </c>
      <c r="G88">
        <f>COUNTIF(G2:G82, "m")</f>
        <v>23</v>
      </c>
    </row>
    <row r="89" spans="1:14" x14ac:dyDescent="0.35">
      <c r="C89">
        <f>SUM(C84:C87)</f>
        <v>81</v>
      </c>
      <c r="E89">
        <f>COUNTIF(E2:E83,1)</f>
        <v>40</v>
      </c>
      <c r="G89">
        <f>COUNTIF(G2:G83, "f")</f>
        <v>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 recordings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Moser</dc:creator>
  <cp:lastModifiedBy>Julia Moser</cp:lastModifiedBy>
  <dcterms:created xsi:type="dcterms:W3CDTF">2019-12-11T11:28:35Z</dcterms:created>
  <dcterms:modified xsi:type="dcterms:W3CDTF">2021-02-15T14:27:37Z</dcterms:modified>
</cp:coreProperties>
</file>