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bourdil\Documents\CTI\data\Phase B\PVT\"/>
    </mc:Choice>
  </mc:AlternateContent>
  <bookViews>
    <workbookView xWindow="120" yWindow="108" windowWidth="18792" windowHeight="6660" tabRatio="606"/>
  </bookViews>
  <sheets>
    <sheet name="BSL" sheetId="1" r:id="rId1"/>
    <sheet name="SDP" sheetId="2" r:id="rId2"/>
    <sheet name="SDP mean" sheetId="4" r:id="rId3"/>
    <sheet name="RCV" sheetId="3" r:id="rId4"/>
    <sheet name="RCV mean" sheetId="5" r:id="rId5"/>
  </sheets>
  <calcPr calcId="152511"/>
</workbook>
</file>

<file path=xl/calcChain.xml><?xml version="1.0" encoding="utf-8"?>
<calcChain xmlns="http://schemas.openxmlformats.org/spreadsheetml/2006/main">
  <c r="M20" i="1" l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M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M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L22" i="1"/>
  <c r="L21" i="1"/>
  <c r="L20" i="1"/>
  <c r="L2" i="5"/>
  <c r="M2" i="5"/>
  <c r="N2" i="5"/>
  <c r="O2" i="5"/>
  <c r="O19" i="5" s="1"/>
  <c r="P2" i="5"/>
  <c r="Q2" i="5"/>
  <c r="Q18" i="5" s="1"/>
  <c r="R2" i="5"/>
  <c r="S2" i="5"/>
  <c r="S19" i="5" s="1"/>
  <c r="T2" i="5"/>
  <c r="U2" i="5"/>
  <c r="U18" i="5" s="1"/>
  <c r="V2" i="5"/>
  <c r="W2" i="5"/>
  <c r="W19" i="5" s="1"/>
  <c r="X2" i="5"/>
  <c r="Y2" i="5"/>
  <c r="Y18" i="5" s="1"/>
  <c r="Z2" i="5"/>
  <c r="AA2" i="5"/>
  <c r="AA19" i="5" s="1"/>
  <c r="AB2" i="5"/>
  <c r="AC2" i="5"/>
  <c r="AC18" i="5" s="1"/>
  <c r="AD2" i="5"/>
  <c r="AE2" i="5"/>
  <c r="AE19" i="5" s="1"/>
  <c r="AF2" i="5"/>
  <c r="AG2" i="5"/>
  <c r="AG18" i="5" s="1"/>
  <c r="AH2" i="5"/>
  <c r="AI2" i="5"/>
  <c r="AI19" i="5" s="1"/>
  <c r="AJ2" i="5"/>
  <c r="AK2" i="5"/>
  <c r="AK18" i="5" s="1"/>
  <c r="AL2" i="5"/>
  <c r="AM2" i="5"/>
  <c r="AM19" i="5" s="1"/>
  <c r="AN2" i="5"/>
  <c r="AO2" i="5"/>
  <c r="AO18" i="5" s="1"/>
  <c r="AP2" i="5"/>
  <c r="AQ2" i="5"/>
  <c r="AQ19" i="5" s="1"/>
  <c r="AR2" i="5"/>
  <c r="AS2" i="5"/>
  <c r="AS18" i="5" s="1"/>
  <c r="AT2" i="5"/>
  <c r="AU2" i="5"/>
  <c r="AU19" i="5" s="1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K3" i="5"/>
  <c r="K2" i="5"/>
  <c r="AR18" i="5"/>
  <c r="AN18" i="5"/>
  <c r="AJ18" i="5"/>
  <c r="AF18" i="5"/>
  <c r="AB18" i="5"/>
  <c r="X18" i="5"/>
  <c r="T18" i="5"/>
  <c r="P18" i="5"/>
  <c r="L19" i="5"/>
  <c r="AT18" i="5"/>
  <c r="AR19" i="5"/>
  <c r="AP18" i="5"/>
  <c r="AN19" i="5"/>
  <c r="AL18" i="5"/>
  <c r="AJ19" i="5"/>
  <c r="AH18" i="5"/>
  <c r="AF19" i="5"/>
  <c r="AD18" i="5"/>
  <c r="AB19" i="5"/>
  <c r="Z18" i="5"/>
  <c r="X19" i="5"/>
  <c r="V18" i="5"/>
  <c r="T19" i="5"/>
  <c r="R18" i="5"/>
  <c r="P19" i="5"/>
  <c r="M18" i="5"/>
  <c r="L18" i="5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L50" i="3"/>
  <c r="L49" i="3"/>
  <c r="L2" i="4"/>
  <c r="M2" i="4"/>
  <c r="M18" i="4" s="1"/>
  <c r="N2" i="4"/>
  <c r="O2" i="4"/>
  <c r="O19" i="4" s="1"/>
  <c r="P2" i="4"/>
  <c r="Q2" i="4"/>
  <c r="Q19" i="4" s="1"/>
  <c r="R2" i="4"/>
  <c r="S2" i="4"/>
  <c r="S19" i="4" s="1"/>
  <c r="T2" i="4"/>
  <c r="U2" i="4"/>
  <c r="U19" i="4" s="1"/>
  <c r="V2" i="4"/>
  <c r="W2" i="4"/>
  <c r="W19" i="4" s="1"/>
  <c r="X2" i="4"/>
  <c r="Y2" i="4"/>
  <c r="Y19" i="4" s="1"/>
  <c r="Z2" i="4"/>
  <c r="AA2" i="4"/>
  <c r="AA19" i="4" s="1"/>
  <c r="AB2" i="4"/>
  <c r="AC2" i="4"/>
  <c r="AC19" i="4" s="1"/>
  <c r="AD2" i="4"/>
  <c r="AE2" i="4"/>
  <c r="AE19" i="4" s="1"/>
  <c r="AF2" i="4"/>
  <c r="AG2" i="4"/>
  <c r="AG19" i="4" s="1"/>
  <c r="AH2" i="4"/>
  <c r="AI2" i="4"/>
  <c r="AI19" i="4" s="1"/>
  <c r="AJ2" i="4"/>
  <c r="AK2" i="4"/>
  <c r="AK19" i="4" s="1"/>
  <c r="AL2" i="4"/>
  <c r="AM2" i="4"/>
  <c r="AM19" i="4" s="1"/>
  <c r="AN2" i="4"/>
  <c r="AO2" i="4"/>
  <c r="AO19" i="4" s="1"/>
  <c r="AP2" i="4"/>
  <c r="AQ2" i="4"/>
  <c r="AQ19" i="4" s="1"/>
  <c r="AR2" i="4"/>
  <c r="AS2" i="4"/>
  <c r="AS19" i="4" s="1"/>
  <c r="AT2" i="4"/>
  <c r="AU2" i="4"/>
  <c r="AU19" i="4" s="1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G3" i="4"/>
  <c r="AH3" i="4"/>
  <c r="AI3" i="4"/>
  <c r="AJ3" i="4"/>
  <c r="AK3" i="4"/>
  <c r="AL3" i="4"/>
  <c r="AM3" i="4"/>
  <c r="AN3" i="4"/>
  <c r="AO3" i="4"/>
  <c r="AP3" i="4"/>
  <c r="AQ3" i="4"/>
  <c r="AR3" i="4"/>
  <c r="AS3" i="4"/>
  <c r="AT3" i="4"/>
  <c r="AU3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AQ4" i="4"/>
  <c r="AR4" i="4"/>
  <c r="AS4" i="4"/>
  <c r="AT4" i="4"/>
  <c r="AU4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AT5" i="4"/>
  <c r="AU5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AQ6" i="4"/>
  <c r="AR6" i="4"/>
  <c r="AS6" i="4"/>
  <c r="AT6" i="4"/>
  <c r="AU6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AQ8" i="4"/>
  <c r="AR8" i="4"/>
  <c r="AS8" i="4"/>
  <c r="AT8" i="4"/>
  <c r="AU8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N9" i="4"/>
  <c r="AO9" i="4"/>
  <c r="AP9" i="4"/>
  <c r="AQ9" i="4"/>
  <c r="AR9" i="4"/>
  <c r="AS9" i="4"/>
  <c r="AT9" i="4"/>
  <c r="AU9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H10" i="4"/>
  <c r="AI10" i="4"/>
  <c r="AJ10" i="4"/>
  <c r="AK10" i="4"/>
  <c r="AL10" i="4"/>
  <c r="AM10" i="4"/>
  <c r="AN10" i="4"/>
  <c r="AO10" i="4"/>
  <c r="AP10" i="4"/>
  <c r="AQ10" i="4"/>
  <c r="AR10" i="4"/>
  <c r="AS10" i="4"/>
  <c r="AT10" i="4"/>
  <c r="AU10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AQ11" i="4"/>
  <c r="AR11" i="4"/>
  <c r="AS11" i="4"/>
  <c r="AT11" i="4"/>
  <c r="AU11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AO12" i="4"/>
  <c r="AP12" i="4"/>
  <c r="AQ12" i="4"/>
  <c r="AR12" i="4"/>
  <c r="AS12" i="4"/>
  <c r="AT12" i="4"/>
  <c r="AU12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G13" i="4"/>
  <c r="AH13" i="4"/>
  <c r="AI13" i="4"/>
  <c r="AJ13" i="4"/>
  <c r="AK13" i="4"/>
  <c r="AL13" i="4"/>
  <c r="AM13" i="4"/>
  <c r="AN13" i="4"/>
  <c r="AO13" i="4"/>
  <c r="AP13" i="4"/>
  <c r="AQ13" i="4"/>
  <c r="AR13" i="4"/>
  <c r="AS13" i="4"/>
  <c r="AT13" i="4"/>
  <c r="AU13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AO14" i="4"/>
  <c r="AP14" i="4"/>
  <c r="AQ14" i="4"/>
  <c r="AR14" i="4"/>
  <c r="AS14" i="4"/>
  <c r="AT14" i="4"/>
  <c r="AU14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AI15" i="4"/>
  <c r="AJ15" i="4"/>
  <c r="AK15" i="4"/>
  <c r="AL15" i="4"/>
  <c r="AM15" i="4"/>
  <c r="AN15" i="4"/>
  <c r="AO15" i="4"/>
  <c r="AP15" i="4"/>
  <c r="AQ15" i="4"/>
  <c r="AR15" i="4"/>
  <c r="AS15" i="4"/>
  <c r="AT15" i="4"/>
  <c r="AU15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AK16" i="4"/>
  <c r="AL16" i="4"/>
  <c r="AM16" i="4"/>
  <c r="AN16" i="4"/>
  <c r="AO16" i="4"/>
  <c r="AP16" i="4"/>
  <c r="AQ16" i="4"/>
  <c r="AR16" i="4"/>
  <c r="AS16" i="4"/>
  <c r="AT16" i="4"/>
  <c r="AU16" i="4"/>
  <c r="L48" i="2"/>
  <c r="K2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AT19" i="4"/>
  <c r="AR19" i="4"/>
  <c r="AP19" i="4"/>
  <c r="AN19" i="4"/>
  <c r="AL19" i="4"/>
  <c r="AJ19" i="4"/>
  <c r="AH19" i="4"/>
  <c r="AF19" i="4"/>
  <c r="AD19" i="4"/>
  <c r="AB19" i="4"/>
  <c r="Z19" i="4"/>
  <c r="X19" i="4"/>
  <c r="V19" i="4"/>
  <c r="T19" i="4"/>
  <c r="R19" i="4"/>
  <c r="P19" i="4"/>
  <c r="M19" i="4"/>
  <c r="L19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L18" i="4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U48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U49" i="2"/>
  <c r="L49" i="2"/>
  <c r="L19" i="1"/>
  <c r="L18" i="1"/>
  <c r="Q19" i="5" l="1"/>
  <c r="Y19" i="5"/>
  <c r="AG19" i="5"/>
  <c r="AS19" i="5"/>
  <c r="O18" i="5"/>
  <c r="S18" i="5"/>
  <c r="W18" i="5"/>
  <c r="AA18" i="5"/>
  <c r="AE18" i="5"/>
  <c r="AI18" i="5"/>
  <c r="AM18" i="5"/>
  <c r="AQ18" i="5"/>
  <c r="AU18" i="5"/>
  <c r="U19" i="5"/>
  <c r="AC19" i="5"/>
  <c r="AK19" i="5"/>
  <c r="AO19" i="5"/>
  <c r="M19" i="5"/>
  <c r="R19" i="5"/>
  <c r="V19" i="5"/>
  <c r="Z19" i="5"/>
  <c r="AD19" i="5"/>
  <c r="AH19" i="5"/>
  <c r="AL19" i="5"/>
  <c r="AP19" i="5"/>
  <c r="AT19" i="5"/>
  <c r="M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M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</calcChain>
</file>

<file path=xl/sharedStrings.xml><?xml version="1.0" encoding="utf-8"?>
<sst xmlns="http://schemas.openxmlformats.org/spreadsheetml/2006/main" count="1055" uniqueCount="178">
  <si>
    <t>MASTER</t>
  </si>
  <si>
    <t>AN</t>
  </si>
  <si>
    <t>V</t>
  </si>
  <si>
    <t>R</t>
  </si>
  <si>
    <t>Subject ID</t>
  </si>
  <si>
    <t>Trial No.</t>
  </si>
  <si>
    <t>Trial Date_Time</t>
  </si>
  <si>
    <t>Study</t>
  </si>
  <si>
    <t>Subj. Initials</t>
  </si>
  <si>
    <t>Exp. Initials</t>
  </si>
  <si>
    <t>ISI Minimum</t>
  </si>
  <si>
    <t>ISI Maximum</t>
  </si>
  <si>
    <t>Task</t>
  </si>
  <si>
    <t>Hand</t>
  </si>
  <si>
    <t>Trial Length</t>
  </si>
  <si>
    <t>VIGILANT Pre</t>
  </si>
  <si>
    <t>VIGILANT Post</t>
  </si>
  <si>
    <t>PVT-192 SN</t>
  </si>
  <si>
    <t>Good R's</t>
  </si>
  <si>
    <t>Mean RT</t>
  </si>
  <si>
    <t>SD RT</t>
  </si>
  <si>
    <t>Median RT</t>
  </si>
  <si>
    <t>Minimum RT</t>
  </si>
  <si>
    <t>Maximum RT</t>
  </si>
  <si>
    <t>Mean RRT</t>
  </si>
  <si>
    <t>SD RRT</t>
  </si>
  <si>
    <t>Lapses (RT &gt; 500ms)</t>
  </si>
  <si>
    <t>Lap (SQR XFRM)</t>
  </si>
  <si>
    <t>Total Errors</t>
  </si>
  <si>
    <t>RT &lt; 100 ms</t>
  </si>
  <si>
    <t>Wrong key R's</t>
  </si>
  <si>
    <t>False Starts (c)</t>
  </si>
  <si>
    <t>False Starts (e)</t>
  </si>
  <si>
    <t>Key Held &gt; 3 s</t>
  </si>
  <si>
    <t>No R for 30s</t>
  </si>
  <si>
    <t>Distrib. Asym.</t>
  </si>
  <si>
    <t>Mean F RT</t>
  </si>
  <si>
    <t>SD F RT</t>
  </si>
  <si>
    <t>Mean F RRT</t>
  </si>
  <si>
    <t>SD F RRT</t>
  </si>
  <si>
    <t>Mean S RT</t>
  </si>
  <si>
    <t>SD S RT</t>
  </si>
  <si>
    <t>Mean S RRT</t>
  </si>
  <si>
    <t>SD S RRT</t>
  </si>
  <si>
    <t>RRT Slope</t>
  </si>
  <si>
    <t>RRT Intcpt</t>
  </si>
  <si>
    <t>RRT R2</t>
  </si>
  <si>
    <t>Ci of Slope</t>
  </si>
  <si>
    <t>Std Err of Line</t>
  </si>
  <si>
    <t>t vs Zero Slope</t>
  </si>
  <si>
    <t>% Change</t>
  </si>
  <si>
    <t>BMC91</t>
  </si>
  <si>
    <t>NAB</t>
  </si>
  <si>
    <t>09/20/16_0808</t>
  </si>
  <si>
    <t>09/21/16_1102</t>
  </si>
  <si>
    <t>09/22/16_0913</t>
  </si>
  <si>
    <t>09/23/16_1126</t>
  </si>
  <si>
    <t>09/24/16_1111</t>
  </si>
  <si>
    <t>09/26/16_1026</t>
  </si>
  <si>
    <t>BMF92</t>
  </si>
  <si>
    <t>09/23/16_1020</t>
  </si>
  <si>
    <t>CLA</t>
  </si>
  <si>
    <t>09/24/16_1042</t>
  </si>
  <si>
    <t>09/25/16_2205</t>
  </si>
  <si>
    <t>09/26/16_0912</t>
  </si>
  <si>
    <t>09/27/16_1130</t>
  </si>
  <si>
    <t>09/30/16_0819</t>
  </si>
  <si>
    <t>BMA95</t>
  </si>
  <si>
    <t>10/04/16_0838</t>
  </si>
  <si>
    <t>10/04/16_0850</t>
  </si>
  <si>
    <t>BJC95</t>
  </si>
  <si>
    <t>10/05/16_0515</t>
  </si>
  <si>
    <t>10/07/16_0721</t>
  </si>
  <si>
    <t>10/05/16_0912</t>
  </si>
  <si>
    <t>BPA91</t>
  </si>
  <si>
    <t>LGE</t>
  </si>
  <si>
    <t>AM</t>
  </si>
  <si>
    <t>10/06/16_1424</t>
  </si>
  <si>
    <t>BHP94</t>
  </si>
  <si>
    <t>10/11/16_0710</t>
  </si>
  <si>
    <t>BHA95</t>
  </si>
  <si>
    <t>10/19/16_1644</t>
  </si>
  <si>
    <t>10/20/16_1703</t>
  </si>
  <si>
    <t>10/21/16_1223</t>
  </si>
  <si>
    <t>10/22/16_2338</t>
  </si>
  <si>
    <t>10/24/16_1646</t>
  </si>
  <si>
    <t>10/10/16_1918</t>
  </si>
  <si>
    <t>BLE93</t>
  </si>
  <si>
    <t>10/11/16_0959</t>
  </si>
  <si>
    <t>10/11/16_1336</t>
  </si>
  <si>
    <t>10/12/16_1856</t>
  </si>
  <si>
    <t>10/13/16_0852</t>
  </si>
  <si>
    <t>10/14/16_1542</t>
  </si>
  <si>
    <t>10/13/16_0758</t>
  </si>
  <si>
    <t>10/16/16_2034</t>
  </si>
  <si>
    <t>10/17/16_1617</t>
  </si>
  <si>
    <t>BBN94</t>
  </si>
  <si>
    <t>10/18/16_0834</t>
  </si>
  <si>
    <t>10/18/16_2103</t>
  </si>
  <si>
    <t>10/19/16_2201</t>
  </si>
  <si>
    <t>10/20/16_0919</t>
  </si>
  <si>
    <t>10/20/16_1717</t>
  </si>
  <si>
    <t>10/21/16_1514</t>
  </si>
  <si>
    <t>10/23/16_2200</t>
  </si>
  <si>
    <t>10/24/16_1550</t>
  </si>
  <si>
    <t>BPS95</t>
  </si>
  <si>
    <t>10/25/16_1403</t>
  </si>
  <si>
    <t>BHD98</t>
  </si>
  <si>
    <t>10/26/16_1040</t>
  </si>
  <si>
    <t>mean</t>
  </si>
  <si>
    <t>SD</t>
  </si>
  <si>
    <t>10/03/16_0851</t>
  </si>
  <si>
    <t>10/04/16_1435</t>
  </si>
  <si>
    <t>10/05/16_1424</t>
  </si>
  <si>
    <t>10/05/16_2216</t>
  </si>
  <si>
    <t>10/06/16_0538</t>
  </si>
  <si>
    <t>10/07/16_0713</t>
  </si>
  <si>
    <t>10/07/16_0730</t>
  </si>
  <si>
    <t>10/07/16_1029</t>
  </si>
  <si>
    <t>10/08/16_0851</t>
  </si>
  <si>
    <t>10/08/16_2037</t>
  </si>
  <si>
    <t>10/09/16_1134</t>
  </si>
  <si>
    <t>10/09/16_1145</t>
  </si>
  <si>
    <t>10/10/16_0710</t>
  </si>
  <si>
    <t>10/10/16_0813</t>
  </si>
  <si>
    <t>10/10/16_1141</t>
  </si>
  <si>
    <t>10/13/16_0739</t>
  </si>
  <si>
    <t>10/14/16_0741</t>
  </si>
  <si>
    <t>10/18/16_1233</t>
  </si>
  <si>
    <t>10/21/16_0733</t>
  </si>
  <si>
    <t>BRV93</t>
  </si>
  <si>
    <t>10/22/16_1056</t>
  </si>
  <si>
    <t>10/23/16_1034</t>
  </si>
  <si>
    <t>10/24/16_0732</t>
  </si>
  <si>
    <t>10/25/16_0800</t>
  </si>
  <si>
    <t>10/25/16_1401</t>
  </si>
  <si>
    <t>10/26/16_1408</t>
  </si>
  <si>
    <t>10/27/16_1701</t>
  </si>
  <si>
    <t>10/27/16_1630</t>
  </si>
  <si>
    <t>10/28/16_1225</t>
  </si>
  <si>
    <t>10/31/16_0802</t>
  </si>
  <si>
    <t>BPJ93</t>
  </si>
  <si>
    <t>10/31/16_0845</t>
  </si>
  <si>
    <t>BSF93</t>
  </si>
  <si>
    <t>10/31/16_0923</t>
  </si>
  <si>
    <t>11/01/16_1037</t>
  </si>
  <si>
    <t>11/02/16_1214</t>
  </si>
  <si>
    <t>11/03/16_1023</t>
  </si>
  <si>
    <t>11/02/16_1228</t>
  </si>
  <si>
    <t>11/04/16_1904</t>
  </si>
  <si>
    <t>11/06/16_1201</t>
  </si>
  <si>
    <t>11/14/16_0927</t>
  </si>
  <si>
    <t>10/27/16_1942</t>
  </si>
  <si>
    <t>10/28/16_1257</t>
  </si>
  <si>
    <t>10/29/16_1914</t>
  </si>
  <si>
    <t>10/31/16_1500</t>
  </si>
  <si>
    <t>11/04/16_1741</t>
  </si>
  <si>
    <t>BCM94</t>
  </si>
  <si>
    <t>11/01/16_1441</t>
  </si>
  <si>
    <t>11/02/16_2033</t>
  </si>
  <si>
    <t>11/03/16_0753</t>
  </si>
  <si>
    <t>11/03/16_1806</t>
  </si>
  <si>
    <t>11/04/16_1358</t>
  </si>
  <si>
    <t>11/06/16_0002</t>
  </si>
  <si>
    <t>11/07/16_0815</t>
  </si>
  <si>
    <t>11/11/16_1411</t>
  </si>
  <si>
    <t>10/27/16_1412</t>
  </si>
  <si>
    <t>10/28/16_1749</t>
  </si>
  <si>
    <t>10/30/16_2109</t>
  </si>
  <si>
    <t>11/01/16_1114</t>
  </si>
  <si>
    <t>11/03/16_0935</t>
  </si>
  <si>
    <t>11/10/16_1029</t>
  </si>
  <si>
    <t>11/04/16_1251</t>
  </si>
  <si>
    <t>11/07/16_0005</t>
  </si>
  <si>
    <t>t-test</t>
  </si>
  <si>
    <t>BSL vs. SDP</t>
  </si>
  <si>
    <t>BSL vs. RCV</t>
  </si>
  <si>
    <t>SDP vs. RCV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</si>
</sst>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9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2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P25" sqref="P25"/>
    </sheetView>
  </sheetViews>
  <sheetFormatPr baseColWidth="10" defaultRowHeight="14.4" x14ac:dyDescent="0.3"/>
  <cols>
    <col min="3" max="3" width="14.88671875" bestFit="1" customWidth="1"/>
    <col min="12" max="12" width="11.88671875" customWidth="1"/>
    <col min="13" max="13" width="11.6640625" customWidth="1"/>
    <col min="28" max="29" width="12.44140625" customWidth="1"/>
  </cols>
  <sheetData>
    <row r="1" spans="1:47" x14ac:dyDescent="0.3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24</v>
      </c>
      <c r="V1" t="s">
        <v>25</v>
      </c>
      <c r="W1" t="s">
        <v>26</v>
      </c>
      <c r="X1" t="s">
        <v>27</v>
      </c>
      <c r="Y1" t="s">
        <v>28</v>
      </c>
      <c r="Z1" t="s">
        <v>29</v>
      </c>
      <c r="AA1" t="s">
        <v>30</v>
      </c>
      <c r="AB1" t="s">
        <v>31</v>
      </c>
      <c r="AC1" t="s">
        <v>32</v>
      </c>
      <c r="AD1" t="s">
        <v>33</v>
      </c>
      <c r="AE1" t="s">
        <v>34</v>
      </c>
      <c r="AF1" t="s">
        <v>35</v>
      </c>
      <c r="AG1" t="s">
        <v>36</v>
      </c>
      <c r="AH1" t="s">
        <v>37</v>
      </c>
      <c r="AI1" t="s">
        <v>38</v>
      </c>
      <c r="AJ1" t="s">
        <v>39</v>
      </c>
      <c r="AK1" t="s">
        <v>40</v>
      </c>
      <c r="AL1" t="s">
        <v>41</v>
      </c>
      <c r="AM1" t="s">
        <v>42</v>
      </c>
      <c r="AN1" t="s">
        <v>43</v>
      </c>
      <c r="AO1" t="s">
        <v>44</v>
      </c>
      <c r="AP1" t="s">
        <v>45</v>
      </c>
      <c r="AQ1" t="s">
        <v>46</v>
      </c>
      <c r="AR1" t="s">
        <v>47</v>
      </c>
      <c r="AS1" t="s">
        <v>48</v>
      </c>
      <c r="AT1" t="s">
        <v>49</v>
      </c>
      <c r="AU1" t="s">
        <v>50</v>
      </c>
    </row>
    <row r="2" spans="1:47" x14ac:dyDescent="0.3">
      <c r="A2" t="s">
        <v>51</v>
      </c>
      <c r="B2">
        <v>8</v>
      </c>
      <c r="C2" t="s">
        <v>53</v>
      </c>
      <c r="D2" t="s">
        <v>0</v>
      </c>
      <c r="E2" t="s">
        <v>52</v>
      </c>
      <c r="F2" t="s">
        <v>1</v>
      </c>
      <c r="G2">
        <v>2000</v>
      </c>
      <c r="H2">
        <v>10000</v>
      </c>
      <c r="I2" t="s">
        <v>2</v>
      </c>
      <c r="J2" t="s">
        <v>3</v>
      </c>
      <c r="K2">
        <v>600</v>
      </c>
      <c r="L2">
        <v>4</v>
      </c>
      <c r="M2">
        <v>6</v>
      </c>
      <c r="N2">
        <v>1811</v>
      </c>
      <c r="O2">
        <v>100</v>
      </c>
      <c r="P2">
        <v>288.43</v>
      </c>
      <c r="Q2">
        <v>74.05</v>
      </c>
      <c r="R2">
        <v>278</v>
      </c>
      <c r="S2">
        <v>166</v>
      </c>
      <c r="T2">
        <v>629</v>
      </c>
      <c r="U2">
        <v>3.6669999999999998</v>
      </c>
      <c r="V2">
        <v>0.84399999999999997</v>
      </c>
      <c r="W2">
        <v>1</v>
      </c>
      <c r="X2">
        <v>2.41</v>
      </c>
      <c r="Y2">
        <v>10</v>
      </c>
      <c r="Z2">
        <v>0</v>
      </c>
      <c r="AA2">
        <v>0</v>
      </c>
      <c r="AB2">
        <v>10</v>
      </c>
      <c r="AC2">
        <v>0</v>
      </c>
      <c r="AD2">
        <v>0</v>
      </c>
      <c r="AE2">
        <v>0</v>
      </c>
      <c r="AF2">
        <v>0.14099999999999999</v>
      </c>
      <c r="AG2">
        <v>190</v>
      </c>
      <c r="AH2">
        <v>15.449</v>
      </c>
      <c r="AI2">
        <v>5.2949999999999999</v>
      </c>
      <c r="AJ2">
        <v>0.439</v>
      </c>
      <c r="AK2">
        <v>442</v>
      </c>
      <c r="AL2">
        <v>83.804000000000002</v>
      </c>
      <c r="AM2">
        <v>2.327</v>
      </c>
      <c r="AN2">
        <v>0.38600000000000001</v>
      </c>
      <c r="AO2">
        <v>-2.7099999999999999E-2</v>
      </c>
      <c r="AP2">
        <v>3.8149999999999999</v>
      </c>
      <c r="AQ2">
        <v>0.08</v>
      </c>
      <c r="AR2">
        <v>3.2000000000000001E-2</v>
      </c>
      <c r="AS2">
        <v>0.28699999999999998</v>
      </c>
      <c r="AT2">
        <v>-0.85799999999999998</v>
      </c>
      <c r="AU2">
        <v>-7.64</v>
      </c>
    </row>
    <row r="3" spans="1:47" x14ac:dyDescent="0.3">
      <c r="A3" t="s">
        <v>59</v>
      </c>
      <c r="B3">
        <v>47</v>
      </c>
      <c r="C3" t="s">
        <v>60</v>
      </c>
      <c r="D3" t="s">
        <v>0</v>
      </c>
      <c r="E3" t="s">
        <v>61</v>
      </c>
      <c r="F3" t="s">
        <v>1</v>
      </c>
      <c r="G3">
        <v>2000</v>
      </c>
      <c r="H3">
        <v>10000</v>
      </c>
      <c r="I3" t="s">
        <v>2</v>
      </c>
      <c r="J3" t="s">
        <v>3</v>
      </c>
      <c r="K3">
        <v>600</v>
      </c>
      <c r="L3">
        <v>9</v>
      </c>
      <c r="M3">
        <v>10</v>
      </c>
      <c r="N3">
        <v>1809</v>
      </c>
      <c r="O3">
        <v>93</v>
      </c>
      <c r="P3">
        <v>207.65</v>
      </c>
      <c r="Q3">
        <v>38.979999999999997</v>
      </c>
      <c r="R3">
        <v>196</v>
      </c>
      <c r="S3">
        <v>154</v>
      </c>
      <c r="T3">
        <v>336</v>
      </c>
      <c r="U3">
        <v>4.9589999999999996</v>
      </c>
      <c r="V3">
        <v>0.79</v>
      </c>
      <c r="W3">
        <v>0</v>
      </c>
      <c r="X3">
        <v>1</v>
      </c>
      <c r="Y3">
        <v>4</v>
      </c>
      <c r="Z3">
        <v>0</v>
      </c>
      <c r="AA3">
        <v>0</v>
      </c>
      <c r="AB3">
        <v>4</v>
      </c>
      <c r="AC3">
        <v>0</v>
      </c>
      <c r="AD3">
        <v>0</v>
      </c>
      <c r="AE3">
        <v>0</v>
      </c>
      <c r="AF3">
        <v>0.29899999999999999</v>
      </c>
      <c r="AG3">
        <v>162.88900000000001</v>
      </c>
      <c r="AH3">
        <v>4.702</v>
      </c>
      <c r="AI3">
        <v>6.1440000000000001</v>
      </c>
      <c r="AJ3">
        <v>0.18099999999999999</v>
      </c>
      <c r="AK3">
        <v>298.11099999999999</v>
      </c>
      <c r="AL3">
        <v>24.780999999999999</v>
      </c>
      <c r="AM3">
        <v>3.375</v>
      </c>
      <c r="AN3">
        <v>0.27900000000000003</v>
      </c>
      <c r="AO3">
        <v>5.4800000000000001E-2</v>
      </c>
      <c r="AP3">
        <v>4.641</v>
      </c>
      <c r="AQ3">
        <v>0.16</v>
      </c>
      <c r="AR3">
        <v>4.3999999999999997E-2</v>
      </c>
      <c r="AS3">
        <v>0.39700000000000002</v>
      </c>
      <c r="AT3">
        <v>1.2549999999999999</v>
      </c>
      <c r="AU3">
        <v>10.56</v>
      </c>
    </row>
    <row r="4" spans="1:47" x14ac:dyDescent="0.3">
      <c r="A4" t="s">
        <v>74</v>
      </c>
      <c r="B4">
        <v>8</v>
      </c>
      <c r="C4" t="s">
        <v>111</v>
      </c>
      <c r="D4" t="s">
        <v>0</v>
      </c>
      <c r="E4" t="s">
        <v>75</v>
      </c>
      <c r="F4" t="s">
        <v>76</v>
      </c>
      <c r="G4">
        <v>2000</v>
      </c>
      <c r="H4">
        <v>10000</v>
      </c>
      <c r="I4" t="s">
        <v>2</v>
      </c>
      <c r="J4" t="s">
        <v>3</v>
      </c>
      <c r="K4">
        <v>600</v>
      </c>
      <c r="L4">
        <v>7</v>
      </c>
      <c r="M4">
        <v>6</v>
      </c>
      <c r="N4">
        <v>1812</v>
      </c>
      <c r="O4">
        <v>91</v>
      </c>
      <c r="P4">
        <v>263.11</v>
      </c>
      <c r="Q4">
        <v>46.97</v>
      </c>
      <c r="R4">
        <v>258</v>
      </c>
      <c r="S4">
        <v>194</v>
      </c>
      <c r="T4">
        <v>484</v>
      </c>
      <c r="U4">
        <v>3.899</v>
      </c>
      <c r="V4">
        <v>0.57999999999999996</v>
      </c>
      <c r="W4">
        <v>0</v>
      </c>
      <c r="X4">
        <v>1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0.109</v>
      </c>
      <c r="AG4">
        <v>206.22200000000001</v>
      </c>
      <c r="AH4">
        <v>7.3449999999999998</v>
      </c>
      <c r="AI4">
        <v>4.8550000000000004</v>
      </c>
      <c r="AJ4">
        <v>0.17499999999999999</v>
      </c>
      <c r="AK4">
        <v>363.55599999999998</v>
      </c>
      <c r="AL4">
        <v>64.135000000000005</v>
      </c>
      <c r="AM4">
        <v>2.8170000000000002</v>
      </c>
      <c r="AN4">
        <v>0.42199999999999999</v>
      </c>
      <c r="AO4">
        <v>-0.01</v>
      </c>
      <c r="AP4">
        <v>3.9460000000000002</v>
      </c>
      <c r="AQ4">
        <v>0.02</v>
      </c>
      <c r="AR4">
        <v>2.4E-2</v>
      </c>
      <c r="AS4">
        <v>0.214</v>
      </c>
      <c r="AT4">
        <v>-0.42599999999999999</v>
      </c>
      <c r="AU4">
        <v>-2.61</v>
      </c>
    </row>
    <row r="5" spans="1:47" x14ac:dyDescent="0.3">
      <c r="A5" t="s">
        <v>67</v>
      </c>
      <c r="B5">
        <v>52</v>
      </c>
      <c r="C5" t="s">
        <v>68</v>
      </c>
      <c r="D5" t="s">
        <v>0</v>
      </c>
      <c r="E5" t="s">
        <v>61</v>
      </c>
      <c r="F5" t="s">
        <v>1</v>
      </c>
      <c r="G5">
        <v>2000</v>
      </c>
      <c r="H5">
        <v>10000</v>
      </c>
      <c r="I5" t="s">
        <v>2</v>
      </c>
      <c r="J5" t="s">
        <v>3</v>
      </c>
      <c r="K5">
        <v>600</v>
      </c>
      <c r="L5">
        <v>6</v>
      </c>
      <c r="M5">
        <v>7</v>
      </c>
      <c r="N5">
        <v>1809</v>
      </c>
      <c r="O5">
        <v>95</v>
      </c>
      <c r="P5">
        <v>257.98</v>
      </c>
      <c r="Q5">
        <v>105.48</v>
      </c>
      <c r="R5">
        <v>237</v>
      </c>
      <c r="S5">
        <v>167</v>
      </c>
      <c r="T5">
        <v>1049</v>
      </c>
      <c r="U5">
        <v>4.1509999999999998</v>
      </c>
      <c r="V5">
        <v>0.80100000000000005</v>
      </c>
      <c r="W5">
        <v>2</v>
      </c>
      <c r="X5">
        <v>3.15</v>
      </c>
      <c r="Y5">
        <v>2</v>
      </c>
      <c r="Z5">
        <v>0</v>
      </c>
      <c r="AA5">
        <v>0</v>
      </c>
      <c r="AB5">
        <v>2</v>
      </c>
      <c r="AC5">
        <v>0</v>
      </c>
      <c r="AD5">
        <v>0</v>
      </c>
      <c r="AE5">
        <v>0</v>
      </c>
      <c r="AF5">
        <v>0.19900000000000001</v>
      </c>
      <c r="AG5">
        <v>192.9</v>
      </c>
      <c r="AH5">
        <v>13.144</v>
      </c>
      <c r="AI5">
        <v>5.2080000000000002</v>
      </c>
      <c r="AJ5">
        <v>0.38500000000000001</v>
      </c>
      <c r="AK5">
        <v>470.7</v>
      </c>
      <c r="AL5">
        <v>230.161</v>
      </c>
      <c r="AM5">
        <v>2.44</v>
      </c>
      <c r="AN5">
        <v>0.76800000000000002</v>
      </c>
      <c r="AO5">
        <v>6.3E-3</v>
      </c>
      <c r="AP5">
        <v>4.1109999999999998</v>
      </c>
      <c r="AQ5">
        <v>0.02</v>
      </c>
      <c r="AR5">
        <v>1.4E-2</v>
      </c>
      <c r="AS5">
        <v>0.127</v>
      </c>
      <c r="AT5">
        <v>0.45100000000000001</v>
      </c>
      <c r="AU5">
        <v>1.51</v>
      </c>
    </row>
    <row r="6" spans="1:47" x14ac:dyDescent="0.3">
      <c r="A6" t="s">
        <v>70</v>
      </c>
      <c r="B6">
        <v>15</v>
      </c>
      <c r="C6" t="s">
        <v>69</v>
      </c>
      <c r="D6" t="s">
        <v>0</v>
      </c>
      <c r="E6" t="s">
        <v>52</v>
      </c>
      <c r="F6" t="s">
        <v>1</v>
      </c>
      <c r="G6">
        <v>2000</v>
      </c>
      <c r="H6">
        <v>10000</v>
      </c>
      <c r="I6" t="s">
        <v>2</v>
      </c>
      <c r="J6" t="s">
        <v>3</v>
      </c>
      <c r="K6">
        <v>600</v>
      </c>
      <c r="L6">
        <v>6</v>
      </c>
      <c r="M6">
        <v>7</v>
      </c>
      <c r="N6">
        <v>1811</v>
      </c>
      <c r="O6">
        <v>96</v>
      </c>
      <c r="P6">
        <v>243.65</v>
      </c>
      <c r="Q6">
        <v>46.03</v>
      </c>
      <c r="R6">
        <v>235.5</v>
      </c>
      <c r="S6">
        <v>180</v>
      </c>
      <c r="T6">
        <v>473</v>
      </c>
      <c r="U6">
        <v>4.2309999999999999</v>
      </c>
      <c r="V6">
        <v>0.70599999999999996</v>
      </c>
      <c r="W6">
        <v>0</v>
      </c>
      <c r="X6">
        <v>1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0.17699999999999999</v>
      </c>
      <c r="AG6">
        <v>187.6</v>
      </c>
      <c r="AH6">
        <v>3.8359999999999999</v>
      </c>
      <c r="AI6">
        <v>5.3330000000000002</v>
      </c>
      <c r="AJ6">
        <v>0.11</v>
      </c>
      <c r="AK6">
        <v>333</v>
      </c>
      <c r="AL6">
        <v>50.720999999999997</v>
      </c>
      <c r="AM6">
        <v>3.0510000000000002</v>
      </c>
      <c r="AN6">
        <v>0.35</v>
      </c>
      <c r="AO6">
        <v>4.8000000000000001E-2</v>
      </c>
      <c r="AP6">
        <v>3.9449999999999998</v>
      </c>
      <c r="AQ6">
        <v>0.22</v>
      </c>
      <c r="AR6">
        <v>3.2000000000000001E-2</v>
      </c>
      <c r="AS6">
        <v>0.28799999999999998</v>
      </c>
      <c r="AT6">
        <v>1.5129999999999999</v>
      </c>
      <c r="AU6">
        <v>10.85</v>
      </c>
    </row>
    <row r="7" spans="1:47" x14ac:dyDescent="0.3">
      <c r="A7" t="s">
        <v>80</v>
      </c>
      <c r="B7">
        <v>21</v>
      </c>
      <c r="C7" t="s">
        <v>124</v>
      </c>
      <c r="D7" t="s">
        <v>0</v>
      </c>
      <c r="E7" t="s">
        <v>75</v>
      </c>
      <c r="F7" t="s">
        <v>76</v>
      </c>
      <c r="G7">
        <v>2000</v>
      </c>
      <c r="H7">
        <v>10000</v>
      </c>
      <c r="I7" t="s">
        <v>2</v>
      </c>
      <c r="J7" t="s">
        <v>3</v>
      </c>
      <c r="K7">
        <v>600</v>
      </c>
      <c r="L7">
        <v>8</v>
      </c>
      <c r="M7">
        <v>10</v>
      </c>
      <c r="N7">
        <v>1812</v>
      </c>
      <c r="O7">
        <v>95</v>
      </c>
      <c r="P7">
        <v>261.69</v>
      </c>
      <c r="Q7">
        <v>78.239999999999995</v>
      </c>
      <c r="R7">
        <v>245</v>
      </c>
      <c r="S7">
        <v>186</v>
      </c>
      <c r="T7">
        <v>780</v>
      </c>
      <c r="U7">
        <v>4.0069999999999997</v>
      </c>
      <c r="V7">
        <v>0.69099999999999995</v>
      </c>
      <c r="W7">
        <v>2</v>
      </c>
      <c r="X7">
        <v>3.15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0.21299999999999999</v>
      </c>
      <c r="AG7">
        <v>202.2</v>
      </c>
      <c r="AH7">
        <v>7.0359999999999996</v>
      </c>
      <c r="AI7">
        <v>4.9509999999999996</v>
      </c>
      <c r="AJ7">
        <v>0.18</v>
      </c>
      <c r="AK7">
        <v>430.8</v>
      </c>
      <c r="AL7">
        <v>149.59200000000001</v>
      </c>
      <c r="AM7">
        <v>2.5249999999999999</v>
      </c>
      <c r="AN7">
        <v>0.67600000000000005</v>
      </c>
      <c r="AO7">
        <v>2.01E-2</v>
      </c>
      <c r="AP7">
        <v>3.9159999999999999</v>
      </c>
      <c r="AQ7">
        <v>0.03</v>
      </c>
      <c r="AR7">
        <v>3.7999999999999999E-2</v>
      </c>
      <c r="AS7">
        <v>0.34899999999999998</v>
      </c>
      <c r="AT7">
        <v>0.52200000000000002</v>
      </c>
      <c r="AU7">
        <v>4.87</v>
      </c>
    </row>
    <row r="8" spans="1:47" x14ac:dyDescent="0.3">
      <c r="A8" t="s">
        <v>96</v>
      </c>
      <c r="B8">
        <v>64</v>
      </c>
      <c r="C8" t="s">
        <v>95</v>
      </c>
      <c r="D8" t="s">
        <v>0</v>
      </c>
      <c r="E8" t="s">
        <v>61</v>
      </c>
      <c r="F8" t="s">
        <v>1</v>
      </c>
      <c r="G8">
        <v>2000</v>
      </c>
      <c r="H8">
        <v>10000</v>
      </c>
      <c r="I8" t="s">
        <v>2</v>
      </c>
      <c r="J8" t="s">
        <v>3</v>
      </c>
      <c r="K8">
        <v>600</v>
      </c>
      <c r="L8">
        <v>8</v>
      </c>
      <c r="M8">
        <v>6</v>
      </c>
      <c r="N8">
        <v>1809</v>
      </c>
      <c r="O8">
        <v>93</v>
      </c>
      <c r="P8">
        <v>272.68</v>
      </c>
      <c r="Q8">
        <v>106.06</v>
      </c>
      <c r="R8">
        <v>244</v>
      </c>
      <c r="S8">
        <v>178</v>
      </c>
      <c r="T8">
        <v>1097</v>
      </c>
      <c r="U8">
        <v>3.9369999999999998</v>
      </c>
      <c r="V8">
        <v>0.84699999999999998</v>
      </c>
      <c r="W8">
        <v>1</v>
      </c>
      <c r="X8">
        <v>2.41</v>
      </c>
      <c r="Y8">
        <v>1</v>
      </c>
      <c r="Z8">
        <v>0</v>
      </c>
      <c r="AA8">
        <v>0</v>
      </c>
      <c r="AB8">
        <v>1</v>
      </c>
      <c r="AC8">
        <v>0</v>
      </c>
      <c r="AD8">
        <v>0</v>
      </c>
      <c r="AE8">
        <v>0</v>
      </c>
      <c r="AF8">
        <v>0.27</v>
      </c>
      <c r="AG8">
        <v>193.44399999999999</v>
      </c>
      <c r="AH8">
        <v>9.1120000000000001</v>
      </c>
      <c r="AI8">
        <v>5.18</v>
      </c>
      <c r="AJ8">
        <v>0.255</v>
      </c>
      <c r="AK8">
        <v>486.88900000000001</v>
      </c>
      <c r="AL8">
        <v>229.89400000000001</v>
      </c>
      <c r="AM8">
        <v>2.2730000000000001</v>
      </c>
      <c r="AN8">
        <v>0.52900000000000003</v>
      </c>
      <c r="AO8">
        <v>-5.0200000000000002E-2</v>
      </c>
      <c r="AP8">
        <v>4.2409999999999997</v>
      </c>
      <c r="AQ8">
        <v>0.24</v>
      </c>
      <c r="AR8">
        <v>3.2000000000000001E-2</v>
      </c>
      <c r="AS8">
        <v>0.28799999999999998</v>
      </c>
      <c r="AT8">
        <v>-1.581</v>
      </c>
      <c r="AU8">
        <v>-13.41</v>
      </c>
    </row>
    <row r="9" spans="1:47" x14ac:dyDescent="0.3">
      <c r="A9" t="s">
        <v>105</v>
      </c>
      <c r="B9">
        <v>72</v>
      </c>
      <c r="C9" t="s">
        <v>104</v>
      </c>
      <c r="D9" t="s">
        <v>0</v>
      </c>
      <c r="E9" t="s">
        <v>61</v>
      </c>
      <c r="F9" t="s">
        <v>1</v>
      </c>
      <c r="G9">
        <v>2000</v>
      </c>
      <c r="H9">
        <v>10000</v>
      </c>
      <c r="I9" t="s">
        <v>2</v>
      </c>
      <c r="J9" t="s">
        <v>3</v>
      </c>
      <c r="K9">
        <v>600</v>
      </c>
      <c r="L9">
        <v>7</v>
      </c>
      <c r="M9">
        <v>7</v>
      </c>
      <c r="N9">
        <v>1809</v>
      </c>
      <c r="O9">
        <v>94</v>
      </c>
      <c r="P9">
        <v>210.85</v>
      </c>
      <c r="Q9">
        <v>31.7</v>
      </c>
      <c r="R9">
        <v>205.5</v>
      </c>
      <c r="S9">
        <v>149</v>
      </c>
      <c r="T9">
        <v>291</v>
      </c>
      <c r="U9">
        <v>4.8460000000000001</v>
      </c>
      <c r="V9">
        <v>0.70799999999999996</v>
      </c>
      <c r="W9">
        <v>0</v>
      </c>
      <c r="X9">
        <v>1</v>
      </c>
      <c r="Y9">
        <v>2</v>
      </c>
      <c r="Z9">
        <v>0</v>
      </c>
      <c r="AA9">
        <v>0</v>
      </c>
      <c r="AB9">
        <v>2</v>
      </c>
      <c r="AC9">
        <v>0</v>
      </c>
      <c r="AD9">
        <v>0</v>
      </c>
      <c r="AE9">
        <v>0</v>
      </c>
      <c r="AF9">
        <v>0.16900000000000001</v>
      </c>
      <c r="AG9">
        <v>163.44399999999999</v>
      </c>
      <c r="AH9">
        <v>7.2130000000000001</v>
      </c>
      <c r="AI9">
        <v>6.1289999999999996</v>
      </c>
      <c r="AJ9">
        <v>0.27900000000000003</v>
      </c>
      <c r="AK9">
        <v>275.22199999999998</v>
      </c>
      <c r="AL9">
        <v>10.768000000000001</v>
      </c>
      <c r="AM9">
        <v>3.6379999999999999</v>
      </c>
      <c r="AN9">
        <v>0.14199999999999999</v>
      </c>
      <c r="AO9">
        <v>-2.4299999999999999E-2</v>
      </c>
      <c r="AP9">
        <v>4.9989999999999997</v>
      </c>
      <c r="AQ9">
        <v>0.08</v>
      </c>
      <c r="AR9">
        <v>0.03</v>
      </c>
      <c r="AS9">
        <v>0.27300000000000002</v>
      </c>
      <c r="AT9">
        <v>-0.80700000000000005</v>
      </c>
      <c r="AU9">
        <v>-5.1100000000000003</v>
      </c>
    </row>
    <row r="10" spans="1:47" x14ac:dyDescent="0.3">
      <c r="A10" t="s">
        <v>107</v>
      </c>
      <c r="B10">
        <v>73</v>
      </c>
      <c r="C10" t="s">
        <v>106</v>
      </c>
      <c r="D10" t="s">
        <v>0</v>
      </c>
      <c r="E10" t="s">
        <v>61</v>
      </c>
      <c r="F10" t="s">
        <v>1</v>
      </c>
      <c r="G10">
        <v>2000</v>
      </c>
      <c r="H10">
        <v>10000</v>
      </c>
      <c r="I10" t="s">
        <v>2</v>
      </c>
      <c r="J10" t="s">
        <v>3</v>
      </c>
      <c r="K10">
        <v>600</v>
      </c>
      <c r="L10">
        <v>6</v>
      </c>
      <c r="M10">
        <v>6</v>
      </c>
      <c r="N10">
        <v>1809</v>
      </c>
      <c r="O10">
        <v>96</v>
      </c>
      <c r="P10">
        <v>229.99</v>
      </c>
      <c r="Q10">
        <v>37.32</v>
      </c>
      <c r="R10">
        <v>224.5</v>
      </c>
      <c r="S10">
        <v>171</v>
      </c>
      <c r="T10">
        <v>421</v>
      </c>
      <c r="U10">
        <v>4.4450000000000003</v>
      </c>
      <c r="V10">
        <v>0.626</v>
      </c>
      <c r="W10">
        <v>0</v>
      </c>
      <c r="X10">
        <v>1</v>
      </c>
      <c r="Y10">
        <v>1</v>
      </c>
      <c r="Z10">
        <v>0</v>
      </c>
      <c r="AA10">
        <v>0</v>
      </c>
      <c r="AB10">
        <v>1</v>
      </c>
      <c r="AC10">
        <v>0</v>
      </c>
      <c r="AD10">
        <v>0</v>
      </c>
      <c r="AE10">
        <v>0</v>
      </c>
      <c r="AF10">
        <v>0.14699999999999999</v>
      </c>
      <c r="AG10">
        <v>184.5</v>
      </c>
      <c r="AH10">
        <v>6.0049999999999999</v>
      </c>
      <c r="AI10">
        <v>5.4249999999999998</v>
      </c>
      <c r="AJ10">
        <v>0.183</v>
      </c>
      <c r="AK10">
        <v>307.10000000000002</v>
      </c>
      <c r="AL10">
        <v>44.470999999999997</v>
      </c>
      <c r="AM10">
        <v>3.3069999999999999</v>
      </c>
      <c r="AN10">
        <v>0.39600000000000002</v>
      </c>
      <c r="AO10">
        <v>-1.12E-2</v>
      </c>
      <c r="AP10">
        <v>4.508</v>
      </c>
      <c r="AQ10">
        <v>0.02</v>
      </c>
      <c r="AR10">
        <v>2.5000000000000001E-2</v>
      </c>
      <c r="AS10">
        <v>0.22800000000000001</v>
      </c>
      <c r="AT10">
        <v>-0.44500000000000001</v>
      </c>
      <c r="AU10">
        <v>-2.54</v>
      </c>
    </row>
    <row r="11" spans="1:47" x14ac:dyDescent="0.3">
      <c r="A11" t="s">
        <v>78</v>
      </c>
      <c r="B11">
        <v>14</v>
      </c>
      <c r="C11" t="s">
        <v>117</v>
      </c>
      <c r="D11" t="s">
        <v>0</v>
      </c>
      <c r="E11" t="s">
        <v>75</v>
      </c>
      <c r="F11" t="s">
        <v>76</v>
      </c>
      <c r="G11">
        <v>2000</v>
      </c>
      <c r="H11">
        <v>10000</v>
      </c>
      <c r="I11" t="s">
        <v>2</v>
      </c>
      <c r="J11" t="s">
        <v>3</v>
      </c>
      <c r="K11">
        <v>600</v>
      </c>
      <c r="L11">
        <v>8</v>
      </c>
      <c r="M11">
        <v>5</v>
      </c>
      <c r="N11">
        <v>1812</v>
      </c>
      <c r="O11">
        <v>100</v>
      </c>
      <c r="P11">
        <v>259.45</v>
      </c>
      <c r="Q11">
        <v>46.71</v>
      </c>
      <c r="R11">
        <v>250.5</v>
      </c>
      <c r="S11">
        <v>183</v>
      </c>
      <c r="T11">
        <v>434</v>
      </c>
      <c r="U11">
        <v>3.968</v>
      </c>
      <c r="V11">
        <v>0.65800000000000003</v>
      </c>
      <c r="W11">
        <v>0</v>
      </c>
      <c r="X11">
        <v>1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0.192</v>
      </c>
      <c r="AG11">
        <v>194.9</v>
      </c>
      <c r="AH11">
        <v>9.0980000000000008</v>
      </c>
      <c r="AI11">
        <v>5.141</v>
      </c>
      <c r="AJ11">
        <v>0.23499999999999999</v>
      </c>
      <c r="AK11">
        <v>356.9</v>
      </c>
      <c r="AL11">
        <v>36.972999999999999</v>
      </c>
      <c r="AM11">
        <v>2.827</v>
      </c>
      <c r="AN11">
        <v>0.27500000000000002</v>
      </c>
      <c r="AO11">
        <v>-6.8999999999999999E-3</v>
      </c>
      <c r="AP11">
        <v>4.0030000000000001</v>
      </c>
      <c r="AQ11">
        <v>0.01</v>
      </c>
      <c r="AR11">
        <v>3.2000000000000001E-2</v>
      </c>
      <c r="AS11">
        <v>0.29199999999999998</v>
      </c>
      <c r="AT11">
        <v>-0.215</v>
      </c>
      <c r="AU11">
        <v>-1.76</v>
      </c>
    </row>
    <row r="12" spans="1:47" x14ac:dyDescent="0.3">
      <c r="A12" t="s">
        <v>87</v>
      </c>
      <c r="B12">
        <v>26</v>
      </c>
      <c r="C12" t="s">
        <v>128</v>
      </c>
      <c r="D12" t="s">
        <v>0</v>
      </c>
      <c r="E12" t="s">
        <v>75</v>
      </c>
      <c r="F12" t="s">
        <v>76</v>
      </c>
      <c r="G12">
        <v>2000</v>
      </c>
      <c r="H12">
        <v>10000</v>
      </c>
      <c r="I12" t="s">
        <v>2</v>
      </c>
      <c r="J12" t="s">
        <v>3</v>
      </c>
      <c r="K12">
        <v>600</v>
      </c>
      <c r="L12">
        <v>4</v>
      </c>
      <c r="M12">
        <v>3</v>
      </c>
      <c r="N12">
        <v>1812</v>
      </c>
      <c r="O12">
        <v>96</v>
      </c>
      <c r="P12">
        <v>251.15</v>
      </c>
      <c r="Q12">
        <v>34.47</v>
      </c>
      <c r="R12">
        <v>249.5</v>
      </c>
      <c r="S12">
        <v>190</v>
      </c>
      <c r="T12">
        <v>404</v>
      </c>
      <c r="U12">
        <v>4.0490000000000004</v>
      </c>
      <c r="V12">
        <v>0.505</v>
      </c>
      <c r="W12">
        <v>0</v>
      </c>
      <c r="X12">
        <v>1</v>
      </c>
      <c r="Y12">
        <v>1</v>
      </c>
      <c r="Z12">
        <v>0</v>
      </c>
      <c r="AA12">
        <v>1</v>
      </c>
      <c r="AB12">
        <v>0</v>
      </c>
      <c r="AC12">
        <v>0</v>
      </c>
      <c r="AD12">
        <v>0</v>
      </c>
      <c r="AE12">
        <v>0</v>
      </c>
      <c r="AF12">
        <v>4.8000000000000001E-2</v>
      </c>
      <c r="AG12">
        <v>204.3</v>
      </c>
      <c r="AH12">
        <v>9.81</v>
      </c>
      <c r="AI12">
        <v>4.9050000000000002</v>
      </c>
      <c r="AJ12">
        <v>0.24099999999999999</v>
      </c>
      <c r="AK12">
        <v>323.7</v>
      </c>
      <c r="AL12">
        <v>34.784999999999997</v>
      </c>
      <c r="AM12">
        <v>3.1190000000000002</v>
      </c>
      <c r="AN12">
        <v>0.30599999999999999</v>
      </c>
      <c r="AO12">
        <v>4.8999999999999998E-3</v>
      </c>
      <c r="AP12">
        <v>4.0289999999999999</v>
      </c>
      <c r="AQ12">
        <v>0</v>
      </c>
      <c r="AR12">
        <v>2.4E-2</v>
      </c>
      <c r="AS12">
        <v>0.221</v>
      </c>
      <c r="AT12">
        <v>0.2</v>
      </c>
      <c r="AU12">
        <v>1.19</v>
      </c>
    </row>
    <row r="13" spans="1:47" x14ac:dyDescent="0.3">
      <c r="A13" t="s">
        <v>130</v>
      </c>
      <c r="B13">
        <v>27</v>
      </c>
      <c r="C13" t="s">
        <v>129</v>
      </c>
      <c r="D13" t="s">
        <v>0</v>
      </c>
      <c r="E13" t="s">
        <v>75</v>
      </c>
      <c r="F13" t="s">
        <v>76</v>
      </c>
      <c r="G13">
        <v>2000</v>
      </c>
      <c r="H13">
        <v>10000</v>
      </c>
      <c r="I13" t="s">
        <v>2</v>
      </c>
      <c r="J13" t="s">
        <v>3</v>
      </c>
      <c r="K13">
        <v>600</v>
      </c>
      <c r="L13">
        <v>6</v>
      </c>
      <c r="M13">
        <v>4</v>
      </c>
      <c r="N13">
        <v>1812</v>
      </c>
      <c r="O13">
        <v>102</v>
      </c>
      <c r="P13">
        <v>239.99</v>
      </c>
      <c r="Q13">
        <v>50.48</v>
      </c>
      <c r="R13">
        <v>229.5</v>
      </c>
      <c r="S13">
        <v>163</v>
      </c>
      <c r="T13">
        <v>538</v>
      </c>
      <c r="U13">
        <v>4.3040000000000003</v>
      </c>
      <c r="V13">
        <v>0.70399999999999996</v>
      </c>
      <c r="W13">
        <v>1</v>
      </c>
      <c r="X13">
        <v>2.41</v>
      </c>
      <c r="Y13">
        <v>1</v>
      </c>
      <c r="Z13">
        <v>0</v>
      </c>
      <c r="AA13">
        <v>0</v>
      </c>
      <c r="AB13">
        <v>1</v>
      </c>
      <c r="AC13">
        <v>0</v>
      </c>
      <c r="AD13">
        <v>0</v>
      </c>
      <c r="AE13">
        <v>0</v>
      </c>
      <c r="AF13">
        <v>0.20799999999999999</v>
      </c>
      <c r="AG13">
        <v>181.9</v>
      </c>
      <c r="AH13">
        <v>10.555999999999999</v>
      </c>
      <c r="AI13">
        <v>5.5149999999999997</v>
      </c>
      <c r="AJ13">
        <v>0.33300000000000002</v>
      </c>
      <c r="AK13">
        <v>353.8</v>
      </c>
      <c r="AL13">
        <v>73.358999999999995</v>
      </c>
      <c r="AM13">
        <v>2.9140000000000001</v>
      </c>
      <c r="AN13">
        <v>0.48099999999999998</v>
      </c>
      <c r="AO13">
        <v>-2.5600000000000001E-2</v>
      </c>
      <c r="AP13">
        <v>4.4530000000000003</v>
      </c>
      <c r="AQ13">
        <v>0.11</v>
      </c>
      <c r="AR13">
        <v>2.5000000000000001E-2</v>
      </c>
      <c r="AS13">
        <v>0.23</v>
      </c>
      <c r="AT13">
        <v>-1.0149999999999999</v>
      </c>
      <c r="AU13">
        <v>-6.11</v>
      </c>
    </row>
    <row r="14" spans="1:47" x14ac:dyDescent="0.3">
      <c r="A14" t="s">
        <v>141</v>
      </c>
      <c r="B14">
        <v>39</v>
      </c>
      <c r="C14" t="s">
        <v>142</v>
      </c>
      <c r="D14" t="s">
        <v>0</v>
      </c>
      <c r="E14" t="s">
        <v>75</v>
      </c>
      <c r="F14" t="s">
        <v>76</v>
      </c>
      <c r="G14">
        <v>2000</v>
      </c>
      <c r="H14">
        <v>10000</v>
      </c>
      <c r="I14" t="s">
        <v>2</v>
      </c>
      <c r="J14" t="s">
        <v>3</v>
      </c>
      <c r="K14">
        <v>600</v>
      </c>
      <c r="L14">
        <v>4</v>
      </c>
      <c r="M14">
        <v>2</v>
      </c>
      <c r="N14">
        <v>1812</v>
      </c>
      <c r="O14">
        <v>97</v>
      </c>
      <c r="P14">
        <v>241.72</v>
      </c>
      <c r="Q14">
        <v>39.94</v>
      </c>
      <c r="R14">
        <v>232</v>
      </c>
      <c r="S14">
        <v>174</v>
      </c>
      <c r="T14">
        <v>377</v>
      </c>
      <c r="U14">
        <v>4.2389999999999999</v>
      </c>
      <c r="V14">
        <v>0.63600000000000001</v>
      </c>
      <c r="W14">
        <v>0</v>
      </c>
      <c r="X14">
        <v>1</v>
      </c>
      <c r="Y14">
        <v>4</v>
      </c>
      <c r="Z14">
        <v>0</v>
      </c>
      <c r="AA14">
        <v>0</v>
      </c>
      <c r="AB14">
        <v>4</v>
      </c>
      <c r="AC14">
        <v>0</v>
      </c>
      <c r="AD14">
        <v>0</v>
      </c>
      <c r="AE14">
        <v>0</v>
      </c>
      <c r="AF14">
        <v>0.24299999999999999</v>
      </c>
      <c r="AG14">
        <v>188.8</v>
      </c>
      <c r="AH14">
        <v>6.9569999999999999</v>
      </c>
      <c r="AI14">
        <v>5.3029999999999999</v>
      </c>
      <c r="AJ14">
        <v>0.20100000000000001</v>
      </c>
      <c r="AK14">
        <v>328.5</v>
      </c>
      <c r="AL14">
        <v>27.207999999999998</v>
      </c>
      <c r="AM14">
        <v>3.0619999999999998</v>
      </c>
      <c r="AN14">
        <v>0.246</v>
      </c>
      <c r="AO14">
        <v>-6.9900000000000004E-2</v>
      </c>
      <c r="AP14">
        <v>4.6479999999999997</v>
      </c>
      <c r="AQ14">
        <v>0.48</v>
      </c>
      <c r="AR14">
        <v>2.5999999999999999E-2</v>
      </c>
      <c r="AS14">
        <v>0.23400000000000001</v>
      </c>
      <c r="AT14">
        <v>-2.71</v>
      </c>
      <c r="AU14">
        <v>-17.7</v>
      </c>
    </row>
    <row r="15" spans="1:47" x14ac:dyDescent="0.3">
      <c r="A15" t="s">
        <v>143</v>
      </c>
      <c r="B15">
        <v>40</v>
      </c>
      <c r="C15" t="s">
        <v>144</v>
      </c>
      <c r="D15" t="s">
        <v>0</v>
      </c>
      <c r="E15" t="s">
        <v>75</v>
      </c>
      <c r="F15" t="s">
        <v>76</v>
      </c>
      <c r="G15">
        <v>2000</v>
      </c>
      <c r="H15">
        <v>10000</v>
      </c>
      <c r="I15" t="s">
        <v>2</v>
      </c>
      <c r="J15" t="s">
        <v>3</v>
      </c>
      <c r="K15">
        <v>600</v>
      </c>
      <c r="L15">
        <v>8</v>
      </c>
      <c r="M15">
        <v>8</v>
      </c>
      <c r="N15">
        <v>1812</v>
      </c>
      <c r="O15">
        <v>95</v>
      </c>
      <c r="P15">
        <v>254.23</v>
      </c>
      <c r="Q15">
        <v>38.01</v>
      </c>
      <c r="R15">
        <v>250</v>
      </c>
      <c r="S15">
        <v>195</v>
      </c>
      <c r="T15">
        <v>351</v>
      </c>
      <c r="U15">
        <v>4.0179999999999998</v>
      </c>
      <c r="V15">
        <v>0.57999999999999996</v>
      </c>
      <c r="W15">
        <v>0</v>
      </c>
      <c r="X15">
        <v>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0.111</v>
      </c>
      <c r="AG15">
        <v>202.7</v>
      </c>
      <c r="AH15">
        <v>4.2960000000000003</v>
      </c>
      <c r="AI15">
        <v>4.9349999999999996</v>
      </c>
      <c r="AJ15">
        <v>0.106</v>
      </c>
      <c r="AK15">
        <v>325.3</v>
      </c>
      <c r="AL15">
        <v>12.019</v>
      </c>
      <c r="AM15">
        <v>3.0779999999999998</v>
      </c>
      <c r="AN15">
        <v>0.11</v>
      </c>
      <c r="AO15">
        <v>-3.4200000000000001E-2</v>
      </c>
      <c r="AP15">
        <v>4.2169999999999996</v>
      </c>
      <c r="AQ15">
        <v>0.27</v>
      </c>
      <c r="AR15">
        <v>0.02</v>
      </c>
      <c r="AS15">
        <v>0.18</v>
      </c>
      <c r="AT15">
        <v>-1.7310000000000001</v>
      </c>
      <c r="AU15">
        <v>-8.84</v>
      </c>
    </row>
    <row r="16" spans="1:47" x14ac:dyDescent="0.3">
      <c r="A16" t="s">
        <v>157</v>
      </c>
      <c r="B16">
        <v>28</v>
      </c>
      <c r="C16" t="s">
        <v>158</v>
      </c>
      <c r="D16" t="s">
        <v>0</v>
      </c>
      <c r="E16" t="s">
        <v>52</v>
      </c>
      <c r="F16" t="s">
        <v>1</v>
      </c>
      <c r="G16">
        <v>2000</v>
      </c>
      <c r="H16">
        <v>10000</v>
      </c>
      <c r="I16" t="s">
        <v>2</v>
      </c>
      <c r="J16" t="s">
        <v>3</v>
      </c>
      <c r="K16">
        <v>600</v>
      </c>
      <c r="L16">
        <v>6</v>
      </c>
      <c r="M16">
        <v>6</v>
      </c>
      <c r="N16">
        <v>1811</v>
      </c>
      <c r="O16">
        <v>100</v>
      </c>
      <c r="P16">
        <v>266.95999999999998</v>
      </c>
      <c r="Q16">
        <v>100.88</v>
      </c>
      <c r="R16">
        <v>243.5</v>
      </c>
      <c r="S16">
        <v>106</v>
      </c>
      <c r="T16">
        <v>839</v>
      </c>
      <c r="U16">
        <v>4.1029999999999998</v>
      </c>
      <c r="V16">
        <v>1.127</v>
      </c>
      <c r="W16">
        <v>3</v>
      </c>
      <c r="X16">
        <v>3.73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0.23300000000000001</v>
      </c>
      <c r="AG16">
        <v>169.7</v>
      </c>
      <c r="AH16">
        <v>25.754999999999999</v>
      </c>
      <c r="AI16">
        <v>6.0640000000000001</v>
      </c>
      <c r="AJ16">
        <v>1.2689999999999999</v>
      </c>
      <c r="AK16">
        <v>499.3</v>
      </c>
      <c r="AL16">
        <v>148.47800000000001</v>
      </c>
      <c r="AM16">
        <v>2.1309999999999998</v>
      </c>
      <c r="AN16">
        <v>0.49099999999999999</v>
      </c>
      <c r="AO16">
        <v>0.1013</v>
      </c>
      <c r="AP16">
        <v>3.5249999999999999</v>
      </c>
      <c r="AQ16">
        <v>0.3</v>
      </c>
      <c r="AR16">
        <v>5.5E-2</v>
      </c>
      <c r="AS16">
        <v>0.499</v>
      </c>
      <c r="AT16">
        <v>1.8440000000000001</v>
      </c>
      <c r="AU16">
        <v>22.32</v>
      </c>
    </row>
    <row r="18" spans="1:47" x14ac:dyDescent="0.3">
      <c r="A18" t="s">
        <v>109</v>
      </c>
      <c r="L18" s="1">
        <f>AVERAGE(L2:L16)</f>
        <v>6.4666666666666668</v>
      </c>
      <c r="M18" s="1">
        <f t="shared" ref="M18:AU18" si="0">AVERAGE(M2:M16)</f>
        <v>6.2</v>
      </c>
      <c r="N18" s="1"/>
      <c r="O18" s="1">
        <f t="shared" si="0"/>
        <v>96.2</v>
      </c>
      <c r="P18" s="1">
        <f t="shared" si="0"/>
        <v>249.96866666666665</v>
      </c>
      <c r="Q18" s="1">
        <f t="shared" si="0"/>
        <v>58.354666666666667</v>
      </c>
      <c r="R18" s="1">
        <f t="shared" si="0"/>
        <v>238.56666666666666</v>
      </c>
      <c r="S18" s="1">
        <f t="shared" si="0"/>
        <v>170.4</v>
      </c>
      <c r="T18" s="1">
        <f t="shared" si="0"/>
        <v>566.86666666666667</v>
      </c>
      <c r="U18" s="1">
        <f t="shared" si="0"/>
        <v>4.1882000000000001</v>
      </c>
      <c r="V18" s="1">
        <f t="shared" si="0"/>
        <v>0.72020000000000006</v>
      </c>
      <c r="W18" s="1">
        <f t="shared" si="0"/>
        <v>0.66666666666666663</v>
      </c>
      <c r="X18" s="1">
        <f t="shared" si="0"/>
        <v>1.7506666666666668</v>
      </c>
      <c r="Y18" s="1">
        <f t="shared" si="0"/>
        <v>1.7333333333333334</v>
      </c>
      <c r="Z18" s="1">
        <f t="shared" si="0"/>
        <v>0</v>
      </c>
      <c r="AA18" s="1">
        <f t="shared" si="0"/>
        <v>6.6666666666666666E-2</v>
      </c>
      <c r="AB18" s="1">
        <f t="shared" si="0"/>
        <v>1.6666666666666667</v>
      </c>
      <c r="AC18" s="1">
        <f t="shared" si="0"/>
        <v>0</v>
      </c>
      <c r="AD18" s="1">
        <f t="shared" si="0"/>
        <v>0</v>
      </c>
      <c r="AE18" s="1">
        <f t="shared" si="0"/>
        <v>0</v>
      </c>
      <c r="AF18" s="1">
        <f t="shared" si="0"/>
        <v>0.18393333333333337</v>
      </c>
      <c r="AG18" s="1">
        <f t="shared" si="0"/>
        <v>188.36659999999998</v>
      </c>
      <c r="AH18" s="1">
        <f t="shared" si="0"/>
        <v>9.3542666666666658</v>
      </c>
      <c r="AI18" s="1">
        <f t="shared" si="0"/>
        <v>5.3588666666666658</v>
      </c>
      <c r="AJ18" s="1">
        <f t="shared" si="0"/>
        <v>0.30480000000000002</v>
      </c>
      <c r="AK18" s="1">
        <f t="shared" si="0"/>
        <v>372.99186666666668</v>
      </c>
      <c r="AL18" s="1">
        <f t="shared" si="0"/>
        <v>81.409933333333342</v>
      </c>
      <c r="AM18" s="1">
        <f t="shared" si="0"/>
        <v>2.8589333333333333</v>
      </c>
      <c r="AN18" s="1">
        <f t="shared" si="0"/>
        <v>0.39046666666666668</v>
      </c>
      <c r="AO18" s="1">
        <f t="shared" si="0"/>
        <v>-1.5999999999999996E-3</v>
      </c>
      <c r="AP18" s="1">
        <f t="shared" si="0"/>
        <v>4.1997999999999998</v>
      </c>
      <c r="AQ18" s="1">
        <f t="shared" si="0"/>
        <v>0.13600000000000001</v>
      </c>
      <c r="AR18" s="1">
        <f t="shared" si="0"/>
        <v>3.0200000000000008E-2</v>
      </c>
      <c r="AS18" s="1">
        <f t="shared" si="0"/>
        <v>0.27379999999999999</v>
      </c>
      <c r="AT18" s="1">
        <f t="shared" si="0"/>
        <v>-0.26686666666666664</v>
      </c>
      <c r="AU18" s="1">
        <f t="shared" si="0"/>
        <v>-0.96133333333333348</v>
      </c>
    </row>
    <row r="19" spans="1:47" x14ac:dyDescent="0.3">
      <c r="A19" t="s">
        <v>110</v>
      </c>
      <c r="L19" s="1">
        <f>_xlfn.STDEV.P(L2:L16)</f>
        <v>1.54344492037203</v>
      </c>
      <c r="M19" s="1">
        <f t="shared" ref="M19:AU19" si="1">_xlfn.STDEV.P(M2:M16)</f>
        <v>2.1354156504062622</v>
      </c>
      <c r="N19" s="1"/>
      <c r="O19" s="1">
        <f t="shared" si="1"/>
        <v>2.9933259094191533</v>
      </c>
      <c r="P19" s="1">
        <f t="shared" si="1"/>
        <v>21.127118076591096</v>
      </c>
      <c r="Q19" s="1">
        <f t="shared" si="1"/>
        <v>26.175911793521564</v>
      </c>
      <c r="R19" s="1">
        <f t="shared" si="1"/>
        <v>19.426671242278115</v>
      </c>
      <c r="S19" s="1">
        <f t="shared" si="1"/>
        <v>21.712669112755346</v>
      </c>
      <c r="T19" s="1">
        <f t="shared" si="1"/>
        <v>249.11225492848712</v>
      </c>
      <c r="U19" s="1">
        <f t="shared" si="1"/>
        <v>0.33339650068149584</v>
      </c>
      <c r="V19" s="1">
        <f t="shared" si="1"/>
        <v>0.14496261587043713</v>
      </c>
      <c r="W19" s="1">
        <f t="shared" si="1"/>
        <v>0.94280904158206336</v>
      </c>
      <c r="X19" s="1">
        <f t="shared" si="1"/>
        <v>0.9732999994292042</v>
      </c>
      <c r="Y19" s="1">
        <f t="shared" si="1"/>
        <v>2.5681813712344295</v>
      </c>
      <c r="Z19" s="1">
        <f t="shared" si="1"/>
        <v>0</v>
      </c>
      <c r="AA19" s="1">
        <f t="shared" si="1"/>
        <v>0.24944382578492943</v>
      </c>
      <c r="AB19" s="1">
        <f t="shared" si="1"/>
        <v>2.5991451586157237</v>
      </c>
      <c r="AC19" s="1">
        <f t="shared" si="1"/>
        <v>0</v>
      </c>
      <c r="AD19" s="1">
        <f t="shared" si="1"/>
        <v>0</v>
      </c>
      <c r="AE19" s="1">
        <f t="shared" si="1"/>
        <v>0</v>
      </c>
      <c r="AF19" s="1">
        <f t="shared" si="1"/>
        <v>6.3849266940888827E-2</v>
      </c>
      <c r="AG19" s="1">
        <f t="shared" si="1"/>
        <v>13.509038810120185</v>
      </c>
      <c r="AH19" s="1">
        <f t="shared" si="1"/>
        <v>5.3597888822436106</v>
      </c>
      <c r="AI19" s="1">
        <f t="shared" si="1"/>
        <v>0.4204353088037312</v>
      </c>
      <c r="AJ19" s="1">
        <f t="shared" si="1"/>
        <v>0.27298771645136949</v>
      </c>
      <c r="AK19" s="1">
        <f t="shared" si="1"/>
        <v>70.750407334390445</v>
      </c>
      <c r="AL19" s="1">
        <f t="shared" si="1"/>
        <v>71.225080317227835</v>
      </c>
      <c r="AM19" s="1">
        <f t="shared" si="1"/>
        <v>0.42557952122827747</v>
      </c>
      <c r="AN19" s="1">
        <f t="shared" si="1"/>
        <v>0.1748137548618211</v>
      </c>
      <c r="AO19" s="1">
        <f t="shared" si="1"/>
        <v>4.229029833582796E-2</v>
      </c>
      <c r="AP19" s="1">
        <f t="shared" si="1"/>
        <v>0.37277753866526525</v>
      </c>
      <c r="AQ19" s="1">
        <f t="shared" si="1"/>
        <v>0.13529227620230211</v>
      </c>
      <c r="AR19" s="1">
        <f t="shared" si="1"/>
        <v>9.6415766345551313E-3</v>
      </c>
      <c r="AS19" s="1">
        <f t="shared" si="1"/>
        <v>8.7472052679698778E-2</v>
      </c>
      <c r="AT19" s="1">
        <f t="shared" si="1"/>
        <v>1.2218983518371003</v>
      </c>
      <c r="AU19" s="1">
        <f t="shared" si="1"/>
        <v>9.8333038643626232</v>
      </c>
    </row>
    <row r="20" spans="1:47" x14ac:dyDescent="0.3">
      <c r="A20" t="s">
        <v>174</v>
      </c>
      <c r="B20" t="s">
        <v>175</v>
      </c>
      <c r="L20" s="3">
        <f>_xlfn.T.TEST(L2:L16,'SDP mean'!L2:L16,2,1)</f>
        <v>8.7623401295619276E-3</v>
      </c>
      <c r="M20" s="3">
        <f>_xlfn.T.TEST(M2:M16,'SDP mean'!M2:M16,2,1)</f>
        <v>5.2312094876047531E-3</v>
      </c>
      <c r="N20" s="3"/>
      <c r="O20" s="3">
        <f>_xlfn.T.TEST(O2:O16,'SDP mean'!O2:O16,2,1)</f>
        <v>0.84239588254129205</v>
      </c>
      <c r="P20" s="3">
        <f>_xlfn.T.TEST(P2:P16,'SDP mean'!P2:P16,2,1)</f>
        <v>1.1200313733242285E-2</v>
      </c>
      <c r="Q20" s="3">
        <f>_xlfn.T.TEST(Q2:Q16,'SDP mean'!Q2:Q16,2,1)</f>
        <v>1.9690048951562181E-2</v>
      </c>
      <c r="R20" s="3">
        <f>_xlfn.T.TEST(R2:R16,'SDP mean'!R2:R16,2,1)</f>
        <v>3.2073552071110865E-2</v>
      </c>
      <c r="S20" s="3">
        <f>_xlfn.T.TEST(S2:S16,'SDP mean'!S2:S16,2,1)</f>
        <v>0.36773124438566052</v>
      </c>
      <c r="T20" s="3">
        <f>_xlfn.T.TEST(T2:T16,'SDP mean'!T2:T16,2,1)</f>
        <v>5.2387472523187234E-2</v>
      </c>
      <c r="U20" s="3">
        <f>_xlfn.T.TEST(U2:U16,'SDP mean'!U2:U16,2,1)</f>
        <v>2.6651694058067946E-2</v>
      </c>
      <c r="V20" s="3">
        <f>_xlfn.T.TEST(V2:V16,'SDP mean'!V2:V16,2,1)</f>
        <v>0.17514392290753614</v>
      </c>
      <c r="W20" s="3">
        <f>_xlfn.T.TEST(W2:W16,'SDP mean'!W2:W16,2,1)</f>
        <v>2.8125879430486628E-2</v>
      </c>
      <c r="X20" s="3">
        <f>_xlfn.T.TEST(X2:X16,'SDP mean'!X2:X16,2,1)</f>
        <v>1.2363571604254423E-2</v>
      </c>
      <c r="Y20" s="3">
        <f>_xlfn.T.TEST(Y2:Y16,'SDP mean'!Y2:Y16,2,1)</f>
        <v>0.25848699503731132</v>
      </c>
      <c r="Z20" s="3" t="e">
        <f>_xlfn.T.TEST(Z2:Z16,'SDP mean'!Z2:Z16,2,1)</f>
        <v>#DIV/0!</v>
      </c>
      <c r="AA20" s="3">
        <f>_xlfn.T.TEST(AA2:AA16,'SDP mean'!AA2:AA16,2,1)</f>
        <v>0.33428194339465755</v>
      </c>
      <c r="AB20" s="3">
        <f>_xlfn.T.TEST(AB2:AB16,'SDP mean'!AB2:AB16,2,1)</f>
        <v>0.21261718393430631</v>
      </c>
      <c r="AC20" s="3" t="e">
        <f>_xlfn.T.TEST(AC2:AC16,'SDP mean'!AC2:AC16,2,1)</f>
        <v>#DIV/0!</v>
      </c>
      <c r="AD20" s="3" t="e">
        <f>_xlfn.T.TEST(AD2:AD16,'SDP mean'!AD2:AD16,2,1)</f>
        <v>#DIV/0!</v>
      </c>
      <c r="AE20" s="3" t="e">
        <f>_xlfn.T.TEST(AE2:AE16,'SDP mean'!AE2:AE16,2,1)</f>
        <v>#DIV/0!</v>
      </c>
      <c r="AF20" s="3">
        <f>_xlfn.T.TEST(AF2:AF16,'SDP mean'!AF2:AF16,2,1)</f>
        <v>2.7818445317814348E-2</v>
      </c>
      <c r="AG20" s="3">
        <f>_xlfn.T.TEST(AG2:AG16,'SDP mean'!AG2:AG16,2,1)</f>
        <v>0.15676477870013419</v>
      </c>
      <c r="AH20" s="3">
        <f>_xlfn.T.TEST(AH2:AH16,'SDP mean'!AH2:AH16,2,1)</f>
        <v>0.88521642810406809</v>
      </c>
      <c r="AI20" s="3">
        <f>_xlfn.T.TEST(AI2:AI16,'SDP mean'!AI2:AI16,2,1)</f>
        <v>0.19812015479193976</v>
      </c>
      <c r="AJ20" s="3">
        <f>_xlfn.T.TEST(AJ2:AJ16,'SDP mean'!AJ2:AJ16,2,1)</f>
        <v>0.54816229373426517</v>
      </c>
      <c r="AK20" s="3">
        <f>_xlfn.T.TEST(AK2:AK16,'SDP mean'!AK2:AK16,2,1)</f>
        <v>1.3322959418960226E-2</v>
      </c>
      <c r="AL20" s="3">
        <f>_xlfn.T.TEST(AL2:AL16,'SDP mean'!AL2:AL16,2,1)</f>
        <v>8.4910417295200061E-2</v>
      </c>
      <c r="AM20" s="3">
        <f>_xlfn.T.TEST(AM2:AM16,'SDP mean'!AM2:AM16,2,1)</f>
        <v>1.349005492222706E-2</v>
      </c>
      <c r="AN20" s="3">
        <f>_xlfn.T.TEST(AN2:AN16,'SDP mean'!AN2:AN16,2,1)</f>
        <v>0.75456620975942912</v>
      </c>
      <c r="AO20" s="3">
        <f>_xlfn.T.TEST(AO2:AO16,'SDP mean'!AO2:AO16,2,1)</f>
        <v>1.3614818380480495E-2</v>
      </c>
      <c r="AP20" s="3">
        <f>_xlfn.T.TEST(AP2:AP16,'SDP mean'!AP2:AP16,2,1)</f>
        <v>0.62498687984058743</v>
      </c>
      <c r="AQ20" s="3">
        <f>_xlfn.T.TEST(AQ2:AQ16,'SDP mean'!AQ2:AQ16,2,1)</f>
        <v>1.4767139983535986E-2</v>
      </c>
      <c r="AR20" s="3">
        <f>_xlfn.T.TEST(AR2:AR16,'SDP mean'!AR2:AR16,2,1)</f>
        <v>0.50360991027819857</v>
      </c>
      <c r="AS20" s="3">
        <f>_xlfn.T.TEST(AS2:AS16,'SDP mean'!AS2:AS16,2,1)</f>
        <v>0.47352395572582573</v>
      </c>
      <c r="AT20" s="3">
        <f>_xlfn.T.TEST(AT2:AT16,'SDP mean'!AT2:AT16,2,1)</f>
        <v>9.5058456886917865E-3</v>
      </c>
      <c r="AU20" s="3">
        <f>_xlfn.T.TEST(AU2:AU16,'SDP mean'!AU2:AU16,2,1)</f>
        <v>9.6844089298650949E-3</v>
      </c>
    </row>
    <row r="21" spans="1:47" x14ac:dyDescent="0.3">
      <c r="B21" t="s">
        <v>177</v>
      </c>
      <c r="L21" s="3">
        <f>_xlfn.T.TEST('SDP mean'!L2:L16,'RCV mean'!L2:L16,2,1)</f>
        <v>1.3843030155086009E-2</v>
      </c>
      <c r="M21" s="3">
        <f>_xlfn.T.TEST('SDP mean'!M2:M16,'RCV mean'!M2:M16,2,1)</f>
        <v>0.74582510899585619</v>
      </c>
      <c r="N21" s="3"/>
      <c r="O21" s="3">
        <f>_xlfn.T.TEST('SDP mean'!O2:O16,'RCV mean'!O2:O16,2,1)</f>
        <v>0.51383673649595984</v>
      </c>
      <c r="P21" s="3">
        <f>_xlfn.T.TEST('SDP mean'!P2:P16,'RCV mean'!P2:P16,2,1)</f>
        <v>0.16718596206815853</v>
      </c>
      <c r="Q21" s="3">
        <f>_xlfn.T.TEST('SDP mean'!Q2:Q16,'RCV mean'!Q2:Q16,2,1)</f>
        <v>0.18765361395894289</v>
      </c>
      <c r="R21" s="3">
        <f>_xlfn.T.TEST('SDP mean'!R2:R16,'RCV mean'!R2:R16,2,1)</f>
        <v>0.28119147982109977</v>
      </c>
      <c r="S21" s="3">
        <f>_xlfn.T.TEST('SDP mean'!S2:S16,'RCV mean'!S2:S16,2,1)</f>
        <v>0.19952609742744892</v>
      </c>
      <c r="T21" s="3">
        <f>_xlfn.T.TEST('SDP mean'!T2:T16,'RCV mean'!T2:T16,2,1)</f>
        <v>0.23007495335567926</v>
      </c>
      <c r="U21" s="3">
        <f>_xlfn.T.TEST('SDP mean'!U2:U16,'RCV mean'!U2:U16,2,1)</f>
        <v>0.17302663245911704</v>
      </c>
      <c r="V21" s="3">
        <f>_xlfn.T.TEST('SDP mean'!V2:V16,'RCV mean'!V2:V16,2,1)</f>
        <v>0.51987777650320299</v>
      </c>
      <c r="W21" s="3">
        <f>_xlfn.T.TEST('SDP mean'!W2:W16,'RCV mean'!W2:W16,2,1)</f>
        <v>0.19447272253774794</v>
      </c>
      <c r="X21" s="3">
        <f>_xlfn.T.TEST('SDP mean'!X2:X16,'RCV mean'!X2:X16,2,1)</f>
        <v>0.18017393957526906</v>
      </c>
      <c r="Y21" s="3">
        <f>_xlfn.T.TEST('SDP mean'!Y2:Y16,'RCV mean'!Y2:Y16,2,1)</f>
        <v>1.2799493619862804E-2</v>
      </c>
      <c r="Z21" s="3">
        <f>_xlfn.T.TEST('SDP mean'!Z2:Z16,'RCV mean'!Z2:Z16,2,1)</f>
        <v>0.33428194339465755</v>
      </c>
      <c r="AA21" s="3" t="e">
        <f>_xlfn.T.TEST('SDP mean'!AA2:AA16,'RCV mean'!AA2:AA16,2,1)</f>
        <v>#DIV/0!</v>
      </c>
      <c r="AB21" s="3">
        <f>_xlfn.T.TEST('SDP mean'!AB2:AB16,'RCV mean'!AB2:AB16,2,1)</f>
        <v>1.552609650088896E-2</v>
      </c>
      <c r="AC21" s="3">
        <f>_xlfn.T.TEST('SDP mean'!AC2:AC16,'RCV mean'!AC2:AC16,2,1)</f>
        <v>0.33428194339465755</v>
      </c>
      <c r="AD21" s="3" t="e">
        <f>_xlfn.T.TEST('SDP mean'!AD2:AD16,'RCV mean'!AD2:AD16,2,1)</f>
        <v>#DIV/0!</v>
      </c>
      <c r="AE21" s="3" t="e">
        <f>_xlfn.T.TEST('SDP mean'!AE2:AE16,'RCV mean'!AE2:AE16,2,1)</f>
        <v>#DIV/0!</v>
      </c>
      <c r="AF21" s="3">
        <f>_xlfn.T.TEST('SDP mean'!AF2:AF16,'RCV mean'!AF2:AF16,2,1)</f>
        <v>0.13813027498172645</v>
      </c>
      <c r="AG21" s="3">
        <f>_xlfn.T.TEST('SDP mean'!AG2:AG16,'RCV mean'!AG2:AG16,2,1)</f>
        <v>0.33110161650102765</v>
      </c>
      <c r="AH21" s="3">
        <f>_xlfn.T.TEST('SDP mean'!AH2:AH16,'RCV mean'!AH2:AH16,2,1)</f>
        <v>0.33668356948962119</v>
      </c>
      <c r="AI21" s="3">
        <f>_xlfn.T.TEST('SDP mean'!AI2:AI16,'RCV mean'!AI2:AI16,2,1)</f>
        <v>0.25887834474477972</v>
      </c>
      <c r="AJ21" s="3">
        <f>_xlfn.T.TEST('SDP mean'!AJ2:AJ16,'RCV mean'!AJ2:AJ16,2,1)</f>
        <v>0.24838769234315314</v>
      </c>
      <c r="AK21" s="3">
        <f>_xlfn.T.TEST('SDP mean'!AK2:AK16,'RCV mean'!AK2:AK16,2,1)</f>
        <v>0.14209206702822985</v>
      </c>
      <c r="AL21" s="3">
        <f>_xlfn.T.TEST('SDP mean'!AL2:AL16,'RCV mean'!AL2:AL16,2,1)</f>
        <v>0.3509097757222619</v>
      </c>
      <c r="AM21" s="3">
        <f>_xlfn.T.TEST('SDP mean'!AM2:AM16,'RCV mean'!AM2:AM16,2,1)</f>
        <v>0.10822457934761617</v>
      </c>
      <c r="AN21" s="3">
        <f>_xlfn.T.TEST('SDP mean'!AN2:AN16,'RCV mean'!AN2:AN16,2,1)</f>
        <v>0.56543202436654649</v>
      </c>
      <c r="AO21" s="3">
        <f>_xlfn.T.TEST('SDP mean'!AO2:AO16,'RCV mean'!AO2:AO16,2,1)</f>
        <v>0.33417016674481292</v>
      </c>
      <c r="AP21" s="3">
        <f>_xlfn.T.TEST('SDP mean'!AP2:AP16,'RCV mean'!AP2:AP16,2,1)</f>
        <v>0.1911031380891236</v>
      </c>
      <c r="AQ21" s="3">
        <f>_xlfn.T.TEST('SDP mean'!AQ2:AQ16,'RCV mean'!AQ2:AQ16,2,1)</f>
        <v>0.14045963664874503</v>
      </c>
      <c r="AR21" s="3">
        <f>_xlfn.T.TEST('SDP mean'!AR2:AR16,'RCV mean'!AR2:AR16,2,1)</f>
        <v>0.77260459651702951</v>
      </c>
      <c r="AS21" s="3">
        <f>_xlfn.T.TEST('SDP mean'!AS2:AS16,'RCV mean'!AS2:AS16,2,1)</f>
        <v>0.74139114389031957</v>
      </c>
      <c r="AT21" s="3">
        <f>_xlfn.T.TEST('SDP mean'!AT2:AT16,'RCV mean'!AT2:AT16,2,1)</f>
        <v>0.19552631519934743</v>
      </c>
      <c r="AU21" s="3">
        <f>_xlfn.T.TEST('SDP mean'!AU2:AU16,'RCV mean'!AU2:AU16,2,1)</f>
        <v>0.37973312249040492</v>
      </c>
    </row>
    <row r="22" spans="1:47" x14ac:dyDescent="0.3">
      <c r="B22" t="s">
        <v>176</v>
      </c>
      <c r="L22" s="3">
        <f>_xlfn.T.TEST(L2:L16,'RCV mean'!L2:L16,2,1)</f>
        <v>8.3109234501060697E-2</v>
      </c>
      <c r="M22" s="3">
        <f>_xlfn.T.TEST(M2:M16,'RCV mean'!M2:M16,2,1)</f>
        <v>2.4980702544872228E-3</v>
      </c>
      <c r="N22" s="3"/>
      <c r="O22" s="3">
        <f>_xlfn.T.TEST(O2:O16,'RCV mean'!O2:O16,2,1)</f>
        <v>0.41958611170055549</v>
      </c>
      <c r="P22" s="3">
        <f>_xlfn.T.TEST(P2:P16,'RCV mean'!P2:P16,2,1)</f>
        <v>0.17346463019282901</v>
      </c>
      <c r="Q22" s="3">
        <f>_xlfn.T.TEST(Q2:Q16,'RCV mean'!Q2:Q16,2,1)</f>
        <v>0.15621728477368266</v>
      </c>
      <c r="R22" s="3">
        <f>_xlfn.T.TEST(R2:R16,'RCV mean'!R2:R16,2,1)</f>
        <v>0.29405814053204715</v>
      </c>
      <c r="S22" s="3">
        <f>_xlfn.T.TEST(S2:S16,'RCV mean'!S2:S16,2,1)</f>
        <v>0.86980614336860484</v>
      </c>
      <c r="T22" s="3">
        <f>_xlfn.T.TEST(T2:T16,'RCV mean'!T2:T16,2,1)</f>
        <v>0.29738610168151652</v>
      </c>
      <c r="U22" s="3">
        <f>_xlfn.T.TEST(U2:U16,'RCV mean'!U2:U16,2,1)</f>
        <v>0.40437896506737103</v>
      </c>
      <c r="V22" s="3">
        <f>_xlfn.T.TEST(V2:V16,'RCV mean'!V2:V16,2,1)</f>
        <v>0.41720030602317892</v>
      </c>
      <c r="W22" s="3">
        <f>_xlfn.T.TEST(W2:W16,'RCV mean'!W2:W16,2,1)</f>
        <v>0.10354455461811278</v>
      </c>
      <c r="X22" s="3">
        <f>_xlfn.T.TEST(X2:X16,'RCV mean'!X2:X16,2,1)</f>
        <v>0.11193111822872401</v>
      </c>
      <c r="Y22" s="3">
        <f>_xlfn.T.TEST(Y2:Y16,'RCV mean'!Y2:Y16,2,1)</f>
        <v>1.8068474026993141E-2</v>
      </c>
      <c r="Z22" s="3">
        <f>_xlfn.T.TEST(Z2:Z16,'RCV mean'!Z2:Z16,2,1)</f>
        <v>0.33428194339465755</v>
      </c>
      <c r="AA22" s="3">
        <f>_xlfn.T.TEST(AA2:AA16,'RCV mean'!AA2:AA16,2,1)</f>
        <v>0.33428194339465755</v>
      </c>
      <c r="AB22" s="3">
        <f>_xlfn.T.TEST(AB2:AB16,'RCV mean'!AB2:AB16,2,1)</f>
        <v>1.5828533846538578E-2</v>
      </c>
      <c r="AC22" s="3">
        <f>_xlfn.T.TEST(AC2:AC16,'RCV mean'!AC2:AC16,2,1)</f>
        <v>0.33428194339465755</v>
      </c>
      <c r="AD22" s="3" t="e">
        <f>_xlfn.T.TEST(AD2:AD16,'RCV mean'!AD2:AD16,2,1)</f>
        <v>#DIV/0!</v>
      </c>
      <c r="AE22" s="3" t="e">
        <f>_xlfn.T.TEST(AE2:AE16,'RCV mean'!AE2:AE16,2,1)</f>
        <v>#DIV/0!</v>
      </c>
      <c r="AF22" s="3">
        <f>_xlfn.T.TEST(AF2:AF16,'RCV mean'!AF2:AF16,2,1)</f>
        <v>0.40024742726435925</v>
      </c>
      <c r="AG22" s="3">
        <f>_xlfn.T.TEST(AG2:AG16,'RCV mean'!AG2:AG16,2,1)</f>
        <v>0.65297423217560246</v>
      </c>
      <c r="AH22" s="3">
        <f>_xlfn.T.TEST(AH2:AH16,'RCV mean'!AH2:AH16,2,1)</f>
        <v>0.72629628297022664</v>
      </c>
      <c r="AI22" s="3">
        <f>_xlfn.T.TEST(AI2:AI16,'RCV mean'!AI2:AI16,2,1)</f>
        <v>0.72045068273930135</v>
      </c>
      <c r="AJ22" s="3">
        <f>_xlfn.T.TEST(AJ2:AJ16,'RCV mean'!AJ2:AJ16,2,1)</f>
        <v>0.86668670788569957</v>
      </c>
      <c r="AK22" s="3">
        <f>_xlfn.T.TEST(AK2:AK16,'RCV mean'!AK2:AK16,2,1)</f>
        <v>0.12037396481755537</v>
      </c>
      <c r="AL22" s="3">
        <f>_xlfn.T.TEST(AL2:AL16,'RCV mean'!AL2:AL16,2,1)</f>
        <v>0.30474219215851661</v>
      </c>
      <c r="AM22" s="3">
        <f>_xlfn.T.TEST(AM2:AM16,'RCV mean'!AM2:AM16,2,1)</f>
        <v>0.17155247277733368</v>
      </c>
      <c r="AN22" s="3">
        <f>_xlfn.T.TEST(AN2:AN16,'RCV mean'!AN2:AN16,2,1)</f>
        <v>0.59105331650023551</v>
      </c>
      <c r="AO22" s="3">
        <f>_xlfn.T.TEST(AO2:AO16,'RCV mean'!AO2:AO16,2,1)</f>
        <v>6.0351622047259933E-3</v>
      </c>
      <c r="AP22" s="3">
        <f>_xlfn.T.TEST(AP2:AP16,'RCV mean'!AP2:AP16,2,1)</f>
        <v>0.11439899881579171</v>
      </c>
      <c r="AQ22" s="3">
        <f>_xlfn.T.TEST(AQ2:AQ16,'RCV mean'!AQ2:AQ16,2,1)</f>
        <v>9.1343193428810934E-3</v>
      </c>
      <c r="AR22" s="3">
        <f>_xlfn.T.TEST(AR2:AR16,'RCV mean'!AR2:AR16,2,1)</f>
        <v>0.74097768470677172</v>
      </c>
      <c r="AS22" s="3">
        <f>_xlfn.T.TEST(AS2:AS16,'RCV mean'!AS2:AS16,2,1)</f>
        <v>0.73316353252470545</v>
      </c>
      <c r="AT22" s="3">
        <f>_xlfn.T.TEST(AT2:AT16,'RCV mean'!AT2:AT16,2,1)</f>
        <v>4.2006161534335965E-3</v>
      </c>
      <c r="AU22" s="3">
        <f>_xlfn.T.TEST(AU2:AU16,'RCV mean'!AU2:AU16,2,1)</f>
        <v>3.5323987059256651E-3</v>
      </c>
    </row>
  </sheetData>
  <conditionalFormatting sqref="L20:M22 O20:AU22">
    <cfRule type="cellIs" dxfId="2" priority="2" operator="lessThan">
      <formula>0.1</formula>
    </cfRule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9"/>
  <sheetViews>
    <sheetView workbookViewId="0">
      <pane xSplit="3" ySplit="1" topLeftCell="D30" activePane="bottomRight" state="frozen"/>
      <selection pane="topRight" activeCell="D1" sqref="D1"/>
      <selection pane="bottomLeft" activeCell="A2" sqref="A2"/>
      <selection pane="bottomRight" activeCell="L49" sqref="L49"/>
    </sheetView>
  </sheetViews>
  <sheetFormatPr baseColWidth="10" defaultRowHeight="14.4" x14ac:dyDescent="0.3"/>
  <cols>
    <col min="3" max="3" width="15.109375" customWidth="1"/>
  </cols>
  <sheetData>
    <row r="1" spans="1:47" x14ac:dyDescent="0.3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24</v>
      </c>
      <c r="V1" t="s">
        <v>25</v>
      </c>
      <c r="W1" t="s">
        <v>26</v>
      </c>
      <c r="X1" t="s">
        <v>27</v>
      </c>
      <c r="Y1" t="s">
        <v>28</v>
      </c>
      <c r="Z1" t="s">
        <v>29</v>
      </c>
      <c r="AA1" t="s">
        <v>30</v>
      </c>
      <c r="AB1" t="s">
        <v>31</v>
      </c>
      <c r="AC1" t="s">
        <v>32</v>
      </c>
      <c r="AD1" t="s">
        <v>33</v>
      </c>
      <c r="AE1" t="s">
        <v>34</v>
      </c>
      <c r="AF1" t="s">
        <v>35</v>
      </c>
      <c r="AG1" t="s">
        <v>36</v>
      </c>
      <c r="AH1" t="s">
        <v>37</v>
      </c>
      <c r="AI1" t="s">
        <v>38</v>
      </c>
      <c r="AJ1" t="s">
        <v>39</v>
      </c>
      <c r="AK1" t="s">
        <v>40</v>
      </c>
      <c r="AL1" t="s">
        <v>41</v>
      </c>
      <c r="AM1" t="s">
        <v>42</v>
      </c>
      <c r="AN1" t="s">
        <v>43</v>
      </c>
      <c r="AO1" t="s">
        <v>44</v>
      </c>
      <c r="AP1" t="s">
        <v>45</v>
      </c>
      <c r="AQ1" t="s">
        <v>46</v>
      </c>
      <c r="AR1" t="s">
        <v>47</v>
      </c>
      <c r="AS1" t="s">
        <v>48</v>
      </c>
      <c r="AT1" t="s">
        <v>49</v>
      </c>
      <c r="AU1" t="s">
        <v>50</v>
      </c>
    </row>
    <row r="2" spans="1:47" x14ac:dyDescent="0.3">
      <c r="A2" t="s">
        <v>51</v>
      </c>
      <c r="B2">
        <v>9</v>
      </c>
      <c r="C2" t="s">
        <v>54</v>
      </c>
      <c r="D2" t="s">
        <v>0</v>
      </c>
      <c r="E2" t="s">
        <v>52</v>
      </c>
      <c r="F2" t="s">
        <v>1</v>
      </c>
      <c r="G2">
        <v>2000</v>
      </c>
      <c r="H2">
        <v>10000</v>
      </c>
      <c r="I2" t="s">
        <v>2</v>
      </c>
      <c r="J2" t="s">
        <v>3</v>
      </c>
      <c r="K2">
        <v>600</v>
      </c>
      <c r="L2">
        <v>4</v>
      </c>
      <c r="M2">
        <v>6</v>
      </c>
      <c r="N2">
        <v>1811</v>
      </c>
      <c r="O2">
        <v>91</v>
      </c>
      <c r="P2">
        <v>302.10000000000002</v>
      </c>
      <c r="Q2">
        <v>120.88</v>
      </c>
      <c r="R2">
        <v>275</v>
      </c>
      <c r="S2">
        <v>164</v>
      </c>
      <c r="T2">
        <v>1035</v>
      </c>
      <c r="U2">
        <v>3.6549999999999998</v>
      </c>
      <c r="V2">
        <v>1.0089999999999999</v>
      </c>
      <c r="W2">
        <v>4</v>
      </c>
      <c r="X2">
        <v>4.24</v>
      </c>
      <c r="Y2">
        <v>7</v>
      </c>
      <c r="Z2">
        <v>0</v>
      </c>
      <c r="AA2">
        <v>0</v>
      </c>
      <c r="AB2">
        <v>7</v>
      </c>
      <c r="AC2">
        <v>0</v>
      </c>
      <c r="AD2">
        <v>0</v>
      </c>
      <c r="AE2">
        <v>0</v>
      </c>
      <c r="AF2">
        <v>0.224</v>
      </c>
      <c r="AG2">
        <v>186.333</v>
      </c>
      <c r="AH2">
        <v>13.444000000000001</v>
      </c>
      <c r="AI2">
        <v>5.3920000000000003</v>
      </c>
      <c r="AJ2">
        <v>0.40100000000000002</v>
      </c>
      <c r="AK2">
        <v>563.88900000000001</v>
      </c>
      <c r="AL2">
        <v>196.636</v>
      </c>
      <c r="AM2">
        <v>1.913</v>
      </c>
      <c r="AN2">
        <v>0.46400000000000002</v>
      </c>
      <c r="AO2">
        <v>-3.1399999999999997E-2</v>
      </c>
      <c r="AP2">
        <v>3.8380000000000001</v>
      </c>
      <c r="AQ2">
        <v>7.0000000000000007E-2</v>
      </c>
      <c r="AR2">
        <v>4.1000000000000002E-2</v>
      </c>
      <c r="AS2">
        <v>0.37</v>
      </c>
      <c r="AT2">
        <v>-0.77100000000000002</v>
      </c>
      <c r="AU2">
        <v>-8.91</v>
      </c>
    </row>
    <row r="3" spans="1:47" x14ac:dyDescent="0.3">
      <c r="A3" t="s">
        <v>51</v>
      </c>
      <c r="B3">
        <v>10</v>
      </c>
      <c r="C3" t="s">
        <v>55</v>
      </c>
      <c r="D3" t="s">
        <v>0</v>
      </c>
      <c r="E3" t="s">
        <v>52</v>
      </c>
      <c r="F3" t="s">
        <v>1</v>
      </c>
      <c r="G3">
        <v>2000</v>
      </c>
      <c r="H3">
        <v>10000</v>
      </c>
      <c r="I3" t="s">
        <v>2</v>
      </c>
      <c r="J3" t="s">
        <v>3</v>
      </c>
      <c r="K3">
        <v>600</v>
      </c>
      <c r="L3">
        <v>4</v>
      </c>
      <c r="M3">
        <v>2</v>
      </c>
      <c r="N3">
        <v>1811</v>
      </c>
      <c r="O3">
        <v>94</v>
      </c>
      <c r="P3">
        <v>358.19</v>
      </c>
      <c r="Q3">
        <v>193.8</v>
      </c>
      <c r="R3">
        <v>305.5</v>
      </c>
      <c r="S3">
        <v>192</v>
      </c>
      <c r="T3">
        <v>1199</v>
      </c>
      <c r="U3">
        <v>3.2669999999999999</v>
      </c>
      <c r="V3">
        <v>1.024</v>
      </c>
      <c r="W3">
        <v>12</v>
      </c>
      <c r="X3">
        <v>7.07</v>
      </c>
      <c r="Y3">
        <v>4</v>
      </c>
      <c r="Z3">
        <v>0</v>
      </c>
      <c r="AA3">
        <v>0</v>
      </c>
      <c r="AB3">
        <v>4</v>
      </c>
      <c r="AC3">
        <v>0</v>
      </c>
      <c r="AD3">
        <v>0</v>
      </c>
      <c r="AE3">
        <v>0</v>
      </c>
      <c r="AF3">
        <v>0.27200000000000002</v>
      </c>
      <c r="AG3">
        <v>202.667</v>
      </c>
      <c r="AH3">
        <v>7.81</v>
      </c>
      <c r="AI3">
        <v>4.9409999999999998</v>
      </c>
      <c r="AJ3">
        <v>0.19</v>
      </c>
      <c r="AK3">
        <v>865.55600000000004</v>
      </c>
      <c r="AL3">
        <v>222.29499999999999</v>
      </c>
      <c r="AM3">
        <v>1.2250000000000001</v>
      </c>
      <c r="AN3">
        <v>0.312</v>
      </c>
      <c r="AO3">
        <v>-4.4699999999999997E-2</v>
      </c>
      <c r="AP3">
        <v>3.516</v>
      </c>
      <c r="AQ3">
        <v>0.08</v>
      </c>
      <c r="AR3">
        <v>5.2999999999999999E-2</v>
      </c>
      <c r="AS3">
        <v>0.48299999999999998</v>
      </c>
      <c r="AT3">
        <v>-0.84199999999999997</v>
      </c>
      <c r="AU3">
        <v>-14.58</v>
      </c>
    </row>
    <row r="4" spans="1:47" x14ac:dyDescent="0.3">
      <c r="A4" t="s">
        <v>51</v>
      </c>
      <c r="B4">
        <v>11</v>
      </c>
      <c r="C4" t="s">
        <v>56</v>
      </c>
      <c r="D4" t="s">
        <v>0</v>
      </c>
      <c r="E4" t="s">
        <v>52</v>
      </c>
      <c r="F4" t="s">
        <v>1</v>
      </c>
      <c r="G4">
        <v>2000</v>
      </c>
      <c r="H4">
        <v>10000</v>
      </c>
      <c r="I4" t="s">
        <v>2</v>
      </c>
      <c r="J4" t="s">
        <v>3</v>
      </c>
      <c r="K4">
        <v>600</v>
      </c>
      <c r="L4">
        <v>7</v>
      </c>
      <c r="M4">
        <v>3</v>
      </c>
      <c r="N4">
        <v>1811</v>
      </c>
      <c r="O4">
        <v>96</v>
      </c>
      <c r="P4">
        <v>303.08999999999997</v>
      </c>
      <c r="Q4">
        <v>105.7</v>
      </c>
      <c r="R4">
        <v>281.5</v>
      </c>
      <c r="S4">
        <v>139</v>
      </c>
      <c r="T4">
        <v>681</v>
      </c>
      <c r="U4">
        <v>3.613</v>
      </c>
      <c r="V4">
        <v>1.0029999999999999</v>
      </c>
      <c r="W4">
        <v>7</v>
      </c>
      <c r="X4">
        <v>5.47</v>
      </c>
      <c r="Y4">
        <v>10</v>
      </c>
      <c r="Z4">
        <v>0</v>
      </c>
      <c r="AA4">
        <v>0</v>
      </c>
      <c r="AB4">
        <v>10</v>
      </c>
      <c r="AC4">
        <v>0</v>
      </c>
      <c r="AD4">
        <v>0</v>
      </c>
      <c r="AE4">
        <v>0</v>
      </c>
      <c r="AF4">
        <v>0.20399999999999999</v>
      </c>
      <c r="AG4">
        <v>191.8</v>
      </c>
      <c r="AH4">
        <v>22.821999999999999</v>
      </c>
      <c r="AI4">
        <v>5.2949999999999999</v>
      </c>
      <c r="AJ4">
        <v>0.76700000000000002</v>
      </c>
      <c r="AK4">
        <v>554.79999999999995</v>
      </c>
      <c r="AL4">
        <v>90.207999999999998</v>
      </c>
      <c r="AM4">
        <v>1.8480000000000001</v>
      </c>
      <c r="AN4">
        <v>0.316</v>
      </c>
      <c r="AO4">
        <v>-6.59E-2</v>
      </c>
      <c r="AP4">
        <v>3.9710000000000001</v>
      </c>
      <c r="AQ4">
        <v>0.23</v>
      </c>
      <c r="AR4">
        <v>4.2000000000000003E-2</v>
      </c>
      <c r="AS4">
        <v>0.38500000000000001</v>
      </c>
      <c r="AT4">
        <v>-1.5549999999999999</v>
      </c>
      <c r="AU4">
        <v>-19.899999999999999</v>
      </c>
    </row>
    <row r="5" spans="1:47" x14ac:dyDescent="0.3">
      <c r="A5" t="s">
        <v>59</v>
      </c>
      <c r="B5">
        <v>48</v>
      </c>
      <c r="C5" t="s">
        <v>62</v>
      </c>
      <c r="D5" t="s">
        <v>0</v>
      </c>
      <c r="E5" t="s">
        <v>61</v>
      </c>
      <c r="F5" t="s">
        <v>1</v>
      </c>
      <c r="G5">
        <v>2000</v>
      </c>
      <c r="H5">
        <v>10000</v>
      </c>
      <c r="I5" t="s">
        <v>2</v>
      </c>
      <c r="J5" t="s">
        <v>3</v>
      </c>
      <c r="K5">
        <v>600</v>
      </c>
      <c r="L5">
        <v>6</v>
      </c>
      <c r="M5">
        <v>6</v>
      </c>
      <c r="N5">
        <v>1809</v>
      </c>
      <c r="O5">
        <v>105</v>
      </c>
      <c r="P5">
        <v>228.72</v>
      </c>
      <c r="Q5">
        <v>52.32</v>
      </c>
      <c r="R5">
        <v>214</v>
      </c>
      <c r="S5">
        <v>154</v>
      </c>
      <c r="T5">
        <v>452</v>
      </c>
      <c r="U5">
        <v>4.5490000000000004</v>
      </c>
      <c r="V5">
        <v>0.81499999999999995</v>
      </c>
      <c r="W5">
        <v>0</v>
      </c>
      <c r="X5">
        <v>1</v>
      </c>
      <c r="Y5">
        <v>10</v>
      </c>
      <c r="Z5">
        <v>0</v>
      </c>
      <c r="AA5">
        <v>0</v>
      </c>
      <c r="AB5">
        <v>10</v>
      </c>
      <c r="AC5">
        <v>0</v>
      </c>
      <c r="AD5">
        <v>0</v>
      </c>
      <c r="AE5">
        <v>0</v>
      </c>
      <c r="AF5">
        <v>0.28100000000000003</v>
      </c>
      <c r="AG5">
        <v>173.9</v>
      </c>
      <c r="AH5">
        <v>9.0850000000000009</v>
      </c>
      <c r="AI5">
        <v>5.766</v>
      </c>
      <c r="AJ5">
        <v>0.32100000000000001</v>
      </c>
      <c r="AK5">
        <v>354.1</v>
      </c>
      <c r="AL5">
        <v>56.253999999999998</v>
      </c>
      <c r="AM5">
        <v>2.8860000000000001</v>
      </c>
      <c r="AN5">
        <v>0.433</v>
      </c>
      <c r="AO5">
        <v>-3.8E-3</v>
      </c>
      <c r="AP5">
        <v>4.585</v>
      </c>
      <c r="AQ5">
        <v>0</v>
      </c>
      <c r="AR5">
        <v>4.3999999999999997E-2</v>
      </c>
      <c r="AS5">
        <v>0.40200000000000002</v>
      </c>
      <c r="AT5">
        <v>-8.5000000000000006E-2</v>
      </c>
      <c r="AU5">
        <v>-0.83</v>
      </c>
    </row>
    <row r="6" spans="1:47" x14ac:dyDescent="0.3">
      <c r="A6" t="s">
        <v>59</v>
      </c>
      <c r="B6">
        <v>49</v>
      </c>
      <c r="C6" t="s">
        <v>63</v>
      </c>
      <c r="D6" t="s">
        <v>0</v>
      </c>
      <c r="E6" t="s">
        <v>61</v>
      </c>
      <c r="F6" t="s">
        <v>1</v>
      </c>
      <c r="G6">
        <v>2000</v>
      </c>
      <c r="H6">
        <v>10000</v>
      </c>
      <c r="I6" t="s">
        <v>2</v>
      </c>
      <c r="J6" t="s">
        <v>3</v>
      </c>
      <c r="K6">
        <v>600</v>
      </c>
      <c r="L6">
        <v>10</v>
      </c>
      <c r="M6">
        <v>8</v>
      </c>
      <c r="N6">
        <v>1809</v>
      </c>
      <c r="O6">
        <v>99</v>
      </c>
      <c r="P6">
        <v>201.53</v>
      </c>
      <c r="Q6">
        <v>34.18</v>
      </c>
      <c r="R6">
        <v>196</v>
      </c>
      <c r="S6">
        <v>144</v>
      </c>
      <c r="T6">
        <v>352</v>
      </c>
      <c r="U6">
        <v>5.0830000000000002</v>
      </c>
      <c r="V6">
        <v>0.74299999999999999</v>
      </c>
      <c r="W6">
        <v>0</v>
      </c>
      <c r="X6">
        <v>1</v>
      </c>
      <c r="Y6">
        <v>12</v>
      </c>
      <c r="Z6">
        <v>0</v>
      </c>
      <c r="AA6">
        <v>0</v>
      </c>
      <c r="AB6">
        <v>12</v>
      </c>
      <c r="AC6">
        <v>0</v>
      </c>
      <c r="AD6">
        <v>0</v>
      </c>
      <c r="AE6">
        <v>0</v>
      </c>
      <c r="AF6">
        <v>0.16200000000000001</v>
      </c>
      <c r="AG6">
        <v>160.1</v>
      </c>
      <c r="AH6">
        <v>6.8220000000000001</v>
      </c>
      <c r="AI6">
        <v>6.2569999999999997</v>
      </c>
      <c r="AJ6">
        <v>0.28399999999999997</v>
      </c>
      <c r="AK6">
        <v>276.8</v>
      </c>
      <c r="AL6">
        <v>34.804000000000002</v>
      </c>
      <c r="AM6">
        <v>3.6589999999999998</v>
      </c>
      <c r="AN6">
        <v>0.41599999999999998</v>
      </c>
      <c r="AO6">
        <v>-6.3E-2</v>
      </c>
      <c r="AP6">
        <v>5.4569999999999999</v>
      </c>
      <c r="AQ6">
        <v>0.41</v>
      </c>
      <c r="AR6">
        <v>2.7E-2</v>
      </c>
      <c r="AS6">
        <v>0.245</v>
      </c>
      <c r="AT6">
        <v>-2.3340000000000001</v>
      </c>
      <c r="AU6">
        <v>-13.05</v>
      </c>
    </row>
    <row r="7" spans="1:47" x14ac:dyDescent="0.3">
      <c r="A7" t="s">
        <v>59</v>
      </c>
      <c r="B7">
        <v>50</v>
      </c>
      <c r="C7" t="s">
        <v>64</v>
      </c>
      <c r="D7" t="s">
        <v>0</v>
      </c>
      <c r="E7" t="s">
        <v>61</v>
      </c>
      <c r="F7" t="s">
        <v>1</v>
      </c>
      <c r="G7">
        <v>2000</v>
      </c>
      <c r="H7">
        <v>10000</v>
      </c>
      <c r="I7" t="s">
        <v>2</v>
      </c>
      <c r="J7" t="s">
        <v>3</v>
      </c>
      <c r="K7">
        <v>600</v>
      </c>
      <c r="L7">
        <v>6</v>
      </c>
      <c r="M7">
        <v>4</v>
      </c>
      <c r="N7">
        <v>1809</v>
      </c>
      <c r="O7">
        <v>91</v>
      </c>
      <c r="P7">
        <v>238.63</v>
      </c>
      <c r="Q7">
        <v>82.78</v>
      </c>
      <c r="R7">
        <v>216</v>
      </c>
      <c r="S7">
        <v>150</v>
      </c>
      <c r="T7">
        <v>590</v>
      </c>
      <c r="U7">
        <v>4.5380000000000003</v>
      </c>
      <c r="V7">
        <v>1.0880000000000001</v>
      </c>
      <c r="W7">
        <v>2</v>
      </c>
      <c r="X7">
        <v>3.15</v>
      </c>
      <c r="Y7">
        <v>7</v>
      </c>
      <c r="Z7">
        <v>0</v>
      </c>
      <c r="AA7">
        <v>0</v>
      </c>
      <c r="AB7">
        <v>7</v>
      </c>
      <c r="AC7">
        <v>0</v>
      </c>
      <c r="AD7">
        <v>0</v>
      </c>
      <c r="AE7">
        <v>0</v>
      </c>
      <c r="AF7">
        <v>0.27300000000000002</v>
      </c>
      <c r="AG7">
        <v>162</v>
      </c>
      <c r="AH7">
        <v>6.5570000000000004</v>
      </c>
      <c r="AI7">
        <v>6.1820000000000004</v>
      </c>
      <c r="AJ7">
        <v>0.25600000000000001</v>
      </c>
      <c r="AK7">
        <v>445.77800000000002</v>
      </c>
      <c r="AL7">
        <v>79.763000000000005</v>
      </c>
      <c r="AM7">
        <v>2.3039999999999998</v>
      </c>
      <c r="AN7">
        <v>0.38600000000000001</v>
      </c>
      <c r="AO7">
        <v>-2.53E-2</v>
      </c>
      <c r="AP7">
        <v>4.7030000000000003</v>
      </c>
      <c r="AQ7">
        <v>0.03</v>
      </c>
      <c r="AR7">
        <v>5.1999999999999998E-2</v>
      </c>
      <c r="AS7">
        <v>0.47499999999999998</v>
      </c>
      <c r="AT7">
        <v>-0.48399999999999999</v>
      </c>
      <c r="AU7">
        <v>-5.69</v>
      </c>
    </row>
    <row r="8" spans="1:47" x14ac:dyDescent="0.3">
      <c r="A8" t="s">
        <v>74</v>
      </c>
      <c r="B8">
        <v>9</v>
      </c>
      <c r="C8" t="s">
        <v>112</v>
      </c>
      <c r="D8" t="s">
        <v>0</v>
      </c>
      <c r="E8" t="s">
        <v>75</v>
      </c>
      <c r="F8" t="s">
        <v>76</v>
      </c>
      <c r="G8">
        <v>2000</v>
      </c>
      <c r="H8">
        <v>10000</v>
      </c>
      <c r="I8" t="s">
        <v>2</v>
      </c>
      <c r="J8" t="s">
        <v>3</v>
      </c>
      <c r="K8">
        <v>600</v>
      </c>
      <c r="L8">
        <v>5</v>
      </c>
      <c r="M8">
        <v>5</v>
      </c>
      <c r="N8">
        <v>1812</v>
      </c>
      <c r="O8">
        <v>96</v>
      </c>
      <c r="P8">
        <v>257.06</v>
      </c>
      <c r="Q8">
        <v>43.34</v>
      </c>
      <c r="R8">
        <v>248.5</v>
      </c>
      <c r="S8">
        <v>191</v>
      </c>
      <c r="T8">
        <v>411</v>
      </c>
      <c r="U8">
        <v>3.988</v>
      </c>
      <c r="V8">
        <v>0.59899999999999998</v>
      </c>
      <c r="W8">
        <v>0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0.19800000000000001</v>
      </c>
      <c r="AG8">
        <v>202.6</v>
      </c>
      <c r="AH8">
        <v>6.5860000000000003</v>
      </c>
      <c r="AI8">
        <v>4.9409999999999998</v>
      </c>
      <c r="AJ8">
        <v>0.16200000000000001</v>
      </c>
      <c r="AK8">
        <v>351.3</v>
      </c>
      <c r="AL8">
        <v>29.109000000000002</v>
      </c>
      <c r="AM8">
        <v>2.863</v>
      </c>
      <c r="AN8">
        <v>0.22600000000000001</v>
      </c>
      <c r="AO8">
        <v>-5.7000000000000002E-2</v>
      </c>
      <c r="AP8">
        <v>4.3179999999999996</v>
      </c>
      <c r="AQ8">
        <v>0.38</v>
      </c>
      <c r="AR8">
        <v>2.5999999999999999E-2</v>
      </c>
      <c r="AS8">
        <v>0.23499999999999999</v>
      </c>
      <c r="AT8">
        <v>-2.2010000000000001</v>
      </c>
      <c r="AU8">
        <v>-15.2</v>
      </c>
    </row>
    <row r="9" spans="1:47" x14ac:dyDescent="0.3">
      <c r="A9" t="s">
        <v>74</v>
      </c>
      <c r="B9">
        <v>10</v>
      </c>
      <c r="C9" t="s">
        <v>113</v>
      </c>
      <c r="D9" t="s">
        <v>0</v>
      </c>
      <c r="E9" t="s">
        <v>75</v>
      </c>
      <c r="F9" t="s">
        <v>76</v>
      </c>
      <c r="G9">
        <v>2000</v>
      </c>
      <c r="H9">
        <v>10000</v>
      </c>
      <c r="I9" t="s">
        <v>2</v>
      </c>
      <c r="J9" t="s">
        <v>3</v>
      </c>
      <c r="K9">
        <v>600</v>
      </c>
      <c r="L9">
        <v>5</v>
      </c>
      <c r="M9">
        <v>4</v>
      </c>
      <c r="N9">
        <v>1812</v>
      </c>
      <c r="O9">
        <v>103</v>
      </c>
      <c r="P9">
        <v>269.89999999999998</v>
      </c>
      <c r="Q9">
        <v>51.39</v>
      </c>
      <c r="R9">
        <v>257</v>
      </c>
      <c r="S9">
        <v>192</v>
      </c>
      <c r="T9">
        <v>433</v>
      </c>
      <c r="U9">
        <v>3.823</v>
      </c>
      <c r="V9">
        <v>0.64300000000000002</v>
      </c>
      <c r="W9">
        <v>0</v>
      </c>
      <c r="X9">
        <v>1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0.251</v>
      </c>
      <c r="AG9">
        <v>204.8</v>
      </c>
      <c r="AH9">
        <v>7.0049999999999999</v>
      </c>
      <c r="AI9">
        <v>4.8879999999999999</v>
      </c>
      <c r="AJ9">
        <v>0.16800000000000001</v>
      </c>
      <c r="AK9">
        <v>385.2</v>
      </c>
      <c r="AL9">
        <v>31.59</v>
      </c>
      <c r="AM9">
        <v>2.6120000000000001</v>
      </c>
      <c r="AN9">
        <v>0.214</v>
      </c>
      <c r="AO9">
        <v>-3.44E-2</v>
      </c>
      <c r="AP9">
        <v>4.0259999999999998</v>
      </c>
      <c r="AQ9">
        <v>0.17</v>
      </c>
      <c r="AR9">
        <v>2.5999999999999999E-2</v>
      </c>
      <c r="AS9">
        <v>0.24</v>
      </c>
      <c r="AT9">
        <v>-1.3009999999999999</v>
      </c>
      <c r="AU9">
        <v>-9.35</v>
      </c>
    </row>
    <row r="10" spans="1:47" x14ac:dyDescent="0.3">
      <c r="A10" t="s">
        <v>74</v>
      </c>
      <c r="B10">
        <v>10</v>
      </c>
      <c r="C10" t="s">
        <v>77</v>
      </c>
      <c r="D10" t="s">
        <v>0</v>
      </c>
      <c r="E10" t="s">
        <v>75</v>
      </c>
      <c r="F10" t="s">
        <v>76</v>
      </c>
      <c r="G10">
        <v>2000</v>
      </c>
      <c r="H10">
        <v>10000</v>
      </c>
      <c r="I10" t="s">
        <v>2</v>
      </c>
      <c r="J10" t="s">
        <v>3</v>
      </c>
      <c r="K10">
        <v>600</v>
      </c>
      <c r="L10">
        <v>5</v>
      </c>
      <c r="M10">
        <v>4</v>
      </c>
      <c r="N10">
        <v>1812</v>
      </c>
      <c r="O10">
        <v>103</v>
      </c>
      <c r="P10">
        <v>269.89999999999998</v>
      </c>
      <c r="Q10">
        <v>51.39</v>
      </c>
      <c r="R10">
        <v>257</v>
      </c>
      <c r="S10">
        <v>192</v>
      </c>
      <c r="T10">
        <v>433</v>
      </c>
      <c r="U10">
        <v>3.823</v>
      </c>
      <c r="V10">
        <v>0.64300000000000002</v>
      </c>
      <c r="W10">
        <v>0</v>
      </c>
      <c r="X10">
        <v>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0.251</v>
      </c>
      <c r="AG10">
        <v>204.8</v>
      </c>
      <c r="AH10">
        <v>7.0049999999999999</v>
      </c>
      <c r="AI10">
        <v>4.8879999999999999</v>
      </c>
      <c r="AJ10">
        <v>0.16800000000000001</v>
      </c>
      <c r="AK10">
        <v>385.2</v>
      </c>
      <c r="AL10">
        <v>31.59</v>
      </c>
      <c r="AM10">
        <v>2.6120000000000001</v>
      </c>
      <c r="AN10">
        <v>0.214</v>
      </c>
      <c r="AO10">
        <v>-3.44E-2</v>
      </c>
      <c r="AP10">
        <v>4.0259999999999998</v>
      </c>
      <c r="AQ10">
        <v>0.17</v>
      </c>
      <c r="AR10">
        <v>2.5999999999999999E-2</v>
      </c>
      <c r="AS10">
        <v>0.24</v>
      </c>
      <c r="AT10">
        <v>-1.3009999999999999</v>
      </c>
      <c r="AU10">
        <v>-9.35</v>
      </c>
    </row>
    <row r="11" spans="1:47" x14ac:dyDescent="0.3">
      <c r="A11" t="s">
        <v>67</v>
      </c>
      <c r="B11">
        <v>11</v>
      </c>
      <c r="C11" t="s">
        <v>114</v>
      </c>
      <c r="D11" t="s">
        <v>0</v>
      </c>
      <c r="E11" t="s">
        <v>75</v>
      </c>
      <c r="F11" t="s">
        <v>76</v>
      </c>
      <c r="G11">
        <v>2000</v>
      </c>
      <c r="H11">
        <v>10000</v>
      </c>
      <c r="I11" t="s">
        <v>2</v>
      </c>
      <c r="J11" t="s">
        <v>3</v>
      </c>
      <c r="K11">
        <v>600</v>
      </c>
      <c r="L11">
        <v>4</v>
      </c>
      <c r="M11">
        <v>5</v>
      </c>
      <c r="N11">
        <v>1812</v>
      </c>
      <c r="O11">
        <v>93</v>
      </c>
      <c r="P11">
        <v>250.58</v>
      </c>
      <c r="Q11">
        <v>102.08</v>
      </c>
      <c r="R11">
        <v>228</v>
      </c>
      <c r="S11">
        <v>174</v>
      </c>
      <c r="T11">
        <v>1123</v>
      </c>
      <c r="U11">
        <v>4.2409999999999997</v>
      </c>
      <c r="V11">
        <v>0.79100000000000004</v>
      </c>
      <c r="W11">
        <v>1</v>
      </c>
      <c r="X11">
        <v>2.41</v>
      </c>
      <c r="Y11">
        <v>2</v>
      </c>
      <c r="Z11">
        <v>0</v>
      </c>
      <c r="AA11">
        <v>0</v>
      </c>
      <c r="AB11">
        <v>2</v>
      </c>
      <c r="AC11">
        <v>0</v>
      </c>
      <c r="AD11">
        <v>0</v>
      </c>
      <c r="AE11">
        <v>0</v>
      </c>
      <c r="AF11">
        <v>0.221</v>
      </c>
      <c r="AG11">
        <v>185.77799999999999</v>
      </c>
      <c r="AH11">
        <v>7.8550000000000004</v>
      </c>
      <c r="AI11">
        <v>5.391</v>
      </c>
      <c r="AJ11">
        <v>0.23100000000000001</v>
      </c>
      <c r="AK11">
        <v>431.11099999999999</v>
      </c>
      <c r="AL11">
        <v>260.93</v>
      </c>
      <c r="AM11">
        <v>2.6949999999999998</v>
      </c>
      <c r="AN11">
        <v>0.71499999999999997</v>
      </c>
      <c r="AO11">
        <v>-5.5800000000000002E-2</v>
      </c>
      <c r="AP11">
        <v>4.55</v>
      </c>
      <c r="AQ11">
        <v>0.3</v>
      </c>
      <c r="AR11">
        <v>0.03</v>
      </c>
      <c r="AS11">
        <v>0.27700000000000002</v>
      </c>
      <c r="AT11">
        <v>-1.833</v>
      </c>
      <c r="AU11">
        <v>-13.99</v>
      </c>
    </row>
    <row r="12" spans="1:47" x14ac:dyDescent="0.3">
      <c r="A12" t="s">
        <v>67</v>
      </c>
      <c r="B12">
        <v>12</v>
      </c>
      <c r="C12" t="s">
        <v>115</v>
      </c>
      <c r="D12" t="s">
        <v>0</v>
      </c>
      <c r="E12" t="s">
        <v>75</v>
      </c>
      <c r="F12" t="s">
        <v>76</v>
      </c>
      <c r="G12">
        <v>2000</v>
      </c>
      <c r="H12">
        <v>10000</v>
      </c>
      <c r="I12" t="s">
        <v>2</v>
      </c>
      <c r="J12" t="s">
        <v>3</v>
      </c>
      <c r="K12">
        <v>600</v>
      </c>
      <c r="L12">
        <v>6</v>
      </c>
      <c r="M12">
        <v>5</v>
      </c>
      <c r="N12">
        <v>1812</v>
      </c>
      <c r="O12">
        <v>92</v>
      </c>
      <c r="P12">
        <v>238.29</v>
      </c>
      <c r="Q12">
        <v>55.08</v>
      </c>
      <c r="R12">
        <v>225.5</v>
      </c>
      <c r="S12">
        <v>171</v>
      </c>
      <c r="T12">
        <v>511</v>
      </c>
      <c r="U12">
        <v>4.3630000000000004</v>
      </c>
      <c r="V12">
        <v>0.77</v>
      </c>
      <c r="W12">
        <v>1</v>
      </c>
      <c r="X12">
        <v>2.41</v>
      </c>
      <c r="Y12">
        <v>5</v>
      </c>
      <c r="Z12">
        <v>0</v>
      </c>
      <c r="AA12">
        <v>0</v>
      </c>
      <c r="AB12">
        <v>5</v>
      </c>
      <c r="AC12">
        <v>0</v>
      </c>
      <c r="AD12">
        <v>0</v>
      </c>
      <c r="AE12">
        <v>0</v>
      </c>
      <c r="AF12">
        <v>0.23200000000000001</v>
      </c>
      <c r="AG12">
        <v>181.667</v>
      </c>
      <c r="AH12">
        <v>4.95</v>
      </c>
      <c r="AI12">
        <v>5.508</v>
      </c>
      <c r="AJ12">
        <v>0.155</v>
      </c>
      <c r="AK12">
        <v>363.66699999999997</v>
      </c>
      <c r="AL12">
        <v>76.597999999999999</v>
      </c>
      <c r="AM12">
        <v>2.8460000000000001</v>
      </c>
      <c r="AN12">
        <v>0.52100000000000002</v>
      </c>
      <c r="AO12">
        <v>2.1100000000000001E-2</v>
      </c>
      <c r="AP12">
        <v>4.2569999999999997</v>
      </c>
      <c r="AQ12">
        <v>0.03</v>
      </c>
      <c r="AR12">
        <v>4.1000000000000002E-2</v>
      </c>
      <c r="AS12">
        <v>0.373</v>
      </c>
      <c r="AT12">
        <v>0.51400000000000001</v>
      </c>
      <c r="AU12">
        <v>4.72</v>
      </c>
    </row>
    <row r="13" spans="1:47" x14ac:dyDescent="0.3">
      <c r="A13" t="s">
        <v>67</v>
      </c>
      <c r="B13">
        <v>13</v>
      </c>
      <c r="C13" t="s">
        <v>116</v>
      </c>
      <c r="D13" t="s">
        <v>0</v>
      </c>
      <c r="E13" t="s">
        <v>75</v>
      </c>
      <c r="F13" t="s">
        <v>76</v>
      </c>
      <c r="G13">
        <v>2000</v>
      </c>
      <c r="H13">
        <v>10000</v>
      </c>
      <c r="I13" t="s">
        <v>2</v>
      </c>
      <c r="J13" t="s">
        <v>3</v>
      </c>
      <c r="K13">
        <v>600</v>
      </c>
      <c r="L13">
        <v>4</v>
      </c>
      <c r="M13">
        <v>4</v>
      </c>
      <c r="N13">
        <v>1812</v>
      </c>
      <c r="O13">
        <v>94</v>
      </c>
      <c r="P13">
        <v>263.73</v>
      </c>
      <c r="Q13">
        <v>65.42</v>
      </c>
      <c r="R13">
        <v>251.5</v>
      </c>
      <c r="S13">
        <v>192</v>
      </c>
      <c r="T13">
        <v>712</v>
      </c>
      <c r="U13">
        <v>3.9430000000000001</v>
      </c>
      <c r="V13">
        <v>0.67600000000000005</v>
      </c>
      <c r="W13">
        <v>1</v>
      </c>
      <c r="X13">
        <v>2.41</v>
      </c>
      <c r="Y13">
        <v>3</v>
      </c>
      <c r="Z13">
        <v>0</v>
      </c>
      <c r="AA13">
        <v>0</v>
      </c>
      <c r="AB13">
        <v>3</v>
      </c>
      <c r="AC13">
        <v>0</v>
      </c>
      <c r="AD13">
        <v>0</v>
      </c>
      <c r="AE13">
        <v>0</v>
      </c>
      <c r="AF13">
        <v>0.187</v>
      </c>
      <c r="AG13">
        <v>202.667</v>
      </c>
      <c r="AH13">
        <v>6</v>
      </c>
      <c r="AI13">
        <v>4.9379999999999997</v>
      </c>
      <c r="AJ13">
        <v>0.14799999999999999</v>
      </c>
      <c r="AK13">
        <v>406.44499999999999</v>
      </c>
      <c r="AL13">
        <v>117.042</v>
      </c>
      <c r="AM13">
        <v>2.58</v>
      </c>
      <c r="AN13">
        <v>0.47599999999999998</v>
      </c>
      <c r="AO13">
        <v>-5.1799999999999999E-2</v>
      </c>
      <c r="AP13">
        <v>4.2290000000000001</v>
      </c>
      <c r="AQ13">
        <v>0.45</v>
      </c>
      <c r="AR13">
        <v>0.02</v>
      </c>
      <c r="AS13">
        <v>0.185</v>
      </c>
      <c r="AT13">
        <v>-2.548</v>
      </c>
      <c r="AU13">
        <v>-13.96</v>
      </c>
    </row>
    <row r="14" spans="1:47" x14ac:dyDescent="0.3">
      <c r="A14" t="s">
        <v>70</v>
      </c>
      <c r="B14">
        <v>16</v>
      </c>
      <c r="C14" t="s">
        <v>71</v>
      </c>
      <c r="D14" t="s">
        <v>0</v>
      </c>
      <c r="E14" t="s">
        <v>52</v>
      </c>
      <c r="F14" t="s">
        <v>1</v>
      </c>
      <c r="G14">
        <v>2000</v>
      </c>
      <c r="H14">
        <v>10000</v>
      </c>
      <c r="I14" t="s">
        <v>2</v>
      </c>
      <c r="J14" t="s">
        <v>3</v>
      </c>
      <c r="K14">
        <v>600</v>
      </c>
      <c r="L14">
        <v>6</v>
      </c>
      <c r="M14">
        <v>6</v>
      </c>
      <c r="N14">
        <v>1811</v>
      </c>
      <c r="O14">
        <v>99</v>
      </c>
      <c r="P14">
        <v>241</v>
      </c>
      <c r="Q14">
        <v>32.590000000000003</v>
      </c>
      <c r="R14">
        <v>236</v>
      </c>
      <c r="S14">
        <v>177</v>
      </c>
      <c r="T14">
        <v>336</v>
      </c>
      <c r="U14">
        <v>4.2220000000000004</v>
      </c>
      <c r="V14">
        <v>0.54700000000000004</v>
      </c>
      <c r="W14">
        <v>0</v>
      </c>
      <c r="X14">
        <v>1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0.153</v>
      </c>
      <c r="AG14">
        <v>195.1</v>
      </c>
      <c r="AH14">
        <v>9.5269999999999992</v>
      </c>
      <c r="AI14">
        <v>5.1369999999999996</v>
      </c>
      <c r="AJ14">
        <v>0.26600000000000001</v>
      </c>
      <c r="AK14">
        <v>307.3</v>
      </c>
      <c r="AL14">
        <v>12.401</v>
      </c>
      <c r="AM14">
        <v>3.2589999999999999</v>
      </c>
      <c r="AN14">
        <v>0.125</v>
      </c>
      <c r="AO14">
        <v>-3.1E-2</v>
      </c>
      <c r="AP14">
        <v>4.4109999999999996</v>
      </c>
      <c r="AQ14">
        <v>0.21</v>
      </c>
      <c r="AR14">
        <v>2.1000000000000001E-2</v>
      </c>
      <c r="AS14">
        <v>0.193</v>
      </c>
      <c r="AT14">
        <v>-1.4590000000000001</v>
      </c>
      <c r="AU14">
        <v>-7.55</v>
      </c>
    </row>
    <row r="15" spans="1:47" x14ac:dyDescent="0.3">
      <c r="A15" t="s">
        <v>70</v>
      </c>
      <c r="B15">
        <v>17</v>
      </c>
      <c r="C15" t="s">
        <v>72</v>
      </c>
      <c r="D15" t="s">
        <v>0</v>
      </c>
      <c r="E15" t="s">
        <v>52</v>
      </c>
      <c r="F15" t="s">
        <v>1</v>
      </c>
      <c r="G15">
        <v>2000</v>
      </c>
      <c r="H15">
        <v>10000</v>
      </c>
      <c r="I15" t="s">
        <v>2</v>
      </c>
      <c r="J15" t="s">
        <v>3</v>
      </c>
      <c r="K15">
        <v>600</v>
      </c>
      <c r="L15">
        <v>4</v>
      </c>
      <c r="M15">
        <v>4</v>
      </c>
      <c r="N15">
        <v>1811</v>
      </c>
      <c r="O15">
        <v>96</v>
      </c>
      <c r="P15">
        <v>273.89999999999998</v>
      </c>
      <c r="Q15">
        <v>64.97</v>
      </c>
      <c r="R15">
        <v>261</v>
      </c>
      <c r="S15">
        <v>204</v>
      </c>
      <c r="T15">
        <v>699</v>
      </c>
      <c r="U15">
        <v>3.7930000000000001</v>
      </c>
      <c r="V15">
        <v>0.65700000000000003</v>
      </c>
      <c r="W15">
        <v>1</v>
      </c>
      <c r="X15">
        <v>2.41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0.19800000000000001</v>
      </c>
      <c r="AG15">
        <v>212.2</v>
      </c>
      <c r="AH15">
        <v>4.5410000000000004</v>
      </c>
      <c r="AI15">
        <v>4.7149999999999999</v>
      </c>
      <c r="AJ15">
        <v>0.10199999999999999</v>
      </c>
      <c r="AK15">
        <v>404.4</v>
      </c>
      <c r="AL15">
        <v>107.465</v>
      </c>
      <c r="AM15">
        <v>2.5779999999999998</v>
      </c>
      <c r="AN15">
        <v>0.44400000000000001</v>
      </c>
      <c r="AO15">
        <v>-7.6999999999999999E-2</v>
      </c>
      <c r="AP15">
        <v>4.218</v>
      </c>
      <c r="AQ15">
        <v>0.65</v>
      </c>
      <c r="AR15">
        <v>0.02</v>
      </c>
      <c r="AS15">
        <v>0.18</v>
      </c>
      <c r="AT15">
        <v>-3.8769999999999998</v>
      </c>
      <c r="AU15">
        <v>-22.34</v>
      </c>
    </row>
    <row r="17" spans="1:47" x14ac:dyDescent="0.3">
      <c r="A17" t="s">
        <v>80</v>
      </c>
      <c r="B17">
        <v>57</v>
      </c>
      <c r="C17" t="s">
        <v>89</v>
      </c>
      <c r="D17" t="s">
        <v>0</v>
      </c>
      <c r="E17" t="s">
        <v>61</v>
      </c>
      <c r="F17" t="s">
        <v>1</v>
      </c>
      <c r="G17">
        <v>2000</v>
      </c>
      <c r="H17">
        <v>10000</v>
      </c>
      <c r="I17" t="s">
        <v>2</v>
      </c>
      <c r="J17" t="s">
        <v>3</v>
      </c>
      <c r="K17">
        <v>600</v>
      </c>
      <c r="L17">
        <v>10</v>
      </c>
      <c r="M17">
        <v>10</v>
      </c>
      <c r="N17">
        <v>1809</v>
      </c>
      <c r="O17">
        <v>91</v>
      </c>
      <c r="P17">
        <v>288.81</v>
      </c>
      <c r="Q17">
        <v>172.45</v>
      </c>
      <c r="R17">
        <v>240</v>
      </c>
      <c r="S17">
        <v>163</v>
      </c>
      <c r="T17">
        <v>1451</v>
      </c>
      <c r="U17">
        <v>3.9790000000000001</v>
      </c>
      <c r="V17">
        <v>1.052</v>
      </c>
      <c r="W17">
        <v>7</v>
      </c>
      <c r="X17">
        <v>5.47</v>
      </c>
      <c r="Y17">
        <v>2</v>
      </c>
      <c r="Z17">
        <v>0</v>
      </c>
      <c r="AA17">
        <v>0</v>
      </c>
      <c r="AB17">
        <v>2</v>
      </c>
      <c r="AC17">
        <v>0</v>
      </c>
      <c r="AD17">
        <v>0</v>
      </c>
      <c r="AE17">
        <v>0</v>
      </c>
      <c r="AF17">
        <v>0.28299999999999997</v>
      </c>
      <c r="AG17">
        <v>183.55600000000001</v>
      </c>
      <c r="AH17">
        <v>10.864000000000001</v>
      </c>
      <c r="AI17">
        <v>5.4660000000000002</v>
      </c>
      <c r="AJ17">
        <v>0.33900000000000002</v>
      </c>
      <c r="AK17">
        <v>709.33299999999997</v>
      </c>
      <c r="AL17">
        <v>307.81599999999997</v>
      </c>
      <c r="AM17">
        <v>1.579</v>
      </c>
      <c r="AN17">
        <v>0.46700000000000003</v>
      </c>
      <c r="AO17">
        <v>2.0799999999999999E-2</v>
      </c>
      <c r="AP17">
        <v>3.8690000000000002</v>
      </c>
      <c r="AQ17">
        <v>0.03</v>
      </c>
      <c r="AR17">
        <v>4.4999999999999998E-2</v>
      </c>
      <c r="AS17">
        <v>0.40799999999999997</v>
      </c>
      <c r="AT17">
        <v>0.46400000000000002</v>
      </c>
      <c r="AU17">
        <v>5.1100000000000003</v>
      </c>
    </row>
    <row r="18" spans="1:47" x14ac:dyDescent="0.3">
      <c r="A18" t="s">
        <v>80</v>
      </c>
      <c r="B18">
        <v>58</v>
      </c>
      <c r="C18" t="s">
        <v>90</v>
      </c>
      <c r="D18" t="s">
        <v>0</v>
      </c>
      <c r="E18" t="s">
        <v>61</v>
      </c>
      <c r="F18" t="s">
        <v>1</v>
      </c>
      <c r="G18">
        <v>2000</v>
      </c>
      <c r="H18">
        <v>10000</v>
      </c>
      <c r="I18" t="s">
        <v>2</v>
      </c>
      <c r="J18" t="s">
        <v>3</v>
      </c>
      <c r="K18">
        <v>600</v>
      </c>
      <c r="L18">
        <v>10</v>
      </c>
      <c r="M18">
        <v>10</v>
      </c>
      <c r="N18">
        <v>1809</v>
      </c>
      <c r="O18">
        <v>99</v>
      </c>
      <c r="P18">
        <v>235.4</v>
      </c>
      <c r="Q18">
        <v>138.80000000000001</v>
      </c>
      <c r="R18">
        <v>206</v>
      </c>
      <c r="S18">
        <v>153</v>
      </c>
      <c r="T18">
        <v>1476</v>
      </c>
      <c r="U18">
        <v>4.6820000000000004</v>
      </c>
      <c r="V18">
        <v>1.0289999999999999</v>
      </c>
      <c r="W18">
        <v>1</v>
      </c>
      <c r="X18">
        <v>2.41</v>
      </c>
      <c r="Y18">
        <v>2</v>
      </c>
      <c r="Z18">
        <v>0</v>
      </c>
      <c r="AA18">
        <v>0</v>
      </c>
      <c r="AB18">
        <v>2</v>
      </c>
      <c r="AC18">
        <v>0</v>
      </c>
      <c r="AD18">
        <v>0</v>
      </c>
      <c r="AE18">
        <v>0</v>
      </c>
      <c r="AF18">
        <v>0.21199999999999999</v>
      </c>
      <c r="AG18">
        <v>161.9</v>
      </c>
      <c r="AH18">
        <v>4.383</v>
      </c>
      <c r="AI18">
        <v>6.181</v>
      </c>
      <c r="AJ18">
        <v>0.17</v>
      </c>
      <c r="AK18">
        <v>472.9</v>
      </c>
      <c r="AL18">
        <v>358.99</v>
      </c>
      <c r="AM18">
        <v>2.6419999999999999</v>
      </c>
      <c r="AN18">
        <v>0.85299999999999998</v>
      </c>
      <c r="AO18">
        <v>3.2800000000000003E-2</v>
      </c>
      <c r="AP18">
        <v>4.5170000000000003</v>
      </c>
      <c r="AQ18">
        <v>0.06</v>
      </c>
      <c r="AR18">
        <v>4.7E-2</v>
      </c>
      <c r="AS18">
        <v>0.42499999999999999</v>
      </c>
      <c r="AT18">
        <v>0.7</v>
      </c>
      <c r="AU18">
        <v>6.76</v>
      </c>
    </row>
    <row r="19" spans="1:47" x14ac:dyDescent="0.3">
      <c r="A19" t="s">
        <v>80</v>
      </c>
      <c r="B19">
        <v>61</v>
      </c>
      <c r="C19" t="s">
        <v>91</v>
      </c>
      <c r="D19" t="s">
        <v>0</v>
      </c>
      <c r="E19" t="s">
        <v>61</v>
      </c>
      <c r="F19" t="s">
        <v>1</v>
      </c>
      <c r="G19">
        <v>2000</v>
      </c>
      <c r="H19">
        <v>10000</v>
      </c>
      <c r="I19" t="s">
        <v>2</v>
      </c>
      <c r="J19" t="s">
        <v>3</v>
      </c>
      <c r="K19">
        <v>600</v>
      </c>
      <c r="L19">
        <v>10</v>
      </c>
      <c r="M19">
        <v>10</v>
      </c>
      <c r="N19">
        <v>1809</v>
      </c>
      <c r="O19">
        <v>97</v>
      </c>
      <c r="P19">
        <v>446.3</v>
      </c>
      <c r="Q19">
        <v>202.95</v>
      </c>
      <c r="R19">
        <v>429</v>
      </c>
      <c r="S19">
        <v>210</v>
      </c>
      <c r="T19">
        <v>1768</v>
      </c>
      <c r="U19">
        <v>2.5539999999999998</v>
      </c>
      <c r="V19">
        <v>0.85799999999999998</v>
      </c>
      <c r="W19">
        <v>26</v>
      </c>
      <c r="X19">
        <v>10.3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8.5000000000000006E-2</v>
      </c>
      <c r="AG19">
        <v>242.4</v>
      </c>
      <c r="AH19">
        <v>15.805999999999999</v>
      </c>
      <c r="AI19">
        <v>4.1420000000000003</v>
      </c>
      <c r="AJ19">
        <v>0.28599999999999998</v>
      </c>
      <c r="AK19">
        <v>849.2</v>
      </c>
      <c r="AL19">
        <v>360.851</v>
      </c>
      <c r="AM19">
        <v>1.306</v>
      </c>
      <c r="AN19">
        <v>0.35099999999999998</v>
      </c>
      <c r="AO19">
        <v>3.4599999999999999E-2</v>
      </c>
      <c r="AP19">
        <v>2.38</v>
      </c>
      <c r="AQ19">
        <v>7.0000000000000007E-2</v>
      </c>
      <c r="AR19">
        <v>4.2999999999999997E-2</v>
      </c>
      <c r="AS19">
        <v>0.39400000000000002</v>
      </c>
      <c r="AT19">
        <v>0.79700000000000004</v>
      </c>
      <c r="AU19">
        <v>12.69</v>
      </c>
    </row>
    <row r="20" spans="1:47" x14ac:dyDescent="0.3">
      <c r="A20" t="s">
        <v>96</v>
      </c>
      <c r="B20">
        <v>66</v>
      </c>
      <c r="C20" t="s">
        <v>98</v>
      </c>
      <c r="D20" t="s">
        <v>0</v>
      </c>
      <c r="E20" t="s">
        <v>61</v>
      </c>
      <c r="F20" t="s">
        <v>1</v>
      </c>
      <c r="G20">
        <v>2000</v>
      </c>
      <c r="H20">
        <v>10000</v>
      </c>
      <c r="I20" t="s">
        <v>2</v>
      </c>
      <c r="J20" t="s">
        <v>3</v>
      </c>
      <c r="K20">
        <v>600</v>
      </c>
      <c r="L20">
        <v>5</v>
      </c>
      <c r="M20">
        <v>6</v>
      </c>
      <c r="N20">
        <v>1809</v>
      </c>
      <c r="O20">
        <v>93</v>
      </c>
      <c r="P20">
        <v>299.45999999999998</v>
      </c>
      <c r="Q20">
        <v>85.83</v>
      </c>
      <c r="R20">
        <v>277</v>
      </c>
      <c r="S20">
        <v>176</v>
      </c>
      <c r="T20">
        <v>550</v>
      </c>
      <c r="U20">
        <v>3.589</v>
      </c>
      <c r="V20">
        <v>0.92</v>
      </c>
      <c r="W20">
        <v>3</v>
      </c>
      <c r="X20">
        <v>3.73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0.26200000000000001</v>
      </c>
      <c r="AG20">
        <v>192.667</v>
      </c>
      <c r="AH20">
        <v>9.9749999999999996</v>
      </c>
      <c r="AI20">
        <v>5.2030000000000003</v>
      </c>
      <c r="AJ20">
        <v>0.27600000000000002</v>
      </c>
      <c r="AK20">
        <v>482.66699999999997</v>
      </c>
      <c r="AL20">
        <v>43</v>
      </c>
      <c r="AM20">
        <v>2.0859999999999999</v>
      </c>
      <c r="AN20">
        <v>0.17799999999999999</v>
      </c>
      <c r="AO20">
        <v>3.5499999999999997E-2</v>
      </c>
      <c r="AP20">
        <v>3.3769999999999998</v>
      </c>
      <c r="AQ20">
        <v>0.1</v>
      </c>
      <c r="AR20">
        <v>3.7999999999999999E-2</v>
      </c>
      <c r="AS20">
        <v>0.34799999999999998</v>
      </c>
      <c r="AT20">
        <v>0.92700000000000005</v>
      </c>
      <c r="AU20">
        <v>9.52</v>
      </c>
    </row>
    <row r="21" spans="1:47" x14ac:dyDescent="0.3">
      <c r="A21" t="s">
        <v>96</v>
      </c>
      <c r="B21">
        <v>67</v>
      </c>
      <c r="C21" t="s">
        <v>99</v>
      </c>
      <c r="D21" t="s">
        <v>0</v>
      </c>
      <c r="E21" t="s">
        <v>61</v>
      </c>
      <c r="F21" t="s">
        <v>1</v>
      </c>
      <c r="G21">
        <v>2000</v>
      </c>
      <c r="H21">
        <v>10000</v>
      </c>
      <c r="I21" t="s">
        <v>2</v>
      </c>
      <c r="J21" t="s">
        <v>3</v>
      </c>
      <c r="K21">
        <v>600</v>
      </c>
      <c r="L21">
        <v>7</v>
      </c>
      <c r="M21">
        <v>8</v>
      </c>
      <c r="N21">
        <v>1809</v>
      </c>
      <c r="O21">
        <v>102</v>
      </c>
      <c r="P21">
        <v>275.8</v>
      </c>
      <c r="Q21">
        <v>74.61</v>
      </c>
      <c r="R21">
        <v>256</v>
      </c>
      <c r="S21">
        <v>161</v>
      </c>
      <c r="T21">
        <v>476</v>
      </c>
      <c r="U21">
        <v>3.8690000000000002</v>
      </c>
      <c r="V21">
        <v>0.94599999999999995</v>
      </c>
      <c r="W21">
        <v>0</v>
      </c>
      <c r="X21">
        <v>1</v>
      </c>
      <c r="Y21">
        <v>2</v>
      </c>
      <c r="Z21">
        <v>0</v>
      </c>
      <c r="AA21">
        <v>0</v>
      </c>
      <c r="AB21">
        <v>2</v>
      </c>
      <c r="AC21">
        <v>0</v>
      </c>
      <c r="AD21">
        <v>0</v>
      </c>
      <c r="AE21">
        <v>0</v>
      </c>
      <c r="AF21">
        <v>0.26500000000000001</v>
      </c>
      <c r="AG21">
        <v>182.8</v>
      </c>
      <c r="AH21">
        <v>12.943</v>
      </c>
      <c r="AI21">
        <v>5.4960000000000004</v>
      </c>
      <c r="AJ21">
        <v>0.39900000000000002</v>
      </c>
      <c r="AK21">
        <v>429.6</v>
      </c>
      <c r="AL21">
        <v>24.263000000000002</v>
      </c>
      <c r="AM21">
        <v>2.3340000000000001</v>
      </c>
      <c r="AN21">
        <v>0.128</v>
      </c>
      <c r="AO21">
        <v>-0.14180000000000001</v>
      </c>
      <c r="AP21">
        <v>4.6429999999999998</v>
      </c>
      <c r="AQ21">
        <v>0.85</v>
      </c>
      <c r="AR21">
        <v>2.1000000000000001E-2</v>
      </c>
      <c r="AS21">
        <v>0.19500000000000001</v>
      </c>
      <c r="AT21">
        <v>-6.6180000000000003</v>
      </c>
      <c r="AU21">
        <v>-43.98</v>
      </c>
    </row>
    <row r="22" spans="1:47" x14ac:dyDescent="0.3">
      <c r="A22" t="s">
        <v>96</v>
      </c>
      <c r="B22">
        <v>69</v>
      </c>
      <c r="C22" t="s">
        <v>101</v>
      </c>
      <c r="D22" t="s">
        <v>0</v>
      </c>
      <c r="E22" t="s">
        <v>61</v>
      </c>
      <c r="F22" t="s">
        <v>1</v>
      </c>
      <c r="G22">
        <v>2000</v>
      </c>
      <c r="H22">
        <v>10000</v>
      </c>
      <c r="I22" t="s">
        <v>2</v>
      </c>
      <c r="J22" t="s">
        <v>3</v>
      </c>
      <c r="K22">
        <v>600</v>
      </c>
      <c r="L22">
        <v>6</v>
      </c>
      <c r="M22">
        <v>5</v>
      </c>
      <c r="N22">
        <v>1809</v>
      </c>
      <c r="O22">
        <v>96</v>
      </c>
      <c r="P22">
        <v>245.74</v>
      </c>
      <c r="Q22">
        <v>57.03</v>
      </c>
      <c r="R22">
        <v>232.5</v>
      </c>
      <c r="S22">
        <v>159</v>
      </c>
      <c r="T22">
        <v>513</v>
      </c>
      <c r="U22">
        <v>4.2409999999999997</v>
      </c>
      <c r="V22">
        <v>0.79300000000000004</v>
      </c>
      <c r="W22">
        <v>1</v>
      </c>
      <c r="X22">
        <v>2.41</v>
      </c>
      <c r="Y22">
        <v>2</v>
      </c>
      <c r="Z22">
        <v>0</v>
      </c>
      <c r="AA22">
        <v>0</v>
      </c>
      <c r="AB22">
        <v>2</v>
      </c>
      <c r="AC22">
        <v>0</v>
      </c>
      <c r="AD22">
        <v>0</v>
      </c>
      <c r="AE22">
        <v>0</v>
      </c>
      <c r="AF22">
        <v>0.23200000000000001</v>
      </c>
      <c r="AG22">
        <v>182.8</v>
      </c>
      <c r="AH22">
        <v>13.75</v>
      </c>
      <c r="AI22">
        <v>5.5</v>
      </c>
      <c r="AJ22">
        <v>0.439</v>
      </c>
      <c r="AK22">
        <v>372.8</v>
      </c>
      <c r="AL22">
        <v>66.247</v>
      </c>
      <c r="AM22">
        <v>2.7469999999999999</v>
      </c>
      <c r="AN22">
        <v>0.40400000000000003</v>
      </c>
      <c r="AO22">
        <v>-1.2E-2</v>
      </c>
      <c r="AP22">
        <v>4.319</v>
      </c>
      <c r="AQ22">
        <v>0.02</v>
      </c>
      <c r="AR22">
        <v>2.7E-2</v>
      </c>
      <c r="AS22">
        <v>0.249</v>
      </c>
      <c r="AT22">
        <v>-0.44</v>
      </c>
      <c r="AU22">
        <v>-2.87</v>
      </c>
    </row>
    <row r="23" spans="1:47" x14ac:dyDescent="0.3">
      <c r="A23" t="s">
        <v>105</v>
      </c>
      <c r="B23">
        <v>32</v>
      </c>
      <c r="C23" t="s">
        <v>135</v>
      </c>
      <c r="D23" t="s">
        <v>0</v>
      </c>
      <c r="E23" t="s">
        <v>75</v>
      </c>
      <c r="F23" t="s">
        <v>76</v>
      </c>
      <c r="G23">
        <v>2000</v>
      </c>
      <c r="H23">
        <v>10000</v>
      </c>
      <c r="I23" t="s">
        <v>2</v>
      </c>
      <c r="J23" t="s">
        <v>3</v>
      </c>
      <c r="K23">
        <v>600</v>
      </c>
      <c r="L23">
        <v>5</v>
      </c>
      <c r="M23">
        <v>6</v>
      </c>
      <c r="N23">
        <v>1812</v>
      </c>
      <c r="O23">
        <v>97</v>
      </c>
      <c r="P23">
        <v>216.32</v>
      </c>
      <c r="Q23">
        <v>50.2</v>
      </c>
      <c r="R23">
        <v>204</v>
      </c>
      <c r="S23">
        <v>155</v>
      </c>
      <c r="T23">
        <v>581</v>
      </c>
      <c r="U23">
        <v>4.774</v>
      </c>
      <c r="V23">
        <v>0.72199999999999998</v>
      </c>
      <c r="W23">
        <v>1</v>
      </c>
      <c r="X23">
        <v>2.41</v>
      </c>
      <c r="Y23">
        <v>1</v>
      </c>
      <c r="Z23">
        <v>0</v>
      </c>
      <c r="AA23">
        <v>0</v>
      </c>
      <c r="AB23">
        <v>1</v>
      </c>
      <c r="AC23">
        <v>0</v>
      </c>
      <c r="AD23">
        <v>0</v>
      </c>
      <c r="AE23">
        <v>0</v>
      </c>
      <c r="AF23">
        <v>0.245</v>
      </c>
      <c r="AG23">
        <v>173.7</v>
      </c>
      <c r="AH23">
        <v>7.4089999999999998</v>
      </c>
      <c r="AI23">
        <v>5.7670000000000003</v>
      </c>
      <c r="AJ23">
        <v>0.26500000000000001</v>
      </c>
      <c r="AK23">
        <v>320.8</v>
      </c>
      <c r="AL23">
        <v>95.046999999999997</v>
      </c>
      <c r="AM23">
        <v>3.2789999999999999</v>
      </c>
      <c r="AN23">
        <v>0.622</v>
      </c>
      <c r="AO23">
        <v>-2.0299999999999999E-2</v>
      </c>
      <c r="AP23">
        <v>4.8860000000000001</v>
      </c>
      <c r="AQ23">
        <v>0.16</v>
      </c>
      <c r="AR23">
        <v>1.7000000000000001E-2</v>
      </c>
      <c r="AS23">
        <v>0.152</v>
      </c>
      <c r="AT23">
        <v>-1.2150000000000001</v>
      </c>
      <c r="AU23">
        <v>-4.34</v>
      </c>
    </row>
    <row r="24" spans="1:47" x14ac:dyDescent="0.3">
      <c r="A24" t="s">
        <v>105</v>
      </c>
      <c r="B24">
        <v>33</v>
      </c>
      <c r="C24" t="s">
        <v>136</v>
      </c>
      <c r="D24" t="s">
        <v>0</v>
      </c>
      <c r="E24" t="s">
        <v>75</v>
      </c>
      <c r="F24" t="s">
        <v>76</v>
      </c>
      <c r="G24">
        <v>2000</v>
      </c>
      <c r="H24">
        <v>10000</v>
      </c>
      <c r="I24" t="s">
        <v>2</v>
      </c>
      <c r="J24" t="s">
        <v>3</v>
      </c>
      <c r="K24">
        <v>600</v>
      </c>
      <c r="L24">
        <v>4</v>
      </c>
      <c r="M24">
        <v>3</v>
      </c>
      <c r="N24">
        <v>1812</v>
      </c>
      <c r="O24">
        <v>94</v>
      </c>
      <c r="P24">
        <v>223.01</v>
      </c>
      <c r="Q24">
        <v>32.93</v>
      </c>
      <c r="R24">
        <v>218.5</v>
      </c>
      <c r="S24">
        <v>166</v>
      </c>
      <c r="T24">
        <v>344</v>
      </c>
      <c r="U24">
        <v>4.5759999999999996</v>
      </c>
      <c r="V24">
        <v>0.64300000000000002</v>
      </c>
      <c r="W24">
        <v>0</v>
      </c>
      <c r="X24">
        <v>1</v>
      </c>
      <c r="Y24">
        <v>2</v>
      </c>
      <c r="Z24">
        <v>0</v>
      </c>
      <c r="AA24">
        <v>0</v>
      </c>
      <c r="AB24">
        <v>2</v>
      </c>
      <c r="AC24">
        <v>0</v>
      </c>
      <c r="AD24">
        <v>0</v>
      </c>
      <c r="AE24">
        <v>0</v>
      </c>
      <c r="AF24">
        <v>0.13700000000000001</v>
      </c>
      <c r="AG24">
        <v>175.667</v>
      </c>
      <c r="AH24">
        <v>5.0250000000000004</v>
      </c>
      <c r="AI24">
        <v>5.6970000000000001</v>
      </c>
      <c r="AJ24">
        <v>0.16600000000000001</v>
      </c>
      <c r="AK24">
        <v>290.66699999999997</v>
      </c>
      <c r="AL24">
        <v>21.977</v>
      </c>
      <c r="AM24">
        <v>3.456</v>
      </c>
      <c r="AN24">
        <v>0.23400000000000001</v>
      </c>
      <c r="AO24">
        <v>-5.67E-2</v>
      </c>
      <c r="AP24">
        <v>4.8970000000000002</v>
      </c>
      <c r="AQ24">
        <v>0.42</v>
      </c>
      <c r="AR24">
        <v>2.3E-2</v>
      </c>
      <c r="AS24">
        <v>0.21199999999999999</v>
      </c>
      <c r="AT24">
        <v>-2.4220000000000002</v>
      </c>
      <c r="AU24">
        <v>-13.08</v>
      </c>
    </row>
    <row r="25" spans="1:47" x14ac:dyDescent="0.3">
      <c r="A25" t="s">
        <v>105</v>
      </c>
      <c r="B25">
        <v>35</v>
      </c>
      <c r="C25" t="s">
        <v>137</v>
      </c>
      <c r="D25" t="s">
        <v>0</v>
      </c>
      <c r="E25" t="s">
        <v>75</v>
      </c>
      <c r="F25" t="s">
        <v>76</v>
      </c>
      <c r="G25">
        <v>2000</v>
      </c>
      <c r="H25">
        <v>10000</v>
      </c>
      <c r="I25" t="s">
        <v>2</v>
      </c>
      <c r="J25" t="s">
        <v>3</v>
      </c>
      <c r="K25">
        <v>600</v>
      </c>
      <c r="L25">
        <v>4</v>
      </c>
      <c r="M25">
        <v>2</v>
      </c>
      <c r="N25">
        <v>1812</v>
      </c>
      <c r="O25">
        <v>95</v>
      </c>
      <c r="P25">
        <v>239.36</v>
      </c>
      <c r="Q25">
        <v>46.12</v>
      </c>
      <c r="R25">
        <v>231</v>
      </c>
      <c r="S25">
        <v>168</v>
      </c>
      <c r="T25">
        <v>465</v>
      </c>
      <c r="U25">
        <v>4.2960000000000003</v>
      </c>
      <c r="V25">
        <v>0.64900000000000002</v>
      </c>
      <c r="W25">
        <v>0</v>
      </c>
      <c r="X25">
        <v>1</v>
      </c>
      <c r="Y25">
        <v>1</v>
      </c>
      <c r="Z25">
        <v>0</v>
      </c>
      <c r="AA25">
        <v>0</v>
      </c>
      <c r="AB25">
        <v>1</v>
      </c>
      <c r="AC25">
        <v>0</v>
      </c>
      <c r="AD25">
        <v>0</v>
      </c>
      <c r="AE25">
        <v>0</v>
      </c>
      <c r="AF25">
        <v>0.18099999999999999</v>
      </c>
      <c r="AG25">
        <v>189.6</v>
      </c>
      <c r="AH25">
        <v>10.792999999999999</v>
      </c>
      <c r="AI25">
        <v>5.29</v>
      </c>
      <c r="AJ25">
        <v>0.315</v>
      </c>
      <c r="AK25">
        <v>344.1</v>
      </c>
      <c r="AL25">
        <v>59.22</v>
      </c>
      <c r="AM25">
        <v>2.9740000000000002</v>
      </c>
      <c r="AN25">
        <v>0.438</v>
      </c>
      <c r="AO25">
        <v>-1.66E-2</v>
      </c>
      <c r="AP25">
        <v>4.3959999999999999</v>
      </c>
      <c r="AQ25">
        <v>0.1</v>
      </c>
      <c r="AR25">
        <v>1.7999999999999999E-2</v>
      </c>
      <c r="AS25">
        <v>0.16400000000000001</v>
      </c>
      <c r="AT25">
        <v>-0.92300000000000004</v>
      </c>
      <c r="AU25">
        <v>-3.93</v>
      </c>
    </row>
    <row r="26" spans="1:47" x14ac:dyDescent="0.3">
      <c r="A26" t="s">
        <v>107</v>
      </c>
      <c r="B26">
        <v>74</v>
      </c>
      <c r="C26" t="s">
        <v>108</v>
      </c>
      <c r="D26" t="s">
        <v>0</v>
      </c>
      <c r="E26" t="s">
        <v>61</v>
      </c>
      <c r="F26" t="s">
        <v>1</v>
      </c>
      <c r="G26">
        <v>2000</v>
      </c>
      <c r="H26">
        <v>10000</v>
      </c>
      <c r="I26" t="s">
        <v>2</v>
      </c>
      <c r="J26" t="s">
        <v>3</v>
      </c>
      <c r="K26">
        <v>600</v>
      </c>
      <c r="L26">
        <v>6</v>
      </c>
      <c r="M26">
        <v>5</v>
      </c>
      <c r="N26">
        <v>1809</v>
      </c>
      <c r="O26">
        <v>98</v>
      </c>
      <c r="P26">
        <v>232.14</v>
      </c>
      <c r="Q26">
        <v>52.71</v>
      </c>
      <c r="R26">
        <v>223</v>
      </c>
      <c r="S26">
        <v>163</v>
      </c>
      <c r="T26">
        <v>595</v>
      </c>
      <c r="U26">
        <v>4.4560000000000004</v>
      </c>
      <c r="V26">
        <v>0.72599999999999998</v>
      </c>
      <c r="W26">
        <v>1</v>
      </c>
      <c r="X26">
        <v>2.41</v>
      </c>
      <c r="Y26">
        <v>1</v>
      </c>
      <c r="Z26">
        <v>0</v>
      </c>
      <c r="AA26">
        <v>0</v>
      </c>
      <c r="AB26">
        <v>1</v>
      </c>
      <c r="AC26">
        <v>0</v>
      </c>
      <c r="AD26">
        <v>0</v>
      </c>
      <c r="AE26">
        <v>0</v>
      </c>
      <c r="AF26">
        <v>0.17299999999999999</v>
      </c>
      <c r="AG26">
        <v>177.6</v>
      </c>
      <c r="AH26">
        <v>8.1270000000000007</v>
      </c>
      <c r="AI26">
        <v>5.641</v>
      </c>
      <c r="AJ26">
        <v>0.26300000000000001</v>
      </c>
      <c r="AK26">
        <v>337.1</v>
      </c>
      <c r="AL26">
        <v>98.594999999999999</v>
      </c>
      <c r="AM26">
        <v>3.1280000000000001</v>
      </c>
      <c r="AN26">
        <v>0.628</v>
      </c>
      <c r="AO26">
        <v>-6.3E-3</v>
      </c>
      <c r="AP26">
        <v>4.4930000000000003</v>
      </c>
      <c r="AQ26">
        <v>0</v>
      </c>
      <c r="AR26">
        <v>3.5000000000000003E-2</v>
      </c>
      <c r="AS26">
        <v>0.31900000000000001</v>
      </c>
      <c r="AT26">
        <v>-0.17799999999999999</v>
      </c>
      <c r="AU26">
        <v>-1.41</v>
      </c>
    </row>
    <row r="27" spans="1:47" x14ac:dyDescent="0.3">
      <c r="A27" t="s">
        <v>107</v>
      </c>
      <c r="B27">
        <v>24</v>
      </c>
      <c r="C27" t="s">
        <v>152</v>
      </c>
      <c r="D27" t="s">
        <v>0</v>
      </c>
      <c r="E27" t="s">
        <v>52</v>
      </c>
      <c r="F27" t="s">
        <v>1</v>
      </c>
      <c r="G27">
        <v>2000</v>
      </c>
      <c r="H27">
        <v>10000</v>
      </c>
      <c r="I27" t="s">
        <v>2</v>
      </c>
      <c r="J27" t="s">
        <v>3</v>
      </c>
      <c r="K27">
        <v>600</v>
      </c>
      <c r="L27">
        <v>5</v>
      </c>
      <c r="M27">
        <v>4</v>
      </c>
      <c r="N27">
        <v>1811</v>
      </c>
      <c r="O27">
        <v>96</v>
      </c>
      <c r="P27">
        <v>298.13</v>
      </c>
      <c r="Q27">
        <v>120.06</v>
      </c>
      <c r="R27">
        <v>271</v>
      </c>
      <c r="S27">
        <v>181</v>
      </c>
      <c r="T27">
        <v>1154</v>
      </c>
      <c r="U27">
        <v>3.6120000000000001</v>
      </c>
      <c r="V27">
        <v>0.77500000000000002</v>
      </c>
      <c r="W27">
        <v>3</v>
      </c>
      <c r="X27">
        <v>3.73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0.22600000000000001</v>
      </c>
      <c r="AG27">
        <v>207.8</v>
      </c>
      <c r="AH27">
        <v>12.968</v>
      </c>
      <c r="AI27">
        <v>4.83</v>
      </c>
      <c r="AJ27">
        <v>0.317</v>
      </c>
      <c r="AK27">
        <v>530.5</v>
      </c>
      <c r="AL27">
        <v>261.04899999999998</v>
      </c>
      <c r="AM27">
        <v>2.177</v>
      </c>
      <c r="AN27">
        <v>0.68500000000000005</v>
      </c>
      <c r="AO27">
        <v>-7.85E-2</v>
      </c>
      <c r="AP27">
        <v>4.0579999999999998</v>
      </c>
      <c r="AQ27">
        <v>0.62</v>
      </c>
      <c r="AR27">
        <v>2.1999999999999999E-2</v>
      </c>
      <c r="AS27">
        <v>0.19600000000000001</v>
      </c>
      <c r="AT27">
        <v>-3.641</v>
      </c>
      <c r="AU27">
        <v>-24</v>
      </c>
    </row>
    <row r="28" spans="1:47" x14ac:dyDescent="0.3">
      <c r="A28" t="s">
        <v>107</v>
      </c>
      <c r="B28">
        <v>25</v>
      </c>
      <c r="C28" t="s">
        <v>153</v>
      </c>
      <c r="D28" t="s">
        <v>0</v>
      </c>
      <c r="E28" t="s">
        <v>52</v>
      </c>
      <c r="F28" t="s">
        <v>1</v>
      </c>
      <c r="G28">
        <v>2000</v>
      </c>
      <c r="H28">
        <v>10000</v>
      </c>
      <c r="I28" t="s">
        <v>2</v>
      </c>
      <c r="J28" t="s">
        <v>3</v>
      </c>
      <c r="K28">
        <v>600</v>
      </c>
      <c r="L28">
        <v>3</v>
      </c>
      <c r="M28">
        <v>3</v>
      </c>
      <c r="N28">
        <v>1811</v>
      </c>
      <c r="O28">
        <v>97</v>
      </c>
      <c r="P28">
        <v>308.14</v>
      </c>
      <c r="Q28">
        <v>164.24</v>
      </c>
      <c r="R28">
        <v>268</v>
      </c>
      <c r="S28">
        <v>194</v>
      </c>
      <c r="T28">
        <v>1711</v>
      </c>
      <c r="U28">
        <v>3.5790000000000002</v>
      </c>
      <c r="V28">
        <v>0.85399999999999998</v>
      </c>
      <c r="W28">
        <v>3</v>
      </c>
      <c r="X28">
        <v>3.73</v>
      </c>
      <c r="Y28">
        <v>1</v>
      </c>
      <c r="Z28">
        <v>0</v>
      </c>
      <c r="AA28">
        <v>0</v>
      </c>
      <c r="AB28">
        <v>1</v>
      </c>
      <c r="AC28">
        <v>0</v>
      </c>
      <c r="AD28">
        <v>0</v>
      </c>
      <c r="AE28">
        <v>0</v>
      </c>
      <c r="AF28">
        <v>0.24399999999999999</v>
      </c>
      <c r="AG28">
        <v>205.9</v>
      </c>
      <c r="AH28">
        <v>9.0489999999999995</v>
      </c>
      <c r="AI28">
        <v>4.8650000000000002</v>
      </c>
      <c r="AJ28">
        <v>0.21299999999999999</v>
      </c>
      <c r="AK28">
        <v>594.29999999999995</v>
      </c>
      <c r="AL28">
        <v>400.09300000000002</v>
      </c>
      <c r="AM28">
        <v>2.0169999999999999</v>
      </c>
      <c r="AN28">
        <v>0.58699999999999997</v>
      </c>
      <c r="AO28">
        <v>-4.4699999999999997E-2</v>
      </c>
      <c r="AP28">
        <v>3.8370000000000002</v>
      </c>
      <c r="AQ28">
        <v>0.09</v>
      </c>
      <c r="AR28">
        <v>5.1999999999999998E-2</v>
      </c>
      <c r="AS28">
        <v>0.47</v>
      </c>
      <c r="AT28">
        <v>-0.86399999999999999</v>
      </c>
      <c r="AU28">
        <v>-13.19</v>
      </c>
    </row>
    <row r="29" spans="1:47" x14ac:dyDescent="0.3">
      <c r="A29" t="s">
        <v>78</v>
      </c>
      <c r="B29">
        <v>16</v>
      </c>
      <c r="C29" t="s">
        <v>119</v>
      </c>
      <c r="D29" t="s">
        <v>0</v>
      </c>
      <c r="E29" t="s">
        <v>75</v>
      </c>
      <c r="F29" t="s">
        <v>76</v>
      </c>
      <c r="G29">
        <v>2000</v>
      </c>
      <c r="H29">
        <v>10000</v>
      </c>
      <c r="I29" t="s">
        <v>2</v>
      </c>
      <c r="J29" t="s">
        <v>3</v>
      </c>
      <c r="K29">
        <v>600</v>
      </c>
      <c r="L29">
        <v>5</v>
      </c>
      <c r="M29">
        <v>7</v>
      </c>
      <c r="N29">
        <v>1812</v>
      </c>
      <c r="O29">
        <v>98</v>
      </c>
      <c r="P29">
        <v>295.61</v>
      </c>
      <c r="Q29">
        <v>81.93</v>
      </c>
      <c r="R29">
        <v>286</v>
      </c>
      <c r="S29">
        <v>166</v>
      </c>
      <c r="T29">
        <v>777</v>
      </c>
      <c r="U29">
        <v>3.593</v>
      </c>
      <c r="V29">
        <v>0.84499999999999997</v>
      </c>
      <c r="W29">
        <v>1</v>
      </c>
      <c r="X29">
        <v>2.41</v>
      </c>
      <c r="Y29">
        <v>2</v>
      </c>
      <c r="Z29">
        <v>0</v>
      </c>
      <c r="AA29">
        <v>0</v>
      </c>
      <c r="AB29">
        <v>2</v>
      </c>
      <c r="AC29">
        <v>0</v>
      </c>
      <c r="AD29">
        <v>0</v>
      </c>
      <c r="AE29">
        <v>0</v>
      </c>
      <c r="AF29">
        <v>0.11700000000000001</v>
      </c>
      <c r="AG29">
        <v>194.7</v>
      </c>
      <c r="AH29">
        <v>14.863</v>
      </c>
      <c r="AI29">
        <v>5.1639999999999997</v>
      </c>
      <c r="AJ29">
        <v>0.41299999999999998</v>
      </c>
      <c r="AK29">
        <v>455.4</v>
      </c>
      <c r="AL29">
        <v>119.96299999999999</v>
      </c>
      <c r="AM29">
        <v>2.2909999999999999</v>
      </c>
      <c r="AN29">
        <v>0.41099999999999998</v>
      </c>
      <c r="AO29">
        <v>-0.1183</v>
      </c>
      <c r="AP29">
        <v>4.2750000000000004</v>
      </c>
      <c r="AQ29">
        <v>0.67</v>
      </c>
      <c r="AR29">
        <v>2.9000000000000001E-2</v>
      </c>
      <c r="AS29">
        <v>0.26700000000000002</v>
      </c>
      <c r="AT29">
        <v>-4.0309999999999997</v>
      </c>
      <c r="AU29">
        <v>-38.270000000000003</v>
      </c>
    </row>
    <row r="30" spans="1:47" x14ac:dyDescent="0.3">
      <c r="A30" t="s">
        <v>78</v>
      </c>
      <c r="B30">
        <v>18</v>
      </c>
      <c r="C30" t="s">
        <v>121</v>
      </c>
      <c r="D30" t="s">
        <v>0</v>
      </c>
      <c r="E30" t="s">
        <v>75</v>
      </c>
      <c r="F30" t="s">
        <v>76</v>
      </c>
      <c r="G30">
        <v>2000</v>
      </c>
      <c r="H30">
        <v>10000</v>
      </c>
      <c r="I30" t="s">
        <v>2</v>
      </c>
      <c r="J30" t="s">
        <v>3</v>
      </c>
      <c r="K30">
        <v>600</v>
      </c>
      <c r="L30">
        <v>4</v>
      </c>
      <c r="M30">
        <v>3</v>
      </c>
      <c r="N30">
        <v>1812</v>
      </c>
      <c r="O30">
        <v>91</v>
      </c>
      <c r="P30">
        <v>254.37</v>
      </c>
      <c r="Q30">
        <v>47.58</v>
      </c>
      <c r="R30">
        <v>242</v>
      </c>
      <c r="S30">
        <v>180</v>
      </c>
      <c r="T30">
        <v>432</v>
      </c>
      <c r="U30">
        <v>4.0579999999999998</v>
      </c>
      <c r="V30">
        <v>0.70299999999999996</v>
      </c>
      <c r="W30">
        <v>0</v>
      </c>
      <c r="X30">
        <v>1</v>
      </c>
      <c r="Y30">
        <v>1</v>
      </c>
      <c r="Z30">
        <v>0</v>
      </c>
      <c r="AA30">
        <v>0</v>
      </c>
      <c r="AB30">
        <v>1</v>
      </c>
      <c r="AC30">
        <v>0</v>
      </c>
      <c r="AD30">
        <v>0</v>
      </c>
      <c r="AE30">
        <v>0</v>
      </c>
      <c r="AF30">
        <v>0.26</v>
      </c>
      <c r="AG30">
        <v>190.88900000000001</v>
      </c>
      <c r="AH30">
        <v>8.343</v>
      </c>
      <c r="AI30">
        <v>5.2480000000000002</v>
      </c>
      <c r="AJ30">
        <v>0.23100000000000001</v>
      </c>
      <c r="AK30">
        <v>348</v>
      </c>
      <c r="AL30">
        <v>40.645000000000003</v>
      </c>
      <c r="AM30">
        <v>2.9049999999999998</v>
      </c>
      <c r="AN30">
        <v>0.30199999999999999</v>
      </c>
      <c r="AO30">
        <v>-8.9300000000000004E-2</v>
      </c>
      <c r="AP30">
        <v>4.548</v>
      </c>
      <c r="AQ30">
        <v>0.45</v>
      </c>
      <c r="AR30">
        <v>3.5000000000000003E-2</v>
      </c>
      <c r="AS30">
        <v>0.316</v>
      </c>
      <c r="AT30">
        <v>-2.569</v>
      </c>
      <c r="AU30">
        <v>-24.44</v>
      </c>
    </row>
    <row r="31" spans="1:47" x14ac:dyDescent="0.3">
      <c r="A31" t="s">
        <v>78</v>
      </c>
      <c r="B31">
        <v>20</v>
      </c>
      <c r="C31" t="s">
        <v>123</v>
      </c>
      <c r="D31" t="s">
        <v>0</v>
      </c>
      <c r="E31" t="s">
        <v>75</v>
      </c>
      <c r="F31" t="s">
        <v>76</v>
      </c>
      <c r="G31">
        <v>2000</v>
      </c>
      <c r="H31">
        <v>10000</v>
      </c>
      <c r="I31" t="s">
        <v>2</v>
      </c>
      <c r="J31" t="s">
        <v>3</v>
      </c>
      <c r="K31">
        <v>600</v>
      </c>
      <c r="L31">
        <v>3</v>
      </c>
      <c r="M31">
        <v>2</v>
      </c>
      <c r="N31">
        <v>1812</v>
      </c>
      <c r="O31">
        <v>96</v>
      </c>
      <c r="P31">
        <v>372.35</v>
      </c>
      <c r="Q31">
        <v>229.99</v>
      </c>
      <c r="R31">
        <v>311.5</v>
      </c>
      <c r="S31">
        <v>180</v>
      </c>
      <c r="T31">
        <v>1950</v>
      </c>
      <c r="U31">
        <v>3.1560000000000001</v>
      </c>
      <c r="V31">
        <v>0.98599999999999999</v>
      </c>
      <c r="W31">
        <v>11</v>
      </c>
      <c r="X31">
        <v>6.78</v>
      </c>
      <c r="Y31">
        <v>5</v>
      </c>
      <c r="Z31">
        <v>0</v>
      </c>
      <c r="AA31">
        <v>0</v>
      </c>
      <c r="AB31">
        <v>5</v>
      </c>
      <c r="AC31">
        <v>0</v>
      </c>
      <c r="AD31">
        <v>0</v>
      </c>
      <c r="AE31">
        <v>0</v>
      </c>
      <c r="AF31">
        <v>0.26500000000000001</v>
      </c>
      <c r="AG31">
        <v>212.6</v>
      </c>
      <c r="AH31">
        <v>18.457999999999998</v>
      </c>
      <c r="AI31">
        <v>4.7370000000000001</v>
      </c>
      <c r="AJ31">
        <v>0.43099999999999999</v>
      </c>
      <c r="AK31">
        <v>874.1</v>
      </c>
      <c r="AL31">
        <v>437.23</v>
      </c>
      <c r="AM31">
        <v>1.333</v>
      </c>
      <c r="AN31">
        <v>0.45700000000000002</v>
      </c>
      <c r="AO31">
        <v>-0.1062</v>
      </c>
      <c r="AP31">
        <v>3.7749999999999999</v>
      </c>
      <c r="AQ31">
        <v>0.32</v>
      </c>
      <c r="AR31">
        <v>5.5E-2</v>
      </c>
      <c r="AS31">
        <v>0.502</v>
      </c>
      <c r="AT31">
        <v>-1.9219999999999999</v>
      </c>
      <c r="AU31">
        <v>-39.15</v>
      </c>
    </row>
    <row r="32" spans="1:47" x14ac:dyDescent="0.3">
      <c r="A32" t="s">
        <v>87</v>
      </c>
      <c r="B32">
        <v>18</v>
      </c>
      <c r="C32" t="s">
        <v>81</v>
      </c>
      <c r="D32" t="s">
        <v>0</v>
      </c>
      <c r="E32" t="s">
        <v>52</v>
      </c>
      <c r="F32" t="s">
        <v>1</v>
      </c>
      <c r="G32">
        <v>2000</v>
      </c>
      <c r="H32">
        <v>10000</v>
      </c>
      <c r="I32" t="s">
        <v>2</v>
      </c>
      <c r="J32" t="s">
        <v>3</v>
      </c>
      <c r="K32">
        <v>600</v>
      </c>
      <c r="L32">
        <v>3</v>
      </c>
      <c r="M32">
        <v>6</v>
      </c>
      <c r="N32">
        <v>1811</v>
      </c>
      <c r="O32">
        <v>98</v>
      </c>
      <c r="P32">
        <v>227.06</v>
      </c>
      <c r="Q32">
        <v>33.93</v>
      </c>
      <c r="R32">
        <v>222</v>
      </c>
      <c r="S32">
        <v>170</v>
      </c>
      <c r="T32">
        <v>394</v>
      </c>
      <c r="U32">
        <v>4.4870000000000001</v>
      </c>
      <c r="V32">
        <v>0.57799999999999996</v>
      </c>
      <c r="W32">
        <v>0</v>
      </c>
      <c r="X32">
        <v>1</v>
      </c>
      <c r="Y32">
        <v>1</v>
      </c>
      <c r="Z32">
        <v>0</v>
      </c>
      <c r="AA32">
        <v>0</v>
      </c>
      <c r="AB32">
        <v>1</v>
      </c>
      <c r="AC32">
        <v>0</v>
      </c>
      <c r="AD32">
        <v>0</v>
      </c>
      <c r="AE32">
        <v>0</v>
      </c>
      <c r="AF32">
        <v>0.14899999999999999</v>
      </c>
      <c r="AG32">
        <v>186.1</v>
      </c>
      <c r="AH32">
        <v>7.415</v>
      </c>
      <c r="AI32">
        <v>5.3810000000000002</v>
      </c>
      <c r="AJ32">
        <v>0.222</v>
      </c>
      <c r="AK32">
        <v>300</v>
      </c>
      <c r="AL32">
        <v>39.707000000000001</v>
      </c>
      <c r="AM32">
        <v>3.379</v>
      </c>
      <c r="AN32">
        <v>0.38900000000000001</v>
      </c>
      <c r="AO32">
        <v>4.2900000000000001E-2</v>
      </c>
      <c r="AP32">
        <v>4.2519999999999998</v>
      </c>
      <c r="AQ32">
        <v>0.2</v>
      </c>
      <c r="AR32">
        <v>0.03</v>
      </c>
      <c r="AS32">
        <v>0.27400000000000002</v>
      </c>
      <c r="AT32">
        <v>1.42</v>
      </c>
      <c r="AU32">
        <v>9.16</v>
      </c>
    </row>
    <row r="33" spans="1:47" x14ac:dyDescent="0.3">
      <c r="A33" t="s">
        <v>87</v>
      </c>
      <c r="B33">
        <v>19</v>
      </c>
      <c r="C33" t="s">
        <v>82</v>
      </c>
      <c r="D33" t="s">
        <v>0</v>
      </c>
      <c r="E33" t="s">
        <v>52</v>
      </c>
      <c r="F33" t="s">
        <v>1</v>
      </c>
      <c r="G33">
        <v>2000</v>
      </c>
      <c r="H33">
        <v>10000</v>
      </c>
      <c r="I33" t="s">
        <v>2</v>
      </c>
      <c r="J33" t="s">
        <v>3</v>
      </c>
      <c r="K33">
        <v>600</v>
      </c>
      <c r="L33">
        <v>6</v>
      </c>
      <c r="M33">
        <v>6</v>
      </c>
      <c r="N33">
        <v>1811</v>
      </c>
      <c r="O33">
        <v>94</v>
      </c>
      <c r="P33">
        <v>227.8</v>
      </c>
      <c r="Q33">
        <v>41.22</v>
      </c>
      <c r="R33">
        <v>221.5</v>
      </c>
      <c r="S33">
        <v>178</v>
      </c>
      <c r="T33">
        <v>444</v>
      </c>
      <c r="U33">
        <v>4.4939999999999998</v>
      </c>
      <c r="V33">
        <v>0.61</v>
      </c>
      <c r="W33">
        <v>0</v>
      </c>
      <c r="X33">
        <v>1</v>
      </c>
      <c r="Y33">
        <v>2</v>
      </c>
      <c r="Z33">
        <v>0</v>
      </c>
      <c r="AA33">
        <v>0</v>
      </c>
      <c r="AB33">
        <v>2</v>
      </c>
      <c r="AC33">
        <v>0</v>
      </c>
      <c r="AD33">
        <v>0</v>
      </c>
      <c r="AE33">
        <v>0</v>
      </c>
      <c r="AF33">
        <v>0.153</v>
      </c>
      <c r="AG33">
        <v>187</v>
      </c>
      <c r="AH33">
        <v>4.6900000000000004</v>
      </c>
      <c r="AI33">
        <v>5.351</v>
      </c>
      <c r="AJ33">
        <v>0.13700000000000001</v>
      </c>
      <c r="AK33">
        <v>318.11099999999999</v>
      </c>
      <c r="AL33">
        <v>70.707999999999998</v>
      </c>
      <c r="AM33">
        <v>3.2639999999999998</v>
      </c>
      <c r="AN33">
        <v>0.61199999999999999</v>
      </c>
      <c r="AO33">
        <v>-4.8599999999999997E-2</v>
      </c>
      <c r="AP33">
        <v>4.7569999999999997</v>
      </c>
      <c r="AQ33">
        <v>0.3</v>
      </c>
      <c r="AR33">
        <v>2.7E-2</v>
      </c>
      <c r="AS33">
        <v>0.24099999999999999</v>
      </c>
      <c r="AT33">
        <v>-1.83</v>
      </c>
      <c r="AU33">
        <v>-11.38</v>
      </c>
    </row>
    <row r="34" spans="1:47" x14ac:dyDescent="0.3">
      <c r="A34" t="s">
        <v>87</v>
      </c>
      <c r="B34">
        <v>20</v>
      </c>
      <c r="C34" t="s">
        <v>83</v>
      </c>
      <c r="D34" t="s">
        <v>0</v>
      </c>
      <c r="E34" t="s">
        <v>52</v>
      </c>
      <c r="F34" t="s">
        <v>1</v>
      </c>
      <c r="G34">
        <v>2000</v>
      </c>
      <c r="H34">
        <v>10000</v>
      </c>
      <c r="I34" t="s">
        <v>2</v>
      </c>
      <c r="J34" t="s">
        <v>3</v>
      </c>
      <c r="K34">
        <v>600</v>
      </c>
      <c r="L34">
        <v>3</v>
      </c>
      <c r="M34">
        <v>3</v>
      </c>
      <c r="N34">
        <v>1811</v>
      </c>
      <c r="O34">
        <v>101</v>
      </c>
      <c r="P34">
        <v>245.07</v>
      </c>
      <c r="Q34">
        <v>39.44</v>
      </c>
      <c r="R34">
        <v>239</v>
      </c>
      <c r="S34">
        <v>172</v>
      </c>
      <c r="T34">
        <v>388</v>
      </c>
      <c r="U34">
        <v>4.1779999999999999</v>
      </c>
      <c r="V34">
        <v>0.623</v>
      </c>
      <c r="W34">
        <v>0</v>
      </c>
      <c r="X34">
        <v>1</v>
      </c>
      <c r="Y34">
        <v>1</v>
      </c>
      <c r="Z34">
        <v>0</v>
      </c>
      <c r="AA34">
        <v>0</v>
      </c>
      <c r="AB34">
        <v>1</v>
      </c>
      <c r="AC34">
        <v>0</v>
      </c>
      <c r="AD34">
        <v>0</v>
      </c>
      <c r="AE34">
        <v>0</v>
      </c>
      <c r="AF34">
        <v>0.154</v>
      </c>
      <c r="AG34">
        <v>192.7</v>
      </c>
      <c r="AH34">
        <v>10.275</v>
      </c>
      <c r="AI34">
        <v>5.2030000000000003</v>
      </c>
      <c r="AJ34">
        <v>0.29299999999999998</v>
      </c>
      <c r="AK34">
        <v>327</v>
      </c>
      <c r="AL34">
        <v>26.361000000000001</v>
      </c>
      <c r="AM34">
        <v>3.0750000000000002</v>
      </c>
      <c r="AN34">
        <v>0.22800000000000001</v>
      </c>
      <c r="AO34">
        <v>-4.2299999999999997E-2</v>
      </c>
      <c r="AP34">
        <v>4.4189999999999996</v>
      </c>
      <c r="AQ34">
        <v>0.31</v>
      </c>
      <c r="AR34">
        <v>2.1999999999999999E-2</v>
      </c>
      <c r="AS34">
        <v>0.20200000000000001</v>
      </c>
      <c r="AT34">
        <v>-1.905</v>
      </c>
      <c r="AU34">
        <v>-10.58</v>
      </c>
    </row>
    <row r="35" spans="1:47" x14ac:dyDescent="0.3">
      <c r="A35" t="s">
        <v>130</v>
      </c>
      <c r="B35">
        <v>28</v>
      </c>
      <c r="C35" t="s">
        <v>131</v>
      </c>
      <c r="D35" t="s">
        <v>0</v>
      </c>
      <c r="E35" t="s">
        <v>75</v>
      </c>
      <c r="F35" t="s">
        <v>76</v>
      </c>
      <c r="G35">
        <v>2000</v>
      </c>
      <c r="H35">
        <v>10000</v>
      </c>
      <c r="I35" t="s">
        <v>2</v>
      </c>
      <c r="J35" t="s">
        <v>3</v>
      </c>
      <c r="K35">
        <v>600</v>
      </c>
      <c r="L35">
        <v>5</v>
      </c>
      <c r="M35">
        <v>4</v>
      </c>
      <c r="N35">
        <v>1812</v>
      </c>
      <c r="O35">
        <v>98</v>
      </c>
      <c r="P35">
        <v>260.58</v>
      </c>
      <c r="Q35">
        <v>65.92</v>
      </c>
      <c r="R35">
        <v>247</v>
      </c>
      <c r="S35">
        <v>177</v>
      </c>
      <c r="T35">
        <v>664</v>
      </c>
      <c r="U35">
        <v>4.008</v>
      </c>
      <c r="V35">
        <v>0.74099999999999999</v>
      </c>
      <c r="W35">
        <v>2</v>
      </c>
      <c r="X35">
        <v>3.15</v>
      </c>
      <c r="Y35">
        <v>1</v>
      </c>
      <c r="Z35">
        <v>0</v>
      </c>
      <c r="AA35">
        <v>0</v>
      </c>
      <c r="AB35">
        <v>1</v>
      </c>
      <c r="AC35">
        <v>0</v>
      </c>
      <c r="AD35">
        <v>0</v>
      </c>
      <c r="AE35">
        <v>0</v>
      </c>
      <c r="AF35">
        <v>0.20599999999999999</v>
      </c>
      <c r="AG35">
        <v>191.7</v>
      </c>
      <c r="AH35">
        <v>9.2859999999999996</v>
      </c>
      <c r="AI35">
        <v>5.2279999999999998</v>
      </c>
      <c r="AJ35">
        <v>0.25600000000000001</v>
      </c>
      <c r="AK35">
        <v>398.7</v>
      </c>
      <c r="AL35">
        <v>108.804</v>
      </c>
      <c r="AM35">
        <v>2.6360000000000001</v>
      </c>
      <c r="AN35">
        <v>0.52900000000000003</v>
      </c>
      <c r="AO35">
        <v>-5.1299999999999998E-2</v>
      </c>
      <c r="AP35">
        <v>4.2859999999999996</v>
      </c>
      <c r="AQ35">
        <v>0.35</v>
      </c>
      <c r="AR35">
        <v>2.5000000000000001E-2</v>
      </c>
      <c r="AS35">
        <v>0.22600000000000001</v>
      </c>
      <c r="AT35">
        <v>-2.0630000000000002</v>
      </c>
      <c r="AU35">
        <v>-13.6</v>
      </c>
    </row>
    <row r="36" spans="1:47" x14ac:dyDescent="0.3">
      <c r="A36" t="s">
        <v>130</v>
      </c>
      <c r="B36">
        <v>29</v>
      </c>
      <c r="C36" t="s">
        <v>132</v>
      </c>
      <c r="D36" t="s">
        <v>0</v>
      </c>
      <c r="E36" t="s">
        <v>75</v>
      </c>
      <c r="F36" t="s">
        <v>76</v>
      </c>
      <c r="G36">
        <v>2000</v>
      </c>
      <c r="H36">
        <v>10000</v>
      </c>
      <c r="I36" t="s">
        <v>2</v>
      </c>
      <c r="J36" t="s">
        <v>3</v>
      </c>
      <c r="K36">
        <v>600</v>
      </c>
      <c r="L36">
        <v>4</v>
      </c>
      <c r="M36">
        <v>4</v>
      </c>
      <c r="N36">
        <v>1812</v>
      </c>
      <c r="O36">
        <v>90</v>
      </c>
      <c r="P36">
        <v>252.81</v>
      </c>
      <c r="Q36">
        <v>64.510000000000005</v>
      </c>
      <c r="R36">
        <v>233.5</v>
      </c>
      <c r="S36">
        <v>167</v>
      </c>
      <c r="T36">
        <v>521</v>
      </c>
      <c r="U36">
        <v>4.1559999999999997</v>
      </c>
      <c r="V36">
        <v>0.83699999999999997</v>
      </c>
      <c r="W36">
        <v>1</v>
      </c>
      <c r="X36">
        <v>2.41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0.29899999999999999</v>
      </c>
      <c r="AG36">
        <v>185</v>
      </c>
      <c r="AH36">
        <v>10.654</v>
      </c>
      <c r="AI36">
        <v>5.4219999999999997</v>
      </c>
      <c r="AJ36">
        <v>0.32600000000000001</v>
      </c>
      <c r="AK36">
        <v>406.44499999999999</v>
      </c>
      <c r="AL36">
        <v>58.792000000000002</v>
      </c>
      <c r="AM36">
        <v>2.5019999999999998</v>
      </c>
      <c r="AN36">
        <v>0.32800000000000001</v>
      </c>
      <c r="AO36">
        <v>-8.9099999999999999E-2</v>
      </c>
      <c r="AP36">
        <v>4.6550000000000002</v>
      </c>
      <c r="AQ36">
        <v>0.38</v>
      </c>
      <c r="AR36">
        <v>0.04</v>
      </c>
      <c r="AS36">
        <v>0.36399999999999999</v>
      </c>
      <c r="AT36">
        <v>-2.2229999999999999</v>
      </c>
      <c r="AU36">
        <v>-23.69</v>
      </c>
    </row>
    <row r="37" spans="1:47" x14ac:dyDescent="0.3">
      <c r="A37" t="s">
        <v>130</v>
      </c>
      <c r="B37">
        <v>30</v>
      </c>
      <c r="C37" t="s">
        <v>133</v>
      </c>
      <c r="D37" t="s">
        <v>0</v>
      </c>
      <c r="E37" t="s">
        <v>75</v>
      </c>
      <c r="F37" t="s">
        <v>76</v>
      </c>
      <c r="G37">
        <v>2000</v>
      </c>
      <c r="H37">
        <v>10000</v>
      </c>
      <c r="I37" t="s">
        <v>2</v>
      </c>
      <c r="J37" t="s">
        <v>3</v>
      </c>
      <c r="K37">
        <v>600</v>
      </c>
      <c r="L37">
        <v>4</v>
      </c>
      <c r="M37">
        <v>4</v>
      </c>
      <c r="N37">
        <v>1812</v>
      </c>
      <c r="O37">
        <v>94</v>
      </c>
      <c r="P37">
        <v>289.57</v>
      </c>
      <c r="Q37">
        <v>83.72</v>
      </c>
      <c r="R37">
        <v>268</v>
      </c>
      <c r="S37">
        <v>189</v>
      </c>
      <c r="T37">
        <v>666</v>
      </c>
      <c r="U37">
        <v>3.657</v>
      </c>
      <c r="V37">
        <v>0.755</v>
      </c>
      <c r="W37">
        <v>5</v>
      </c>
      <c r="X37">
        <v>4.6900000000000004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0.25800000000000001</v>
      </c>
      <c r="AG37">
        <v>208.88900000000001</v>
      </c>
      <c r="AH37">
        <v>11.805</v>
      </c>
      <c r="AI37">
        <v>4.8010000000000002</v>
      </c>
      <c r="AJ37">
        <v>0.28199999999999997</v>
      </c>
      <c r="AK37">
        <v>505.55599999999998</v>
      </c>
      <c r="AL37">
        <v>81.742000000000004</v>
      </c>
      <c r="AM37">
        <v>2.0230000000000001</v>
      </c>
      <c r="AN37">
        <v>0.318</v>
      </c>
      <c r="AO37">
        <v>-7.0300000000000001E-2</v>
      </c>
      <c r="AP37">
        <v>4.0309999999999997</v>
      </c>
      <c r="AQ37">
        <v>0.43</v>
      </c>
      <c r="AR37">
        <v>2.9000000000000001E-2</v>
      </c>
      <c r="AS37">
        <v>0.26200000000000001</v>
      </c>
      <c r="AT37">
        <v>-2.4340000000000002</v>
      </c>
      <c r="AU37">
        <v>-21.12</v>
      </c>
    </row>
    <row r="38" spans="1:47" x14ac:dyDescent="0.3">
      <c r="A38" t="s">
        <v>141</v>
      </c>
      <c r="B38">
        <v>78</v>
      </c>
      <c r="C38" t="s">
        <v>169</v>
      </c>
      <c r="D38" t="s">
        <v>0</v>
      </c>
      <c r="E38" t="s">
        <v>61</v>
      </c>
      <c r="F38" t="s">
        <v>1</v>
      </c>
      <c r="G38">
        <v>2000</v>
      </c>
      <c r="H38">
        <v>10000</v>
      </c>
      <c r="I38" t="s">
        <v>2</v>
      </c>
      <c r="J38" t="s">
        <v>3</v>
      </c>
      <c r="K38">
        <v>600</v>
      </c>
      <c r="L38">
        <v>3</v>
      </c>
      <c r="M38">
        <v>3</v>
      </c>
      <c r="N38">
        <v>1809</v>
      </c>
      <c r="O38">
        <v>101</v>
      </c>
      <c r="P38">
        <v>246.27</v>
      </c>
      <c r="Q38">
        <v>64.3</v>
      </c>
      <c r="R38">
        <v>231</v>
      </c>
      <c r="S38">
        <v>170</v>
      </c>
      <c r="T38">
        <v>603</v>
      </c>
      <c r="U38">
        <v>4.2560000000000002</v>
      </c>
      <c r="V38">
        <v>0.80700000000000005</v>
      </c>
      <c r="W38">
        <v>1</v>
      </c>
      <c r="X38">
        <v>2.41</v>
      </c>
      <c r="Y38">
        <v>5</v>
      </c>
      <c r="Z38">
        <v>0</v>
      </c>
      <c r="AA38">
        <v>0</v>
      </c>
      <c r="AB38">
        <v>5</v>
      </c>
      <c r="AC38">
        <v>0</v>
      </c>
      <c r="AD38">
        <v>0</v>
      </c>
      <c r="AE38">
        <v>0</v>
      </c>
      <c r="AF38">
        <v>0.23699999999999999</v>
      </c>
      <c r="AG38">
        <v>185.2</v>
      </c>
      <c r="AH38">
        <v>7.51</v>
      </c>
      <c r="AI38">
        <v>5.4080000000000004</v>
      </c>
      <c r="AJ38">
        <v>0.22500000000000001</v>
      </c>
      <c r="AK38">
        <v>398.6</v>
      </c>
      <c r="AL38">
        <v>82.155000000000001</v>
      </c>
      <c r="AM38">
        <v>2.5870000000000002</v>
      </c>
      <c r="AN38">
        <v>0.432</v>
      </c>
      <c r="AO38">
        <v>-4.7699999999999999E-2</v>
      </c>
      <c r="AP38">
        <v>4.516</v>
      </c>
      <c r="AQ38">
        <v>0.22</v>
      </c>
      <c r="AR38">
        <v>3.1E-2</v>
      </c>
      <c r="AS38">
        <v>0.28499999999999998</v>
      </c>
      <c r="AT38">
        <v>-1.52</v>
      </c>
      <c r="AU38">
        <v>-11.8</v>
      </c>
    </row>
    <row r="39" spans="1:47" x14ac:dyDescent="0.3">
      <c r="A39" t="s">
        <v>141</v>
      </c>
      <c r="B39">
        <v>43</v>
      </c>
      <c r="C39" t="s">
        <v>148</v>
      </c>
      <c r="D39" t="s">
        <v>0</v>
      </c>
      <c r="E39" t="s">
        <v>75</v>
      </c>
      <c r="F39" t="s">
        <v>76</v>
      </c>
      <c r="G39">
        <v>2000</v>
      </c>
      <c r="H39">
        <v>10000</v>
      </c>
      <c r="I39" t="s">
        <v>2</v>
      </c>
      <c r="J39" t="s">
        <v>3</v>
      </c>
      <c r="K39">
        <v>600</v>
      </c>
      <c r="L39">
        <v>3</v>
      </c>
      <c r="M39">
        <v>2</v>
      </c>
      <c r="N39">
        <v>1812</v>
      </c>
      <c r="O39">
        <v>93</v>
      </c>
      <c r="P39">
        <v>250.2</v>
      </c>
      <c r="Q39">
        <v>44.55</v>
      </c>
      <c r="R39">
        <v>236</v>
      </c>
      <c r="S39">
        <v>191</v>
      </c>
      <c r="T39">
        <v>437</v>
      </c>
      <c r="U39">
        <v>4.1050000000000004</v>
      </c>
      <c r="V39">
        <v>0.629</v>
      </c>
      <c r="W39">
        <v>0</v>
      </c>
      <c r="X39">
        <v>1</v>
      </c>
      <c r="Y39">
        <v>2</v>
      </c>
      <c r="Z39">
        <v>0</v>
      </c>
      <c r="AA39">
        <v>0</v>
      </c>
      <c r="AB39">
        <v>2</v>
      </c>
      <c r="AC39">
        <v>0</v>
      </c>
      <c r="AD39">
        <v>0</v>
      </c>
      <c r="AE39">
        <v>0</v>
      </c>
      <c r="AF39">
        <v>0.31900000000000001</v>
      </c>
      <c r="AG39">
        <v>199.55600000000001</v>
      </c>
      <c r="AH39">
        <v>4.5030000000000001</v>
      </c>
      <c r="AI39">
        <v>5.0129999999999999</v>
      </c>
      <c r="AJ39">
        <v>0.11600000000000001</v>
      </c>
      <c r="AK39">
        <v>349.88900000000001</v>
      </c>
      <c r="AL39">
        <v>35.924999999999997</v>
      </c>
      <c r="AM39">
        <v>2.8820000000000001</v>
      </c>
      <c r="AN39">
        <v>0.25900000000000001</v>
      </c>
      <c r="AO39">
        <v>-2.1100000000000001E-2</v>
      </c>
      <c r="AP39">
        <v>4.2190000000000003</v>
      </c>
      <c r="AQ39">
        <v>0.1</v>
      </c>
      <c r="AR39">
        <v>2.1999999999999999E-2</v>
      </c>
      <c r="AS39">
        <v>0.20399999999999999</v>
      </c>
      <c r="AT39">
        <v>-0.93700000000000006</v>
      </c>
      <c r="AU39">
        <v>-5.26</v>
      </c>
    </row>
    <row r="40" spans="1:47" x14ac:dyDescent="0.3">
      <c r="A40" t="s">
        <v>141</v>
      </c>
      <c r="B40">
        <v>79</v>
      </c>
      <c r="C40" t="s">
        <v>170</v>
      </c>
      <c r="D40" t="s">
        <v>0</v>
      </c>
      <c r="E40" t="s">
        <v>61</v>
      </c>
      <c r="F40" t="s">
        <v>1</v>
      </c>
      <c r="G40">
        <v>2000</v>
      </c>
      <c r="H40">
        <v>10000</v>
      </c>
      <c r="I40" t="s">
        <v>2</v>
      </c>
      <c r="J40" t="s">
        <v>3</v>
      </c>
      <c r="K40">
        <v>600</v>
      </c>
      <c r="L40">
        <v>3</v>
      </c>
      <c r="M40">
        <v>2</v>
      </c>
      <c r="N40">
        <v>1809</v>
      </c>
      <c r="O40">
        <v>98</v>
      </c>
      <c r="P40">
        <v>251.86</v>
      </c>
      <c r="Q40">
        <v>36.57</v>
      </c>
      <c r="R40">
        <v>243</v>
      </c>
      <c r="S40">
        <v>189</v>
      </c>
      <c r="T40">
        <v>390</v>
      </c>
      <c r="U40">
        <v>4.0460000000000003</v>
      </c>
      <c r="V40">
        <v>0.53700000000000003</v>
      </c>
      <c r="W40">
        <v>0</v>
      </c>
      <c r="X40">
        <v>1</v>
      </c>
      <c r="Y40">
        <v>4</v>
      </c>
      <c r="Z40">
        <v>0</v>
      </c>
      <c r="AA40">
        <v>0</v>
      </c>
      <c r="AB40">
        <v>4</v>
      </c>
      <c r="AC40">
        <v>0</v>
      </c>
      <c r="AD40">
        <v>0</v>
      </c>
      <c r="AE40">
        <v>0</v>
      </c>
      <c r="AF40">
        <v>0.24199999999999999</v>
      </c>
      <c r="AG40">
        <v>204.1</v>
      </c>
      <c r="AH40">
        <v>9.1219999999999999</v>
      </c>
      <c r="AI40">
        <v>4.9089999999999998</v>
      </c>
      <c r="AJ40">
        <v>0.22600000000000001</v>
      </c>
      <c r="AK40">
        <v>329.6</v>
      </c>
      <c r="AL40">
        <v>26.373999999999999</v>
      </c>
      <c r="AM40">
        <v>3.05</v>
      </c>
      <c r="AN40">
        <v>0.22500000000000001</v>
      </c>
      <c r="AO40">
        <v>-3.44E-2</v>
      </c>
      <c r="AP40">
        <v>4.2350000000000003</v>
      </c>
      <c r="AQ40">
        <v>0.17</v>
      </c>
      <c r="AR40">
        <v>2.7E-2</v>
      </c>
      <c r="AS40">
        <v>0.245</v>
      </c>
      <c r="AT40">
        <v>-1.274</v>
      </c>
      <c r="AU40">
        <v>-8.83</v>
      </c>
    </row>
    <row r="41" spans="1:47" x14ac:dyDescent="0.3">
      <c r="A41" t="s">
        <v>143</v>
      </c>
      <c r="B41">
        <v>41</v>
      </c>
      <c r="C41" t="s">
        <v>145</v>
      </c>
      <c r="D41" t="s">
        <v>0</v>
      </c>
      <c r="E41" t="s">
        <v>75</v>
      </c>
      <c r="F41" t="s">
        <v>76</v>
      </c>
      <c r="G41">
        <v>2000</v>
      </c>
      <c r="H41">
        <v>10000</v>
      </c>
      <c r="I41" t="s">
        <v>2</v>
      </c>
      <c r="J41" t="s">
        <v>3</v>
      </c>
      <c r="K41">
        <v>600</v>
      </c>
      <c r="L41">
        <v>4</v>
      </c>
      <c r="M41">
        <v>4</v>
      </c>
      <c r="N41">
        <v>1812</v>
      </c>
      <c r="O41">
        <v>96</v>
      </c>
      <c r="P41">
        <v>242.27</v>
      </c>
      <c r="Q41">
        <v>39.51</v>
      </c>
      <c r="R41">
        <v>234.5</v>
      </c>
      <c r="S41">
        <v>185</v>
      </c>
      <c r="T41">
        <v>432</v>
      </c>
      <c r="U41">
        <v>4.2169999999999996</v>
      </c>
      <c r="V41">
        <v>0.56899999999999995</v>
      </c>
      <c r="W41">
        <v>0</v>
      </c>
      <c r="X41">
        <v>1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0.19700000000000001</v>
      </c>
      <c r="AG41">
        <v>197.8</v>
      </c>
      <c r="AH41">
        <v>5.827</v>
      </c>
      <c r="AI41">
        <v>5.0599999999999996</v>
      </c>
      <c r="AJ41">
        <v>0.154</v>
      </c>
      <c r="AK41">
        <v>329.5</v>
      </c>
      <c r="AL41">
        <v>47.689</v>
      </c>
      <c r="AM41">
        <v>3.085</v>
      </c>
      <c r="AN41">
        <v>0.39</v>
      </c>
      <c r="AO41">
        <v>1.6299999999999999E-2</v>
      </c>
      <c r="AP41">
        <v>4.1369999999999996</v>
      </c>
      <c r="AQ41">
        <v>0.12</v>
      </c>
      <c r="AR41">
        <v>1.6E-2</v>
      </c>
      <c r="AS41">
        <v>0.14099999999999999</v>
      </c>
      <c r="AT41">
        <v>1.05</v>
      </c>
      <c r="AU41">
        <v>3.79</v>
      </c>
    </row>
    <row r="42" spans="1:47" x14ac:dyDescent="0.3">
      <c r="A42" t="s">
        <v>143</v>
      </c>
      <c r="B42">
        <v>42</v>
      </c>
      <c r="C42" t="s">
        <v>146</v>
      </c>
      <c r="D42" t="s">
        <v>0</v>
      </c>
      <c r="E42" t="s">
        <v>75</v>
      </c>
      <c r="F42" t="s">
        <v>76</v>
      </c>
      <c r="G42">
        <v>2000</v>
      </c>
      <c r="H42">
        <v>10000</v>
      </c>
      <c r="I42" t="s">
        <v>2</v>
      </c>
      <c r="J42" t="s">
        <v>3</v>
      </c>
      <c r="K42">
        <v>600</v>
      </c>
      <c r="L42">
        <v>3</v>
      </c>
      <c r="M42">
        <v>2</v>
      </c>
      <c r="N42">
        <v>1812</v>
      </c>
      <c r="O42">
        <v>97</v>
      </c>
      <c r="P42">
        <v>236</v>
      </c>
      <c r="Q42">
        <v>40.47</v>
      </c>
      <c r="R42">
        <v>230</v>
      </c>
      <c r="S42">
        <v>181</v>
      </c>
      <c r="T42">
        <v>388</v>
      </c>
      <c r="U42">
        <v>4.3449999999999998</v>
      </c>
      <c r="V42">
        <v>0.64900000000000002</v>
      </c>
      <c r="W42">
        <v>0</v>
      </c>
      <c r="X42">
        <v>1</v>
      </c>
      <c r="Y42">
        <v>1</v>
      </c>
      <c r="Z42">
        <v>0</v>
      </c>
      <c r="AA42">
        <v>0</v>
      </c>
      <c r="AB42">
        <v>1</v>
      </c>
      <c r="AC42">
        <v>0</v>
      </c>
      <c r="AD42">
        <v>0</v>
      </c>
      <c r="AE42">
        <v>0</v>
      </c>
      <c r="AF42">
        <v>0.14799999999999999</v>
      </c>
      <c r="AG42">
        <v>190.4</v>
      </c>
      <c r="AH42">
        <v>5.016</v>
      </c>
      <c r="AI42">
        <v>5.2549999999999999</v>
      </c>
      <c r="AJ42">
        <v>0.14099999999999999</v>
      </c>
      <c r="AK42">
        <v>324.60000000000002</v>
      </c>
      <c r="AL42">
        <v>31.085000000000001</v>
      </c>
      <c r="AM42">
        <v>3.1040000000000001</v>
      </c>
      <c r="AN42">
        <v>0.27600000000000002</v>
      </c>
      <c r="AO42">
        <v>-8.1500000000000003E-2</v>
      </c>
      <c r="AP42">
        <v>4.806</v>
      </c>
      <c r="AQ42">
        <v>0.59</v>
      </c>
      <c r="AR42">
        <v>2.4E-2</v>
      </c>
      <c r="AS42">
        <v>0.217</v>
      </c>
      <c r="AT42">
        <v>-3.4079999999999999</v>
      </c>
      <c r="AU42">
        <v>-20.43</v>
      </c>
    </row>
    <row r="43" spans="1:47" x14ac:dyDescent="0.3">
      <c r="A43" t="s">
        <v>143</v>
      </c>
      <c r="B43">
        <v>44</v>
      </c>
      <c r="C43" t="s">
        <v>147</v>
      </c>
      <c r="D43" t="s">
        <v>0</v>
      </c>
      <c r="E43" t="s">
        <v>75</v>
      </c>
      <c r="F43" t="s">
        <v>76</v>
      </c>
      <c r="G43">
        <v>2000</v>
      </c>
      <c r="H43">
        <v>10000</v>
      </c>
      <c r="I43" t="s">
        <v>2</v>
      </c>
      <c r="J43" t="s">
        <v>3</v>
      </c>
      <c r="K43">
        <v>600</v>
      </c>
      <c r="L43">
        <v>2</v>
      </c>
      <c r="M43">
        <v>2</v>
      </c>
      <c r="N43">
        <v>1812</v>
      </c>
      <c r="O43">
        <v>96</v>
      </c>
      <c r="P43">
        <v>269.02999999999997</v>
      </c>
      <c r="Q43">
        <v>51.24</v>
      </c>
      <c r="R43">
        <v>262.5</v>
      </c>
      <c r="S43">
        <v>202</v>
      </c>
      <c r="T43">
        <v>521</v>
      </c>
      <c r="U43">
        <v>3.819</v>
      </c>
      <c r="V43">
        <v>0.56799999999999995</v>
      </c>
      <c r="W43">
        <v>1</v>
      </c>
      <c r="X43">
        <v>2.41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0.127</v>
      </c>
      <c r="AG43">
        <v>213.1</v>
      </c>
      <c r="AH43">
        <v>7.4749999999999996</v>
      </c>
      <c r="AI43">
        <v>4.6980000000000004</v>
      </c>
      <c r="AJ43">
        <v>0.16600000000000001</v>
      </c>
      <c r="AK43">
        <v>384.6</v>
      </c>
      <c r="AL43">
        <v>70.183000000000007</v>
      </c>
      <c r="AM43">
        <v>2.673</v>
      </c>
      <c r="AN43">
        <v>0.44900000000000001</v>
      </c>
      <c r="AO43">
        <v>-5.1799999999999999E-2</v>
      </c>
      <c r="AP43">
        <v>4.117</v>
      </c>
      <c r="AQ43">
        <v>0.33</v>
      </c>
      <c r="AR43">
        <v>2.5999999999999999E-2</v>
      </c>
      <c r="AS43">
        <v>0.23599999999999999</v>
      </c>
      <c r="AT43">
        <v>-1.992</v>
      </c>
      <c r="AU43">
        <v>-14.4</v>
      </c>
    </row>
    <row r="44" spans="1:47" x14ac:dyDescent="0.3">
      <c r="A44" t="s">
        <v>157</v>
      </c>
      <c r="B44">
        <v>29</v>
      </c>
      <c r="C44" t="s">
        <v>159</v>
      </c>
      <c r="D44" t="s">
        <v>0</v>
      </c>
      <c r="E44" t="s">
        <v>52</v>
      </c>
      <c r="F44" t="s">
        <v>1</v>
      </c>
      <c r="G44">
        <v>2000</v>
      </c>
      <c r="H44">
        <v>10000</v>
      </c>
      <c r="I44" t="s">
        <v>2</v>
      </c>
      <c r="J44" t="s">
        <v>3</v>
      </c>
      <c r="K44">
        <v>600</v>
      </c>
      <c r="L44">
        <v>6</v>
      </c>
      <c r="M44">
        <v>4</v>
      </c>
      <c r="N44">
        <v>1811</v>
      </c>
      <c r="O44">
        <v>92</v>
      </c>
      <c r="P44">
        <v>306.60000000000002</v>
      </c>
      <c r="Q44">
        <v>91.41</v>
      </c>
      <c r="R44">
        <v>288.5</v>
      </c>
      <c r="S44">
        <v>176</v>
      </c>
      <c r="T44">
        <v>649</v>
      </c>
      <c r="U44">
        <v>3.504</v>
      </c>
      <c r="V44">
        <v>0.871</v>
      </c>
      <c r="W44">
        <v>5</v>
      </c>
      <c r="X44">
        <v>4.6900000000000004</v>
      </c>
      <c r="Y44">
        <v>4</v>
      </c>
      <c r="Z44">
        <v>0</v>
      </c>
      <c r="AA44">
        <v>0</v>
      </c>
      <c r="AB44">
        <v>4</v>
      </c>
      <c r="AC44">
        <v>0</v>
      </c>
      <c r="AD44">
        <v>0</v>
      </c>
      <c r="AE44">
        <v>0</v>
      </c>
      <c r="AF44">
        <v>0.19800000000000001</v>
      </c>
      <c r="AG44">
        <v>201.44399999999999</v>
      </c>
      <c r="AH44">
        <v>13.000999999999999</v>
      </c>
      <c r="AI44">
        <v>4.984</v>
      </c>
      <c r="AJ44">
        <v>0.34100000000000003</v>
      </c>
      <c r="AK44">
        <v>513.22199999999998</v>
      </c>
      <c r="AL44">
        <v>67.897000000000006</v>
      </c>
      <c r="AM44">
        <v>1.9770000000000001</v>
      </c>
      <c r="AN44">
        <v>0.24299999999999999</v>
      </c>
      <c r="AO44">
        <v>-2.0899999999999998E-2</v>
      </c>
      <c r="AP44">
        <v>3.641</v>
      </c>
      <c r="AQ44">
        <v>0.04</v>
      </c>
      <c r="AR44">
        <v>3.7999999999999999E-2</v>
      </c>
      <c r="AS44">
        <v>0.34499999999999997</v>
      </c>
      <c r="AT44">
        <v>-0.55000000000000004</v>
      </c>
      <c r="AU44">
        <v>-6.08</v>
      </c>
    </row>
    <row r="45" spans="1:47" x14ac:dyDescent="0.3">
      <c r="A45" t="s">
        <v>157</v>
      </c>
      <c r="B45">
        <v>30</v>
      </c>
      <c r="C45" t="s">
        <v>160</v>
      </c>
      <c r="D45" t="s">
        <v>0</v>
      </c>
      <c r="E45" t="s">
        <v>52</v>
      </c>
      <c r="F45" t="s">
        <v>1</v>
      </c>
      <c r="G45">
        <v>2000</v>
      </c>
      <c r="H45">
        <v>10000</v>
      </c>
      <c r="I45" t="s">
        <v>2</v>
      </c>
      <c r="J45" t="s">
        <v>3</v>
      </c>
      <c r="K45">
        <v>600</v>
      </c>
      <c r="L45">
        <v>6</v>
      </c>
      <c r="M45">
        <v>4</v>
      </c>
      <c r="N45">
        <v>1811</v>
      </c>
      <c r="O45">
        <v>89</v>
      </c>
      <c r="P45">
        <v>266.08999999999997</v>
      </c>
      <c r="Q45">
        <v>67.849999999999994</v>
      </c>
      <c r="R45">
        <v>243</v>
      </c>
      <c r="S45">
        <v>188</v>
      </c>
      <c r="T45">
        <v>685</v>
      </c>
      <c r="U45">
        <v>3.927</v>
      </c>
      <c r="V45">
        <v>0.72599999999999998</v>
      </c>
      <c r="W45">
        <v>1</v>
      </c>
      <c r="X45">
        <v>2.41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0.34</v>
      </c>
      <c r="AG45">
        <v>202.44399999999999</v>
      </c>
      <c r="AH45">
        <v>7.02</v>
      </c>
      <c r="AI45">
        <v>4.9450000000000003</v>
      </c>
      <c r="AJ45">
        <v>0.17699999999999999</v>
      </c>
      <c r="AK45">
        <v>411.11099999999999</v>
      </c>
      <c r="AL45">
        <v>105.342</v>
      </c>
      <c r="AM45">
        <v>2.5299999999999998</v>
      </c>
      <c r="AN45">
        <v>0.434</v>
      </c>
      <c r="AO45">
        <v>-9.11E-2</v>
      </c>
      <c r="AP45">
        <v>4.4219999999999997</v>
      </c>
      <c r="AQ45">
        <v>0.5</v>
      </c>
      <c r="AR45">
        <v>3.2000000000000001E-2</v>
      </c>
      <c r="AS45">
        <v>0.28999999999999998</v>
      </c>
      <c r="AT45">
        <v>-2.85</v>
      </c>
      <c r="AU45">
        <v>-25.94</v>
      </c>
    </row>
    <row r="46" spans="1:47" x14ac:dyDescent="0.3">
      <c r="A46" t="s">
        <v>157</v>
      </c>
      <c r="B46">
        <v>33</v>
      </c>
      <c r="C46" t="s">
        <v>162</v>
      </c>
      <c r="D46" t="s">
        <v>0</v>
      </c>
      <c r="E46" t="s">
        <v>52</v>
      </c>
      <c r="F46" t="s">
        <v>1</v>
      </c>
      <c r="G46">
        <v>2000</v>
      </c>
      <c r="H46">
        <v>10000</v>
      </c>
      <c r="I46" t="s">
        <v>2</v>
      </c>
      <c r="J46" t="s">
        <v>3</v>
      </c>
      <c r="K46">
        <v>600</v>
      </c>
      <c r="L46">
        <v>6</v>
      </c>
      <c r="M46">
        <v>5</v>
      </c>
      <c r="N46">
        <v>1811</v>
      </c>
      <c r="O46">
        <v>96</v>
      </c>
      <c r="P46">
        <v>318.16000000000003</v>
      </c>
      <c r="Q46">
        <v>206.26</v>
      </c>
      <c r="R46">
        <v>279</v>
      </c>
      <c r="S46">
        <v>199</v>
      </c>
      <c r="T46">
        <v>2154</v>
      </c>
      <c r="U46">
        <v>3.5329999999999999</v>
      </c>
      <c r="V46">
        <v>0.88800000000000001</v>
      </c>
      <c r="W46">
        <v>2</v>
      </c>
      <c r="X46">
        <v>3.15</v>
      </c>
      <c r="Y46">
        <v>1</v>
      </c>
      <c r="Z46">
        <v>0</v>
      </c>
      <c r="AA46">
        <v>0</v>
      </c>
      <c r="AB46">
        <v>1</v>
      </c>
      <c r="AC46">
        <v>0</v>
      </c>
      <c r="AD46">
        <v>0</v>
      </c>
      <c r="AE46">
        <v>0</v>
      </c>
      <c r="AF46">
        <v>0.19</v>
      </c>
      <c r="AG46">
        <v>209.1</v>
      </c>
      <c r="AH46">
        <v>7.218</v>
      </c>
      <c r="AI46">
        <v>4.7880000000000003</v>
      </c>
      <c r="AJ46">
        <v>0.16600000000000001</v>
      </c>
      <c r="AK46">
        <v>642.5</v>
      </c>
      <c r="AL46">
        <v>533.51800000000003</v>
      </c>
      <c r="AM46">
        <v>1.9610000000000001</v>
      </c>
      <c r="AN46">
        <v>0.55900000000000005</v>
      </c>
      <c r="AO46">
        <v>-8.8800000000000004E-2</v>
      </c>
      <c r="AP46">
        <v>4.0209999999999999</v>
      </c>
      <c r="AQ46">
        <v>0.42</v>
      </c>
      <c r="AR46">
        <v>3.6999999999999998E-2</v>
      </c>
      <c r="AS46">
        <v>0.33300000000000002</v>
      </c>
      <c r="AT46">
        <v>-2.4220000000000002</v>
      </c>
      <c r="AU46">
        <v>-28.36</v>
      </c>
    </row>
    <row r="48" spans="1:47" x14ac:dyDescent="0.3">
      <c r="A48" t="s">
        <v>109</v>
      </c>
      <c r="L48" s="1">
        <f>AVERAGE(L2:L46)</f>
        <v>5.0909090909090908</v>
      </c>
      <c r="M48" s="1">
        <f>AVERAGE(M2:M46)</f>
        <v>4.6590909090909092</v>
      </c>
      <c r="N48" s="1">
        <f>AVERAGE(N2:N46)</f>
        <v>1810.8863636363637</v>
      </c>
      <c r="O48" s="1">
        <f>AVERAGE(O2:O46)</f>
        <v>96.022727272727266</v>
      </c>
      <c r="P48" s="1">
        <f>AVERAGE(P2:P46)</f>
        <v>268.56659090909096</v>
      </c>
      <c r="Q48" s="1">
        <f>AVERAGE(Q2:Q46)</f>
        <v>81.460227272727266</v>
      </c>
      <c r="R48" s="1">
        <f>AVERAGE(R2:R46)</f>
        <v>250.60227272727272</v>
      </c>
      <c r="S48" s="1">
        <f>AVERAGE(S2:S46)</f>
        <v>176.02272727272728</v>
      </c>
      <c r="T48" s="1">
        <f>AVERAGE(T2:T46)</f>
        <v>739.68181818181813</v>
      </c>
      <c r="U48" s="1">
        <f>AVERAGE(U2:U46)</f>
        <v>4.0147045454545447</v>
      </c>
      <c r="V48" s="1">
        <f>AVERAGE(V2:V46)</f>
        <v>0.77038636363636348</v>
      </c>
      <c r="W48" s="1">
        <f>AVERAGE(W2:W46)</f>
        <v>2.3863636363636362</v>
      </c>
      <c r="X48" s="1">
        <f>AVERAGE(X2:X46)</f>
        <v>2.6745454545454539</v>
      </c>
      <c r="Y48" s="1">
        <f>AVERAGE(Y2:Y46)</f>
        <v>2.3636363636363638</v>
      </c>
      <c r="Z48" s="1">
        <f>AVERAGE(Z2:Z46)</f>
        <v>0</v>
      </c>
      <c r="AA48" s="1">
        <f>AVERAGE(AA2:AA46)</f>
        <v>0</v>
      </c>
      <c r="AB48" s="1">
        <f>AVERAGE(AB2:AB46)</f>
        <v>2.3636363636363638</v>
      </c>
      <c r="AC48" s="1">
        <f>AVERAGE(AC2:AC46)</f>
        <v>0</v>
      </c>
      <c r="AD48" s="1">
        <f>AVERAGE(AD2:AD46)</f>
        <v>0</v>
      </c>
      <c r="AE48" s="1">
        <f>AVERAGE(AE2:AE46)</f>
        <v>0</v>
      </c>
      <c r="AF48" s="1">
        <f>AVERAGE(AF2:AF46)</f>
        <v>0.21615909090909088</v>
      </c>
      <c r="AG48" s="1">
        <f>AVERAGE(AG2:AG46)</f>
        <v>193.08009090909093</v>
      </c>
      <c r="AH48" s="1">
        <f>AVERAGE(AH2:AH46)</f>
        <v>9.1723181818181825</v>
      </c>
      <c r="AI48" s="1">
        <f>AVERAGE(AI2:AI46)</f>
        <v>5.2252727272727268</v>
      </c>
      <c r="AJ48" s="1">
        <f>AVERAGE(AJ2:AJ46)</f>
        <v>0.25840909090909087</v>
      </c>
      <c r="AK48" s="1">
        <f>AVERAGE(AK2:AK46)</f>
        <v>441.96470454545448</v>
      </c>
      <c r="AL48" s="1">
        <f>AVERAGE(AL2:AL46)</f>
        <v>123.36256818181818</v>
      </c>
      <c r="AM48" s="1">
        <f>AVERAGE(AM2:AM46)</f>
        <v>2.5650454545454546</v>
      </c>
      <c r="AN48" s="1">
        <f>AVERAGE(AN2:AN46)</f>
        <v>0.40177272727272728</v>
      </c>
      <c r="AO48" s="1">
        <f>AVERAGE(AO2:AO46)</f>
        <v>-4.0934090909090899E-2</v>
      </c>
      <c r="AP48" s="1">
        <f>AVERAGE(AP2:AP46)</f>
        <v>4.2474772727272727</v>
      </c>
      <c r="AQ48" s="1">
        <f>AVERAGE(AQ2:AQ46)</f>
        <v>0.26363636363636361</v>
      </c>
      <c r="AR48" s="1">
        <f>AVERAGE(AR2:AR46)</f>
        <v>3.1863636363636365E-2</v>
      </c>
      <c r="AS48" s="1">
        <f>AVERAGE(AS2:AS46)</f>
        <v>0.29011363636363641</v>
      </c>
      <c r="AT48" s="1">
        <f>AVERAGE(AT2:AT46)</f>
        <v>-1.4761363636363638</v>
      </c>
      <c r="AU48" s="1">
        <f>AVERAGE(AU2:AU46)</f>
        <v>-11.660909090909087</v>
      </c>
    </row>
    <row r="49" spans="1:47" x14ac:dyDescent="0.3">
      <c r="A49" t="s">
        <v>110</v>
      </c>
      <c r="L49" s="1">
        <f>_xlfn.STDEV.P(L2:L46)</f>
        <v>1.9635100969504706</v>
      </c>
      <c r="M49" s="1">
        <f t="shared" ref="M49:AU49" si="0">_xlfn.STDEV.P(M2:M46)</f>
        <v>2.1207115210164491</v>
      </c>
      <c r="N49" s="1">
        <f t="shared" si="0"/>
        <v>1.2287449082648427</v>
      </c>
      <c r="O49" s="1">
        <f t="shared" si="0"/>
        <v>3.6337348452549243</v>
      </c>
      <c r="P49" s="1">
        <f t="shared" si="0"/>
        <v>44.399596432603644</v>
      </c>
      <c r="Q49" s="1">
        <f t="shared" si="0"/>
        <v>52.04015601998816</v>
      </c>
      <c r="R49" s="1">
        <f t="shared" si="0"/>
        <v>37.810619531821551</v>
      </c>
      <c r="S49" s="1">
        <f t="shared" si="0"/>
        <v>16.219360816297794</v>
      </c>
      <c r="T49" s="1">
        <f t="shared" si="0"/>
        <v>460.59056817047752</v>
      </c>
      <c r="U49" s="1">
        <f t="shared" si="0"/>
        <v>0.46579460844032045</v>
      </c>
      <c r="V49" s="1">
        <f t="shared" si="0"/>
        <v>0.15130946853583113</v>
      </c>
      <c r="W49" s="1">
        <f t="shared" si="0"/>
        <v>4.5388019499087937</v>
      </c>
      <c r="X49" s="1">
        <f t="shared" si="0"/>
        <v>1.9836026161615592</v>
      </c>
      <c r="Y49" s="1">
        <f t="shared" si="0"/>
        <v>2.9161845331537166</v>
      </c>
      <c r="Z49" s="1">
        <f t="shared" si="0"/>
        <v>0</v>
      </c>
      <c r="AA49" s="1">
        <f t="shared" si="0"/>
        <v>0</v>
      </c>
      <c r="AB49" s="1">
        <f t="shared" si="0"/>
        <v>2.9161845331537166</v>
      </c>
      <c r="AC49" s="1">
        <f t="shared" si="0"/>
        <v>0</v>
      </c>
      <c r="AD49" s="1">
        <f t="shared" si="0"/>
        <v>0</v>
      </c>
      <c r="AE49" s="1">
        <f t="shared" si="0"/>
        <v>0</v>
      </c>
      <c r="AF49" s="1">
        <f t="shared" si="0"/>
        <v>5.5514512100161895E-2</v>
      </c>
      <c r="AG49" s="1">
        <f t="shared" si="0"/>
        <v>15.411738120693149</v>
      </c>
      <c r="AH49" s="1">
        <f t="shared" si="0"/>
        <v>3.8788583241413064</v>
      </c>
      <c r="AI49" s="1">
        <f t="shared" si="0"/>
        <v>0.41941069932793057</v>
      </c>
      <c r="AJ49" s="1">
        <f t="shared" si="0"/>
        <v>0.11693108269050433</v>
      </c>
      <c r="AK49" s="1">
        <f t="shared" si="0"/>
        <v>148.35529690249146</v>
      </c>
      <c r="AL49" s="1">
        <f t="shared" si="0"/>
        <v>126.57082230449585</v>
      </c>
      <c r="AM49" s="1">
        <f t="shared" si="0"/>
        <v>0.58260679686394379</v>
      </c>
      <c r="AN49" s="1">
        <f t="shared" si="0"/>
        <v>0.16064357266326149</v>
      </c>
      <c r="AO49" s="1">
        <f t="shared" si="0"/>
        <v>4.2146950408291813E-2</v>
      </c>
      <c r="AP49" s="1">
        <f t="shared" si="0"/>
        <v>0.48163403159719925</v>
      </c>
      <c r="AQ49" s="1">
        <f t="shared" si="0"/>
        <v>0.20793454946089202</v>
      </c>
      <c r="AR49" s="1">
        <f t="shared" si="0"/>
        <v>1.0489368880162988E-2</v>
      </c>
      <c r="AS49" s="1">
        <f t="shared" si="0"/>
        <v>9.5450181177286708E-2</v>
      </c>
      <c r="AT49" s="1">
        <f t="shared" si="0"/>
        <v>1.5367365893481295</v>
      </c>
      <c r="AU49" s="1">
        <f t="shared" si="0"/>
        <v>12.628270560744729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workbookViewId="0">
      <selection sqref="A1:XFD1048576"/>
    </sheetView>
  </sheetViews>
  <sheetFormatPr baseColWidth="10" defaultRowHeight="14.4" x14ac:dyDescent="0.3"/>
  <cols>
    <col min="3" max="3" width="14.88671875" bestFit="1" customWidth="1"/>
    <col min="12" max="12" width="11.88671875" customWidth="1"/>
    <col min="13" max="13" width="11.6640625" customWidth="1"/>
    <col min="28" max="29" width="12.44140625" customWidth="1"/>
  </cols>
  <sheetData>
    <row r="1" spans="1:47" x14ac:dyDescent="0.3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24</v>
      </c>
      <c r="V1" t="s">
        <v>25</v>
      </c>
      <c r="W1" t="s">
        <v>26</v>
      </c>
      <c r="X1" t="s">
        <v>27</v>
      </c>
      <c r="Y1" t="s">
        <v>28</v>
      </c>
      <c r="Z1" t="s">
        <v>29</v>
      </c>
      <c r="AA1" t="s">
        <v>30</v>
      </c>
      <c r="AB1" t="s">
        <v>31</v>
      </c>
      <c r="AC1" t="s">
        <v>32</v>
      </c>
      <c r="AD1" t="s">
        <v>33</v>
      </c>
      <c r="AE1" t="s">
        <v>34</v>
      </c>
      <c r="AF1" t="s">
        <v>35</v>
      </c>
      <c r="AG1" t="s">
        <v>36</v>
      </c>
      <c r="AH1" t="s">
        <v>37</v>
      </c>
      <c r="AI1" t="s">
        <v>38</v>
      </c>
      <c r="AJ1" t="s">
        <v>39</v>
      </c>
      <c r="AK1" t="s">
        <v>40</v>
      </c>
      <c r="AL1" t="s">
        <v>41</v>
      </c>
      <c r="AM1" t="s">
        <v>42</v>
      </c>
      <c r="AN1" t="s">
        <v>43</v>
      </c>
      <c r="AO1" t="s">
        <v>44</v>
      </c>
      <c r="AP1" t="s">
        <v>45</v>
      </c>
      <c r="AQ1" t="s">
        <v>46</v>
      </c>
      <c r="AR1" t="s">
        <v>47</v>
      </c>
      <c r="AS1" t="s">
        <v>48</v>
      </c>
      <c r="AT1" t="s">
        <v>49</v>
      </c>
      <c r="AU1" t="s">
        <v>50</v>
      </c>
    </row>
    <row r="2" spans="1:47" x14ac:dyDescent="0.3">
      <c r="A2" t="s">
        <v>51</v>
      </c>
      <c r="B2">
        <v>8</v>
      </c>
      <c r="G2">
        <v>2000</v>
      </c>
      <c r="H2">
        <v>10000</v>
      </c>
      <c r="I2" t="s">
        <v>2</v>
      </c>
      <c r="J2" t="s">
        <v>3</v>
      </c>
      <c r="K2" s="2">
        <f>AVERAGE(SDP!K2:K4)</f>
        <v>600</v>
      </c>
      <c r="L2" s="2">
        <f>AVERAGE(SDP!L2:L4)</f>
        <v>5</v>
      </c>
      <c r="M2" s="2">
        <f>AVERAGE(SDP!M2:M4)</f>
        <v>3.6666666666666665</v>
      </c>
      <c r="N2" s="2">
        <f>AVERAGE(SDP!N2:N4)</f>
        <v>1811</v>
      </c>
      <c r="O2" s="2">
        <f>AVERAGE(SDP!O2:O4)</f>
        <v>93.666666666666671</v>
      </c>
      <c r="P2" s="2">
        <f>AVERAGE(SDP!P2:P4)</f>
        <v>321.12666666666661</v>
      </c>
      <c r="Q2" s="2">
        <f>AVERAGE(SDP!Q2:Q4)</f>
        <v>140.12666666666667</v>
      </c>
      <c r="R2" s="2">
        <f>AVERAGE(SDP!R2:R4)</f>
        <v>287.33333333333331</v>
      </c>
      <c r="S2" s="2">
        <f>AVERAGE(SDP!S2:S4)</f>
        <v>165</v>
      </c>
      <c r="T2" s="2">
        <f>AVERAGE(SDP!T2:T4)</f>
        <v>971.66666666666663</v>
      </c>
      <c r="U2" s="2">
        <f>AVERAGE(SDP!U2:U4)</f>
        <v>3.5116666666666667</v>
      </c>
      <c r="V2" s="2">
        <f>AVERAGE(SDP!V2:V4)</f>
        <v>1.0119999999999998</v>
      </c>
      <c r="W2" s="2">
        <f>AVERAGE(SDP!W2:W4)</f>
        <v>7.666666666666667</v>
      </c>
      <c r="X2" s="2">
        <f>AVERAGE(SDP!X2:X4)</f>
        <v>5.5933333333333337</v>
      </c>
      <c r="Y2" s="2">
        <f>AVERAGE(SDP!Y2:Y4)</f>
        <v>7</v>
      </c>
      <c r="Z2" s="2">
        <f>AVERAGE(SDP!Z2:Z4)</f>
        <v>0</v>
      </c>
      <c r="AA2" s="2">
        <f>AVERAGE(SDP!AA2:AA4)</f>
        <v>0</v>
      </c>
      <c r="AB2" s="2">
        <f>AVERAGE(SDP!AB2:AB4)</f>
        <v>7</v>
      </c>
      <c r="AC2" s="2">
        <f>AVERAGE(SDP!AC2:AC4)</f>
        <v>0</v>
      </c>
      <c r="AD2" s="2">
        <f>AVERAGE(SDP!AD2:AD4)</f>
        <v>0</v>
      </c>
      <c r="AE2" s="2">
        <f>AVERAGE(SDP!AE2:AE4)</f>
        <v>0</v>
      </c>
      <c r="AF2" s="2">
        <f>AVERAGE(SDP!AF2:AF4)</f>
        <v>0.23333333333333331</v>
      </c>
      <c r="AG2" s="2">
        <f>AVERAGE(SDP!AG2:AG4)</f>
        <v>193.6</v>
      </c>
      <c r="AH2" s="2">
        <f>AVERAGE(SDP!AH2:AH4)</f>
        <v>14.692</v>
      </c>
      <c r="AI2" s="2">
        <f>AVERAGE(SDP!AI2:AI4)</f>
        <v>5.2093333333333334</v>
      </c>
      <c r="AJ2" s="2">
        <f>AVERAGE(SDP!AJ2:AJ4)</f>
        <v>0.45266666666666672</v>
      </c>
      <c r="AK2" s="2">
        <f>AVERAGE(SDP!AK2:AK4)</f>
        <v>661.41500000000008</v>
      </c>
      <c r="AL2" s="2">
        <f>AVERAGE(SDP!AL2:AL4)</f>
        <v>169.71299999999999</v>
      </c>
      <c r="AM2" s="2">
        <f>AVERAGE(SDP!AM2:AM4)</f>
        <v>1.6619999999999999</v>
      </c>
      <c r="AN2" s="2">
        <f>AVERAGE(SDP!AN2:AN4)</f>
        <v>0.36400000000000005</v>
      </c>
      <c r="AO2" s="2">
        <f>AVERAGE(SDP!AO2:AO4)</f>
        <v>-4.7333333333333338E-2</v>
      </c>
      <c r="AP2" s="2">
        <f>AVERAGE(SDP!AP2:AP4)</f>
        <v>3.7749999999999999</v>
      </c>
      <c r="AQ2" s="2">
        <f>AVERAGE(SDP!AQ2:AQ4)</f>
        <v>0.12666666666666668</v>
      </c>
      <c r="AR2" s="2">
        <f>AVERAGE(SDP!AR2:AR4)</f>
        <v>4.5333333333333337E-2</v>
      </c>
      <c r="AS2" s="2">
        <f>AVERAGE(SDP!AS2:AS4)</f>
        <v>0.41266666666666668</v>
      </c>
      <c r="AT2" s="2">
        <f>AVERAGE(SDP!AT2:AT4)</f>
        <v>-1.056</v>
      </c>
      <c r="AU2" s="2">
        <f>AVERAGE(SDP!AU2:AU4)</f>
        <v>-14.463333333333333</v>
      </c>
    </row>
    <row r="3" spans="1:47" x14ac:dyDescent="0.3">
      <c r="A3" t="s">
        <v>59</v>
      </c>
      <c r="B3">
        <v>47</v>
      </c>
      <c r="G3">
        <v>2000</v>
      </c>
      <c r="H3">
        <v>10000</v>
      </c>
      <c r="I3" t="s">
        <v>2</v>
      </c>
      <c r="J3" t="s">
        <v>3</v>
      </c>
      <c r="K3" s="2">
        <f>AVERAGE(SDP!K5:K7)</f>
        <v>600</v>
      </c>
      <c r="L3" s="2">
        <f>AVERAGE(SDP!L5:L7)</f>
        <v>7.333333333333333</v>
      </c>
      <c r="M3" s="2">
        <f>AVERAGE(SDP!M5:M7)</f>
        <v>6</v>
      </c>
      <c r="N3" s="2">
        <f>AVERAGE(SDP!N5:N7)</f>
        <v>1809</v>
      </c>
      <c r="O3" s="2">
        <f>AVERAGE(SDP!O5:O7)</f>
        <v>98.333333333333329</v>
      </c>
      <c r="P3" s="2">
        <f>AVERAGE(SDP!P5:P7)</f>
        <v>222.96</v>
      </c>
      <c r="Q3" s="2">
        <f>AVERAGE(SDP!Q5:Q7)</f>
        <v>56.426666666666669</v>
      </c>
      <c r="R3" s="2">
        <f>AVERAGE(SDP!R5:R7)</f>
        <v>208.66666666666666</v>
      </c>
      <c r="S3" s="2">
        <f>AVERAGE(SDP!S5:S7)</f>
        <v>149.33333333333334</v>
      </c>
      <c r="T3" s="2">
        <f>AVERAGE(SDP!T5:T7)</f>
        <v>464.66666666666669</v>
      </c>
      <c r="U3" s="2">
        <f>AVERAGE(SDP!U5:U7)</f>
        <v>4.7233333333333336</v>
      </c>
      <c r="V3" s="2">
        <f>AVERAGE(SDP!V5:V7)</f>
        <v>0.88200000000000001</v>
      </c>
      <c r="W3" s="2">
        <f>AVERAGE(SDP!W5:W7)</f>
        <v>0.66666666666666663</v>
      </c>
      <c r="X3" s="2">
        <f>AVERAGE(SDP!X5:X7)</f>
        <v>1.7166666666666668</v>
      </c>
      <c r="Y3" s="2">
        <f>AVERAGE(SDP!Y5:Y7)</f>
        <v>9.6666666666666661</v>
      </c>
      <c r="Z3" s="2">
        <f>AVERAGE(SDP!Z5:Z7)</f>
        <v>0</v>
      </c>
      <c r="AA3" s="2">
        <f>AVERAGE(SDP!AA5:AA7)</f>
        <v>0</v>
      </c>
      <c r="AB3" s="2">
        <f>AVERAGE(SDP!AB5:AB7)</f>
        <v>9.6666666666666661</v>
      </c>
      <c r="AC3" s="2">
        <f>AVERAGE(SDP!AC5:AC7)</f>
        <v>0</v>
      </c>
      <c r="AD3" s="2">
        <f>AVERAGE(SDP!AD5:AD7)</f>
        <v>0</v>
      </c>
      <c r="AE3" s="2">
        <f>AVERAGE(SDP!AE5:AE7)</f>
        <v>0</v>
      </c>
      <c r="AF3" s="2">
        <f>AVERAGE(SDP!AF5:AF7)</f>
        <v>0.23866666666666669</v>
      </c>
      <c r="AG3" s="2">
        <f>AVERAGE(SDP!AG5:AG7)</f>
        <v>165.33333333333334</v>
      </c>
      <c r="AH3" s="2">
        <f>AVERAGE(SDP!AH5:AH7)</f>
        <v>7.4879999999999995</v>
      </c>
      <c r="AI3" s="2">
        <f>AVERAGE(SDP!AI5:AI7)</f>
        <v>6.0683333333333325</v>
      </c>
      <c r="AJ3" s="2">
        <f>AVERAGE(SDP!AJ5:AJ7)</f>
        <v>0.28699999999999998</v>
      </c>
      <c r="AK3" s="2">
        <f>AVERAGE(SDP!AK5:AK7)</f>
        <v>358.89266666666668</v>
      </c>
      <c r="AL3" s="2">
        <f>AVERAGE(SDP!AL5:AL7)</f>
        <v>56.940333333333335</v>
      </c>
      <c r="AM3" s="2">
        <f>AVERAGE(SDP!AM5:AM7)</f>
        <v>2.9496666666666669</v>
      </c>
      <c r="AN3" s="2">
        <f>AVERAGE(SDP!AN5:AN7)</f>
        <v>0.41166666666666663</v>
      </c>
      <c r="AO3" s="2">
        <f>AVERAGE(SDP!AO5:AO7)</f>
        <v>-3.0700000000000002E-2</v>
      </c>
      <c r="AP3" s="2">
        <f>AVERAGE(SDP!AP5:AP7)</f>
        <v>4.915</v>
      </c>
      <c r="AQ3" s="2">
        <f>AVERAGE(SDP!AQ5:AQ7)</f>
        <v>0.14666666666666664</v>
      </c>
      <c r="AR3" s="2">
        <f>AVERAGE(SDP!AR5:AR7)</f>
        <v>4.1000000000000002E-2</v>
      </c>
      <c r="AS3" s="2">
        <f>AVERAGE(SDP!AS5:AS7)</f>
        <v>0.37399999999999994</v>
      </c>
      <c r="AT3" s="2">
        <f>AVERAGE(SDP!AT5:AT7)</f>
        <v>-0.96766666666666667</v>
      </c>
      <c r="AU3" s="2">
        <f>AVERAGE(SDP!AU5:AU7)</f>
        <v>-6.5233333333333334</v>
      </c>
    </row>
    <row r="4" spans="1:47" x14ac:dyDescent="0.3">
      <c r="A4" t="s">
        <v>74</v>
      </c>
      <c r="B4">
        <v>8</v>
      </c>
      <c r="G4">
        <v>2000</v>
      </c>
      <c r="H4">
        <v>10000</v>
      </c>
      <c r="I4" t="s">
        <v>2</v>
      </c>
      <c r="J4" t="s">
        <v>3</v>
      </c>
      <c r="K4" s="2">
        <f>AVERAGE(SDP!K8:K10)</f>
        <v>600</v>
      </c>
      <c r="L4" s="2">
        <f>AVERAGE(SDP!L8:L10)</f>
        <v>5</v>
      </c>
      <c r="M4" s="2">
        <f>AVERAGE(SDP!M8:M10)</f>
        <v>4.333333333333333</v>
      </c>
      <c r="N4" s="2">
        <f>AVERAGE(SDP!N8:N10)</f>
        <v>1812</v>
      </c>
      <c r="O4" s="2">
        <f>AVERAGE(SDP!O8:O10)</f>
        <v>100.66666666666667</v>
      </c>
      <c r="P4" s="2">
        <f>AVERAGE(SDP!P8:P10)</f>
        <v>265.62</v>
      </c>
      <c r="Q4" s="2">
        <f>AVERAGE(SDP!Q8:Q10)</f>
        <v>48.706666666666671</v>
      </c>
      <c r="R4" s="2">
        <f>AVERAGE(SDP!R8:R10)</f>
        <v>254.16666666666666</v>
      </c>
      <c r="S4" s="2">
        <f>AVERAGE(SDP!S8:S10)</f>
        <v>191.66666666666666</v>
      </c>
      <c r="T4" s="2">
        <f>AVERAGE(SDP!T8:T10)</f>
        <v>425.66666666666669</v>
      </c>
      <c r="U4" s="2">
        <f>AVERAGE(SDP!U8:U10)</f>
        <v>3.8780000000000001</v>
      </c>
      <c r="V4" s="2">
        <f>AVERAGE(SDP!V8:V10)</f>
        <v>0.6283333333333333</v>
      </c>
      <c r="W4" s="2">
        <f>AVERAGE(SDP!W8:W10)</f>
        <v>0</v>
      </c>
      <c r="X4" s="2">
        <f>AVERAGE(SDP!X8:X10)</f>
        <v>1</v>
      </c>
      <c r="Y4" s="2">
        <f>AVERAGE(SDP!Y8:Y10)</f>
        <v>0</v>
      </c>
      <c r="Z4" s="2">
        <f>AVERAGE(SDP!Z8:Z10)</f>
        <v>0</v>
      </c>
      <c r="AA4" s="2">
        <f>AVERAGE(SDP!AA8:AA10)</f>
        <v>0</v>
      </c>
      <c r="AB4" s="2">
        <f>AVERAGE(SDP!AB8:AB10)</f>
        <v>0</v>
      </c>
      <c r="AC4" s="2">
        <f>AVERAGE(SDP!AC8:AC10)</f>
        <v>0</v>
      </c>
      <c r="AD4" s="2">
        <f>AVERAGE(SDP!AD8:AD10)</f>
        <v>0</v>
      </c>
      <c r="AE4" s="2">
        <f>AVERAGE(SDP!AE8:AE10)</f>
        <v>0</v>
      </c>
      <c r="AF4" s="2">
        <f>AVERAGE(SDP!AF8:AF10)</f>
        <v>0.23333333333333331</v>
      </c>
      <c r="AG4" s="2">
        <f>AVERAGE(SDP!AG8:AG10)</f>
        <v>204.06666666666669</v>
      </c>
      <c r="AH4" s="2">
        <f>AVERAGE(SDP!AH8:AH10)</f>
        <v>6.8653333333333331</v>
      </c>
      <c r="AI4" s="2">
        <f>AVERAGE(SDP!AI8:AI10)</f>
        <v>4.9056666666666668</v>
      </c>
      <c r="AJ4" s="2">
        <f>AVERAGE(SDP!AJ8:AJ10)</f>
        <v>0.16600000000000001</v>
      </c>
      <c r="AK4" s="2">
        <f>AVERAGE(SDP!AK8:AK10)</f>
        <v>373.90000000000003</v>
      </c>
      <c r="AL4" s="2">
        <f>AVERAGE(SDP!AL8:AL10)</f>
        <v>30.763000000000002</v>
      </c>
      <c r="AM4" s="2">
        <f>AVERAGE(SDP!AM8:AM10)</f>
        <v>2.6956666666666664</v>
      </c>
      <c r="AN4" s="2">
        <f>AVERAGE(SDP!AN8:AN10)</f>
        <v>0.218</v>
      </c>
      <c r="AO4" s="2">
        <f>AVERAGE(SDP!AO8:AO10)</f>
        <v>-4.1933333333333343E-2</v>
      </c>
      <c r="AP4" s="2">
        <f>AVERAGE(SDP!AP8:AP10)</f>
        <v>4.1233333333333331</v>
      </c>
      <c r="AQ4" s="2">
        <f>AVERAGE(SDP!AQ8:AQ10)</f>
        <v>0.24000000000000002</v>
      </c>
      <c r="AR4" s="2">
        <f>AVERAGE(SDP!AR8:AR10)</f>
        <v>2.5999999999999999E-2</v>
      </c>
      <c r="AS4" s="2">
        <f>AVERAGE(SDP!AS8:AS10)</f>
        <v>0.23833333333333331</v>
      </c>
      <c r="AT4" s="2">
        <f>AVERAGE(SDP!AT8:AT10)</f>
        <v>-1.601</v>
      </c>
      <c r="AU4" s="2">
        <f>AVERAGE(SDP!AU8:AU10)</f>
        <v>-11.299999999999999</v>
      </c>
    </row>
    <row r="5" spans="1:47" x14ac:dyDescent="0.3">
      <c r="A5" t="s">
        <v>67</v>
      </c>
      <c r="B5">
        <v>52</v>
      </c>
      <c r="G5">
        <v>2000</v>
      </c>
      <c r="H5">
        <v>10000</v>
      </c>
      <c r="I5" t="s">
        <v>2</v>
      </c>
      <c r="J5" t="s">
        <v>3</v>
      </c>
      <c r="K5" s="2">
        <f>AVERAGE(SDP!K11:K13)</f>
        <v>600</v>
      </c>
      <c r="L5" s="2">
        <f>AVERAGE(SDP!L11:L13)</f>
        <v>4.666666666666667</v>
      </c>
      <c r="M5" s="2">
        <f>AVERAGE(SDP!M11:M13)</f>
        <v>4.666666666666667</v>
      </c>
      <c r="N5" s="2">
        <f>AVERAGE(SDP!N11:N13)</f>
        <v>1812</v>
      </c>
      <c r="O5" s="2">
        <f>AVERAGE(SDP!O11:O13)</f>
        <v>93</v>
      </c>
      <c r="P5" s="2">
        <f>AVERAGE(SDP!P11:P13)</f>
        <v>250.86666666666667</v>
      </c>
      <c r="Q5" s="2">
        <f>AVERAGE(SDP!Q11:Q13)</f>
        <v>74.193333333333328</v>
      </c>
      <c r="R5" s="2">
        <f>AVERAGE(SDP!R11:R13)</f>
        <v>235</v>
      </c>
      <c r="S5" s="2">
        <f>AVERAGE(SDP!S11:S13)</f>
        <v>179</v>
      </c>
      <c r="T5" s="2">
        <f>AVERAGE(SDP!T11:T13)</f>
        <v>782</v>
      </c>
      <c r="U5" s="2">
        <f>AVERAGE(SDP!U11:U13)</f>
        <v>4.1823333333333332</v>
      </c>
      <c r="V5" s="2">
        <f>AVERAGE(SDP!V11:V13)</f>
        <v>0.7456666666666667</v>
      </c>
      <c r="W5" s="2">
        <f>AVERAGE(SDP!W11:W13)</f>
        <v>1</v>
      </c>
      <c r="X5" s="2">
        <f>AVERAGE(SDP!X11:X13)</f>
        <v>2.41</v>
      </c>
      <c r="Y5" s="2">
        <f>AVERAGE(SDP!Y11:Y13)</f>
        <v>3.3333333333333335</v>
      </c>
      <c r="Z5" s="2">
        <f>AVERAGE(SDP!Z11:Z13)</f>
        <v>0</v>
      </c>
      <c r="AA5" s="2">
        <f>AVERAGE(SDP!AA11:AA13)</f>
        <v>0</v>
      </c>
      <c r="AB5" s="2">
        <f>AVERAGE(SDP!AB11:AB13)</f>
        <v>3.3333333333333335</v>
      </c>
      <c r="AC5" s="2">
        <f>AVERAGE(SDP!AC11:AC13)</f>
        <v>0</v>
      </c>
      <c r="AD5" s="2">
        <f>AVERAGE(SDP!AD11:AD13)</f>
        <v>0</v>
      </c>
      <c r="AE5" s="2">
        <f>AVERAGE(SDP!AE11:AE13)</f>
        <v>0</v>
      </c>
      <c r="AF5" s="2">
        <f>AVERAGE(SDP!AF11:AF13)</f>
        <v>0.21333333333333335</v>
      </c>
      <c r="AG5" s="2">
        <f>AVERAGE(SDP!AG11:AG13)</f>
        <v>190.03733333333332</v>
      </c>
      <c r="AH5" s="2">
        <f>AVERAGE(SDP!AH11:AH13)</f>
        <v>6.2683333333333335</v>
      </c>
      <c r="AI5" s="2">
        <f>AVERAGE(SDP!AI11:AI13)</f>
        <v>5.2789999999999999</v>
      </c>
      <c r="AJ5" s="2">
        <f>AVERAGE(SDP!AJ11:AJ13)</f>
        <v>0.17800000000000002</v>
      </c>
      <c r="AK5" s="2">
        <f>AVERAGE(SDP!AK11:AK13)</f>
        <v>400.40766666666667</v>
      </c>
      <c r="AL5" s="2">
        <f>AVERAGE(SDP!AL11:AL13)</f>
        <v>151.52333333333334</v>
      </c>
      <c r="AM5" s="2">
        <f>AVERAGE(SDP!AM11:AM13)</f>
        <v>2.7070000000000003</v>
      </c>
      <c r="AN5" s="2">
        <f>AVERAGE(SDP!AN11:AN13)</f>
        <v>0.57066666666666666</v>
      </c>
      <c r="AO5" s="2">
        <f>AVERAGE(SDP!AO11:AO13)</f>
        <v>-2.8833333333333332E-2</v>
      </c>
      <c r="AP5" s="2">
        <f>AVERAGE(SDP!AP11:AP13)</f>
        <v>4.3453333333333326</v>
      </c>
      <c r="AQ5" s="2">
        <f>AVERAGE(SDP!AQ11:AQ13)</f>
        <v>0.26</v>
      </c>
      <c r="AR5" s="2">
        <f>AVERAGE(SDP!AR11:AR13)</f>
        <v>3.0333333333333337E-2</v>
      </c>
      <c r="AS5" s="2">
        <f>AVERAGE(SDP!AS11:AS13)</f>
        <v>0.27833333333333332</v>
      </c>
      <c r="AT5" s="2">
        <f>AVERAGE(SDP!AT11:AT13)</f>
        <v>-1.2889999999999999</v>
      </c>
      <c r="AU5" s="2">
        <f>AVERAGE(SDP!AU11:AU13)</f>
        <v>-7.7433333333333332</v>
      </c>
    </row>
    <row r="6" spans="1:47" x14ac:dyDescent="0.3">
      <c r="A6" t="s">
        <v>70</v>
      </c>
      <c r="B6">
        <v>15</v>
      </c>
      <c r="G6">
        <v>2000</v>
      </c>
      <c r="H6">
        <v>10000</v>
      </c>
      <c r="I6" t="s">
        <v>2</v>
      </c>
      <c r="J6" t="s">
        <v>3</v>
      </c>
      <c r="K6" s="2">
        <f>AVERAGE(SDP!K14:K17)</f>
        <v>600</v>
      </c>
      <c r="L6" s="2">
        <f>AVERAGE(SDP!L14:L17)</f>
        <v>6.666666666666667</v>
      </c>
      <c r="M6" s="2">
        <f>AVERAGE(SDP!M14:M17)</f>
        <v>6.666666666666667</v>
      </c>
      <c r="N6" s="2">
        <f>AVERAGE(SDP!N14:N17)</f>
        <v>1810.3333333333333</v>
      </c>
      <c r="O6" s="2">
        <f>AVERAGE(SDP!O14:O17)</f>
        <v>95.333333333333329</v>
      </c>
      <c r="P6" s="2">
        <f>AVERAGE(SDP!P14:P17)</f>
        <v>267.90333333333336</v>
      </c>
      <c r="Q6" s="2">
        <f>AVERAGE(SDP!Q14:Q17)</f>
        <v>90.00333333333333</v>
      </c>
      <c r="R6" s="2">
        <f>AVERAGE(SDP!R14:R17)</f>
        <v>245.66666666666666</v>
      </c>
      <c r="S6" s="2">
        <f>AVERAGE(SDP!S14:S17)</f>
        <v>181.33333333333334</v>
      </c>
      <c r="T6" s="2">
        <f>AVERAGE(SDP!T14:T17)</f>
        <v>828.66666666666663</v>
      </c>
      <c r="U6" s="2">
        <f>AVERAGE(SDP!U14:U17)</f>
        <v>3.9979999999999998</v>
      </c>
      <c r="V6" s="2">
        <f>AVERAGE(SDP!V14:V17)</f>
        <v>0.75200000000000011</v>
      </c>
      <c r="W6" s="2">
        <f>AVERAGE(SDP!W14:W17)</f>
        <v>2.6666666666666665</v>
      </c>
      <c r="X6" s="2">
        <f>AVERAGE(SDP!X14:X17)</f>
        <v>2.9599999999999995</v>
      </c>
      <c r="Y6" s="2">
        <f>AVERAGE(SDP!Y14:Y17)</f>
        <v>0.66666666666666663</v>
      </c>
      <c r="Z6" s="2">
        <f>AVERAGE(SDP!Z14:Z17)</f>
        <v>0</v>
      </c>
      <c r="AA6" s="2">
        <f>AVERAGE(SDP!AA14:AA17)</f>
        <v>0</v>
      </c>
      <c r="AB6" s="2">
        <f>AVERAGE(SDP!AB14:AB17)</f>
        <v>0.66666666666666663</v>
      </c>
      <c r="AC6" s="2">
        <f>AVERAGE(SDP!AC14:AC17)</f>
        <v>0</v>
      </c>
      <c r="AD6" s="2">
        <f>AVERAGE(SDP!AD14:AD17)</f>
        <v>0</v>
      </c>
      <c r="AE6" s="2">
        <f>AVERAGE(SDP!AE14:AE17)</f>
        <v>0</v>
      </c>
      <c r="AF6" s="2">
        <f>AVERAGE(SDP!AF14:AF17)</f>
        <v>0.21133333333333329</v>
      </c>
      <c r="AG6" s="2">
        <f>AVERAGE(SDP!AG14:AG17)</f>
        <v>196.952</v>
      </c>
      <c r="AH6" s="2">
        <f>AVERAGE(SDP!AH14:AH17)</f>
        <v>8.310666666666668</v>
      </c>
      <c r="AI6" s="2">
        <f>AVERAGE(SDP!AI14:AI17)</f>
        <v>5.1060000000000008</v>
      </c>
      <c r="AJ6" s="2">
        <f>AVERAGE(SDP!AJ14:AJ17)</f>
        <v>0.23566666666666669</v>
      </c>
      <c r="AK6" s="2">
        <f>AVERAGE(SDP!AK14:AK17)</f>
        <v>473.67766666666665</v>
      </c>
      <c r="AL6" s="2">
        <f>AVERAGE(SDP!AL14:AL17)</f>
        <v>142.56066666666666</v>
      </c>
      <c r="AM6" s="2">
        <f>AVERAGE(SDP!AM14:AM17)</f>
        <v>2.472</v>
      </c>
      <c r="AN6" s="2">
        <f>AVERAGE(SDP!AN14:AN17)</f>
        <v>0.34533333333333333</v>
      </c>
      <c r="AO6" s="2">
        <f>AVERAGE(SDP!AO14:AO17)</f>
        <v>-2.9066666666666668E-2</v>
      </c>
      <c r="AP6" s="2">
        <f>AVERAGE(SDP!AP14:AP17)</f>
        <v>4.1659999999999995</v>
      </c>
      <c r="AQ6" s="2">
        <f>AVERAGE(SDP!AQ14:AQ17)</f>
        <v>0.29666666666666669</v>
      </c>
      <c r="AR6" s="2">
        <f>AVERAGE(SDP!AR14:AR17)</f>
        <v>2.8666666666666663E-2</v>
      </c>
      <c r="AS6" s="2">
        <f>AVERAGE(SDP!AS14:AS17)</f>
        <v>0.26033333333333331</v>
      </c>
      <c r="AT6" s="2">
        <f>AVERAGE(SDP!AT14:AT17)</f>
        <v>-1.6239999999999999</v>
      </c>
      <c r="AU6" s="2">
        <f>AVERAGE(SDP!AU14:AU17)</f>
        <v>-8.26</v>
      </c>
    </row>
    <row r="7" spans="1:47" x14ac:dyDescent="0.3">
      <c r="A7" t="s">
        <v>80</v>
      </c>
      <c r="B7">
        <v>21</v>
      </c>
      <c r="G7">
        <v>2000</v>
      </c>
      <c r="H7">
        <v>10000</v>
      </c>
      <c r="I7" t="s">
        <v>2</v>
      </c>
      <c r="J7" t="s">
        <v>3</v>
      </c>
      <c r="K7" s="2">
        <f>AVERAGE(SDP!K18:K20)</f>
        <v>600</v>
      </c>
      <c r="L7" s="2">
        <f>AVERAGE(SDP!L18:L20)</f>
        <v>8.3333333333333339</v>
      </c>
      <c r="M7" s="2">
        <f>AVERAGE(SDP!M18:M20)</f>
        <v>8.6666666666666661</v>
      </c>
      <c r="N7" s="2">
        <f>AVERAGE(SDP!N18:N20)</f>
        <v>1809</v>
      </c>
      <c r="O7" s="2">
        <f>AVERAGE(SDP!O18:O20)</f>
        <v>96.333333333333329</v>
      </c>
      <c r="P7" s="2">
        <f>AVERAGE(SDP!P18:P20)</f>
        <v>327.05333333333334</v>
      </c>
      <c r="Q7" s="2">
        <f>AVERAGE(SDP!Q18:Q20)</f>
        <v>142.52666666666667</v>
      </c>
      <c r="R7" s="2">
        <f>AVERAGE(SDP!R18:R20)</f>
        <v>304</v>
      </c>
      <c r="S7" s="2">
        <f>AVERAGE(SDP!S18:S20)</f>
        <v>179.66666666666666</v>
      </c>
      <c r="T7" s="2">
        <f>AVERAGE(SDP!T18:T20)</f>
        <v>1264.6666666666667</v>
      </c>
      <c r="U7" s="2">
        <f>AVERAGE(SDP!U18:U20)</f>
        <v>3.6083333333333338</v>
      </c>
      <c r="V7" s="2">
        <f>AVERAGE(SDP!V18:V20)</f>
        <v>0.93566666666666665</v>
      </c>
      <c r="W7" s="2">
        <f>AVERAGE(SDP!W18:W20)</f>
        <v>10</v>
      </c>
      <c r="X7" s="2">
        <f>AVERAGE(SDP!X18:X20)</f>
        <v>5.48</v>
      </c>
      <c r="Y7" s="2">
        <f>AVERAGE(SDP!Y18:Y20)</f>
        <v>0.66666666666666663</v>
      </c>
      <c r="Z7" s="2">
        <f>AVERAGE(SDP!Z18:Z20)</f>
        <v>0</v>
      </c>
      <c r="AA7" s="2">
        <f>AVERAGE(SDP!AA18:AA20)</f>
        <v>0</v>
      </c>
      <c r="AB7" s="2">
        <f>AVERAGE(SDP!AB18:AB20)</f>
        <v>0.66666666666666663</v>
      </c>
      <c r="AC7" s="2">
        <f>AVERAGE(SDP!AC18:AC20)</f>
        <v>0</v>
      </c>
      <c r="AD7" s="2">
        <f>AVERAGE(SDP!AD18:AD20)</f>
        <v>0</v>
      </c>
      <c r="AE7" s="2">
        <f>AVERAGE(SDP!AE18:AE20)</f>
        <v>0</v>
      </c>
      <c r="AF7" s="2">
        <f>AVERAGE(SDP!AF18:AF20)</f>
        <v>0.18633333333333332</v>
      </c>
      <c r="AG7" s="2">
        <f>AVERAGE(SDP!AG18:AG20)</f>
        <v>198.989</v>
      </c>
      <c r="AH7" s="2">
        <f>AVERAGE(SDP!AH18:AH20)</f>
        <v>10.054666666666668</v>
      </c>
      <c r="AI7" s="2">
        <f>AVERAGE(SDP!AI18:AI20)</f>
        <v>5.1753333333333336</v>
      </c>
      <c r="AJ7" s="2">
        <f>AVERAGE(SDP!AJ18:AJ20)</f>
        <v>0.24399999999999999</v>
      </c>
      <c r="AK7" s="2">
        <f>AVERAGE(SDP!AK18:AK20)</f>
        <v>601.58899999999994</v>
      </c>
      <c r="AL7" s="2">
        <f>AVERAGE(SDP!AL18:AL20)</f>
        <v>254.28033333333335</v>
      </c>
      <c r="AM7" s="2">
        <f>AVERAGE(SDP!AM18:AM20)</f>
        <v>2.0113333333333334</v>
      </c>
      <c r="AN7" s="2">
        <f>AVERAGE(SDP!AN18:AN20)</f>
        <v>0.46066666666666661</v>
      </c>
      <c r="AO7" s="2">
        <f>AVERAGE(SDP!AO18:AO20)</f>
        <v>3.4299999999999997E-2</v>
      </c>
      <c r="AP7" s="2">
        <f>AVERAGE(SDP!AP18:AP20)</f>
        <v>3.424666666666667</v>
      </c>
      <c r="AQ7" s="2">
        <f>AVERAGE(SDP!AQ18:AQ20)</f>
        <v>7.6666666666666675E-2</v>
      </c>
      <c r="AR7" s="2">
        <f>AVERAGE(SDP!AR18:AR20)</f>
        <v>4.2666666666666665E-2</v>
      </c>
      <c r="AS7" s="2">
        <f>AVERAGE(SDP!AS18:AS20)</f>
        <v>0.38899999999999996</v>
      </c>
      <c r="AT7" s="2">
        <f>AVERAGE(SDP!AT18:AT20)</f>
        <v>0.80799999999999994</v>
      </c>
      <c r="AU7" s="2">
        <f>AVERAGE(SDP!AU18:AU20)</f>
        <v>9.6566666666666663</v>
      </c>
    </row>
    <row r="8" spans="1:47" x14ac:dyDescent="0.3">
      <c r="A8" t="s">
        <v>96</v>
      </c>
      <c r="B8">
        <v>64</v>
      </c>
      <c r="G8">
        <v>2000</v>
      </c>
      <c r="H8">
        <v>10000</v>
      </c>
      <c r="I8" t="s">
        <v>2</v>
      </c>
      <c r="J8" t="s">
        <v>3</v>
      </c>
      <c r="K8" s="2">
        <f>AVERAGE(SDP!K21:K23)</f>
        <v>600</v>
      </c>
      <c r="L8" s="2">
        <f>AVERAGE(SDP!L21:L23)</f>
        <v>6</v>
      </c>
      <c r="M8" s="2">
        <f>AVERAGE(SDP!M21:M23)</f>
        <v>6.333333333333333</v>
      </c>
      <c r="N8" s="2">
        <f>AVERAGE(SDP!N21:N23)</f>
        <v>1810</v>
      </c>
      <c r="O8" s="2">
        <f>AVERAGE(SDP!O21:O23)</f>
        <v>98.333333333333329</v>
      </c>
      <c r="P8" s="2">
        <f>AVERAGE(SDP!P21:P23)</f>
        <v>245.95333333333329</v>
      </c>
      <c r="Q8" s="2">
        <f>AVERAGE(SDP!Q21:Q23)</f>
        <v>60.613333333333323</v>
      </c>
      <c r="R8" s="2">
        <f>AVERAGE(SDP!R21:R23)</f>
        <v>230.83333333333334</v>
      </c>
      <c r="S8" s="2">
        <f>AVERAGE(SDP!S21:S23)</f>
        <v>158.33333333333334</v>
      </c>
      <c r="T8" s="2">
        <f>AVERAGE(SDP!T21:T23)</f>
        <v>523.33333333333337</v>
      </c>
      <c r="U8" s="2">
        <f>AVERAGE(SDP!U21:U23)</f>
        <v>4.2946666666666671</v>
      </c>
      <c r="V8" s="2">
        <f>AVERAGE(SDP!V21:V23)</f>
        <v>0.82033333333333325</v>
      </c>
      <c r="W8" s="2">
        <f>AVERAGE(SDP!W21:W23)</f>
        <v>0.66666666666666663</v>
      </c>
      <c r="X8" s="2">
        <f>AVERAGE(SDP!X21:X23)</f>
        <v>1.9400000000000002</v>
      </c>
      <c r="Y8" s="2">
        <f>AVERAGE(SDP!Y21:Y23)</f>
        <v>1.6666666666666667</v>
      </c>
      <c r="Z8" s="2">
        <f>AVERAGE(SDP!Z21:Z23)</f>
        <v>0</v>
      </c>
      <c r="AA8" s="2">
        <f>AVERAGE(SDP!AA21:AA23)</f>
        <v>0</v>
      </c>
      <c r="AB8" s="2">
        <f>AVERAGE(SDP!AB21:AB23)</f>
        <v>1.6666666666666667</v>
      </c>
      <c r="AC8" s="2">
        <f>AVERAGE(SDP!AC21:AC23)</f>
        <v>0</v>
      </c>
      <c r="AD8" s="2">
        <f>AVERAGE(SDP!AD21:AD23)</f>
        <v>0</v>
      </c>
      <c r="AE8" s="2">
        <f>AVERAGE(SDP!AE21:AE23)</f>
        <v>0</v>
      </c>
      <c r="AF8" s="2">
        <f>AVERAGE(SDP!AF21:AF23)</f>
        <v>0.24733333333333332</v>
      </c>
      <c r="AG8" s="2">
        <f>AVERAGE(SDP!AG21:AG23)</f>
        <v>179.76666666666665</v>
      </c>
      <c r="AH8" s="2">
        <f>AVERAGE(SDP!AH21:AH23)</f>
        <v>11.367333333333333</v>
      </c>
      <c r="AI8" s="2">
        <f>AVERAGE(SDP!AI21:AI23)</f>
        <v>5.5876666666666672</v>
      </c>
      <c r="AJ8" s="2">
        <f>AVERAGE(SDP!AJ21:AJ23)</f>
        <v>0.36766666666666675</v>
      </c>
      <c r="AK8" s="2">
        <f>AVERAGE(SDP!AK21:AK23)</f>
        <v>374.40000000000003</v>
      </c>
      <c r="AL8" s="2">
        <f>AVERAGE(SDP!AL21:AL23)</f>
        <v>61.852333333333341</v>
      </c>
      <c r="AM8" s="2">
        <f>AVERAGE(SDP!AM21:AM23)</f>
        <v>2.7866666666666666</v>
      </c>
      <c r="AN8" s="2">
        <f>AVERAGE(SDP!AN21:AN23)</f>
        <v>0.38466666666666666</v>
      </c>
      <c r="AO8" s="2">
        <f>AVERAGE(SDP!AO21:AO23)</f>
        <v>-5.8033333333333346E-2</v>
      </c>
      <c r="AP8" s="2">
        <f>AVERAGE(SDP!AP21:AP23)</f>
        <v>4.6159999999999997</v>
      </c>
      <c r="AQ8" s="2">
        <f>AVERAGE(SDP!AQ21:AQ23)</f>
        <v>0.34333333333333332</v>
      </c>
      <c r="AR8" s="2">
        <f>AVERAGE(SDP!AR21:AR23)</f>
        <v>2.1666666666666667E-2</v>
      </c>
      <c r="AS8" s="2">
        <f>AVERAGE(SDP!AS21:AS23)</f>
        <v>0.19866666666666666</v>
      </c>
      <c r="AT8" s="2">
        <f>AVERAGE(SDP!AT21:AT23)</f>
        <v>-2.7576666666666672</v>
      </c>
      <c r="AU8" s="2">
        <f>AVERAGE(SDP!AU21:AU23)</f>
        <v>-17.063333333333333</v>
      </c>
    </row>
    <row r="9" spans="1:47" x14ac:dyDescent="0.3">
      <c r="A9" t="s">
        <v>105</v>
      </c>
      <c r="B9">
        <v>72</v>
      </c>
      <c r="G9">
        <v>2000</v>
      </c>
      <c r="H9">
        <v>10000</v>
      </c>
      <c r="I9" t="s">
        <v>2</v>
      </c>
      <c r="J9" t="s">
        <v>3</v>
      </c>
      <c r="K9" s="2">
        <f>AVERAGE(SDP!K24:K26)</f>
        <v>600</v>
      </c>
      <c r="L9" s="2">
        <f>AVERAGE(SDP!L24:L26)</f>
        <v>4.666666666666667</v>
      </c>
      <c r="M9" s="2">
        <f>AVERAGE(SDP!M24:M26)</f>
        <v>3.3333333333333335</v>
      </c>
      <c r="N9" s="2">
        <f>AVERAGE(SDP!N24:N26)</f>
        <v>1811</v>
      </c>
      <c r="O9" s="2">
        <f>AVERAGE(SDP!O24:O26)</f>
        <v>95.666666666666671</v>
      </c>
      <c r="P9" s="2">
        <f>AVERAGE(SDP!P24:P26)</f>
        <v>231.50333333333333</v>
      </c>
      <c r="Q9" s="2">
        <f>AVERAGE(SDP!Q24:Q26)</f>
        <v>43.919999999999995</v>
      </c>
      <c r="R9" s="2">
        <f>AVERAGE(SDP!R24:R26)</f>
        <v>224.16666666666666</v>
      </c>
      <c r="S9" s="2">
        <f>AVERAGE(SDP!S24:S26)</f>
        <v>165.66666666666666</v>
      </c>
      <c r="T9" s="2">
        <f>AVERAGE(SDP!T24:T26)</f>
        <v>468</v>
      </c>
      <c r="U9" s="2">
        <f>AVERAGE(SDP!U24:U26)</f>
        <v>4.4426666666666668</v>
      </c>
      <c r="V9" s="2">
        <f>AVERAGE(SDP!V24:V26)</f>
        <v>0.67266666666666663</v>
      </c>
      <c r="W9" s="2">
        <f>AVERAGE(SDP!W24:W26)</f>
        <v>0.33333333333333331</v>
      </c>
      <c r="X9" s="2">
        <f>AVERAGE(SDP!X24:X26)</f>
        <v>1.47</v>
      </c>
      <c r="Y9" s="2">
        <f>AVERAGE(SDP!Y24:Y26)</f>
        <v>1.3333333333333333</v>
      </c>
      <c r="Z9" s="2">
        <f>AVERAGE(SDP!Z24:Z26)</f>
        <v>0</v>
      </c>
      <c r="AA9" s="2">
        <f>AVERAGE(SDP!AA24:AA26)</f>
        <v>0</v>
      </c>
      <c r="AB9" s="2">
        <f>AVERAGE(SDP!AB24:AB26)</f>
        <v>1.3333333333333333</v>
      </c>
      <c r="AC9" s="2">
        <f>AVERAGE(SDP!AC24:AC26)</f>
        <v>0</v>
      </c>
      <c r="AD9" s="2">
        <f>AVERAGE(SDP!AD24:AD26)</f>
        <v>0</v>
      </c>
      <c r="AE9" s="2">
        <f>AVERAGE(SDP!AE24:AE26)</f>
        <v>0</v>
      </c>
      <c r="AF9" s="2">
        <f>AVERAGE(SDP!AF24:AF26)</f>
        <v>0.16366666666666665</v>
      </c>
      <c r="AG9" s="2">
        <f>AVERAGE(SDP!AG24:AG26)</f>
        <v>180.95566666666664</v>
      </c>
      <c r="AH9" s="2">
        <f>AVERAGE(SDP!AH24:AH26)</f>
        <v>7.9816666666666665</v>
      </c>
      <c r="AI9" s="2">
        <f>AVERAGE(SDP!AI24:AI26)</f>
        <v>5.5426666666666664</v>
      </c>
      <c r="AJ9" s="2">
        <f>AVERAGE(SDP!AJ24:AJ26)</f>
        <v>0.248</v>
      </c>
      <c r="AK9" s="2">
        <f>AVERAGE(SDP!AK24:AK26)</f>
        <v>323.95566666666667</v>
      </c>
      <c r="AL9" s="2">
        <f>AVERAGE(SDP!AL24:AL26)</f>
        <v>59.930666666666667</v>
      </c>
      <c r="AM9" s="2">
        <f>AVERAGE(SDP!AM24:AM26)</f>
        <v>3.1859999999999999</v>
      </c>
      <c r="AN9" s="2">
        <f>AVERAGE(SDP!AN24:AN26)</f>
        <v>0.43333333333333335</v>
      </c>
      <c r="AO9" s="2">
        <f>AVERAGE(SDP!AO24:AO26)</f>
        <v>-2.6533333333333336E-2</v>
      </c>
      <c r="AP9" s="2">
        <f>AVERAGE(SDP!AP24:AP26)</f>
        <v>4.5953333333333335</v>
      </c>
      <c r="AQ9" s="2">
        <f>AVERAGE(SDP!AQ24:AQ26)</f>
        <v>0.17333333333333334</v>
      </c>
      <c r="AR9" s="2">
        <f>AVERAGE(SDP!AR24:AR26)</f>
        <v>2.5333333333333333E-2</v>
      </c>
      <c r="AS9" s="2">
        <f>AVERAGE(SDP!AS24:AS26)</f>
        <v>0.23166666666666669</v>
      </c>
      <c r="AT9" s="2">
        <f>AVERAGE(SDP!AT24:AT26)</f>
        <v>-1.1743333333333335</v>
      </c>
      <c r="AU9" s="2">
        <f>AVERAGE(SDP!AU24:AU26)</f>
        <v>-6.1400000000000006</v>
      </c>
    </row>
    <row r="10" spans="1:47" x14ac:dyDescent="0.3">
      <c r="A10" t="s">
        <v>107</v>
      </c>
      <c r="B10">
        <v>73</v>
      </c>
      <c r="G10">
        <v>2000</v>
      </c>
      <c r="H10">
        <v>10000</v>
      </c>
      <c r="I10" t="s">
        <v>2</v>
      </c>
      <c r="J10" t="s">
        <v>3</v>
      </c>
      <c r="K10" s="2">
        <f>AVERAGE(SDP!K27:K29)</f>
        <v>600</v>
      </c>
      <c r="L10" s="2">
        <f>AVERAGE(SDP!L27:L29)</f>
        <v>4.333333333333333</v>
      </c>
      <c r="M10" s="2">
        <f>AVERAGE(SDP!M27:M29)</f>
        <v>4.666666666666667</v>
      </c>
      <c r="N10" s="2">
        <f>AVERAGE(SDP!N27:N29)</f>
        <v>1811.3333333333333</v>
      </c>
      <c r="O10" s="2">
        <f>AVERAGE(SDP!O27:O29)</f>
        <v>97</v>
      </c>
      <c r="P10" s="2">
        <f>AVERAGE(SDP!P27:P29)</f>
        <v>300.62666666666667</v>
      </c>
      <c r="Q10" s="2">
        <f>AVERAGE(SDP!Q27:Q29)</f>
        <v>122.07666666666667</v>
      </c>
      <c r="R10" s="2">
        <f>AVERAGE(SDP!R27:R29)</f>
        <v>275</v>
      </c>
      <c r="S10" s="2">
        <f>AVERAGE(SDP!S27:S29)</f>
        <v>180.33333333333334</v>
      </c>
      <c r="T10" s="2">
        <f>AVERAGE(SDP!T27:T29)</f>
        <v>1214</v>
      </c>
      <c r="U10" s="2">
        <f>AVERAGE(SDP!U27:U29)</f>
        <v>3.5946666666666669</v>
      </c>
      <c r="V10" s="2">
        <f>AVERAGE(SDP!V27:V29)</f>
        <v>0.82466666666666677</v>
      </c>
      <c r="W10" s="2">
        <f>AVERAGE(SDP!W27:W29)</f>
        <v>2.3333333333333335</v>
      </c>
      <c r="X10" s="2">
        <f>AVERAGE(SDP!X27:X29)</f>
        <v>3.2900000000000005</v>
      </c>
      <c r="Y10" s="2">
        <f>AVERAGE(SDP!Y27:Y29)</f>
        <v>1</v>
      </c>
      <c r="Z10" s="2">
        <f>AVERAGE(SDP!Z27:Z29)</f>
        <v>0</v>
      </c>
      <c r="AA10" s="2">
        <f>AVERAGE(SDP!AA27:AA29)</f>
        <v>0</v>
      </c>
      <c r="AB10" s="2">
        <f>AVERAGE(SDP!AB27:AB29)</f>
        <v>1</v>
      </c>
      <c r="AC10" s="2">
        <f>AVERAGE(SDP!AC27:AC29)</f>
        <v>0</v>
      </c>
      <c r="AD10" s="2">
        <f>AVERAGE(SDP!AD27:AD29)</f>
        <v>0</v>
      </c>
      <c r="AE10" s="2">
        <f>AVERAGE(SDP!AE27:AE29)</f>
        <v>0</v>
      </c>
      <c r="AF10" s="2">
        <f>AVERAGE(SDP!AF27:AF29)</f>
        <v>0.19566666666666666</v>
      </c>
      <c r="AG10" s="2">
        <f>AVERAGE(SDP!AG27:AG29)</f>
        <v>202.80000000000004</v>
      </c>
      <c r="AH10" s="2">
        <f>AVERAGE(SDP!AH27:AH29)</f>
        <v>12.293333333333331</v>
      </c>
      <c r="AI10" s="2">
        <f>AVERAGE(SDP!AI27:AI29)</f>
        <v>4.9530000000000003</v>
      </c>
      <c r="AJ10" s="2">
        <f>AVERAGE(SDP!AJ27:AJ29)</f>
        <v>0.31433333333333335</v>
      </c>
      <c r="AK10" s="2">
        <f>AVERAGE(SDP!AK27:AK29)</f>
        <v>526.73333333333323</v>
      </c>
      <c r="AL10" s="2">
        <f>AVERAGE(SDP!AL27:AL29)</f>
        <v>260.36833333333334</v>
      </c>
      <c r="AM10" s="2">
        <f>AVERAGE(SDP!AM27:AM29)</f>
        <v>2.1616666666666666</v>
      </c>
      <c r="AN10" s="2">
        <f>AVERAGE(SDP!AN27:AN29)</f>
        <v>0.56100000000000005</v>
      </c>
      <c r="AO10" s="2">
        <f>AVERAGE(SDP!AO27:AO29)</f>
        <v>-8.0500000000000002E-2</v>
      </c>
      <c r="AP10" s="2">
        <f>AVERAGE(SDP!AP27:AP29)</f>
        <v>4.0566666666666666</v>
      </c>
      <c r="AQ10" s="2">
        <f>AVERAGE(SDP!AQ27:AQ29)</f>
        <v>0.45999999999999996</v>
      </c>
      <c r="AR10" s="2">
        <f>AVERAGE(SDP!AR27:AR29)</f>
        <v>3.4333333333333334E-2</v>
      </c>
      <c r="AS10" s="2">
        <f>AVERAGE(SDP!AS27:AS29)</f>
        <v>0.311</v>
      </c>
      <c r="AT10" s="2">
        <f>AVERAGE(SDP!AT27:AT29)</f>
        <v>-2.845333333333333</v>
      </c>
      <c r="AU10" s="2">
        <f>AVERAGE(SDP!AU27:AU29)</f>
        <v>-25.153333333333336</v>
      </c>
    </row>
    <row r="11" spans="1:47" x14ac:dyDescent="0.3">
      <c r="A11" t="s">
        <v>78</v>
      </c>
      <c r="B11">
        <v>14</v>
      </c>
      <c r="G11">
        <v>2000</v>
      </c>
      <c r="H11">
        <v>10000</v>
      </c>
      <c r="I11" t="s">
        <v>2</v>
      </c>
      <c r="J11" t="s">
        <v>3</v>
      </c>
      <c r="K11" s="2">
        <f>AVERAGE(SDP!K30:K32)</f>
        <v>600</v>
      </c>
      <c r="L11" s="2">
        <f>AVERAGE(SDP!L30:L32)</f>
        <v>3.3333333333333335</v>
      </c>
      <c r="M11" s="2">
        <f>AVERAGE(SDP!M30:M32)</f>
        <v>3.6666666666666665</v>
      </c>
      <c r="N11" s="2">
        <f>AVERAGE(SDP!N30:N32)</f>
        <v>1811.6666666666667</v>
      </c>
      <c r="O11" s="2">
        <f>AVERAGE(SDP!O30:O32)</f>
        <v>95</v>
      </c>
      <c r="P11" s="2">
        <f>AVERAGE(SDP!P30:P32)</f>
        <v>284.59333333333331</v>
      </c>
      <c r="Q11" s="2">
        <f>AVERAGE(SDP!Q30:Q32)</f>
        <v>103.83333333333333</v>
      </c>
      <c r="R11" s="2">
        <f>AVERAGE(SDP!R30:R32)</f>
        <v>258.5</v>
      </c>
      <c r="S11" s="2">
        <f>AVERAGE(SDP!S30:S32)</f>
        <v>176.66666666666666</v>
      </c>
      <c r="T11" s="2">
        <f>AVERAGE(SDP!T30:T32)</f>
        <v>925.33333333333337</v>
      </c>
      <c r="U11" s="2">
        <f>AVERAGE(SDP!U30:U32)</f>
        <v>3.9003333333333337</v>
      </c>
      <c r="V11" s="2">
        <f>AVERAGE(SDP!V30:V32)</f>
        <v>0.7556666666666666</v>
      </c>
      <c r="W11" s="2">
        <f>AVERAGE(SDP!W30:W32)</f>
        <v>3.6666666666666665</v>
      </c>
      <c r="X11" s="2">
        <f>AVERAGE(SDP!X30:X32)</f>
        <v>2.9266666666666672</v>
      </c>
      <c r="Y11" s="2">
        <f>AVERAGE(SDP!Y30:Y32)</f>
        <v>2.3333333333333335</v>
      </c>
      <c r="Z11" s="2">
        <f>AVERAGE(SDP!Z30:Z32)</f>
        <v>0</v>
      </c>
      <c r="AA11" s="2">
        <f>AVERAGE(SDP!AA30:AA32)</f>
        <v>0</v>
      </c>
      <c r="AB11" s="2">
        <f>AVERAGE(SDP!AB30:AB32)</f>
        <v>2.3333333333333335</v>
      </c>
      <c r="AC11" s="2">
        <f>AVERAGE(SDP!AC30:AC32)</f>
        <v>0</v>
      </c>
      <c r="AD11" s="2">
        <f>AVERAGE(SDP!AD30:AD32)</f>
        <v>0</v>
      </c>
      <c r="AE11" s="2">
        <f>AVERAGE(SDP!AE30:AE32)</f>
        <v>0</v>
      </c>
      <c r="AF11" s="2">
        <f>AVERAGE(SDP!AF30:AF32)</f>
        <v>0.22466666666666668</v>
      </c>
      <c r="AG11" s="2">
        <f>AVERAGE(SDP!AG30:AG32)</f>
        <v>196.52966666666669</v>
      </c>
      <c r="AH11" s="2">
        <f>AVERAGE(SDP!AH30:AH32)</f>
        <v>11.405333333333333</v>
      </c>
      <c r="AI11" s="2">
        <f>AVERAGE(SDP!AI30:AI32)</f>
        <v>5.1219999999999999</v>
      </c>
      <c r="AJ11" s="2">
        <f>AVERAGE(SDP!AJ30:AJ32)</f>
        <v>0.29466666666666669</v>
      </c>
      <c r="AK11" s="2">
        <f>AVERAGE(SDP!AK30:AK32)</f>
        <v>507.36666666666662</v>
      </c>
      <c r="AL11" s="2">
        <f>AVERAGE(SDP!AL30:AL32)</f>
        <v>172.52733333333333</v>
      </c>
      <c r="AM11" s="2">
        <f>AVERAGE(SDP!AM30:AM32)</f>
        <v>2.5389999999999997</v>
      </c>
      <c r="AN11" s="2">
        <f>AVERAGE(SDP!AN30:AN32)</f>
        <v>0.38266666666666671</v>
      </c>
      <c r="AO11" s="2">
        <f>AVERAGE(SDP!AO30:AO32)</f>
        <v>-5.0866666666666671E-2</v>
      </c>
      <c r="AP11" s="2">
        <f>AVERAGE(SDP!AP30:AP32)</f>
        <v>4.1916666666666664</v>
      </c>
      <c r="AQ11" s="2">
        <f>AVERAGE(SDP!AQ30:AQ32)</f>
        <v>0.32333333333333331</v>
      </c>
      <c r="AR11" s="2">
        <f>AVERAGE(SDP!AR30:AR32)</f>
        <v>0.04</v>
      </c>
      <c r="AS11" s="2">
        <f>AVERAGE(SDP!AS30:AS32)</f>
        <v>0.36400000000000005</v>
      </c>
      <c r="AT11" s="2">
        <f>AVERAGE(SDP!AT30:AT32)</f>
        <v>-1.0236666666666665</v>
      </c>
      <c r="AU11" s="2">
        <f>AVERAGE(SDP!AU30:AU32)</f>
        <v>-18.143333333333334</v>
      </c>
    </row>
    <row r="12" spans="1:47" x14ac:dyDescent="0.3">
      <c r="A12" t="s">
        <v>87</v>
      </c>
      <c r="B12">
        <v>26</v>
      </c>
      <c r="G12">
        <v>2000</v>
      </c>
      <c r="H12">
        <v>10000</v>
      </c>
      <c r="I12" t="s">
        <v>2</v>
      </c>
      <c r="J12" t="s">
        <v>3</v>
      </c>
      <c r="K12" s="2">
        <f>AVERAGE(SDP!K33:K35)</f>
        <v>600</v>
      </c>
      <c r="L12" s="2">
        <f>AVERAGE(SDP!L33:L35)</f>
        <v>4.666666666666667</v>
      </c>
      <c r="M12" s="2">
        <f>AVERAGE(SDP!M33:M35)</f>
        <v>4.333333333333333</v>
      </c>
      <c r="N12" s="2">
        <f>AVERAGE(SDP!N33:N35)</f>
        <v>1811.3333333333333</v>
      </c>
      <c r="O12" s="2">
        <f>AVERAGE(SDP!O33:O35)</f>
        <v>97.666666666666671</v>
      </c>
      <c r="P12" s="2">
        <f>AVERAGE(SDP!P33:P35)</f>
        <v>244.48333333333335</v>
      </c>
      <c r="Q12" s="2">
        <f>AVERAGE(SDP!Q33:Q35)</f>
        <v>48.859999999999992</v>
      </c>
      <c r="R12" s="2">
        <f>AVERAGE(SDP!R33:R35)</f>
        <v>235.83333333333334</v>
      </c>
      <c r="S12" s="2">
        <f>AVERAGE(SDP!S33:S35)</f>
        <v>175.66666666666666</v>
      </c>
      <c r="T12" s="2">
        <f>AVERAGE(SDP!T33:T35)</f>
        <v>498.66666666666669</v>
      </c>
      <c r="U12" s="2">
        <f>AVERAGE(SDP!U33:U35)</f>
        <v>4.2266666666666666</v>
      </c>
      <c r="V12" s="2">
        <f>AVERAGE(SDP!V33:V35)</f>
        <v>0.65800000000000003</v>
      </c>
      <c r="W12" s="2">
        <f>AVERAGE(SDP!W33:W35)</f>
        <v>0.66666666666666663</v>
      </c>
      <c r="X12" s="2">
        <f>AVERAGE(SDP!X33:X35)</f>
        <v>1.7166666666666668</v>
      </c>
      <c r="Y12" s="2">
        <f>AVERAGE(SDP!Y33:Y35)</f>
        <v>1.3333333333333333</v>
      </c>
      <c r="Z12" s="2">
        <f>AVERAGE(SDP!Z33:Z35)</f>
        <v>0</v>
      </c>
      <c r="AA12" s="2">
        <f>AVERAGE(SDP!AA33:AA35)</f>
        <v>0</v>
      </c>
      <c r="AB12" s="2">
        <f>AVERAGE(SDP!AB33:AB35)</f>
        <v>1.3333333333333333</v>
      </c>
      <c r="AC12" s="2">
        <f>AVERAGE(SDP!AC33:AC35)</f>
        <v>0</v>
      </c>
      <c r="AD12" s="2">
        <f>AVERAGE(SDP!AD33:AD35)</f>
        <v>0</v>
      </c>
      <c r="AE12" s="2">
        <f>AVERAGE(SDP!AE33:AE35)</f>
        <v>0</v>
      </c>
      <c r="AF12" s="2">
        <f>AVERAGE(SDP!AF33:AF35)</f>
        <v>0.17100000000000001</v>
      </c>
      <c r="AG12" s="2">
        <f>AVERAGE(SDP!AG33:AG35)</f>
        <v>190.46666666666667</v>
      </c>
      <c r="AH12" s="2">
        <f>AVERAGE(SDP!AH33:AH35)</f>
        <v>8.0836666666666659</v>
      </c>
      <c r="AI12" s="2">
        <f>AVERAGE(SDP!AI33:AI35)</f>
        <v>5.2606666666666664</v>
      </c>
      <c r="AJ12" s="2">
        <f>AVERAGE(SDP!AJ33:AJ35)</f>
        <v>0.22866666666666666</v>
      </c>
      <c r="AK12" s="2">
        <f>AVERAGE(SDP!AK33:AK35)</f>
        <v>347.93699999999995</v>
      </c>
      <c r="AL12" s="2">
        <f>AVERAGE(SDP!AL33:AL35)</f>
        <v>68.624333333333325</v>
      </c>
      <c r="AM12" s="2">
        <f>AVERAGE(SDP!AM33:AM35)</f>
        <v>2.9916666666666671</v>
      </c>
      <c r="AN12" s="2">
        <f>AVERAGE(SDP!AN33:AN35)</f>
        <v>0.45633333333333331</v>
      </c>
      <c r="AO12" s="2">
        <f>AVERAGE(SDP!AO33:AO35)</f>
        <v>-4.7399999999999998E-2</v>
      </c>
      <c r="AP12" s="2">
        <f>AVERAGE(SDP!AP33:AP35)</f>
        <v>4.487333333333333</v>
      </c>
      <c r="AQ12" s="2">
        <f>AVERAGE(SDP!AQ33:AQ35)</f>
        <v>0.32</v>
      </c>
      <c r="AR12" s="2">
        <f>AVERAGE(SDP!AR33:AR35)</f>
        <v>2.466666666666667E-2</v>
      </c>
      <c r="AS12" s="2">
        <f>AVERAGE(SDP!AS33:AS35)</f>
        <v>0.223</v>
      </c>
      <c r="AT12" s="2">
        <f>AVERAGE(SDP!AT33:AT35)</f>
        <v>-1.9326666666666668</v>
      </c>
      <c r="AU12" s="2">
        <f>AVERAGE(SDP!AU33:AU35)</f>
        <v>-11.853333333333333</v>
      </c>
    </row>
    <row r="13" spans="1:47" x14ac:dyDescent="0.3">
      <c r="A13" t="s">
        <v>130</v>
      </c>
      <c r="B13">
        <v>27</v>
      </c>
      <c r="G13">
        <v>2000</v>
      </c>
      <c r="H13">
        <v>10000</v>
      </c>
      <c r="I13" t="s">
        <v>2</v>
      </c>
      <c r="J13" t="s">
        <v>3</v>
      </c>
      <c r="K13" s="2">
        <f>AVERAGE(SDP!K36:K38)</f>
        <v>600</v>
      </c>
      <c r="L13" s="2">
        <f>AVERAGE(SDP!L36:L38)</f>
        <v>3.6666666666666665</v>
      </c>
      <c r="M13" s="2">
        <f>AVERAGE(SDP!M36:M38)</f>
        <v>3.6666666666666665</v>
      </c>
      <c r="N13" s="2">
        <f>AVERAGE(SDP!N36:N38)</f>
        <v>1811</v>
      </c>
      <c r="O13" s="2">
        <f>AVERAGE(SDP!O36:O38)</f>
        <v>95</v>
      </c>
      <c r="P13" s="2">
        <f>AVERAGE(SDP!P36:P38)</f>
        <v>262.88333333333333</v>
      </c>
      <c r="Q13" s="2">
        <f>AVERAGE(SDP!Q36:Q38)</f>
        <v>70.843333333333348</v>
      </c>
      <c r="R13" s="2">
        <f>AVERAGE(SDP!R36:R38)</f>
        <v>244.16666666666666</v>
      </c>
      <c r="S13" s="2">
        <f>AVERAGE(SDP!S36:S38)</f>
        <v>175.33333333333334</v>
      </c>
      <c r="T13" s="2">
        <f>AVERAGE(SDP!T36:T38)</f>
        <v>596.66666666666663</v>
      </c>
      <c r="U13" s="2">
        <f>AVERAGE(SDP!U36:U38)</f>
        <v>4.0229999999999997</v>
      </c>
      <c r="V13" s="2">
        <f>AVERAGE(SDP!V36:V38)</f>
        <v>0.79966666666666664</v>
      </c>
      <c r="W13" s="2">
        <f>AVERAGE(SDP!W36:W38)</f>
        <v>2.3333333333333335</v>
      </c>
      <c r="X13" s="2">
        <f>AVERAGE(SDP!X36:X38)</f>
        <v>3.1700000000000004</v>
      </c>
      <c r="Y13" s="2">
        <f>AVERAGE(SDP!Y36:Y38)</f>
        <v>1.6666666666666667</v>
      </c>
      <c r="Z13" s="2">
        <f>AVERAGE(SDP!Z36:Z38)</f>
        <v>0</v>
      </c>
      <c r="AA13" s="2">
        <f>AVERAGE(SDP!AA36:AA38)</f>
        <v>0</v>
      </c>
      <c r="AB13" s="2">
        <f>AVERAGE(SDP!AB36:AB38)</f>
        <v>1.6666666666666667</v>
      </c>
      <c r="AC13" s="2">
        <f>AVERAGE(SDP!AC36:AC38)</f>
        <v>0</v>
      </c>
      <c r="AD13" s="2">
        <f>AVERAGE(SDP!AD36:AD38)</f>
        <v>0</v>
      </c>
      <c r="AE13" s="2">
        <f>AVERAGE(SDP!AE36:AE38)</f>
        <v>0</v>
      </c>
      <c r="AF13" s="2">
        <f>AVERAGE(SDP!AF36:AF38)</f>
        <v>0.26466666666666666</v>
      </c>
      <c r="AG13" s="2">
        <f>AVERAGE(SDP!AG36:AG38)</f>
        <v>193.02966666666666</v>
      </c>
      <c r="AH13" s="2">
        <f>AVERAGE(SDP!AH36:AH38)</f>
        <v>9.9896666666666665</v>
      </c>
      <c r="AI13" s="2">
        <f>AVERAGE(SDP!AI36:AI38)</f>
        <v>5.2103333333333337</v>
      </c>
      <c r="AJ13" s="2">
        <f>AVERAGE(SDP!AJ36:AJ38)</f>
        <v>0.27766666666666667</v>
      </c>
      <c r="AK13" s="2">
        <f>AVERAGE(SDP!AK36:AK38)</f>
        <v>436.86700000000002</v>
      </c>
      <c r="AL13" s="2">
        <f>AVERAGE(SDP!AL36:AL38)</f>
        <v>74.22966666666666</v>
      </c>
      <c r="AM13" s="2">
        <f>AVERAGE(SDP!AM36:AM38)</f>
        <v>2.3706666666666667</v>
      </c>
      <c r="AN13" s="2">
        <f>AVERAGE(SDP!AN36:AN38)</f>
        <v>0.35933333333333334</v>
      </c>
      <c r="AO13" s="2">
        <f>AVERAGE(SDP!AO36:AO38)</f>
        <v>-6.9033333333333322E-2</v>
      </c>
      <c r="AP13" s="2">
        <f>AVERAGE(SDP!AP36:AP38)</f>
        <v>4.4006666666666669</v>
      </c>
      <c r="AQ13" s="2">
        <f>AVERAGE(SDP!AQ36:AQ38)</f>
        <v>0.34333333333333332</v>
      </c>
      <c r="AR13" s="2">
        <f>AVERAGE(SDP!AR36:AR38)</f>
        <v>3.3333333333333333E-2</v>
      </c>
      <c r="AS13" s="2">
        <f>AVERAGE(SDP!AS36:AS38)</f>
        <v>0.3036666666666667</v>
      </c>
      <c r="AT13" s="2">
        <f>AVERAGE(SDP!AT36:AT38)</f>
        <v>-2.0589999999999997</v>
      </c>
      <c r="AU13" s="2">
        <f>AVERAGE(SDP!AU36:AU38)</f>
        <v>-18.87</v>
      </c>
    </row>
    <row r="14" spans="1:47" x14ac:dyDescent="0.3">
      <c r="A14" t="s">
        <v>141</v>
      </c>
      <c r="B14">
        <v>39</v>
      </c>
      <c r="G14">
        <v>2000</v>
      </c>
      <c r="H14">
        <v>10000</v>
      </c>
      <c r="I14" t="s">
        <v>2</v>
      </c>
      <c r="J14" t="s">
        <v>3</v>
      </c>
      <c r="K14" s="2">
        <f>AVERAGE(SDP!K39:K41)</f>
        <v>600</v>
      </c>
      <c r="L14" s="2">
        <f>AVERAGE(SDP!L39:L41)</f>
        <v>3.3333333333333335</v>
      </c>
      <c r="M14" s="2">
        <f>AVERAGE(SDP!M39:M41)</f>
        <v>2.6666666666666665</v>
      </c>
      <c r="N14" s="2">
        <f>AVERAGE(SDP!N39:N41)</f>
        <v>1811</v>
      </c>
      <c r="O14" s="2">
        <f>AVERAGE(SDP!O39:O41)</f>
        <v>95.666666666666671</v>
      </c>
      <c r="P14" s="2">
        <f>AVERAGE(SDP!P39:P41)</f>
        <v>248.11</v>
      </c>
      <c r="Q14" s="2">
        <f>AVERAGE(SDP!Q39:Q41)</f>
        <v>40.21</v>
      </c>
      <c r="R14" s="2">
        <f>AVERAGE(SDP!R39:R41)</f>
        <v>237.83333333333334</v>
      </c>
      <c r="S14" s="2">
        <f>AVERAGE(SDP!S39:S41)</f>
        <v>188.33333333333334</v>
      </c>
      <c r="T14" s="2">
        <f>AVERAGE(SDP!T39:T41)</f>
        <v>419.66666666666669</v>
      </c>
      <c r="U14" s="2">
        <f>AVERAGE(SDP!U39:U41)</f>
        <v>4.1226666666666665</v>
      </c>
      <c r="V14" s="2">
        <f>AVERAGE(SDP!V39:V41)</f>
        <v>0.57833333333333325</v>
      </c>
      <c r="W14" s="2">
        <f>AVERAGE(SDP!W39:W41)</f>
        <v>0</v>
      </c>
      <c r="X14" s="2">
        <f>AVERAGE(SDP!X39:X41)</f>
        <v>1</v>
      </c>
      <c r="Y14" s="2">
        <f>AVERAGE(SDP!Y39:Y41)</f>
        <v>2</v>
      </c>
      <c r="Z14" s="2">
        <f>AVERAGE(SDP!Z39:Z41)</f>
        <v>0</v>
      </c>
      <c r="AA14" s="2">
        <f>AVERAGE(SDP!AA39:AA41)</f>
        <v>0</v>
      </c>
      <c r="AB14" s="2">
        <f>AVERAGE(SDP!AB39:AB41)</f>
        <v>2</v>
      </c>
      <c r="AC14" s="2">
        <f>AVERAGE(SDP!AC39:AC41)</f>
        <v>0</v>
      </c>
      <c r="AD14" s="2">
        <f>AVERAGE(SDP!AD39:AD41)</f>
        <v>0</v>
      </c>
      <c r="AE14" s="2">
        <f>AVERAGE(SDP!AE39:AE41)</f>
        <v>0</v>
      </c>
      <c r="AF14" s="2">
        <f>AVERAGE(SDP!AF39:AF41)</f>
        <v>0.25266666666666665</v>
      </c>
      <c r="AG14" s="2">
        <f>AVERAGE(SDP!AG39:AG41)</f>
        <v>200.48533333333333</v>
      </c>
      <c r="AH14" s="2">
        <f>AVERAGE(SDP!AH39:AH41)</f>
        <v>6.4839999999999991</v>
      </c>
      <c r="AI14" s="2">
        <f>AVERAGE(SDP!AI39:AI41)</f>
        <v>4.9939999999999998</v>
      </c>
      <c r="AJ14" s="2">
        <f>AVERAGE(SDP!AJ39:AJ41)</f>
        <v>0.16533333333333333</v>
      </c>
      <c r="AK14" s="2">
        <f>AVERAGE(SDP!AK39:AK41)</f>
        <v>336.3296666666667</v>
      </c>
      <c r="AL14" s="2">
        <f>AVERAGE(SDP!AL39:AL41)</f>
        <v>36.662666666666667</v>
      </c>
      <c r="AM14" s="2">
        <f>AVERAGE(SDP!AM39:AM41)</f>
        <v>3.0056666666666665</v>
      </c>
      <c r="AN14" s="2">
        <f>AVERAGE(SDP!AN39:AN41)</f>
        <v>0.29133333333333333</v>
      </c>
      <c r="AO14" s="2">
        <f>AVERAGE(SDP!AO39:AO41)</f>
        <v>-1.3066666666666666E-2</v>
      </c>
      <c r="AP14" s="2">
        <f>AVERAGE(SDP!AP39:AP41)</f>
        <v>4.1970000000000001</v>
      </c>
      <c r="AQ14" s="2">
        <f>AVERAGE(SDP!AQ39:AQ41)</f>
        <v>0.13</v>
      </c>
      <c r="AR14" s="2">
        <f>AVERAGE(SDP!AR39:AR41)</f>
        <v>2.1666666666666667E-2</v>
      </c>
      <c r="AS14" s="2">
        <f>AVERAGE(SDP!AS39:AS41)</f>
        <v>0.19666666666666666</v>
      </c>
      <c r="AT14" s="2">
        <f>AVERAGE(SDP!AT39:AT41)</f>
        <v>-0.38700000000000007</v>
      </c>
      <c r="AU14" s="2">
        <f>AVERAGE(SDP!AU39:AU41)</f>
        <v>-3.4333333333333336</v>
      </c>
    </row>
    <row r="15" spans="1:47" x14ac:dyDescent="0.3">
      <c r="A15" t="s">
        <v>143</v>
      </c>
      <c r="B15">
        <v>40</v>
      </c>
      <c r="G15">
        <v>2000</v>
      </c>
      <c r="H15">
        <v>10000</v>
      </c>
      <c r="I15" t="s">
        <v>2</v>
      </c>
      <c r="J15" t="s">
        <v>3</v>
      </c>
      <c r="K15" s="2">
        <f>AVERAGE(SDP!K42:K44)</f>
        <v>600</v>
      </c>
      <c r="L15" s="2">
        <f>AVERAGE(SDP!L42:L44)</f>
        <v>3.6666666666666665</v>
      </c>
      <c r="M15" s="2">
        <f>AVERAGE(SDP!M42:M44)</f>
        <v>2.6666666666666665</v>
      </c>
      <c r="N15" s="2">
        <f>AVERAGE(SDP!N42:N44)</f>
        <v>1811.6666666666667</v>
      </c>
      <c r="O15" s="2">
        <f>AVERAGE(SDP!O42:O44)</f>
        <v>95</v>
      </c>
      <c r="P15" s="2">
        <f>AVERAGE(SDP!P42:P44)</f>
        <v>270.54333333333335</v>
      </c>
      <c r="Q15" s="2">
        <f>AVERAGE(SDP!Q42:Q44)</f>
        <v>61.04</v>
      </c>
      <c r="R15" s="2">
        <f>AVERAGE(SDP!R42:R44)</f>
        <v>260.33333333333331</v>
      </c>
      <c r="S15" s="2">
        <f>AVERAGE(SDP!S42:S44)</f>
        <v>186.33333333333334</v>
      </c>
      <c r="T15" s="2">
        <f>AVERAGE(SDP!T42:T44)</f>
        <v>519.33333333333337</v>
      </c>
      <c r="U15" s="2">
        <f>AVERAGE(SDP!U42:U44)</f>
        <v>3.8893333333333331</v>
      </c>
      <c r="V15" s="2">
        <f>AVERAGE(SDP!V42:V44)</f>
        <v>0.69600000000000006</v>
      </c>
      <c r="W15" s="2">
        <f>AVERAGE(SDP!W42:W44)</f>
        <v>2</v>
      </c>
      <c r="X15" s="2">
        <f>AVERAGE(SDP!X42:X44)</f>
        <v>2.7000000000000006</v>
      </c>
      <c r="Y15" s="2">
        <f>AVERAGE(SDP!Y42:Y44)</f>
        <v>1.6666666666666667</v>
      </c>
      <c r="Z15" s="2">
        <f>AVERAGE(SDP!Z42:Z44)</f>
        <v>0</v>
      </c>
      <c r="AA15" s="2">
        <f>AVERAGE(SDP!AA42:AA44)</f>
        <v>0</v>
      </c>
      <c r="AB15" s="2">
        <f>AVERAGE(SDP!AB42:AB44)</f>
        <v>1.6666666666666667</v>
      </c>
      <c r="AC15" s="2">
        <f>AVERAGE(SDP!AC42:AC44)</f>
        <v>0</v>
      </c>
      <c r="AD15" s="2">
        <f>AVERAGE(SDP!AD42:AD44)</f>
        <v>0</v>
      </c>
      <c r="AE15" s="2">
        <f>AVERAGE(SDP!AE42:AE44)</f>
        <v>0</v>
      </c>
      <c r="AF15" s="2">
        <f>AVERAGE(SDP!AF42:AF44)</f>
        <v>0.15766666666666668</v>
      </c>
      <c r="AG15" s="2">
        <f>AVERAGE(SDP!AG42:AG44)</f>
        <v>201.648</v>
      </c>
      <c r="AH15" s="2">
        <f>AVERAGE(SDP!AH42:AH44)</f>
        <v>8.4973333333333319</v>
      </c>
      <c r="AI15" s="2">
        <f>AVERAGE(SDP!AI42:AI44)</f>
        <v>4.9790000000000001</v>
      </c>
      <c r="AJ15" s="2">
        <f>AVERAGE(SDP!AJ42:AJ44)</f>
        <v>0.216</v>
      </c>
      <c r="AK15" s="2">
        <f>AVERAGE(SDP!AK42:AK44)</f>
        <v>407.47399999999999</v>
      </c>
      <c r="AL15" s="2">
        <f>AVERAGE(SDP!AL42:AL44)</f>
        <v>56.388333333333343</v>
      </c>
      <c r="AM15" s="2">
        <f>AVERAGE(SDP!AM42:AM44)</f>
        <v>2.5846666666666667</v>
      </c>
      <c r="AN15" s="2">
        <f>AVERAGE(SDP!AN42:AN44)</f>
        <v>0.32266666666666671</v>
      </c>
      <c r="AO15" s="2">
        <f>AVERAGE(SDP!AO42:AO44)</f>
        <v>-5.1400000000000001E-2</v>
      </c>
      <c r="AP15" s="2">
        <f>AVERAGE(SDP!AP42:AP44)</f>
        <v>4.1879999999999997</v>
      </c>
      <c r="AQ15" s="2">
        <f>AVERAGE(SDP!AQ42:AQ44)</f>
        <v>0.32</v>
      </c>
      <c r="AR15" s="2">
        <f>AVERAGE(SDP!AR42:AR44)</f>
        <v>2.9333333333333333E-2</v>
      </c>
      <c r="AS15" s="2">
        <f>AVERAGE(SDP!AS42:AS44)</f>
        <v>0.26599999999999996</v>
      </c>
      <c r="AT15" s="2">
        <f>AVERAGE(SDP!AT42:AT44)</f>
        <v>-1.9833333333333334</v>
      </c>
      <c r="AU15" s="2">
        <f>AVERAGE(SDP!AU42:AU44)</f>
        <v>-13.636666666666665</v>
      </c>
    </row>
    <row r="16" spans="1:47" x14ac:dyDescent="0.3">
      <c r="A16" t="s">
        <v>157</v>
      </c>
      <c r="B16">
        <v>28</v>
      </c>
      <c r="G16">
        <v>2000</v>
      </c>
      <c r="H16">
        <v>10000</v>
      </c>
      <c r="I16" t="s">
        <v>2</v>
      </c>
      <c r="J16" t="s">
        <v>3</v>
      </c>
      <c r="K16" s="2">
        <f>AVERAGE(SDP!K45:K47)</f>
        <v>600</v>
      </c>
      <c r="L16" s="2">
        <f>AVERAGE(SDP!L45:L47)</f>
        <v>6</v>
      </c>
      <c r="M16" s="2">
        <f>AVERAGE(SDP!M45:M47)</f>
        <v>4.5</v>
      </c>
      <c r="N16" s="2">
        <f>AVERAGE(SDP!N45:N47)</f>
        <v>1811</v>
      </c>
      <c r="O16" s="2">
        <f>AVERAGE(SDP!O45:O47)</f>
        <v>92.5</v>
      </c>
      <c r="P16" s="2">
        <f>AVERAGE(SDP!P45:P47)</f>
        <v>292.125</v>
      </c>
      <c r="Q16" s="2">
        <f>AVERAGE(SDP!Q45:Q47)</f>
        <v>137.05500000000001</v>
      </c>
      <c r="R16" s="2">
        <f>AVERAGE(SDP!R45:R47)</f>
        <v>261</v>
      </c>
      <c r="S16" s="2">
        <f>AVERAGE(SDP!S45:S47)</f>
        <v>193.5</v>
      </c>
      <c r="T16" s="2">
        <f>AVERAGE(SDP!T45:T47)</f>
        <v>1419.5</v>
      </c>
      <c r="U16" s="2">
        <f>AVERAGE(SDP!U45:U47)</f>
        <v>3.73</v>
      </c>
      <c r="V16" s="2">
        <f>AVERAGE(SDP!V45:V47)</f>
        <v>0.80699999999999994</v>
      </c>
      <c r="W16" s="2">
        <f>AVERAGE(SDP!W45:W47)</f>
        <v>1.5</v>
      </c>
      <c r="X16" s="2">
        <f>AVERAGE(SDP!X45:X47)</f>
        <v>2.7800000000000002</v>
      </c>
      <c r="Y16" s="2">
        <f>AVERAGE(SDP!Y45:Y47)</f>
        <v>0.5</v>
      </c>
      <c r="Z16" s="2">
        <f>AVERAGE(SDP!Z45:Z47)</f>
        <v>0</v>
      </c>
      <c r="AA16" s="2">
        <f>AVERAGE(SDP!AA45:AA47)</f>
        <v>0</v>
      </c>
      <c r="AB16" s="2">
        <f>AVERAGE(SDP!AB45:AB47)</f>
        <v>0.5</v>
      </c>
      <c r="AC16" s="2">
        <f>AVERAGE(SDP!AC45:AC47)</f>
        <v>0</v>
      </c>
      <c r="AD16" s="2">
        <f>AVERAGE(SDP!AD45:AD47)</f>
        <v>0</v>
      </c>
      <c r="AE16" s="2">
        <f>AVERAGE(SDP!AE45:AE47)</f>
        <v>0</v>
      </c>
      <c r="AF16" s="2">
        <f>AVERAGE(SDP!AF45:AF47)</f>
        <v>0.26500000000000001</v>
      </c>
      <c r="AG16" s="2">
        <f>AVERAGE(SDP!AG45:AG47)</f>
        <v>205.77199999999999</v>
      </c>
      <c r="AH16" s="2">
        <f>AVERAGE(SDP!AH45:AH47)</f>
        <v>7.1189999999999998</v>
      </c>
      <c r="AI16" s="2">
        <f>AVERAGE(SDP!AI45:AI47)</f>
        <v>4.8665000000000003</v>
      </c>
      <c r="AJ16" s="2">
        <f>AVERAGE(SDP!AJ45:AJ47)</f>
        <v>0.17149999999999999</v>
      </c>
      <c r="AK16" s="2">
        <f>AVERAGE(SDP!AK45:AK47)</f>
        <v>526.80549999999994</v>
      </c>
      <c r="AL16" s="2">
        <f>AVERAGE(SDP!AL45:AL47)</f>
        <v>319.43</v>
      </c>
      <c r="AM16" s="2">
        <f>AVERAGE(SDP!AM45:AM47)</f>
        <v>2.2454999999999998</v>
      </c>
      <c r="AN16" s="2">
        <f>AVERAGE(SDP!AN45:AN47)</f>
        <v>0.49650000000000005</v>
      </c>
      <c r="AO16" s="2">
        <f>AVERAGE(SDP!AO45:AO47)</f>
        <v>-8.9950000000000002E-2</v>
      </c>
      <c r="AP16" s="2">
        <f>AVERAGE(SDP!AP45:AP47)</f>
        <v>4.2214999999999998</v>
      </c>
      <c r="AQ16" s="2">
        <f>AVERAGE(SDP!AQ45:AQ47)</f>
        <v>0.45999999999999996</v>
      </c>
      <c r="AR16" s="2">
        <f>AVERAGE(SDP!AR45:AR47)</f>
        <v>3.4500000000000003E-2</v>
      </c>
      <c r="AS16" s="2">
        <f>AVERAGE(SDP!AS45:AS47)</f>
        <v>0.3115</v>
      </c>
      <c r="AT16" s="2">
        <f>AVERAGE(SDP!AT45:AT47)</f>
        <v>-2.6360000000000001</v>
      </c>
      <c r="AU16" s="2">
        <f>AVERAGE(SDP!AU45:AU47)</f>
        <v>-27.15</v>
      </c>
    </row>
    <row r="18" spans="1:47" x14ac:dyDescent="0.3">
      <c r="A18" t="s">
        <v>109</v>
      </c>
      <c r="L18" s="1">
        <f>AVERAGE(L2:L16)</f>
        <v>5.1111111111111116</v>
      </c>
      <c r="M18" s="1">
        <f t="shared" ref="M18:AU18" si="0">AVERAGE(M2:M16)</f>
        <v>4.655555555555555</v>
      </c>
      <c r="N18" s="1"/>
      <c r="O18" s="1">
        <f t="shared" si="0"/>
        <v>95.944444444444443</v>
      </c>
      <c r="P18" s="1">
        <f t="shared" si="0"/>
        <v>269.09011111111107</v>
      </c>
      <c r="Q18" s="1">
        <f t="shared" si="0"/>
        <v>82.695666666666682</v>
      </c>
      <c r="R18" s="1">
        <f t="shared" si="0"/>
        <v>250.83333333333334</v>
      </c>
      <c r="S18" s="1">
        <f t="shared" si="0"/>
        <v>176.41111111111113</v>
      </c>
      <c r="T18" s="1">
        <f t="shared" si="0"/>
        <v>754.78888888888878</v>
      </c>
      <c r="U18" s="1">
        <f t="shared" si="0"/>
        <v>4.0083777777777776</v>
      </c>
      <c r="V18" s="1">
        <f t="shared" si="0"/>
        <v>0.77119999999999989</v>
      </c>
      <c r="W18" s="1">
        <f t="shared" si="0"/>
        <v>2.3666666666666667</v>
      </c>
      <c r="X18" s="1">
        <f t="shared" si="0"/>
        <v>2.6768888888888891</v>
      </c>
      <c r="Y18" s="1">
        <f t="shared" si="0"/>
        <v>2.322222222222222</v>
      </c>
      <c r="Z18" s="1">
        <f t="shared" si="0"/>
        <v>0</v>
      </c>
      <c r="AA18" s="1">
        <f t="shared" si="0"/>
        <v>0</v>
      </c>
      <c r="AB18" s="1">
        <f t="shared" si="0"/>
        <v>2.322222222222222</v>
      </c>
      <c r="AC18" s="1">
        <f t="shared" si="0"/>
        <v>0</v>
      </c>
      <c r="AD18" s="1">
        <f t="shared" si="0"/>
        <v>0</v>
      </c>
      <c r="AE18" s="1">
        <f t="shared" si="0"/>
        <v>0</v>
      </c>
      <c r="AF18" s="1">
        <f t="shared" si="0"/>
        <v>0.21724444444444443</v>
      </c>
      <c r="AG18" s="1">
        <f t="shared" si="0"/>
        <v>193.36213333333336</v>
      </c>
      <c r="AH18" s="1">
        <f t="shared" si="0"/>
        <v>9.1266888888888893</v>
      </c>
      <c r="AI18" s="1">
        <f t="shared" si="0"/>
        <v>5.2172999999999998</v>
      </c>
      <c r="AJ18" s="1">
        <f t="shared" si="0"/>
        <v>0.2564777777777778</v>
      </c>
      <c r="AK18" s="1">
        <f t="shared" si="0"/>
        <v>443.85005555555557</v>
      </c>
      <c r="AL18" s="1">
        <f t="shared" si="0"/>
        <v>127.71962222222221</v>
      </c>
      <c r="AM18" s="1">
        <f t="shared" si="0"/>
        <v>2.5579444444444444</v>
      </c>
      <c r="AN18" s="1">
        <f t="shared" si="0"/>
        <v>0.40387777777777778</v>
      </c>
      <c r="AO18" s="1">
        <f t="shared" si="0"/>
        <v>-4.2023333333333329E-2</v>
      </c>
      <c r="AP18" s="1">
        <f t="shared" si="0"/>
        <v>4.2469000000000001</v>
      </c>
      <c r="AQ18" s="1">
        <f t="shared" si="0"/>
        <v>0.26799999999999996</v>
      </c>
      <c r="AR18" s="1">
        <f t="shared" si="0"/>
        <v>3.192222222222222E-2</v>
      </c>
      <c r="AS18" s="1">
        <f t="shared" si="0"/>
        <v>0.29058888888888884</v>
      </c>
      <c r="AT18" s="1">
        <f t="shared" si="0"/>
        <v>-1.501911111111111</v>
      </c>
      <c r="AU18" s="1">
        <f t="shared" si="0"/>
        <v>-12.005111111111111</v>
      </c>
    </row>
    <row r="19" spans="1:47" x14ac:dyDescent="0.3">
      <c r="A19" t="s">
        <v>110</v>
      </c>
      <c r="L19" s="1">
        <f>_xlfn.STDEV.P(L2:L16)</f>
        <v>1.4384490962384218</v>
      </c>
      <c r="M19" s="1">
        <f t="shared" ref="M19:AU19" si="1">_xlfn.STDEV.P(M2:M16)</f>
        <v>1.5828556784386358</v>
      </c>
      <c r="N19" s="1"/>
      <c r="O19" s="1">
        <f t="shared" si="1"/>
        <v>2.1114034885255886</v>
      </c>
      <c r="P19" s="1">
        <f t="shared" si="1"/>
        <v>29.822754899614242</v>
      </c>
      <c r="Q19" s="1">
        <f t="shared" si="1"/>
        <v>35.91859814244588</v>
      </c>
      <c r="R19" s="1">
        <f t="shared" si="1"/>
        <v>23.960306682016746</v>
      </c>
      <c r="S19" s="1">
        <f t="shared" si="1"/>
        <v>11.915577520805318</v>
      </c>
      <c r="T19" s="1">
        <f t="shared" si="1"/>
        <v>324.72245965203757</v>
      </c>
      <c r="U19" s="1">
        <f t="shared" si="1"/>
        <v>0.32365369848529441</v>
      </c>
      <c r="V19" s="1">
        <f t="shared" si="1"/>
        <v>0.11305565984161284</v>
      </c>
      <c r="W19" s="1">
        <f t="shared" si="1"/>
        <v>2.7676705006196101</v>
      </c>
      <c r="X19" s="1">
        <f t="shared" si="1"/>
        <v>1.3335324666112087</v>
      </c>
      <c r="Y19" s="1">
        <f t="shared" si="1"/>
        <v>2.5316271057304505</v>
      </c>
      <c r="Z19" s="1">
        <f t="shared" si="1"/>
        <v>0</v>
      </c>
      <c r="AA19" s="1">
        <f t="shared" si="1"/>
        <v>0</v>
      </c>
      <c r="AB19" s="1">
        <f t="shared" si="1"/>
        <v>2.5316271057304505</v>
      </c>
      <c r="AC19" s="1">
        <f t="shared" si="1"/>
        <v>0</v>
      </c>
      <c r="AD19" s="1">
        <f t="shared" si="1"/>
        <v>0</v>
      </c>
      <c r="AE19" s="1">
        <f t="shared" si="1"/>
        <v>0</v>
      </c>
      <c r="AF19" s="1">
        <f t="shared" si="1"/>
        <v>3.4400789540178549E-2</v>
      </c>
      <c r="AG19" s="1">
        <f t="shared" si="1"/>
        <v>10.569196281017151</v>
      </c>
      <c r="AH19" s="1">
        <f t="shared" si="1"/>
        <v>2.3560376921674151</v>
      </c>
      <c r="AI19" s="1">
        <f t="shared" si="1"/>
        <v>0.30474070459496699</v>
      </c>
      <c r="AJ19" s="1">
        <f t="shared" si="1"/>
        <v>7.745337585992465E-2</v>
      </c>
      <c r="AK19" s="1">
        <f t="shared" si="1"/>
        <v>98.731718039672543</v>
      </c>
      <c r="AL19" s="1">
        <f t="shared" si="1"/>
        <v>88.694719170945248</v>
      </c>
      <c r="AM19" s="1">
        <f t="shared" si="1"/>
        <v>0.40246401112014435</v>
      </c>
      <c r="AN19" s="1">
        <f t="shared" si="1"/>
        <v>9.2959697891606366E-2</v>
      </c>
      <c r="AO19" s="1">
        <f t="shared" si="1"/>
        <v>2.870571100747105E-2</v>
      </c>
      <c r="AP19" s="1">
        <f t="shared" si="1"/>
        <v>0.34269075682722289</v>
      </c>
      <c r="AQ19" s="1">
        <f t="shared" si="1"/>
        <v>0.1138797286289031</v>
      </c>
      <c r="AR19" s="1">
        <f t="shared" si="1"/>
        <v>7.3878946699530738E-3</v>
      </c>
      <c r="AS19" s="1">
        <f t="shared" si="1"/>
        <v>6.7167090339625368E-2</v>
      </c>
      <c r="AT19" s="1">
        <f t="shared" si="1"/>
        <v>0.92608779254786278</v>
      </c>
      <c r="AU19" s="1">
        <f t="shared" si="1"/>
        <v>8.7985019656476862</v>
      </c>
    </row>
    <row r="20" spans="1:47" x14ac:dyDescent="0.3">
      <c r="A20" t="s">
        <v>174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workbookViewId="0">
      <pane xSplit="3" ySplit="1" topLeftCell="D26" activePane="bottomRight" state="frozen"/>
      <selection pane="topRight" activeCell="D1" sqref="D1"/>
      <selection pane="bottomLeft" activeCell="A2" sqref="A2"/>
      <selection pane="bottomRight" activeCell="L49" sqref="L49:AU50"/>
    </sheetView>
  </sheetViews>
  <sheetFormatPr baseColWidth="10" defaultRowHeight="14.4" x14ac:dyDescent="0.3"/>
  <cols>
    <col min="3" max="3" width="13.88671875" bestFit="1" customWidth="1"/>
  </cols>
  <sheetData>
    <row r="1" spans="1:47" x14ac:dyDescent="0.3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24</v>
      </c>
      <c r="V1" t="s">
        <v>25</v>
      </c>
      <c r="W1" t="s">
        <v>26</v>
      </c>
      <c r="X1" t="s">
        <v>27</v>
      </c>
      <c r="Y1" t="s">
        <v>28</v>
      </c>
      <c r="Z1" t="s">
        <v>29</v>
      </c>
      <c r="AA1" t="s">
        <v>30</v>
      </c>
      <c r="AB1" t="s">
        <v>31</v>
      </c>
      <c r="AC1" t="s">
        <v>32</v>
      </c>
      <c r="AD1" t="s">
        <v>33</v>
      </c>
      <c r="AE1" t="s">
        <v>34</v>
      </c>
      <c r="AF1" t="s">
        <v>35</v>
      </c>
      <c r="AG1" t="s">
        <v>36</v>
      </c>
      <c r="AH1" t="s">
        <v>37</v>
      </c>
      <c r="AI1" t="s">
        <v>38</v>
      </c>
      <c r="AJ1" t="s">
        <v>39</v>
      </c>
      <c r="AK1" t="s">
        <v>40</v>
      </c>
      <c r="AL1" t="s">
        <v>41</v>
      </c>
      <c r="AM1" t="s">
        <v>42</v>
      </c>
      <c r="AN1" t="s">
        <v>43</v>
      </c>
      <c r="AO1" t="s">
        <v>44</v>
      </c>
      <c r="AP1" t="s">
        <v>45</v>
      </c>
      <c r="AQ1" t="s">
        <v>46</v>
      </c>
      <c r="AR1" t="s">
        <v>47</v>
      </c>
      <c r="AS1" t="s">
        <v>48</v>
      </c>
      <c r="AT1" t="s">
        <v>49</v>
      </c>
      <c r="AU1" t="s">
        <v>50</v>
      </c>
    </row>
    <row r="2" spans="1:47" x14ac:dyDescent="0.3">
      <c r="A2" t="s">
        <v>51</v>
      </c>
      <c r="B2">
        <v>12</v>
      </c>
      <c r="C2" t="s">
        <v>57</v>
      </c>
      <c r="D2" t="s">
        <v>0</v>
      </c>
      <c r="E2" t="s">
        <v>52</v>
      </c>
      <c r="F2" t="s">
        <v>1</v>
      </c>
      <c r="G2">
        <v>2000</v>
      </c>
      <c r="H2">
        <v>10000</v>
      </c>
      <c r="I2" t="s">
        <v>2</v>
      </c>
      <c r="J2" t="s">
        <v>3</v>
      </c>
      <c r="K2">
        <v>600</v>
      </c>
      <c r="L2">
        <v>8</v>
      </c>
      <c r="M2">
        <v>2</v>
      </c>
      <c r="N2">
        <v>1811</v>
      </c>
      <c r="O2">
        <v>96</v>
      </c>
      <c r="P2">
        <v>306.49</v>
      </c>
      <c r="Q2">
        <v>80.38</v>
      </c>
      <c r="R2">
        <v>291.5</v>
      </c>
      <c r="S2">
        <v>186</v>
      </c>
      <c r="T2">
        <v>556</v>
      </c>
      <c r="U2">
        <v>3.47</v>
      </c>
      <c r="V2">
        <v>0.83499999999999996</v>
      </c>
      <c r="W2">
        <v>3</v>
      </c>
      <c r="X2">
        <v>3.73</v>
      </c>
      <c r="Y2">
        <v>10</v>
      </c>
      <c r="Z2">
        <v>0</v>
      </c>
      <c r="AA2">
        <v>0</v>
      </c>
      <c r="AB2">
        <v>10</v>
      </c>
      <c r="AC2">
        <v>0</v>
      </c>
      <c r="AD2">
        <v>0</v>
      </c>
      <c r="AE2">
        <v>0</v>
      </c>
      <c r="AF2">
        <v>0.186</v>
      </c>
      <c r="AG2">
        <v>201</v>
      </c>
      <c r="AH2">
        <v>10.541</v>
      </c>
      <c r="AI2">
        <v>4.9880000000000004</v>
      </c>
      <c r="AJ2">
        <v>0.26600000000000001</v>
      </c>
      <c r="AK2">
        <v>474.1</v>
      </c>
      <c r="AL2">
        <v>49.366</v>
      </c>
      <c r="AM2">
        <v>2.129</v>
      </c>
      <c r="AN2">
        <v>0.21199999999999999</v>
      </c>
      <c r="AO2">
        <v>-7.7299999999999994E-2</v>
      </c>
      <c r="AP2">
        <v>3.899</v>
      </c>
      <c r="AQ2">
        <v>0.57999999999999996</v>
      </c>
      <c r="AR2">
        <v>2.3E-2</v>
      </c>
      <c r="AS2">
        <v>0.21199999999999999</v>
      </c>
      <c r="AT2">
        <v>-3.319</v>
      </c>
      <c r="AU2">
        <v>-24.73</v>
      </c>
    </row>
    <row r="3" spans="1:47" x14ac:dyDescent="0.3">
      <c r="A3" t="s">
        <v>51</v>
      </c>
      <c r="B3">
        <v>13</v>
      </c>
      <c r="C3" t="s">
        <v>58</v>
      </c>
      <c r="D3" t="s">
        <v>0</v>
      </c>
      <c r="E3" t="s">
        <v>52</v>
      </c>
      <c r="F3" t="s">
        <v>1</v>
      </c>
      <c r="G3">
        <v>2000</v>
      </c>
      <c r="H3">
        <v>10000</v>
      </c>
      <c r="I3" t="s">
        <v>2</v>
      </c>
      <c r="J3" t="s">
        <v>3</v>
      </c>
      <c r="K3">
        <v>600</v>
      </c>
      <c r="L3">
        <v>3</v>
      </c>
      <c r="M3">
        <v>1</v>
      </c>
      <c r="N3">
        <v>1811</v>
      </c>
      <c r="O3">
        <v>97</v>
      </c>
      <c r="P3">
        <v>371.27</v>
      </c>
      <c r="Q3">
        <v>207.45</v>
      </c>
      <c r="R3">
        <v>320</v>
      </c>
      <c r="S3">
        <v>194</v>
      </c>
      <c r="T3">
        <v>1669</v>
      </c>
      <c r="U3">
        <v>3.1040000000000001</v>
      </c>
      <c r="V3">
        <v>0.91400000000000003</v>
      </c>
      <c r="W3">
        <v>13</v>
      </c>
      <c r="X3">
        <v>7.35</v>
      </c>
      <c r="Y3">
        <v>5</v>
      </c>
      <c r="Z3">
        <v>0</v>
      </c>
      <c r="AA3">
        <v>0</v>
      </c>
      <c r="AB3">
        <v>5</v>
      </c>
      <c r="AC3">
        <v>0</v>
      </c>
      <c r="AD3">
        <v>0</v>
      </c>
      <c r="AE3">
        <v>0</v>
      </c>
      <c r="AF3">
        <v>0.247</v>
      </c>
      <c r="AG3">
        <v>220.2</v>
      </c>
      <c r="AH3">
        <v>15.605</v>
      </c>
      <c r="AI3">
        <v>4.5629999999999997</v>
      </c>
      <c r="AJ3">
        <v>0.34399999999999997</v>
      </c>
      <c r="AK3">
        <v>829.1</v>
      </c>
      <c r="AL3">
        <v>378.23700000000002</v>
      </c>
      <c r="AM3">
        <v>1.373</v>
      </c>
      <c r="AN3">
        <v>0.42</v>
      </c>
      <c r="AO3">
        <v>-7.5899999999999995E-2</v>
      </c>
      <c r="AP3">
        <v>3.528</v>
      </c>
      <c r="AQ3">
        <v>0.25</v>
      </c>
      <c r="AR3">
        <v>4.7E-2</v>
      </c>
      <c r="AS3">
        <v>0.42599999999999999</v>
      </c>
      <c r="AT3">
        <v>-1.62</v>
      </c>
      <c r="AU3">
        <v>-27.41</v>
      </c>
    </row>
    <row r="4" spans="1:47" x14ac:dyDescent="0.3">
      <c r="A4" t="s">
        <v>51</v>
      </c>
      <c r="B4">
        <v>14</v>
      </c>
      <c r="C4" t="s">
        <v>66</v>
      </c>
      <c r="D4" t="s">
        <v>0</v>
      </c>
      <c r="E4" t="s">
        <v>52</v>
      </c>
      <c r="F4" t="s">
        <v>1</v>
      </c>
      <c r="G4">
        <v>2000</v>
      </c>
      <c r="H4">
        <v>10000</v>
      </c>
      <c r="I4" t="s">
        <v>2</v>
      </c>
      <c r="J4" t="s">
        <v>3</v>
      </c>
      <c r="K4">
        <v>600</v>
      </c>
      <c r="L4">
        <v>4</v>
      </c>
      <c r="M4">
        <v>2</v>
      </c>
      <c r="N4">
        <v>1811</v>
      </c>
      <c r="O4">
        <v>93</v>
      </c>
      <c r="P4">
        <v>300.88</v>
      </c>
      <c r="Q4">
        <v>65.19</v>
      </c>
      <c r="R4">
        <v>295</v>
      </c>
      <c r="S4">
        <v>172</v>
      </c>
      <c r="T4">
        <v>581</v>
      </c>
      <c r="U4">
        <v>3.4649999999999999</v>
      </c>
      <c r="V4">
        <v>0.69499999999999995</v>
      </c>
      <c r="W4">
        <v>1</v>
      </c>
      <c r="X4">
        <v>2.41</v>
      </c>
      <c r="Y4">
        <v>3</v>
      </c>
      <c r="Z4">
        <v>0</v>
      </c>
      <c r="AA4">
        <v>0</v>
      </c>
      <c r="AB4">
        <v>3</v>
      </c>
      <c r="AC4">
        <v>0</v>
      </c>
      <c r="AD4">
        <v>0</v>
      </c>
      <c r="AE4">
        <v>0</v>
      </c>
      <c r="AF4">
        <v>0.09</v>
      </c>
      <c r="AG4">
        <v>211.88900000000001</v>
      </c>
      <c r="AH4">
        <v>17.055</v>
      </c>
      <c r="AI4">
        <v>4.7510000000000003</v>
      </c>
      <c r="AJ4">
        <v>0.437</v>
      </c>
      <c r="AK4">
        <v>434.66699999999997</v>
      </c>
      <c r="AL4">
        <v>62.215000000000003</v>
      </c>
      <c r="AM4">
        <v>2.3359999999999999</v>
      </c>
      <c r="AN4">
        <v>0.27800000000000002</v>
      </c>
      <c r="AO4">
        <v>-4.2900000000000001E-2</v>
      </c>
      <c r="AP4">
        <v>3.6970000000000001</v>
      </c>
      <c r="AQ4">
        <v>0.22</v>
      </c>
      <c r="AR4">
        <v>2.8000000000000001E-2</v>
      </c>
      <c r="AS4">
        <v>0.25900000000000001</v>
      </c>
      <c r="AT4">
        <v>-1.5049999999999999</v>
      </c>
      <c r="AU4">
        <v>-13.11</v>
      </c>
    </row>
    <row r="5" spans="1:47" x14ac:dyDescent="0.3">
      <c r="A5" t="s">
        <v>59</v>
      </c>
      <c r="B5">
        <v>51</v>
      </c>
      <c r="C5" t="s">
        <v>65</v>
      </c>
      <c r="D5" t="s">
        <v>0</v>
      </c>
      <c r="E5" t="s">
        <v>61</v>
      </c>
      <c r="F5" t="s">
        <v>1</v>
      </c>
      <c r="G5">
        <v>2000</v>
      </c>
      <c r="H5">
        <v>10000</v>
      </c>
      <c r="I5" t="s">
        <v>2</v>
      </c>
      <c r="J5" t="s">
        <v>3</v>
      </c>
      <c r="K5">
        <v>600</v>
      </c>
      <c r="L5">
        <v>6</v>
      </c>
      <c r="M5">
        <v>7</v>
      </c>
      <c r="N5">
        <v>1809</v>
      </c>
      <c r="O5">
        <v>94</v>
      </c>
      <c r="P5">
        <v>212.73</v>
      </c>
      <c r="Q5">
        <v>43.75</v>
      </c>
      <c r="R5">
        <v>201</v>
      </c>
      <c r="S5">
        <v>163</v>
      </c>
      <c r="T5">
        <v>442</v>
      </c>
      <c r="U5">
        <v>4.8559999999999999</v>
      </c>
      <c r="V5">
        <v>0.79900000000000004</v>
      </c>
      <c r="W5">
        <v>0</v>
      </c>
      <c r="X5">
        <v>1</v>
      </c>
      <c r="Y5">
        <v>17</v>
      </c>
      <c r="Z5">
        <v>0</v>
      </c>
      <c r="AA5">
        <v>0</v>
      </c>
      <c r="AB5">
        <v>17</v>
      </c>
      <c r="AC5">
        <v>0</v>
      </c>
      <c r="AD5">
        <v>0</v>
      </c>
      <c r="AE5">
        <v>0</v>
      </c>
      <c r="AF5">
        <v>0.26800000000000002</v>
      </c>
      <c r="AG5">
        <v>166.667</v>
      </c>
      <c r="AH5">
        <v>2.3980000000000001</v>
      </c>
      <c r="AI5">
        <v>6.0010000000000003</v>
      </c>
      <c r="AJ5">
        <v>8.5999999999999993E-2</v>
      </c>
      <c r="AK5">
        <v>309.77800000000002</v>
      </c>
      <c r="AL5">
        <v>55.911999999999999</v>
      </c>
      <c r="AM5">
        <v>3.3050000000000002</v>
      </c>
      <c r="AN5">
        <v>0.48199999999999998</v>
      </c>
      <c r="AO5">
        <v>-7.7600000000000002E-2</v>
      </c>
      <c r="AP5">
        <v>5.2859999999999996</v>
      </c>
      <c r="AQ5">
        <v>0.47</v>
      </c>
      <c r="AR5">
        <v>2.9000000000000001E-2</v>
      </c>
      <c r="AS5">
        <v>0.26600000000000001</v>
      </c>
      <c r="AT5">
        <v>-2.649</v>
      </c>
      <c r="AU5">
        <v>-17.2</v>
      </c>
    </row>
    <row r="7" spans="1:47" x14ac:dyDescent="0.3">
      <c r="A7" t="s">
        <v>59</v>
      </c>
      <c r="B7">
        <v>53</v>
      </c>
      <c r="C7" t="s">
        <v>73</v>
      </c>
      <c r="D7" t="s">
        <v>0</v>
      </c>
      <c r="E7" t="s">
        <v>61</v>
      </c>
      <c r="F7" t="s">
        <v>1</v>
      </c>
      <c r="G7">
        <v>2000</v>
      </c>
      <c r="H7">
        <v>10000</v>
      </c>
      <c r="I7" t="s">
        <v>2</v>
      </c>
      <c r="J7" t="s">
        <v>3</v>
      </c>
      <c r="K7">
        <v>600</v>
      </c>
      <c r="L7">
        <v>9</v>
      </c>
      <c r="M7">
        <v>10</v>
      </c>
      <c r="N7">
        <v>1809</v>
      </c>
      <c r="O7">
        <v>94</v>
      </c>
      <c r="P7">
        <v>230.57</v>
      </c>
      <c r="Q7">
        <v>64.81</v>
      </c>
      <c r="R7">
        <v>209.5</v>
      </c>
      <c r="S7">
        <v>158</v>
      </c>
      <c r="T7">
        <v>560</v>
      </c>
      <c r="U7">
        <v>4.5819999999999999</v>
      </c>
      <c r="V7">
        <v>0.93600000000000005</v>
      </c>
      <c r="W7">
        <v>1</v>
      </c>
      <c r="X7">
        <v>2.41</v>
      </c>
      <c r="Y7">
        <v>8</v>
      </c>
      <c r="Z7">
        <v>0</v>
      </c>
      <c r="AA7">
        <v>0</v>
      </c>
      <c r="AB7">
        <v>8</v>
      </c>
      <c r="AC7">
        <v>0</v>
      </c>
      <c r="AD7">
        <v>0</v>
      </c>
      <c r="AE7">
        <v>0</v>
      </c>
      <c r="AF7">
        <v>0.32500000000000001</v>
      </c>
      <c r="AG7">
        <v>169.333</v>
      </c>
      <c r="AH7">
        <v>7.3310000000000004</v>
      </c>
      <c r="AI7">
        <v>5.915</v>
      </c>
      <c r="AJ7">
        <v>0.25700000000000001</v>
      </c>
      <c r="AK7">
        <v>382.44499999999999</v>
      </c>
      <c r="AL7">
        <v>81.563000000000002</v>
      </c>
      <c r="AM7">
        <v>2.7040000000000002</v>
      </c>
      <c r="AN7">
        <v>0.47599999999999998</v>
      </c>
      <c r="AO7">
        <v>-1.0999999999999999E-2</v>
      </c>
      <c r="AP7">
        <v>4.6589999999999998</v>
      </c>
      <c r="AQ7">
        <v>0.01</v>
      </c>
      <c r="AR7">
        <v>4.4999999999999998E-2</v>
      </c>
      <c r="AS7">
        <v>0.40799999999999997</v>
      </c>
      <c r="AT7">
        <v>-0.24399999999999999</v>
      </c>
      <c r="AU7">
        <v>-2.41</v>
      </c>
    </row>
    <row r="8" spans="1:47" x14ac:dyDescent="0.3">
      <c r="A8" t="s">
        <v>74</v>
      </c>
      <c r="B8">
        <v>15</v>
      </c>
      <c r="C8" t="s">
        <v>118</v>
      </c>
      <c r="D8" t="s">
        <v>0</v>
      </c>
      <c r="E8" t="s">
        <v>75</v>
      </c>
      <c r="F8" t="s">
        <v>76</v>
      </c>
      <c r="G8">
        <v>2000</v>
      </c>
      <c r="H8">
        <v>10000</v>
      </c>
      <c r="I8" t="s">
        <v>2</v>
      </c>
      <c r="J8" t="s">
        <v>3</v>
      </c>
      <c r="K8">
        <v>600</v>
      </c>
      <c r="L8">
        <v>5</v>
      </c>
      <c r="M8">
        <v>3</v>
      </c>
      <c r="N8">
        <v>1812</v>
      </c>
      <c r="O8">
        <v>98</v>
      </c>
      <c r="P8">
        <v>275.60000000000002</v>
      </c>
      <c r="Q8">
        <v>47.22</v>
      </c>
      <c r="R8">
        <v>268.5</v>
      </c>
      <c r="S8">
        <v>189</v>
      </c>
      <c r="T8">
        <v>483</v>
      </c>
      <c r="U8">
        <v>3.726</v>
      </c>
      <c r="V8">
        <v>0.59399999999999997</v>
      </c>
      <c r="W8">
        <v>0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0.15</v>
      </c>
      <c r="AG8">
        <v>208.2</v>
      </c>
      <c r="AH8">
        <v>12.154999999999999</v>
      </c>
      <c r="AI8">
        <v>4.8179999999999996</v>
      </c>
      <c r="AJ8">
        <v>0.29099999999999998</v>
      </c>
      <c r="AK8">
        <v>368.2</v>
      </c>
      <c r="AL8">
        <v>51.442999999999998</v>
      </c>
      <c r="AM8">
        <v>2.758</v>
      </c>
      <c r="AN8">
        <v>0.33800000000000002</v>
      </c>
      <c r="AO8">
        <v>-1.6899999999999998E-2</v>
      </c>
      <c r="AP8">
        <v>3.82</v>
      </c>
      <c r="AQ8">
        <v>0.05</v>
      </c>
      <c r="AR8">
        <v>2.5999999999999999E-2</v>
      </c>
      <c r="AS8">
        <v>0.23300000000000001</v>
      </c>
      <c r="AT8">
        <v>-0.66</v>
      </c>
      <c r="AU8">
        <v>-4.6399999999999997</v>
      </c>
    </row>
    <row r="9" spans="1:47" x14ac:dyDescent="0.3">
      <c r="A9" t="s">
        <v>74</v>
      </c>
      <c r="B9">
        <v>19</v>
      </c>
      <c r="C9" t="s">
        <v>122</v>
      </c>
      <c r="D9" t="s">
        <v>0</v>
      </c>
      <c r="E9" t="s">
        <v>75</v>
      </c>
      <c r="F9" t="s">
        <v>76</v>
      </c>
      <c r="G9">
        <v>2000</v>
      </c>
      <c r="H9">
        <v>10000</v>
      </c>
      <c r="I9" t="s">
        <v>2</v>
      </c>
      <c r="J9" t="s">
        <v>3</v>
      </c>
      <c r="K9">
        <v>600</v>
      </c>
      <c r="L9">
        <v>5</v>
      </c>
      <c r="M9">
        <v>3</v>
      </c>
      <c r="N9">
        <v>1812</v>
      </c>
      <c r="O9">
        <v>96</v>
      </c>
      <c r="P9">
        <v>256.77999999999997</v>
      </c>
      <c r="Q9">
        <v>52.92</v>
      </c>
      <c r="R9">
        <v>242</v>
      </c>
      <c r="S9">
        <v>183</v>
      </c>
      <c r="T9">
        <v>480</v>
      </c>
      <c r="U9">
        <v>4.0289999999999999</v>
      </c>
      <c r="V9">
        <v>0.69</v>
      </c>
      <c r="W9">
        <v>0</v>
      </c>
      <c r="X9">
        <v>1</v>
      </c>
      <c r="Y9">
        <v>1</v>
      </c>
      <c r="Z9">
        <v>0</v>
      </c>
      <c r="AA9">
        <v>0</v>
      </c>
      <c r="AB9">
        <v>1</v>
      </c>
      <c r="AC9">
        <v>0</v>
      </c>
      <c r="AD9">
        <v>0</v>
      </c>
      <c r="AE9">
        <v>0</v>
      </c>
      <c r="AF9">
        <v>0.27900000000000003</v>
      </c>
      <c r="AG9">
        <v>193.7</v>
      </c>
      <c r="AH9">
        <v>7.5579999999999998</v>
      </c>
      <c r="AI9">
        <v>5.17</v>
      </c>
      <c r="AJ9">
        <v>0.20300000000000001</v>
      </c>
      <c r="AK9">
        <v>373.8</v>
      </c>
      <c r="AL9">
        <v>55.182000000000002</v>
      </c>
      <c r="AM9">
        <v>2.7240000000000002</v>
      </c>
      <c r="AN9">
        <v>0.36899999999999999</v>
      </c>
      <c r="AO9">
        <v>-7.7899999999999997E-2</v>
      </c>
      <c r="AP9">
        <v>4.4690000000000003</v>
      </c>
      <c r="AQ9">
        <v>0.46</v>
      </c>
      <c r="AR9">
        <v>0.03</v>
      </c>
      <c r="AS9">
        <v>0.27</v>
      </c>
      <c r="AT9">
        <v>-2.62</v>
      </c>
      <c r="AU9">
        <v>-21.12</v>
      </c>
    </row>
    <row r="10" spans="1:47" x14ac:dyDescent="0.3">
      <c r="A10" t="s">
        <v>74</v>
      </c>
      <c r="B10">
        <v>60</v>
      </c>
      <c r="C10" t="s">
        <v>93</v>
      </c>
      <c r="D10" t="s">
        <v>0</v>
      </c>
      <c r="E10" t="s">
        <v>61</v>
      </c>
      <c r="F10" t="s">
        <v>1</v>
      </c>
      <c r="G10">
        <v>2000</v>
      </c>
      <c r="H10">
        <v>10000</v>
      </c>
      <c r="I10" t="s">
        <v>2</v>
      </c>
      <c r="J10" t="s">
        <v>3</v>
      </c>
      <c r="K10">
        <v>600</v>
      </c>
      <c r="L10">
        <v>4</v>
      </c>
      <c r="M10">
        <v>2</v>
      </c>
      <c r="N10">
        <v>1809</v>
      </c>
      <c r="O10">
        <v>100</v>
      </c>
      <c r="P10">
        <v>258.19</v>
      </c>
      <c r="Q10">
        <v>46.44</v>
      </c>
      <c r="R10">
        <v>249.5</v>
      </c>
      <c r="S10">
        <v>196</v>
      </c>
      <c r="T10">
        <v>442</v>
      </c>
      <c r="U10">
        <v>3.9849999999999999</v>
      </c>
      <c r="V10">
        <v>0.64400000000000002</v>
      </c>
      <c r="W10">
        <v>0</v>
      </c>
      <c r="X10">
        <v>1</v>
      </c>
      <c r="Y10">
        <v>2</v>
      </c>
      <c r="Z10">
        <v>0</v>
      </c>
      <c r="AA10">
        <v>0</v>
      </c>
      <c r="AB10">
        <v>2</v>
      </c>
      <c r="AC10">
        <v>0</v>
      </c>
      <c r="AD10">
        <v>0</v>
      </c>
      <c r="AE10">
        <v>0</v>
      </c>
      <c r="AF10">
        <v>0.187</v>
      </c>
      <c r="AG10">
        <v>202.1</v>
      </c>
      <c r="AH10">
        <v>3.573</v>
      </c>
      <c r="AI10">
        <v>4.9489999999999998</v>
      </c>
      <c r="AJ10">
        <v>8.7999999999999995E-2</v>
      </c>
      <c r="AK10">
        <v>352</v>
      </c>
      <c r="AL10">
        <v>34.765999999999998</v>
      </c>
      <c r="AM10">
        <v>2.8620000000000001</v>
      </c>
      <c r="AN10">
        <v>0.24199999999999999</v>
      </c>
      <c r="AO10">
        <v>-3.5299999999999998E-2</v>
      </c>
      <c r="AP10">
        <v>4.1790000000000003</v>
      </c>
      <c r="AQ10">
        <v>0.18</v>
      </c>
      <c r="AR10">
        <v>2.7E-2</v>
      </c>
      <c r="AS10">
        <v>0.245</v>
      </c>
      <c r="AT10">
        <v>-1.31</v>
      </c>
      <c r="AU10">
        <v>-9.23</v>
      </c>
    </row>
    <row r="11" spans="1:47" x14ac:dyDescent="0.3">
      <c r="A11" t="s">
        <v>67</v>
      </c>
      <c r="B11">
        <v>17</v>
      </c>
      <c r="C11" t="s">
        <v>120</v>
      </c>
      <c r="D11" t="s">
        <v>0</v>
      </c>
      <c r="E11" t="s">
        <v>75</v>
      </c>
      <c r="F11" t="s">
        <v>76</v>
      </c>
      <c r="G11">
        <v>2000</v>
      </c>
      <c r="H11">
        <v>10000</v>
      </c>
      <c r="I11" t="s">
        <v>2</v>
      </c>
      <c r="J11" t="s">
        <v>3</v>
      </c>
      <c r="K11">
        <v>600</v>
      </c>
      <c r="L11">
        <v>6</v>
      </c>
      <c r="M11">
        <v>5</v>
      </c>
      <c r="N11">
        <v>1812</v>
      </c>
      <c r="O11">
        <v>92</v>
      </c>
      <c r="P11">
        <v>293.68</v>
      </c>
      <c r="Q11">
        <v>192.84</v>
      </c>
      <c r="R11">
        <v>252.5</v>
      </c>
      <c r="S11">
        <v>177</v>
      </c>
      <c r="T11">
        <v>1482</v>
      </c>
      <c r="U11">
        <v>3.903</v>
      </c>
      <c r="V11">
        <v>0.96499999999999997</v>
      </c>
      <c r="W11">
        <v>4</v>
      </c>
      <c r="X11">
        <v>4.24</v>
      </c>
      <c r="Y11">
        <v>4</v>
      </c>
      <c r="Z11">
        <v>0</v>
      </c>
      <c r="AA11">
        <v>0</v>
      </c>
      <c r="AB11">
        <v>4</v>
      </c>
      <c r="AC11">
        <v>0</v>
      </c>
      <c r="AD11">
        <v>0</v>
      </c>
      <c r="AE11">
        <v>0</v>
      </c>
      <c r="AF11">
        <v>0.214</v>
      </c>
      <c r="AG11">
        <v>189.55600000000001</v>
      </c>
      <c r="AH11">
        <v>9.4879999999999995</v>
      </c>
      <c r="AI11">
        <v>5.2869999999999999</v>
      </c>
      <c r="AJ11">
        <v>0.26600000000000001</v>
      </c>
      <c r="AK11">
        <v>703.33299999999997</v>
      </c>
      <c r="AL11">
        <v>442.14800000000002</v>
      </c>
      <c r="AM11">
        <v>1.869</v>
      </c>
      <c r="AN11">
        <v>0.85099999999999998</v>
      </c>
      <c r="AO11">
        <v>1.1900000000000001E-2</v>
      </c>
      <c r="AP11">
        <v>3.8559999999999999</v>
      </c>
      <c r="AQ11">
        <v>0.01</v>
      </c>
      <c r="AR11">
        <v>4.2999999999999997E-2</v>
      </c>
      <c r="AS11">
        <v>0.39200000000000002</v>
      </c>
      <c r="AT11">
        <v>0.27500000000000002</v>
      </c>
      <c r="AU11">
        <v>2.99</v>
      </c>
    </row>
    <row r="12" spans="1:47" x14ac:dyDescent="0.3">
      <c r="A12" t="s">
        <v>67</v>
      </c>
      <c r="B12">
        <v>55</v>
      </c>
      <c r="C12" t="s">
        <v>86</v>
      </c>
      <c r="D12" t="s">
        <v>0</v>
      </c>
      <c r="E12" t="s">
        <v>61</v>
      </c>
      <c r="F12" t="s">
        <v>1</v>
      </c>
      <c r="G12">
        <v>2000</v>
      </c>
      <c r="H12">
        <v>10000</v>
      </c>
      <c r="I12" t="s">
        <v>2</v>
      </c>
      <c r="J12" t="s">
        <v>3</v>
      </c>
      <c r="K12">
        <v>600</v>
      </c>
      <c r="L12">
        <v>6</v>
      </c>
      <c r="M12">
        <v>6</v>
      </c>
      <c r="N12">
        <v>1809</v>
      </c>
      <c r="O12">
        <v>89</v>
      </c>
      <c r="P12">
        <v>236.44</v>
      </c>
      <c r="Q12">
        <v>46.56</v>
      </c>
      <c r="R12">
        <v>228</v>
      </c>
      <c r="S12">
        <v>168</v>
      </c>
      <c r="T12">
        <v>425</v>
      </c>
      <c r="U12">
        <v>4.3730000000000002</v>
      </c>
      <c r="V12">
        <v>0.76600000000000001</v>
      </c>
      <c r="W12">
        <v>0</v>
      </c>
      <c r="X12">
        <v>1</v>
      </c>
      <c r="Y12">
        <v>5</v>
      </c>
      <c r="Z12">
        <v>0</v>
      </c>
      <c r="AA12">
        <v>0</v>
      </c>
      <c r="AB12">
        <v>5</v>
      </c>
      <c r="AC12">
        <v>0</v>
      </c>
      <c r="AD12">
        <v>0</v>
      </c>
      <c r="AE12">
        <v>0</v>
      </c>
      <c r="AF12">
        <v>0.18099999999999999</v>
      </c>
      <c r="AG12">
        <v>174.77799999999999</v>
      </c>
      <c r="AH12">
        <v>4.9690000000000003</v>
      </c>
      <c r="AI12">
        <v>5.726</v>
      </c>
      <c r="AJ12">
        <v>0.16200000000000001</v>
      </c>
      <c r="AK12">
        <v>340.88900000000001</v>
      </c>
      <c r="AL12">
        <v>35.076999999999998</v>
      </c>
      <c r="AM12">
        <v>2.9580000000000002</v>
      </c>
      <c r="AN12">
        <v>0.26800000000000002</v>
      </c>
      <c r="AO12">
        <v>-9.0800000000000006E-2</v>
      </c>
      <c r="AP12">
        <v>4.8689999999999998</v>
      </c>
      <c r="AQ12">
        <v>0.56999999999999995</v>
      </c>
      <c r="AR12">
        <v>2.8000000000000001E-2</v>
      </c>
      <c r="AS12">
        <v>0.254</v>
      </c>
      <c r="AT12">
        <v>-3.24</v>
      </c>
      <c r="AU12">
        <v>-22.92</v>
      </c>
    </row>
    <row r="13" spans="1:47" x14ac:dyDescent="0.3">
      <c r="A13" t="s">
        <v>67</v>
      </c>
      <c r="B13">
        <v>24</v>
      </c>
      <c r="C13" t="s">
        <v>127</v>
      </c>
      <c r="D13" t="s">
        <v>0</v>
      </c>
      <c r="E13" t="s">
        <v>75</v>
      </c>
      <c r="F13" t="s">
        <v>76</v>
      </c>
      <c r="G13">
        <v>2000</v>
      </c>
      <c r="H13">
        <v>10000</v>
      </c>
      <c r="I13" t="s">
        <v>2</v>
      </c>
      <c r="J13" t="s">
        <v>3</v>
      </c>
      <c r="K13">
        <v>600</v>
      </c>
      <c r="L13">
        <v>6</v>
      </c>
      <c r="M13">
        <v>6</v>
      </c>
      <c r="N13">
        <v>1812</v>
      </c>
      <c r="O13">
        <v>96</v>
      </c>
      <c r="P13">
        <v>260.25</v>
      </c>
      <c r="Q13">
        <v>97.7</v>
      </c>
      <c r="R13">
        <v>228</v>
      </c>
      <c r="S13">
        <v>141</v>
      </c>
      <c r="T13">
        <v>871</v>
      </c>
      <c r="U13">
        <v>4.1440000000000001</v>
      </c>
      <c r="V13">
        <v>0.92600000000000005</v>
      </c>
      <c r="W13">
        <v>3</v>
      </c>
      <c r="X13">
        <v>3.73</v>
      </c>
      <c r="Y13">
        <v>3</v>
      </c>
      <c r="Z13">
        <v>0</v>
      </c>
      <c r="AA13">
        <v>0</v>
      </c>
      <c r="AB13">
        <v>3</v>
      </c>
      <c r="AC13">
        <v>0</v>
      </c>
      <c r="AD13">
        <v>0</v>
      </c>
      <c r="AE13">
        <v>0</v>
      </c>
      <c r="AF13">
        <v>0.33</v>
      </c>
      <c r="AG13">
        <v>186.2</v>
      </c>
      <c r="AH13">
        <v>17.358000000000001</v>
      </c>
      <c r="AI13">
        <v>5.4219999999999997</v>
      </c>
      <c r="AJ13">
        <v>0.621</v>
      </c>
      <c r="AK13">
        <v>476.7</v>
      </c>
      <c r="AL13">
        <v>169.36600000000001</v>
      </c>
      <c r="AM13">
        <v>2.2810000000000001</v>
      </c>
      <c r="AN13">
        <v>0.58899999999999997</v>
      </c>
      <c r="AO13">
        <v>2.9499999999999998E-2</v>
      </c>
      <c r="AP13">
        <v>3.9630000000000001</v>
      </c>
      <c r="AQ13">
        <v>0.05</v>
      </c>
      <c r="AR13">
        <v>4.3999999999999997E-2</v>
      </c>
      <c r="AS13">
        <v>0.39900000000000002</v>
      </c>
      <c r="AT13">
        <v>0.67</v>
      </c>
      <c r="AU13">
        <v>6.92</v>
      </c>
    </row>
    <row r="14" spans="1:47" x14ac:dyDescent="0.3">
      <c r="A14" t="s">
        <v>70</v>
      </c>
      <c r="B14">
        <v>22</v>
      </c>
      <c r="C14" t="s">
        <v>125</v>
      </c>
      <c r="D14" t="s">
        <v>0</v>
      </c>
      <c r="E14" t="s">
        <v>75</v>
      </c>
      <c r="F14" t="s">
        <v>76</v>
      </c>
      <c r="G14">
        <v>2000</v>
      </c>
      <c r="H14">
        <v>10000</v>
      </c>
      <c r="I14" t="s">
        <v>2</v>
      </c>
      <c r="J14" t="s">
        <v>3</v>
      </c>
      <c r="K14">
        <v>600</v>
      </c>
      <c r="L14">
        <v>8</v>
      </c>
      <c r="M14">
        <v>7</v>
      </c>
      <c r="N14">
        <v>1812</v>
      </c>
      <c r="O14">
        <v>89</v>
      </c>
      <c r="P14">
        <v>231.15</v>
      </c>
      <c r="Q14">
        <v>36.28</v>
      </c>
      <c r="R14">
        <v>223</v>
      </c>
      <c r="S14">
        <v>178</v>
      </c>
      <c r="T14">
        <v>393</v>
      </c>
      <c r="U14">
        <v>4.42</v>
      </c>
      <c r="V14">
        <v>0.61799999999999999</v>
      </c>
      <c r="W14">
        <v>0</v>
      </c>
      <c r="X14">
        <v>1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0.22500000000000001</v>
      </c>
      <c r="AG14">
        <v>185.77799999999999</v>
      </c>
      <c r="AH14">
        <v>5.4029999999999996</v>
      </c>
      <c r="AI14">
        <v>5.3869999999999996</v>
      </c>
      <c r="AJ14">
        <v>0.157</v>
      </c>
      <c r="AK14">
        <v>305</v>
      </c>
      <c r="AL14">
        <v>37.006999999999998</v>
      </c>
      <c r="AM14">
        <v>3.3159999999999998</v>
      </c>
      <c r="AN14">
        <v>0.34499999999999997</v>
      </c>
      <c r="AO14">
        <v>-5.4899999999999997E-2</v>
      </c>
      <c r="AP14">
        <v>4.7210000000000001</v>
      </c>
      <c r="AQ14">
        <v>0.46</v>
      </c>
      <c r="AR14">
        <v>2.1000000000000001E-2</v>
      </c>
      <c r="AS14">
        <v>0.193</v>
      </c>
      <c r="AT14">
        <v>-2.5910000000000002</v>
      </c>
      <c r="AU14">
        <v>-13.17</v>
      </c>
    </row>
    <row r="15" spans="1:47" x14ac:dyDescent="0.3">
      <c r="A15" t="s">
        <v>70</v>
      </c>
      <c r="B15">
        <v>23</v>
      </c>
      <c r="C15" t="s">
        <v>126</v>
      </c>
      <c r="D15" t="s">
        <v>0</v>
      </c>
      <c r="E15" t="s">
        <v>75</v>
      </c>
      <c r="F15" t="s">
        <v>76</v>
      </c>
      <c r="G15">
        <v>2000</v>
      </c>
      <c r="H15">
        <v>10000</v>
      </c>
      <c r="I15" t="s">
        <v>2</v>
      </c>
      <c r="J15" t="s">
        <v>3</v>
      </c>
      <c r="K15">
        <v>600</v>
      </c>
      <c r="L15">
        <v>6</v>
      </c>
      <c r="M15">
        <v>5</v>
      </c>
      <c r="N15">
        <v>1812</v>
      </c>
      <c r="O15">
        <v>96</v>
      </c>
      <c r="P15">
        <v>244.92</v>
      </c>
      <c r="Q15">
        <v>40.67</v>
      </c>
      <c r="R15">
        <v>236.5</v>
      </c>
      <c r="S15">
        <v>167</v>
      </c>
      <c r="T15">
        <v>445</v>
      </c>
      <c r="U15">
        <v>4.18</v>
      </c>
      <c r="V15">
        <v>0.61199999999999999</v>
      </c>
      <c r="W15">
        <v>0</v>
      </c>
      <c r="X15">
        <v>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0.20699999999999999</v>
      </c>
      <c r="AG15">
        <v>193.3</v>
      </c>
      <c r="AH15">
        <v>10.231</v>
      </c>
      <c r="AI15">
        <v>5.1879999999999997</v>
      </c>
      <c r="AJ15">
        <v>0.30399999999999999</v>
      </c>
      <c r="AK15">
        <v>331.4</v>
      </c>
      <c r="AL15">
        <v>42.225000000000001</v>
      </c>
      <c r="AM15">
        <v>3.0529999999999999</v>
      </c>
      <c r="AN15">
        <v>0.315</v>
      </c>
      <c r="AO15">
        <v>-5.3400000000000003E-2</v>
      </c>
      <c r="AP15">
        <v>4.4850000000000003</v>
      </c>
      <c r="AQ15">
        <v>0.28999999999999998</v>
      </c>
      <c r="AR15">
        <v>0.03</v>
      </c>
      <c r="AS15">
        <v>0.27100000000000002</v>
      </c>
      <c r="AT15">
        <v>-1.7909999999999999</v>
      </c>
      <c r="AU15">
        <v>-13.51</v>
      </c>
    </row>
    <row r="17" spans="1:47" x14ac:dyDescent="0.3">
      <c r="A17" t="s">
        <v>80</v>
      </c>
      <c r="B17">
        <v>62</v>
      </c>
      <c r="C17" t="s">
        <v>92</v>
      </c>
      <c r="D17" t="s">
        <v>0</v>
      </c>
      <c r="E17" t="s">
        <v>61</v>
      </c>
      <c r="F17" t="s">
        <v>1</v>
      </c>
      <c r="G17">
        <v>2000</v>
      </c>
      <c r="H17">
        <v>10000</v>
      </c>
      <c r="I17" t="s">
        <v>2</v>
      </c>
      <c r="J17" t="s">
        <v>3</v>
      </c>
      <c r="K17">
        <v>600</v>
      </c>
      <c r="L17">
        <v>10</v>
      </c>
      <c r="M17">
        <v>10</v>
      </c>
      <c r="N17">
        <v>1809</v>
      </c>
      <c r="O17">
        <v>96</v>
      </c>
      <c r="P17">
        <v>228.31</v>
      </c>
      <c r="Q17">
        <v>99.96</v>
      </c>
      <c r="R17">
        <v>208</v>
      </c>
      <c r="S17">
        <v>145</v>
      </c>
      <c r="T17">
        <v>941</v>
      </c>
      <c r="U17">
        <v>4.774</v>
      </c>
      <c r="V17">
        <v>1.085</v>
      </c>
      <c r="W17">
        <v>2</v>
      </c>
      <c r="X17">
        <v>3.15</v>
      </c>
      <c r="Y17">
        <v>4</v>
      </c>
      <c r="Z17">
        <v>0</v>
      </c>
      <c r="AA17">
        <v>0</v>
      </c>
      <c r="AB17">
        <v>4</v>
      </c>
      <c r="AC17">
        <v>0</v>
      </c>
      <c r="AD17">
        <v>0</v>
      </c>
      <c r="AE17">
        <v>0</v>
      </c>
      <c r="AF17">
        <v>0.20300000000000001</v>
      </c>
      <c r="AG17">
        <v>157.6</v>
      </c>
      <c r="AH17">
        <v>5.4409999999999998</v>
      </c>
      <c r="AI17">
        <v>6.3520000000000003</v>
      </c>
      <c r="AJ17">
        <v>0.22800000000000001</v>
      </c>
      <c r="AK17">
        <v>439.3</v>
      </c>
      <c r="AL17">
        <v>202.00899999999999</v>
      </c>
      <c r="AM17">
        <v>2.5979999999999999</v>
      </c>
      <c r="AN17">
        <v>0.83499999999999996</v>
      </c>
      <c r="AO17">
        <v>-0.1071</v>
      </c>
      <c r="AP17">
        <v>5.3609999999999998</v>
      </c>
      <c r="AQ17">
        <v>0.36</v>
      </c>
      <c r="AR17">
        <v>5.0999999999999997E-2</v>
      </c>
      <c r="AS17">
        <v>0.46100000000000002</v>
      </c>
      <c r="AT17">
        <v>-2.1110000000000002</v>
      </c>
      <c r="AU17">
        <v>-24.98</v>
      </c>
    </row>
    <row r="18" spans="1:47" x14ac:dyDescent="0.3">
      <c r="A18" t="s">
        <v>80</v>
      </c>
      <c r="B18">
        <v>63</v>
      </c>
      <c r="C18" t="s">
        <v>94</v>
      </c>
      <c r="D18" t="s">
        <v>0</v>
      </c>
      <c r="E18" t="s">
        <v>61</v>
      </c>
      <c r="F18" t="s">
        <v>1</v>
      </c>
      <c r="G18">
        <v>2000</v>
      </c>
      <c r="H18">
        <v>10000</v>
      </c>
      <c r="I18" t="s">
        <v>2</v>
      </c>
      <c r="J18" t="s">
        <v>3</v>
      </c>
      <c r="K18">
        <v>600</v>
      </c>
      <c r="L18">
        <v>10</v>
      </c>
      <c r="M18">
        <v>10</v>
      </c>
      <c r="N18">
        <v>1809</v>
      </c>
      <c r="O18">
        <v>92</v>
      </c>
      <c r="P18">
        <v>193.68</v>
      </c>
      <c r="Q18">
        <v>29.42</v>
      </c>
      <c r="R18">
        <v>185</v>
      </c>
      <c r="S18">
        <v>151</v>
      </c>
      <c r="T18">
        <v>304</v>
      </c>
      <c r="U18">
        <v>5.2690000000000001</v>
      </c>
      <c r="V18">
        <v>0.71699999999999997</v>
      </c>
      <c r="W18">
        <v>0</v>
      </c>
      <c r="X18">
        <v>1</v>
      </c>
      <c r="Y18">
        <v>4</v>
      </c>
      <c r="Z18">
        <v>0</v>
      </c>
      <c r="AA18">
        <v>0</v>
      </c>
      <c r="AB18">
        <v>4</v>
      </c>
      <c r="AC18">
        <v>0</v>
      </c>
      <c r="AD18">
        <v>0</v>
      </c>
      <c r="AE18">
        <v>0</v>
      </c>
      <c r="AF18">
        <v>0.29499999999999998</v>
      </c>
      <c r="AG18">
        <v>157.55600000000001</v>
      </c>
      <c r="AH18">
        <v>4.2160000000000002</v>
      </c>
      <c r="AI18">
        <v>6.351</v>
      </c>
      <c r="AJ18">
        <v>0.17</v>
      </c>
      <c r="AK18">
        <v>258.44499999999999</v>
      </c>
      <c r="AL18">
        <v>19.21</v>
      </c>
      <c r="AM18">
        <v>3.887</v>
      </c>
      <c r="AN18">
        <v>0.26200000000000001</v>
      </c>
      <c r="AO18">
        <v>-8.9599999999999999E-2</v>
      </c>
      <c r="AP18">
        <v>5.7789999999999999</v>
      </c>
      <c r="AQ18">
        <v>0.56999999999999995</v>
      </c>
      <c r="AR18">
        <v>2.7E-2</v>
      </c>
      <c r="AS18">
        <v>0.249</v>
      </c>
      <c r="AT18">
        <v>-3.27</v>
      </c>
      <c r="AU18">
        <v>-18.350000000000001</v>
      </c>
    </row>
    <row r="19" spans="1:47" x14ac:dyDescent="0.3">
      <c r="A19" t="s">
        <v>80</v>
      </c>
      <c r="B19">
        <v>68</v>
      </c>
      <c r="C19" t="s">
        <v>100</v>
      </c>
      <c r="D19" t="s">
        <v>0</v>
      </c>
      <c r="E19" t="s">
        <v>61</v>
      </c>
      <c r="F19" t="s">
        <v>1</v>
      </c>
      <c r="G19">
        <v>2000</v>
      </c>
      <c r="H19">
        <v>10000</v>
      </c>
      <c r="I19" t="s">
        <v>2</v>
      </c>
      <c r="J19" t="s">
        <v>3</v>
      </c>
      <c r="K19">
        <v>600</v>
      </c>
      <c r="L19">
        <v>10</v>
      </c>
      <c r="M19">
        <v>10</v>
      </c>
      <c r="N19">
        <v>1809</v>
      </c>
      <c r="O19">
        <v>92</v>
      </c>
      <c r="P19">
        <v>233.66</v>
      </c>
      <c r="Q19">
        <v>46.29</v>
      </c>
      <c r="R19">
        <v>230</v>
      </c>
      <c r="S19">
        <v>164</v>
      </c>
      <c r="T19">
        <v>433</v>
      </c>
      <c r="U19">
        <v>4.4279999999999999</v>
      </c>
      <c r="V19">
        <v>0.78900000000000003</v>
      </c>
      <c r="W19">
        <v>0</v>
      </c>
      <c r="X19">
        <v>1</v>
      </c>
      <c r="Y19">
        <v>6</v>
      </c>
      <c r="Z19">
        <v>1</v>
      </c>
      <c r="AA19">
        <v>0</v>
      </c>
      <c r="AB19">
        <v>5</v>
      </c>
      <c r="AC19">
        <v>0</v>
      </c>
      <c r="AD19">
        <v>0</v>
      </c>
      <c r="AE19">
        <v>0</v>
      </c>
      <c r="AF19">
        <v>7.9000000000000001E-2</v>
      </c>
      <c r="AG19">
        <v>172.333</v>
      </c>
      <c r="AH19">
        <v>7.4829999999999997</v>
      </c>
      <c r="AI19">
        <v>5.8120000000000003</v>
      </c>
      <c r="AJ19">
        <v>0.248</v>
      </c>
      <c r="AK19">
        <v>331</v>
      </c>
      <c r="AL19">
        <v>45.863999999999997</v>
      </c>
      <c r="AM19">
        <v>3.0670000000000002</v>
      </c>
      <c r="AN19">
        <v>0.375</v>
      </c>
      <c r="AO19">
        <v>-5.0200000000000002E-2</v>
      </c>
      <c r="AP19">
        <v>4.7220000000000004</v>
      </c>
      <c r="AQ19">
        <v>0.21</v>
      </c>
      <c r="AR19">
        <v>3.5000000000000003E-2</v>
      </c>
      <c r="AS19">
        <v>0.316</v>
      </c>
      <c r="AT19">
        <v>-1.4430000000000001</v>
      </c>
      <c r="AU19">
        <v>-11.89</v>
      </c>
    </row>
    <row r="20" spans="1:47" x14ac:dyDescent="0.3">
      <c r="A20" t="s">
        <v>96</v>
      </c>
      <c r="B20">
        <v>70</v>
      </c>
      <c r="C20" t="s">
        <v>102</v>
      </c>
      <c r="D20" t="s">
        <v>0</v>
      </c>
      <c r="E20" t="s">
        <v>61</v>
      </c>
      <c r="F20" t="s">
        <v>1</v>
      </c>
      <c r="G20">
        <v>2000</v>
      </c>
      <c r="H20">
        <v>10000</v>
      </c>
      <c r="I20" t="s">
        <v>2</v>
      </c>
      <c r="J20" t="s">
        <v>3</v>
      </c>
      <c r="K20">
        <v>600</v>
      </c>
      <c r="L20">
        <v>5</v>
      </c>
      <c r="M20">
        <v>5</v>
      </c>
      <c r="N20">
        <v>1809</v>
      </c>
      <c r="O20">
        <v>98</v>
      </c>
      <c r="P20">
        <v>257.57</v>
      </c>
      <c r="Q20">
        <v>69.14</v>
      </c>
      <c r="R20">
        <v>241</v>
      </c>
      <c r="S20">
        <v>170</v>
      </c>
      <c r="T20">
        <v>561</v>
      </c>
      <c r="U20">
        <v>4.093</v>
      </c>
      <c r="V20">
        <v>0.83799999999999997</v>
      </c>
      <c r="W20">
        <v>1</v>
      </c>
      <c r="X20">
        <v>2.41</v>
      </c>
      <c r="Y20">
        <v>2</v>
      </c>
      <c r="Z20">
        <v>0</v>
      </c>
      <c r="AA20">
        <v>0</v>
      </c>
      <c r="AB20">
        <v>2</v>
      </c>
      <c r="AC20">
        <v>0</v>
      </c>
      <c r="AD20">
        <v>0</v>
      </c>
      <c r="AE20">
        <v>0</v>
      </c>
      <c r="AF20">
        <v>0.24</v>
      </c>
      <c r="AG20">
        <v>186.1</v>
      </c>
      <c r="AH20">
        <v>7.3250000000000002</v>
      </c>
      <c r="AI20">
        <v>5.3810000000000002</v>
      </c>
      <c r="AJ20">
        <v>0.221</v>
      </c>
      <c r="AK20">
        <v>427.2</v>
      </c>
      <c r="AL20">
        <v>62.167999999999999</v>
      </c>
      <c r="AM20">
        <v>2.383</v>
      </c>
      <c r="AN20">
        <v>0.33100000000000002</v>
      </c>
      <c r="AO20">
        <v>-8.5599999999999996E-2</v>
      </c>
      <c r="AP20">
        <v>4.5449999999999999</v>
      </c>
      <c r="AQ20">
        <v>0.56999999999999995</v>
      </c>
      <c r="AR20">
        <v>2.5999999999999999E-2</v>
      </c>
      <c r="AS20">
        <v>0.24</v>
      </c>
      <c r="AT20">
        <v>-3.2429999999999999</v>
      </c>
      <c r="AU20">
        <v>-23.22</v>
      </c>
    </row>
    <row r="21" spans="1:47" x14ac:dyDescent="0.3">
      <c r="A21" t="s">
        <v>96</v>
      </c>
      <c r="B21">
        <v>71</v>
      </c>
      <c r="C21" t="s">
        <v>103</v>
      </c>
      <c r="D21" t="s">
        <v>0</v>
      </c>
      <c r="E21" t="s">
        <v>61</v>
      </c>
      <c r="F21" t="s">
        <v>1</v>
      </c>
      <c r="G21">
        <v>2000</v>
      </c>
      <c r="H21">
        <v>10000</v>
      </c>
      <c r="I21" t="s">
        <v>2</v>
      </c>
      <c r="J21" t="s">
        <v>3</v>
      </c>
      <c r="K21">
        <v>600</v>
      </c>
      <c r="L21">
        <v>5</v>
      </c>
      <c r="M21">
        <v>4</v>
      </c>
      <c r="N21">
        <v>1809</v>
      </c>
      <c r="O21">
        <v>98</v>
      </c>
      <c r="P21">
        <v>300.95</v>
      </c>
      <c r="Q21">
        <v>63.92</v>
      </c>
      <c r="R21">
        <v>298</v>
      </c>
      <c r="S21">
        <v>201</v>
      </c>
      <c r="T21">
        <v>507</v>
      </c>
      <c r="U21">
        <v>3.4590000000000001</v>
      </c>
      <c r="V21">
        <v>0.67100000000000004</v>
      </c>
      <c r="W21">
        <v>1</v>
      </c>
      <c r="X21">
        <v>2.41</v>
      </c>
      <c r="Y21">
        <v>2</v>
      </c>
      <c r="Z21">
        <v>0</v>
      </c>
      <c r="AA21">
        <v>0</v>
      </c>
      <c r="AB21">
        <v>2</v>
      </c>
      <c r="AC21">
        <v>0</v>
      </c>
      <c r="AD21">
        <v>0</v>
      </c>
      <c r="AE21">
        <v>0</v>
      </c>
      <c r="AF21">
        <v>4.5999999999999999E-2</v>
      </c>
      <c r="AG21">
        <v>217.8</v>
      </c>
      <c r="AH21">
        <v>8.4169999999999998</v>
      </c>
      <c r="AI21">
        <v>4.5979999999999999</v>
      </c>
      <c r="AJ21">
        <v>0.183</v>
      </c>
      <c r="AK21">
        <v>440.2</v>
      </c>
      <c r="AL21">
        <v>38.860999999999997</v>
      </c>
      <c r="AM21">
        <v>2.2869999999999999</v>
      </c>
      <c r="AN21">
        <v>0.19600000000000001</v>
      </c>
      <c r="AO21">
        <v>-6.7799999999999999E-2</v>
      </c>
      <c r="AP21">
        <v>3.8330000000000002</v>
      </c>
      <c r="AQ21">
        <v>0.65</v>
      </c>
      <c r="AR21">
        <v>1.7999999999999999E-2</v>
      </c>
      <c r="AS21">
        <v>0.161</v>
      </c>
      <c r="AT21">
        <v>-3.827</v>
      </c>
      <c r="AU21">
        <v>-21.48</v>
      </c>
    </row>
    <row r="22" spans="1:47" x14ac:dyDescent="0.3">
      <c r="A22" t="s">
        <v>96</v>
      </c>
      <c r="B22">
        <v>34</v>
      </c>
      <c r="C22" t="s">
        <v>138</v>
      </c>
      <c r="D22" t="s">
        <v>0</v>
      </c>
      <c r="E22" t="s">
        <v>75</v>
      </c>
      <c r="F22" t="s">
        <v>76</v>
      </c>
      <c r="G22">
        <v>2000</v>
      </c>
      <c r="H22">
        <v>10000</v>
      </c>
      <c r="I22" t="s">
        <v>2</v>
      </c>
      <c r="J22" t="s">
        <v>3</v>
      </c>
      <c r="K22">
        <v>600</v>
      </c>
      <c r="L22">
        <v>6</v>
      </c>
      <c r="M22">
        <v>4</v>
      </c>
      <c r="N22">
        <v>1812</v>
      </c>
      <c r="O22">
        <v>97</v>
      </c>
      <c r="P22">
        <v>297.87</v>
      </c>
      <c r="Q22">
        <v>68.42</v>
      </c>
      <c r="R22">
        <v>288</v>
      </c>
      <c r="S22">
        <v>181</v>
      </c>
      <c r="T22">
        <v>561</v>
      </c>
      <c r="U22">
        <v>3.5139999999999998</v>
      </c>
      <c r="V22">
        <v>0.72</v>
      </c>
      <c r="W22">
        <v>1</v>
      </c>
      <c r="X22">
        <v>2.41</v>
      </c>
      <c r="Y22">
        <v>3</v>
      </c>
      <c r="Z22">
        <v>0</v>
      </c>
      <c r="AA22">
        <v>0</v>
      </c>
      <c r="AB22">
        <v>3</v>
      </c>
      <c r="AC22">
        <v>0</v>
      </c>
      <c r="AD22">
        <v>0</v>
      </c>
      <c r="AE22">
        <v>0</v>
      </c>
      <c r="AF22">
        <v>0.14399999999999999</v>
      </c>
      <c r="AG22">
        <v>211.2</v>
      </c>
      <c r="AH22">
        <v>12.209</v>
      </c>
      <c r="AI22">
        <v>4.7510000000000003</v>
      </c>
      <c r="AJ22">
        <v>0.30299999999999999</v>
      </c>
      <c r="AK22">
        <v>446.4</v>
      </c>
      <c r="AL22">
        <v>51.968000000000004</v>
      </c>
      <c r="AM22">
        <v>2.2650000000000001</v>
      </c>
      <c r="AN22">
        <v>0.24299999999999999</v>
      </c>
      <c r="AO22">
        <v>-6.5500000000000003E-2</v>
      </c>
      <c r="AP22">
        <v>3.867</v>
      </c>
      <c r="AQ22">
        <v>0.56999999999999995</v>
      </c>
      <c r="AR22">
        <v>0.02</v>
      </c>
      <c r="AS22">
        <v>0.18099999999999999</v>
      </c>
      <c r="AT22">
        <v>-3.278</v>
      </c>
      <c r="AU22">
        <v>-20.38</v>
      </c>
    </row>
    <row r="23" spans="1:47" x14ac:dyDescent="0.3">
      <c r="A23" t="s">
        <v>105</v>
      </c>
      <c r="B23">
        <v>76</v>
      </c>
      <c r="C23" t="s">
        <v>167</v>
      </c>
      <c r="D23" t="s">
        <v>0</v>
      </c>
      <c r="E23" t="s">
        <v>61</v>
      </c>
      <c r="F23" t="s">
        <v>1</v>
      </c>
      <c r="G23">
        <v>2000</v>
      </c>
      <c r="H23">
        <v>10000</v>
      </c>
      <c r="I23" t="s">
        <v>2</v>
      </c>
      <c r="J23" t="s">
        <v>3</v>
      </c>
      <c r="K23">
        <v>600</v>
      </c>
      <c r="L23">
        <v>7</v>
      </c>
      <c r="M23">
        <v>5</v>
      </c>
      <c r="N23">
        <v>1809</v>
      </c>
      <c r="O23">
        <v>89</v>
      </c>
      <c r="P23">
        <v>216.78</v>
      </c>
      <c r="Q23">
        <v>36.93</v>
      </c>
      <c r="R23">
        <v>210</v>
      </c>
      <c r="S23">
        <v>150</v>
      </c>
      <c r="T23">
        <v>353</v>
      </c>
      <c r="U23">
        <v>4.7309999999999999</v>
      </c>
      <c r="V23">
        <v>0.72</v>
      </c>
      <c r="W23">
        <v>0</v>
      </c>
      <c r="X23">
        <v>1</v>
      </c>
      <c r="Y23">
        <v>4</v>
      </c>
      <c r="Z23">
        <v>0</v>
      </c>
      <c r="AA23">
        <v>0</v>
      </c>
      <c r="AB23">
        <v>4</v>
      </c>
      <c r="AC23">
        <v>0</v>
      </c>
      <c r="AD23">
        <v>0</v>
      </c>
      <c r="AE23">
        <v>0</v>
      </c>
      <c r="AF23">
        <v>0.183</v>
      </c>
      <c r="AG23">
        <v>167.667</v>
      </c>
      <c r="AH23">
        <v>11.045</v>
      </c>
      <c r="AI23">
        <v>5.9880000000000004</v>
      </c>
      <c r="AJ23">
        <v>0.40699999999999997</v>
      </c>
      <c r="AK23">
        <v>299.88900000000001</v>
      </c>
      <c r="AL23">
        <v>30.71</v>
      </c>
      <c r="AM23">
        <v>3.3650000000000002</v>
      </c>
      <c r="AN23">
        <v>0.33300000000000002</v>
      </c>
      <c r="AO23">
        <v>-6.1400000000000003E-2</v>
      </c>
      <c r="AP23">
        <v>5.0830000000000002</v>
      </c>
      <c r="AQ23">
        <v>0.32</v>
      </c>
      <c r="AR23">
        <v>3.2000000000000001E-2</v>
      </c>
      <c r="AS23">
        <v>0.28599999999999998</v>
      </c>
      <c r="AT23">
        <v>-1.948</v>
      </c>
      <c r="AU23">
        <v>-13.75</v>
      </c>
    </row>
    <row r="24" spans="1:47" x14ac:dyDescent="0.3">
      <c r="A24" t="s">
        <v>105</v>
      </c>
      <c r="B24">
        <v>77</v>
      </c>
      <c r="C24" t="s">
        <v>168</v>
      </c>
      <c r="D24" t="s">
        <v>0</v>
      </c>
      <c r="E24" t="s">
        <v>61</v>
      </c>
      <c r="F24" t="s">
        <v>1</v>
      </c>
      <c r="G24">
        <v>2000</v>
      </c>
      <c r="H24">
        <v>10000</v>
      </c>
      <c r="I24" t="s">
        <v>2</v>
      </c>
      <c r="J24" t="s">
        <v>3</v>
      </c>
      <c r="K24">
        <v>600</v>
      </c>
      <c r="L24">
        <v>6</v>
      </c>
      <c r="M24">
        <v>3</v>
      </c>
      <c r="N24">
        <v>1809</v>
      </c>
      <c r="O24">
        <v>96</v>
      </c>
      <c r="P24">
        <v>221.68</v>
      </c>
      <c r="Q24">
        <v>41.19</v>
      </c>
      <c r="R24">
        <v>216.5</v>
      </c>
      <c r="S24">
        <v>105</v>
      </c>
      <c r="T24">
        <v>393</v>
      </c>
      <c r="U24">
        <v>4.6619999999999999</v>
      </c>
      <c r="V24">
        <v>0.88200000000000001</v>
      </c>
      <c r="W24">
        <v>0</v>
      </c>
      <c r="X24">
        <v>1</v>
      </c>
      <c r="Y24">
        <v>3</v>
      </c>
      <c r="Z24">
        <v>0</v>
      </c>
      <c r="AA24">
        <v>0</v>
      </c>
      <c r="AB24">
        <v>3</v>
      </c>
      <c r="AC24">
        <v>0</v>
      </c>
      <c r="AD24">
        <v>0</v>
      </c>
      <c r="AE24">
        <v>0</v>
      </c>
      <c r="AF24">
        <v>0.126</v>
      </c>
      <c r="AG24">
        <v>165.6</v>
      </c>
      <c r="AH24">
        <v>22.545000000000002</v>
      </c>
      <c r="AI24">
        <v>6.1849999999999996</v>
      </c>
      <c r="AJ24">
        <v>1.2010000000000001</v>
      </c>
      <c r="AK24">
        <v>304.89999999999998</v>
      </c>
      <c r="AL24">
        <v>37.146999999999998</v>
      </c>
      <c r="AM24">
        <v>3.319</v>
      </c>
      <c r="AN24">
        <v>0.35699999999999998</v>
      </c>
      <c r="AO24">
        <v>1.0500000000000001E-2</v>
      </c>
      <c r="AP24">
        <v>4.6219999999999999</v>
      </c>
      <c r="AQ24">
        <v>0</v>
      </c>
      <c r="AR24">
        <v>5.7000000000000002E-2</v>
      </c>
      <c r="AS24">
        <v>0.51800000000000002</v>
      </c>
      <c r="AT24">
        <v>0.184</v>
      </c>
      <c r="AU24">
        <v>2.2200000000000002</v>
      </c>
    </row>
    <row r="25" spans="1:47" x14ac:dyDescent="0.3">
      <c r="A25" t="s">
        <v>105</v>
      </c>
      <c r="B25">
        <v>31</v>
      </c>
      <c r="C25" t="s">
        <v>161</v>
      </c>
      <c r="D25" t="s">
        <v>0</v>
      </c>
      <c r="E25" t="s">
        <v>52</v>
      </c>
      <c r="F25" t="s">
        <v>1</v>
      </c>
      <c r="G25">
        <v>2000</v>
      </c>
      <c r="H25">
        <v>10000</v>
      </c>
      <c r="I25" t="s">
        <v>2</v>
      </c>
      <c r="J25" t="s">
        <v>3</v>
      </c>
      <c r="K25">
        <v>600</v>
      </c>
      <c r="L25">
        <v>8</v>
      </c>
      <c r="M25">
        <v>4</v>
      </c>
      <c r="N25">
        <v>1811</v>
      </c>
      <c r="O25">
        <v>97</v>
      </c>
      <c r="P25">
        <v>233.2</v>
      </c>
      <c r="Q25">
        <v>41.46</v>
      </c>
      <c r="R25">
        <v>224</v>
      </c>
      <c r="S25">
        <v>165</v>
      </c>
      <c r="T25">
        <v>408</v>
      </c>
      <c r="U25">
        <v>4.4130000000000003</v>
      </c>
      <c r="V25">
        <v>0.72899999999999998</v>
      </c>
      <c r="W25">
        <v>0</v>
      </c>
      <c r="X25">
        <v>1</v>
      </c>
      <c r="Y25">
        <v>3</v>
      </c>
      <c r="Z25">
        <v>0</v>
      </c>
      <c r="AA25">
        <v>0</v>
      </c>
      <c r="AB25">
        <v>3</v>
      </c>
      <c r="AC25">
        <v>0</v>
      </c>
      <c r="AD25">
        <v>0</v>
      </c>
      <c r="AE25">
        <v>0</v>
      </c>
      <c r="AF25">
        <v>0.222</v>
      </c>
      <c r="AG25">
        <v>177.4</v>
      </c>
      <c r="AH25">
        <v>6.9470000000000001</v>
      </c>
      <c r="AI25">
        <v>5.6449999999999996</v>
      </c>
      <c r="AJ25">
        <v>0.224</v>
      </c>
      <c r="AK25">
        <v>313.60000000000002</v>
      </c>
      <c r="AL25">
        <v>34.616</v>
      </c>
      <c r="AM25">
        <v>3.2170000000000001</v>
      </c>
      <c r="AN25">
        <v>0.28999999999999998</v>
      </c>
      <c r="AO25">
        <v>-7.2800000000000004E-2</v>
      </c>
      <c r="AP25">
        <v>4.8159999999999998</v>
      </c>
      <c r="AQ25">
        <v>0.45</v>
      </c>
      <c r="AR25">
        <v>2.8000000000000001E-2</v>
      </c>
      <c r="AS25">
        <v>0.25700000000000001</v>
      </c>
      <c r="AT25">
        <v>-2.5739999999999998</v>
      </c>
      <c r="AU25">
        <v>-17.79</v>
      </c>
    </row>
    <row r="26" spans="1:47" x14ac:dyDescent="0.3">
      <c r="A26" t="s">
        <v>107</v>
      </c>
      <c r="B26">
        <v>26</v>
      </c>
      <c r="C26" t="s">
        <v>154</v>
      </c>
      <c r="D26" t="s">
        <v>0</v>
      </c>
      <c r="E26" t="s">
        <v>52</v>
      </c>
      <c r="F26" t="s">
        <v>1</v>
      </c>
      <c r="G26">
        <v>2000</v>
      </c>
      <c r="H26">
        <v>10000</v>
      </c>
      <c r="I26" t="s">
        <v>2</v>
      </c>
      <c r="J26" t="s">
        <v>3</v>
      </c>
      <c r="K26">
        <v>600</v>
      </c>
      <c r="L26">
        <v>6</v>
      </c>
      <c r="M26">
        <v>4</v>
      </c>
      <c r="N26">
        <v>1811</v>
      </c>
      <c r="O26">
        <v>90</v>
      </c>
      <c r="P26">
        <v>231.73</v>
      </c>
      <c r="Q26">
        <v>77.069999999999993</v>
      </c>
      <c r="R26">
        <v>216</v>
      </c>
      <c r="S26">
        <v>159</v>
      </c>
      <c r="T26">
        <v>723</v>
      </c>
      <c r="U26">
        <v>4.5759999999999996</v>
      </c>
      <c r="V26">
        <v>0.88600000000000001</v>
      </c>
      <c r="W26">
        <v>2</v>
      </c>
      <c r="X26">
        <v>3.15</v>
      </c>
      <c r="Y26">
        <v>10</v>
      </c>
      <c r="Z26">
        <v>0</v>
      </c>
      <c r="AA26">
        <v>0</v>
      </c>
      <c r="AB26">
        <v>10</v>
      </c>
      <c r="AC26">
        <v>0</v>
      </c>
      <c r="AD26">
        <v>0</v>
      </c>
      <c r="AE26">
        <v>0</v>
      </c>
      <c r="AF26">
        <v>0.20399999999999999</v>
      </c>
      <c r="AG26">
        <v>171.88900000000001</v>
      </c>
      <c r="AH26">
        <v>7.2880000000000003</v>
      </c>
      <c r="AI26">
        <v>5.827</v>
      </c>
      <c r="AJ26">
        <v>0.253</v>
      </c>
      <c r="AK26">
        <v>406.22199999999998</v>
      </c>
      <c r="AL26">
        <v>143.952</v>
      </c>
      <c r="AM26">
        <v>2.6930000000000001</v>
      </c>
      <c r="AN26">
        <v>0.76700000000000002</v>
      </c>
      <c r="AO26">
        <v>8.0100000000000005E-2</v>
      </c>
      <c r="AP26">
        <v>4.1239999999999997</v>
      </c>
      <c r="AQ26">
        <v>0.3</v>
      </c>
      <c r="AR26">
        <v>4.3999999999999997E-2</v>
      </c>
      <c r="AS26">
        <v>0.39500000000000002</v>
      </c>
      <c r="AT26">
        <v>1.841</v>
      </c>
      <c r="AU26">
        <v>16.27</v>
      </c>
    </row>
    <row r="27" spans="1:47" x14ac:dyDescent="0.3">
      <c r="A27" t="s">
        <v>107</v>
      </c>
      <c r="B27">
        <v>27</v>
      </c>
      <c r="C27" t="s">
        <v>155</v>
      </c>
      <c r="D27" t="s">
        <v>0</v>
      </c>
      <c r="E27" t="s">
        <v>52</v>
      </c>
      <c r="F27" t="s">
        <v>1</v>
      </c>
      <c r="G27">
        <v>2000</v>
      </c>
      <c r="H27">
        <v>10000</v>
      </c>
      <c r="I27" t="s">
        <v>2</v>
      </c>
      <c r="J27" t="s">
        <v>3</v>
      </c>
      <c r="K27">
        <v>600</v>
      </c>
      <c r="L27">
        <v>6</v>
      </c>
      <c r="M27">
        <v>6</v>
      </c>
      <c r="N27">
        <v>1811</v>
      </c>
      <c r="O27">
        <v>97</v>
      </c>
      <c r="P27">
        <v>258.37</v>
      </c>
      <c r="Q27">
        <v>52.95</v>
      </c>
      <c r="R27">
        <v>247</v>
      </c>
      <c r="S27">
        <v>170</v>
      </c>
      <c r="T27">
        <v>392</v>
      </c>
      <c r="U27">
        <v>4.024</v>
      </c>
      <c r="V27">
        <v>0.77600000000000002</v>
      </c>
      <c r="W27">
        <v>0</v>
      </c>
      <c r="X27">
        <v>1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0.215</v>
      </c>
      <c r="AG27">
        <v>188.1</v>
      </c>
      <c r="AH27">
        <v>8.5169999999999995</v>
      </c>
      <c r="AI27">
        <v>5.327</v>
      </c>
      <c r="AJ27">
        <v>0.254</v>
      </c>
      <c r="AK27">
        <v>364.3</v>
      </c>
      <c r="AL27">
        <v>14.345000000000001</v>
      </c>
      <c r="AM27">
        <v>2.7490000000000001</v>
      </c>
      <c r="AN27">
        <v>0.105</v>
      </c>
      <c r="AO27">
        <v>-0.1201</v>
      </c>
      <c r="AP27">
        <v>4.6989999999999998</v>
      </c>
      <c r="AQ27">
        <v>0.8</v>
      </c>
      <c r="AR27">
        <v>2.1000000000000001E-2</v>
      </c>
      <c r="AS27">
        <v>0.19400000000000001</v>
      </c>
      <c r="AT27">
        <v>-5.62</v>
      </c>
      <c r="AU27">
        <v>-34.340000000000003</v>
      </c>
    </row>
    <row r="28" spans="1:47" x14ac:dyDescent="0.3">
      <c r="A28" t="s">
        <v>107</v>
      </c>
      <c r="B28">
        <v>34</v>
      </c>
      <c r="C28" t="s">
        <v>156</v>
      </c>
      <c r="D28" t="s">
        <v>0</v>
      </c>
      <c r="E28" t="s">
        <v>52</v>
      </c>
      <c r="F28" t="s">
        <v>1</v>
      </c>
      <c r="G28">
        <v>2000</v>
      </c>
      <c r="H28">
        <v>10000</v>
      </c>
      <c r="I28" t="s">
        <v>2</v>
      </c>
      <c r="J28" t="s">
        <v>3</v>
      </c>
      <c r="K28">
        <v>600</v>
      </c>
      <c r="L28">
        <v>5</v>
      </c>
      <c r="M28">
        <v>5</v>
      </c>
      <c r="N28">
        <v>1811</v>
      </c>
      <c r="O28">
        <v>100</v>
      </c>
      <c r="P28">
        <v>267.67</v>
      </c>
      <c r="Q28">
        <v>69.36</v>
      </c>
      <c r="R28">
        <v>252.5</v>
      </c>
      <c r="S28">
        <v>183</v>
      </c>
      <c r="T28">
        <v>727</v>
      </c>
      <c r="U28">
        <v>3.9039999999999999</v>
      </c>
      <c r="V28">
        <v>0.72</v>
      </c>
      <c r="W28">
        <v>1</v>
      </c>
      <c r="X28">
        <v>2.41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0.219</v>
      </c>
      <c r="AG28">
        <v>199.8</v>
      </c>
      <c r="AH28">
        <v>8.0250000000000004</v>
      </c>
      <c r="AI28">
        <v>5.0129999999999999</v>
      </c>
      <c r="AJ28">
        <v>0.21</v>
      </c>
      <c r="AK28">
        <v>412.6</v>
      </c>
      <c r="AL28">
        <v>119.11199999999999</v>
      </c>
      <c r="AM28">
        <v>2.552</v>
      </c>
      <c r="AN28">
        <v>0.50800000000000001</v>
      </c>
      <c r="AO28">
        <v>-6.3399999999999998E-2</v>
      </c>
      <c r="AP28">
        <v>4.258</v>
      </c>
      <c r="AQ28">
        <v>0.28999999999999998</v>
      </c>
      <c r="AR28">
        <v>3.5000000000000003E-2</v>
      </c>
      <c r="AS28">
        <v>0.316</v>
      </c>
      <c r="AT28">
        <v>-1.8240000000000001</v>
      </c>
      <c r="AU28">
        <v>-17.489999999999998</v>
      </c>
    </row>
    <row r="29" spans="1:47" x14ac:dyDescent="0.3">
      <c r="A29" t="s">
        <v>78</v>
      </c>
      <c r="B29">
        <v>20</v>
      </c>
      <c r="C29" t="s">
        <v>79</v>
      </c>
      <c r="D29" t="s">
        <v>0</v>
      </c>
      <c r="E29" t="s">
        <v>75</v>
      </c>
      <c r="F29" t="s">
        <v>76</v>
      </c>
      <c r="G29">
        <v>2000</v>
      </c>
      <c r="H29">
        <v>10000</v>
      </c>
      <c r="I29" t="s">
        <v>2</v>
      </c>
      <c r="J29" t="s">
        <v>3</v>
      </c>
      <c r="K29">
        <v>600</v>
      </c>
      <c r="L29">
        <v>3</v>
      </c>
      <c r="M29">
        <v>2</v>
      </c>
      <c r="N29">
        <v>1812</v>
      </c>
      <c r="O29">
        <v>96</v>
      </c>
      <c r="P29">
        <v>372.35</v>
      </c>
      <c r="Q29">
        <v>229.99</v>
      </c>
      <c r="R29">
        <v>311.5</v>
      </c>
      <c r="S29">
        <v>180</v>
      </c>
      <c r="T29">
        <v>1950</v>
      </c>
      <c r="U29">
        <v>3.1560000000000001</v>
      </c>
      <c r="V29">
        <v>0.98599999999999999</v>
      </c>
      <c r="W29">
        <v>11</v>
      </c>
      <c r="X29">
        <v>6.78</v>
      </c>
      <c r="Y29">
        <v>5</v>
      </c>
      <c r="Z29">
        <v>0</v>
      </c>
      <c r="AA29">
        <v>0</v>
      </c>
      <c r="AB29">
        <v>5</v>
      </c>
      <c r="AC29">
        <v>0</v>
      </c>
      <c r="AD29">
        <v>0</v>
      </c>
      <c r="AE29">
        <v>0</v>
      </c>
      <c r="AF29">
        <v>0.26500000000000001</v>
      </c>
      <c r="AG29">
        <v>212.6</v>
      </c>
      <c r="AH29">
        <v>18.457999999999998</v>
      </c>
      <c r="AI29">
        <v>4.7370000000000001</v>
      </c>
      <c r="AJ29">
        <v>0.43099999999999999</v>
      </c>
      <c r="AK29">
        <v>874.1</v>
      </c>
      <c r="AL29">
        <v>437.23</v>
      </c>
      <c r="AM29">
        <v>1.333</v>
      </c>
      <c r="AN29">
        <v>0.45700000000000002</v>
      </c>
      <c r="AO29">
        <v>-0.1062</v>
      </c>
      <c r="AP29">
        <v>3.7749999999999999</v>
      </c>
      <c r="AQ29">
        <v>0.32</v>
      </c>
      <c r="AR29">
        <v>5.5E-2</v>
      </c>
      <c r="AS29">
        <v>0.502</v>
      </c>
      <c r="AT29">
        <v>-1.9219999999999999</v>
      </c>
      <c r="AU29">
        <v>-39.15</v>
      </c>
    </row>
    <row r="30" spans="1:47" x14ac:dyDescent="0.3">
      <c r="A30" t="s">
        <v>78</v>
      </c>
      <c r="B30">
        <v>56</v>
      </c>
      <c r="C30" t="s">
        <v>88</v>
      </c>
      <c r="D30" t="s">
        <v>0</v>
      </c>
      <c r="E30" t="s">
        <v>61</v>
      </c>
      <c r="F30" t="s">
        <v>1</v>
      </c>
      <c r="G30">
        <v>2000</v>
      </c>
      <c r="H30">
        <v>10000</v>
      </c>
      <c r="I30" t="s">
        <v>2</v>
      </c>
      <c r="J30" t="s">
        <v>3</v>
      </c>
      <c r="K30">
        <v>600</v>
      </c>
      <c r="L30">
        <v>6</v>
      </c>
      <c r="M30">
        <v>3</v>
      </c>
      <c r="N30">
        <v>1809</v>
      </c>
      <c r="O30">
        <v>95</v>
      </c>
      <c r="P30">
        <v>287.2</v>
      </c>
      <c r="Q30">
        <v>178.94</v>
      </c>
      <c r="R30">
        <v>252</v>
      </c>
      <c r="S30">
        <v>161</v>
      </c>
      <c r="T30">
        <v>1607</v>
      </c>
      <c r="U30">
        <v>3.9319999999999999</v>
      </c>
      <c r="V30">
        <v>0.99199999999999999</v>
      </c>
      <c r="W30">
        <v>2</v>
      </c>
      <c r="X30">
        <v>3.15</v>
      </c>
      <c r="Y30">
        <v>1</v>
      </c>
      <c r="Z30">
        <v>0</v>
      </c>
      <c r="AA30">
        <v>0</v>
      </c>
      <c r="AB30">
        <v>1</v>
      </c>
      <c r="AC30">
        <v>0</v>
      </c>
      <c r="AD30">
        <v>0</v>
      </c>
      <c r="AE30">
        <v>0</v>
      </c>
      <c r="AF30">
        <v>0.19700000000000001</v>
      </c>
      <c r="AG30">
        <v>185.2</v>
      </c>
      <c r="AH30">
        <v>11.084</v>
      </c>
      <c r="AI30">
        <v>5.4189999999999996</v>
      </c>
      <c r="AJ30">
        <v>0.35399999999999998</v>
      </c>
      <c r="AK30">
        <v>594.9</v>
      </c>
      <c r="AL30">
        <v>440.48200000000003</v>
      </c>
      <c r="AM30">
        <v>2.1989999999999998</v>
      </c>
      <c r="AN30">
        <v>0.79300000000000004</v>
      </c>
      <c r="AO30">
        <v>-0.126</v>
      </c>
      <c r="AP30">
        <v>4.6150000000000002</v>
      </c>
      <c r="AQ30">
        <v>0.6</v>
      </c>
      <c r="AR30">
        <v>3.5999999999999997E-2</v>
      </c>
      <c r="AS30">
        <v>0.32800000000000001</v>
      </c>
      <c r="AT30">
        <v>-3.4929999999999999</v>
      </c>
      <c r="AU30">
        <v>-37.549999999999997</v>
      </c>
    </row>
    <row r="31" spans="1:47" x14ac:dyDescent="0.3">
      <c r="A31" t="s">
        <v>78</v>
      </c>
      <c r="B31">
        <v>65</v>
      </c>
      <c r="C31" t="s">
        <v>97</v>
      </c>
      <c r="D31" t="s">
        <v>0</v>
      </c>
      <c r="E31" t="s">
        <v>61</v>
      </c>
      <c r="F31" t="s">
        <v>1</v>
      </c>
      <c r="G31">
        <v>2000</v>
      </c>
      <c r="H31">
        <v>10000</v>
      </c>
      <c r="I31" t="s">
        <v>2</v>
      </c>
      <c r="J31" t="s">
        <v>3</v>
      </c>
      <c r="K31">
        <v>600</v>
      </c>
      <c r="L31">
        <v>8</v>
      </c>
      <c r="M31">
        <v>5</v>
      </c>
      <c r="N31">
        <v>1809</v>
      </c>
      <c r="O31">
        <v>98</v>
      </c>
      <c r="P31">
        <v>242.94</v>
      </c>
      <c r="Q31">
        <v>46.52</v>
      </c>
      <c r="R31">
        <v>239</v>
      </c>
      <c r="S31">
        <v>159</v>
      </c>
      <c r="T31">
        <v>375</v>
      </c>
      <c r="U31">
        <v>4.2629999999999999</v>
      </c>
      <c r="V31">
        <v>0.79700000000000004</v>
      </c>
      <c r="W31">
        <v>0</v>
      </c>
      <c r="X31">
        <v>1</v>
      </c>
      <c r="Y31">
        <v>2</v>
      </c>
      <c r="Z31">
        <v>0</v>
      </c>
      <c r="AA31">
        <v>0</v>
      </c>
      <c r="AB31">
        <v>2</v>
      </c>
      <c r="AC31">
        <v>0</v>
      </c>
      <c r="AD31">
        <v>0</v>
      </c>
      <c r="AE31">
        <v>0</v>
      </c>
      <c r="AF31">
        <v>8.5000000000000006E-2</v>
      </c>
      <c r="AG31">
        <v>175.7</v>
      </c>
      <c r="AH31">
        <v>11.757</v>
      </c>
      <c r="AI31">
        <v>5.7149999999999999</v>
      </c>
      <c r="AJ31">
        <v>0.39300000000000002</v>
      </c>
      <c r="AK31">
        <v>333.5</v>
      </c>
      <c r="AL31">
        <v>24.501000000000001</v>
      </c>
      <c r="AM31">
        <v>3.012</v>
      </c>
      <c r="AN31">
        <v>0.21099999999999999</v>
      </c>
      <c r="AO31">
        <v>-0.1159</v>
      </c>
      <c r="AP31">
        <v>4.9169999999999998</v>
      </c>
      <c r="AQ31">
        <v>0.64</v>
      </c>
      <c r="AR31">
        <v>3.1E-2</v>
      </c>
      <c r="AS31">
        <v>0.28000000000000003</v>
      </c>
      <c r="AT31">
        <v>-3.7589999999999999</v>
      </c>
      <c r="AU31">
        <v>-30.86</v>
      </c>
    </row>
    <row r="32" spans="1:47" x14ac:dyDescent="0.3">
      <c r="A32" t="s">
        <v>87</v>
      </c>
      <c r="B32">
        <v>21</v>
      </c>
      <c r="C32" t="s">
        <v>84</v>
      </c>
      <c r="D32" t="s">
        <v>0</v>
      </c>
      <c r="E32" t="s">
        <v>52</v>
      </c>
      <c r="F32" t="s">
        <v>1</v>
      </c>
      <c r="G32">
        <v>2000</v>
      </c>
      <c r="H32">
        <v>10000</v>
      </c>
      <c r="I32" t="s">
        <v>2</v>
      </c>
      <c r="J32" t="s">
        <v>3</v>
      </c>
      <c r="K32">
        <v>600</v>
      </c>
      <c r="L32">
        <v>5</v>
      </c>
      <c r="M32">
        <v>2</v>
      </c>
      <c r="N32">
        <v>1811</v>
      </c>
      <c r="O32">
        <v>99</v>
      </c>
      <c r="P32">
        <v>268.56</v>
      </c>
      <c r="Q32">
        <v>63.49</v>
      </c>
      <c r="R32">
        <v>253</v>
      </c>
      <c r="S32">
        <v>157</v>
      </c>
      <c r="T32">
        <v>534</v>
      </c>
      <c r="U32">
        <v>3.887</v>
      </c>
      <c r="V32">
        <v>0.73899999999999999</v>
      </c>
      <c r="W32">
        <v>2</v>
      </c>
      <c r="X32">
        <v>3.15</v>
      </c>
      <c r="Y32">
        <v>3</v>
      </c>
      <c r="Z32">
        <v>0</v>
      </c>
      <c r="AA32">
        <v>0</v>
      </c>
      <c r="AB32">
        <v>3</v>
      </c>
      <c r="AC32">
        <v>0</v>
      </c>
      <c r="AD32">
        <v>0</v>
      </c>
      <c r="AE32">
        <v>0</v>
      </c>
      <c r="AF32">
        <v>0.245</v>
      </c>
      <c r="AG32">
        <v>197.8</v>
      </c>
      <c r="AH32">
        <v>16.785</v>
      </c>
      <c r="AI32">
        <v>5.0940000000000003</v>
      </c>
      <c r="AJ32">
        <v>0.502</v>
      </c>
      <c r="AK32">
        <v>421.6</v>
      </c>
      <c r="AL32">
        <v>58.813000000000002</v>
      </c>
      <c r="AM32">
        <v>2.411</v>
      </c>
      <c r="AN32">
        <v>0.311</v>
      </c>
      <c r="AO32">
        <v>-7.9200000000000007E-2</v>
      </c>
      <c r="AP32">
        <v>4.3559999999999999</v>
      </c>
      <c r="AQ32">
        <v>0.67</v>
      </c>
      <c r="AR32">
        <v>0.02</v>
      </c>
      <c r="AS32">
        <v>0.17799999999999999</v>
      </c>
      <c r="AT32">
        <v>-4.04</v>
      </c>
      <c r="AU32">
        <v>-22.23</v>
      </c>
    </row>
    <row r="33" spans="1:47" x14ac:dyDescent="0.3">
      <c r="A33" t="s">
        <v>87</v>
      </c>
      <c r="B33">
        <v>22</v>
      </c>
      <c r="C33" t="s">
        <v>85</v>
      </c>
      <c r="D33" t="s">
        <v>0</v>
      </c>
      <c r="E33" t="s">
        <v>52</v>
      </c>
      <c r="F33" t="s">
        <v>1</v>
      </c>
      <c r="G33">
        <v>2000</v>
      </c>
      <c r="H33">
        <v>10000</v>
      </c>
      <c r="I33" t="s">
        <v>2</v>
      </c>
      <c r="J33" t="s">
        <v>3</v>
      </c>
      <c r="K33">
        <v>600</v>
      </c>
      <c r="L33">
        <v>5</v>
      </c>
      <c r="M33">
        <v>5</v>
      </c>
      <c r="N33">
        <v>1811</v>
      </c>
      <c r="O33">
        <v>89</v>
      </c>
      <c r="P33">
        <v>231.74</v>
      </c>
      <c r="Q33">
        <v>39.14</v>
      </c>
      <c r="R33">
        <v>229</v>
      </c>
      <c r="S33">
        <v>166</v>
      </c>
      <c r="T33">
        <v>476</v>
      </c>
      <c r="U33">
        <v>4.4080000000000004</v>
      </c>
      <c r="V33">
        <v>0.59199999999999997</v>
      </c>
      <c r="W33">
        <v>0</v>
      </c>
      <c r="X33">
        <v>1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7.0000000000000007E-2</v>
      </c>
      <c r="AG33">
        <v>186.11099999999999</v>
      </c>
      <c r="AH33">
        <v>9.6750000000000007</v>
      </c>
      <c r="AI33">
        <v>5.3869999999999996</v>
      </c>
      <c r="AJ33">
        <v>0.29599999999999999</v>
      </c>
      <c r="AK33">
        <v>312.77800000000002</v>
      </c>
      <c r="AL33">
        <v>63.612000000000002</v>
      </c>
      <c r="AM33">
        <v>3.2839999999999998</v>
      </c>
      <c r="AN33">
        <v>0.48299999999999998</v>
      </c>
      <c r="AO33">
        <v>-4.2799999999999998E-2</v>
      </c>
      <c r="AP33">
        <v>4.6509999999999998</v>
      </c>
      <c r="AQ33">
        <v>0.52</v>
      </c>
      <c r="AR33">
        <v>1.4999999999999999E-2</v>
      </c>
      <c r="AS33">
        <v>0.13200000000000001</v>
      </c>
      <c r="AT33">
        <v>-2.94</v>
      </c>
      <c r="AU33">
        <v>-10.130000000000001</v>
      </c>
    </row>
    <row r="34" spans="1:47" x14ac:dyDescent="0.3">
      <c r="A34" t="s">
        <v>87</v>
      </c>
      <c r="B34">
        <v>36</v>
      </c>
      <c r="C34" t="s">
        <v>139</v>
      </c>
      <c r="D34" t="s">
        <v>0</v>
      </c>
      <c r="E34" t="s">
        <v>75</v>
      </c>
      <c r="F34" t="s">
        <v>76</v>
      </c>
      <c r="G34">
        <v>2000</v>
      </c>
      <c r="H34">
        <v>10000</v>
      </c>
      <c r="I34" t="s">
        <v>2</v>
      </c>
      <c r="J34" t="s">
        <v>3</v>
      </c>
      <c r="K34">
        <v>600</v>
      </c>
      <c r="L34">
        <v>4</v>
      </c>
      <c r="M34">
        <v>3</v>
      </c>
      <c r="N34">
        <v>1812</v>
      </c>
      <c r="O34">
        <v>99</v>
      </c>
      <c r="P34">
        <v>241.27</v>
      </c>
      <c r="Q34">
        <v>47.15</v>
      </c>
      <c r="R34">
        <v>233</v>
      </c>
      <c r="S34">
        <v>170</v>
      </c>
      <c r="T34">
        <v>501</v>
      </c>
      <c r="U34">
        <v>4.2640000000000002</v>
      </c>
      <c r="V34">
        <v>0.65600000000000003</v>
      </c>
      <c r="W34">
        <v>1</v>
      </c>
      <c r="X34">
        <v>2.41</v>
      </c>
      <c r="Y34">
        <v>2</v>
      </c>
      <c r="Z34">
        <v>0</v>
      </c>
      <c r="AA34">
        <v>0</v>
      </c>
      <c r="AB34">
        <v>2</v>
      </c>
      <c r="AC34">
        <v>0</v>
      </c>
      <c r="AD34">
        <v>0</v>
      </c>
      <c r="AE34">
        <v>0</v>
      </c>
      <c r="AF34">
        <v>0.17499999999999999</v>
      </c>
      <c r="AG34">
        <v>187.2</v>
      </c>
      <c r="AH34">
        <v>9.6120000000000001</v>
      </c>
      <c r="AI34">
        <v>5.3550000000000004</v>
      </c>
      <c r="AJ34">
        <v>0.28899999999999998</v>
      </c>
      <c r="AK34">
        <v>344</v>
      </c>
      <c r="AL34">
        <v>69.972999999999999</v>
      </c>
      <c r="AM34">
        <v>2.9950000000000001</v>
      </c>
      <c r="AN34">
        <v>0.48399999999999999</v>
      </c>
      <c r="AO34">
        <v>-7.6399999999999996E-2</v>
      </c>
      <c r="AP34">
        <v>4.7</v>
      </c>
      <c r="AQ34">
        <v>0.88</v>
      </c>
      <c r="AR34">
        <v>0.01</v>
      </c>
      <c r="AS34">
        <v>9.1999999999999998E-2</v>
      </c>
      <c r="AT34">
        <v>-7.5279999999999996</v>
      </c>
      <c r="AU34">
        <v>-19.39</v>
      </c>
    </row>
    <row r="35" spans="1:47" x14ac:dyDescent="0.3">
      <c r="A35" t="s">
        <v>130</v>
      </c>
      <c r="B35">
        <v>31</v>
      </c>
      <c r="C35" t="s">
        <v>134</v>
      </c>
      <c r="D35" t="s">
        <v>0</v>
      </c>
      <c r="E35" t="s">
        <v>75</v>
      </c>
      <c r="F35" t="s">
        <v>76</v>
      </c>
      <c r="G35">
        <v>2000</v>
      </c>
      <c r="H35">
        <v>10000</v>
      </c>
      <c r="I35" t="s">
        <v>2</v>
      </c>
      <c r="J35" t="s">
        <v>3</v>
      </c>
      <c r="K35">
        <v>600</v>
      </c>
      <c r="L35">
        <v>5</v>
      </c>
      <c r="M35">
        <v>5</v>
      </c>
      <c r="N35">
        <v>1812</v>
      </c>
      <c r="O35">
        <v>97</v>
      </c>
      <c r="P35">
        <v>250.78</v>
      </c>
      <c r="Q35">
        <v>104.84</v>
      </c>
      <c r="R35">
        <v>233</v>
      </c>
      <c r="S35">
        <v>177</v>
      </c>
      <c r="T35">
        <v>1151</v>
      </c>
      <c r="U35">
        <v>4.2380000000000004</v>
      </c>
      <c r="V35">
        <v>0.752</v>
      </c>
      <c r="W35">
        <v>2</v>
      </c>
      <c r="X35">
        <v>3.15</v>
      </c>
      <c r="Y35">
        <v>1</v>
      </c>
      <c r="Z35">
        <v>0</v>
      </c>
      <c r="AA35">
        <v>0</v>
      </c>
      <c r="AB35">
        <v>1</v>
      </c>
      <c r="AC35">
        <v>0</v>
      </c>
      <c r="AD35">
        <v>0</v>
      </c>
      <c r="AE35">
        <v>0</v>
      </c>
      <c r="AF35">
        <v>0.17</v>
      </c>
      <c r="AG35">
        <v>191.1</v>
      </c>
      <c r="AH35">
        <v>7.2030000000000003</v>
      </c>
      <c r="AI35">
        <v>5.24</v>
      </c>
      <c r="AJ35">
        <v>0.20399999999999999</v>
      </c>
      <c r="AK35">
        <v>438.6</v>
      </c>
      <c r="AL35">
        <v>258.95100000000002</v>
      </c>
      <c r="AM35">
        <v>2.6640000000000001</v>
      </c>
      <c r="AN35">
        <v>0.77100000000000002</v>
      </c>
      <c r="AO35">
        <v>-4.6300000000000001E-2</v>
      </c>
      <c r="AP35">
        <v>4.5019999999999998</v>
      </c>
      <c r="AQ35">
        <v>0.47</v>
      </c>
      <c r="AR35">
        <v>1.7000000000000001E-2</v>
      </c>
      <c r="AS35">
        <v>0.158</v>
      </c>
      <c r="AT35">
        <v>-2.669</v>
      </c>
      <c r="AU35">
        <v>-11.47</v>
      </c>
    </row>
    <row r="36" spans="1:47" x14ac:dyDescent="0.3">
      <c r="A36" t="s">
        <v>130</v>
      </c>
      <c r="B36">
        <v>75</v>
      </c>
      <c r="C36" t="s">
        <v>166</v>
      </c>
      <c r="D36" t="s">
        <v>0</v>
      </c>
      <c r="E36" t="s">
        <v>61</v>
      </c>
      <c r="F36" t="s">
        <v>1</v>
      </c>
      <c r="G36">
        <v>2000</v>
      </c>
      <c r="H36">
        <v>10000</v>
      </c>
      <c r="I36" t="s">
        <v>2</v>
      </c>
      <c r="J36" t="s">
        <v>3</v>
      </c>
      <c r="K36">
        <v>600</v>
      </c>
      <c r="L36">
        <v>6</v>
      </c>
      <c r="M36">
        <v>5</v>
      </c>
      <c r="N36">
        <v>1809</v>
      </c>
      <c r="O36">
        <v>101</v>
      </c>
      <c r="P36">
        <v>227.91</v>
      </c>
      <c r="Q36">
        <v>39.880000000000003</v>
      </c>
      <c r="R36">
        <v>221</v>
      </c>
      <c r="S36">
        <v>164</v>
      </c>
      <c r="T36">
        <v>396</v>
      </c>
      <c r="U36">
        <v>4.4989999999999997</v>
      </c>
      <c r="V36">
        <v>0.66600000000000004</v>
      </c>
      <c r="W36">
        <v>0</v>
      </c>
      <c r="X36">
        <v>1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0.17299999999999999</v>
      </c>
      <c r="AG36">
        <v>179.3</v>
      </c>
      <c r="AH36">
        <v>7.8890000000000002</v>
      </c>
      <c r="AI36">
        <v>5.5869999999999997</v>
      </c>
      <c r="AJ36">
        <v>0.251</v>
      </c>
      <c r="AK36">
        <v>316.60000000000002</v>
      </c>
      <c r="AL36">
        <v>46.222000000000001</v>
      </c>
      <c r="AM36">
        <v>3.2149999999999999</v>
      </c>
      <c r="AN36">
        <v>0.42799999999999999</v>
      </c>
      <c r="AO36">
        <v>-3.61E-2</v>
      </c>
      <c r="AP36">
        <v>4.6980000000000004</v>
      </c>
      <c r="AQ36">
        <v>0.13</v>
      </c>
      <c r="AR36">
        <v>3.3000000000000002E-2</v>
      </c>
      <c r="AS36">
        <v>0.30099999999999999</v>
      </c>
      <c r="AT36">
        <v>-1.0860000000000001</v>
      </c>
      <c r="AU36">
        <v>-8.31</v>
      </c>
    </row>
    <row r="37" spans="1:47" x14ac:dyDescent="0.3">
      <c r="A37" t="s">
        <v>130</v>
      </c>
      <c r="B37">
        <v>37</v>
      </c>
      <c r="C37" t="s">
        <v>140</v>
      </c>
      <c r="D37" t="s">
        <v>0</v>
      </c>
      <c r="E37" t="s">
        <v>75</v>
      </c>
      <c r="F37" t="s">
        <v>76</v>
      </c>
      <c r="G37">
        <v>2000</v>
      </c>
      <c r="H37">
        <v>10000</v>
      </c>
      <c r="I37" t="s">
        <v>2</v>
      </c>
      <c r="J37" t="s">
        <v>3</v>
      </c>
      <c r="K37">
        <v>600</v>
      </c>
      <c r="L37">
        <v>6</v>
      </c>
      <c r="M37">
        <v>4</v>
      </c>
      <c r="N37">
        <v>1812</v>
      </c>
      <c r="O37">
        <v>95</v>
      </c>
      <c r="P37">
        <v>275.19</v>
      </c>
      <c r="Q37">
        <v>75.34</v>
      </c>
      <c r="R37">
        <v>259</v>
      </c>
      <c r="S37">
        <v>190</v>
      </c>
      <c r="T37">
        <v>768</v>
      </c>
      <c r="U37">
        <v>3.806</v>
      </c>
      <c r="V37">
        <v>0.7</v>
      </c>
      <c r="W37">
        <v>2</v>
      </c>
      <c r="X37">
        <v>3.15</v>
      </c>
      <c r="Y37">
        <v>1</v>
      </c>
      <c r="Z37">
        <v>0</v>
      </c>
      <c r="AA37">
        <v>0</v>
      </c>
      <c r="AB37">
        <v>1</v>
      </c>
      <c r="AC37">
        <v>0</v>
      </c>
      <c r="AD37">
        <v>0</v>
      </c>
      <c r="AE37">
        <v>0</v>
      </c>
      <c r="AF37">
        <v>0.215</v>
      </c>
      <c r="AG37">
        <v>206.3</v>
      </c>
      <c r="AH37">
        <v>8.6669999999999998</v>
      </c>
      <c r="AI37">
        <v>4.8550000000000004</v>
      </c>
      <c r="AJ37">
        <v>0.20599999999999999</v>
      </c>
      <c r="AK37">
        <v>437.4</v>
      </c>
      <c r="AL37">
        <v>125.983</v>
      </c>
      <c r="AM37">
        <v>2.407</v>
      </c>
      <c r="AN37">
        <v>0.47699999999999998</v>
      </c>
      <c r="AO37">
        <v>-7.8E-2</v>
      </c>
      <c r="AP37">
        <v>4.2549999999999999</v>
      </c>
      <c r="AQ37">
        <v>0.46</v>
      </c>
      <c r="AR37">
        <v>0.03</v>
      </c>
      <c r="AS37">
        <v>0.26900000000000002</v>
      </c>
      <c r="AT37">
        <v>-2.63</v>
      </c>
      <c r="AU37">
        <v>-22.43</v>
      </c>
    </row>
    <row r="38" spans="1:47" x14ac:dyDescent="0.3">
      <c r="A38" t="s">
        <v>141</v>
      </c>
      <c r="B38">
        <v>80</v>
      </c>
      <c r="C38" t="s">
        <v>172</v>
      </c>
      <c r="D38" t="s">
        <v>0</v>
      </c>
      <c r="E38" t="s">
        <v>61</v>
      </c>
      <c r="F38" t="s">
        <v>1</v>
      </c>
      <c r="G38">
        <v>2000</v>
      </c>
      <c r="H38">
        <v>10000</v>
      </c>
      <c r="I38" t="s">
        <v>2</v>
      </c>
      <c r="J38" t="s">
        <v>3</v>
      </c>
      <c r="K38">
        <v>600</v>
      </c>
      <c r="L38">
        <v>3</v>
      </c>
      <c r="M38">
        <v>2</v>
      </c>
      <c r="N38">
        <v>1809</v>
      </c>
      <c r="O38">
        <v>93</v>
      </c>
      <c r="P38">
        <v>252.48</v>
      </c>
      <c r="Q38">
        <v>54.7</v>
      </c>
      <c r="R38">
        <v>235</v>
      </c>
      <c r="S38">
        <v>180</v>
      </c>
      <c r="T38">
        <v>496</v>
      </c>
      <c r="U38">
        <v>4.1020000000000003</v>
      </c>
      <c r="V38">
        <v>0.68700000000000006</v>
      </c>
      <c r="W38">
        <v>0</v>
      </c>
      <c r="X38">
        <v>1</v>
      </c>
      <c r="Y38">
        <v>8</v>
      </c>
      <c r="Z38">
        <v>0</v>
      </c>
      <c r="AA38">
        <v>0</v>
      </c>
      <c r="AB38">
        <v>8</v>
      </c>
      <c r="AC38">
        <v>0</v>
      </c>
      <c r="AD38">
        <v>0</v>
      </c>
      <c r="AE38">
        <v>0</v>
      </c>
      <c r="AF38">
        <v>0.32</v>
      </c>
      <c r="AG38">
        <v>193.88900000000001</v>
      </c>
      <c r="AH38">
        <v>12.702999999999999</v>
      </c>
      <c r="AI38">
        <v>5.1769999999999996</v>
      </c>
      <c r="AJ38">
        <v>0.33700000000000002</v>
      </c>
      <c r="AK38">
        <v>391.55599999999998</v>
      </c>
      <c r="AL38">
        <v>48.865000000000002</v>
      </c>
      <c r="AM38">
        <v>2.5870000000000002</v>
      </c>
      <c r="AN38">
        <v>0.30099999999999999</v>
      </c>
      <c r="AO38">
        <v>2.3999999999999998E-3</v>
      </c>
      <c r="AP38">
        <v>4.0940000000000003</v>
      </c>
      <c r="AQ38">
        <v>0</v>
      </c>
      <c r="AR38">
        <v>3.3000000000000002E-2</v>
      </c>
      <c r="AS38">
        <v>0.29599999999999999</v>
      </c>
      <c r="AT38">
        <v>7.2999999999999995E-2</v>
      </c>
      <c r="AU38">
        <v>0.57999999999999996</v>
      </c>
    </row>
    <row r="39" spans="1:47" x14ac:dyDescent="0.3">
      <c r="A39" t="s">
        <v>141</v>
      </c>
      <c r="B39">
        <v>81</v>
      </c>
      <c r="C39" t="s">
        <v>173</v>
      </c>
      <c r="D39" t="s">
        <v>0</v>
      </c>
      <c r="E39" t="s">
        <v>61</v>
      </c>
      <c r="F39" t="s">
        <v>1</v>
      </c>
      <c r="G39">
        <v>2000</v>
      </c>
      <c r="H39">
        <v>10000</v>
      </c>
      <c r="I39" t="s">
        <v>2</v>
      </c>
      <c r="J39" t="s">
        <v>3</v>
      </c>
      <c r="K39">
        <v>600</v>
      </c>
      <c r="L39">
        <v>4</v>
      </c>
      <c r="M39">
        <v>3</v>
      </c>
      <c r="N39">
        <v>1809</v>
      </c>
      <c r="O39">
        <v>99</v>
      </c>
      <c r="P39">
        <v>251.31</v>
      </c>
      <c r="Q39">
        <v>86.24</v>
      </c>
      <c r="R39">
        <v>236</v>
      </c>
      <c r="S39">
        <v>163</v>
      </c>
      <c r="T39">
        <v>943</v>
      </c>
      <c r="U39">
        <v>4.21</v>
      </c>
      <c r="V39">
        <v>0.82199999999999995</v>
      </c>
      <c r="W39">
        <v>1</v>
      </c>
      <c r="X39">
        <v>2.41</v>
      </c>
      <c r="Y39">
        <v>6</v>
      </c>
      <c r="Z39">
        <v>0</v>
      </c>
      <c r="AA39">
        <v>0</v>
      </c>
      <c r="AB39">
        <v>6</v>
      </c>
      <c r="AC39">
        <v>0</v>
      </c>
      <c r="AD39">
        <v>0</v>
      </c>
      <c r="AE39">
        <v>0</v>
      </c>
      <c r="AF39">
        <v>0.17799999999999999</v>
      </c>
      <c r="AG39">
        <v>179.2</v>
      </c>
      <c r="AH39">
        <v>10.932</v>
      </c>
      <c r="AI39">
        <v>5.6</v>
      </c>
      <c r="AJ39">
        <v>0.35399999999999998</v>
      </c>
      <c r="AK39">
        <v>417.7</v>
      </c>
      <c r="AL39">
        <v>191.27500000000001</v>
      </c>
      <c r="AM39">
        <v>2.657</v>
      </c>
      <c r="AN39">
        <v>0.67400000000000004</v>
      </c>
      <c r="AO39">
        <v>-3.9E-2</v>
      </c>
      <c r="AP39">
        <v>4.431</v>
      </c>
      <c r="AQ39">
        <v>0.06</v>
      </c>
      <c r="AR39">
        <v>5.2999999999999999E-2</v>
      </c>
      <c r="AS39">
        <v>0.47699999999999998</v>
      </c>
      <c r="AT39">
        <v>-0.74199999999999999</v>
      </c>
      <c r="AU39">
        <v>-9.64</v>
      </c>
    </row>
    <row r="40" spans="1:47" x14ac:dyDescent="0.3">
      <c r="A40" t="s">
        <v>141</v>
      </c>
      <c r="B40">
        <v>82</v>
      </c>
      <c r="C40" t="s">
        <v>171</v>
      </c>
      <c r="D40" t="s">
        <v>0</v>
      </c>
      <c r="E40" t="s">
        <v>61</v>
      </c>
      <c r="F40" t="s">
        <v>1</v>
      </c>
      <c r="G40">
        <v>2000</v>
      </c>
      <c r="H40">
        <v>10000</v>
      </c>
      <c r="I40" t="s">
        <v>2</v>
      </c>
      <c r="J40" t="s">
        <v>3</v>
      </c>
      <c r="K40">
        <v>600</v>
      </c>
      <c r="L40">
        <v>3</v>
      </c>
      <c r="M40">
        <v>3</v>
      </c>
      <c r="N40">
        <v>1809</v>
      </c>
      <c r="O40">
        <v>98</v>
      </c>
      <c r="P40">
        <v>237.38</v>
      </c>
      <c r="Q40">
        <v>38.43</v>
      </c>
      <c r="R40">
        <v>230</v>
      </c>
      <c r="S40">
        <v>172</v>
      </c>
      <c r="T40">
        <v>367</v>
      </c>
      <c r="U40">
        <v>4.3140000000000001</v>
      </c>
      <c r="V40">
        <v>0.64600000000000002</v>
      </c>
      <c r="W40">
        <v>0</v>
      </c>
      <c r="X40">
        <v>1</v>
      </c>
      <c r="Y40">
        <v>9</v>
      </c>
      <c r="Z40">
        <v>0</v>
      </c>
      <c r="AA40">
        <v>0</v>
      </c>
      <c r="AB40">
        <v>9</v>
      </c>
      <c r="AC40">
        <v>0</v>
      </c>
      <c r="AD40">
        <v>0</v>
      </c>
      <c r="AE40">
        <v>0</v>
      </c>
      <c r="AF40">
        <v>0.192</v>
      </c>
      <c r="AG40">
        <v>187.2</v>
      </c>
      <c r="AH40">
        <v>7.4210000000000003</v>
      </c>
      <c r="AI40">
        <v>5.35</v>
      </c>
      <c r="AJ40">
        <v>0.219</v>
      </c>
      <c r="AK40">
        <v>317.2</v>
      </c>
      <c r="AL40">
        <v>22.245000000000001</v>
      </c>
      <c r="AM40">
        <v>3.1659999999999999</v>
      </c>
      <c r="AN40">
        <v>0.20799999999999999</v>
      </c>
      <c r="AO40">
        <v>8.8999999999999999E-3</v>
      </c>
      <c r="AP40">
        <v>4.2569999999999997</v>
      </c>
      <c r="AQ40">
        <v>0.02</v>
      </c>
      <c r="AR40">
        <v>2.5000000000000001E-2</v>
      </c>
      <c r="AS40">
        <v>0.22800000000000001</v>
      </c>
      <c r="AT40">
        <v>0.35299999999999998</v>
      </c>
      <c r="AU40">
        <v>2.04</v>
      </c>
    </row>
    <row r="41" spans="1:47" x14ac:dyDescent="0.3">
      <c r="A41" t="s">
        <v>143</v>
      </c>
      <c r="B41">
        <v>45</v>
      </c>
      <c r="C41" t="s">
        <v>149</v>
      </c>
      <c r="D41" t="s">
        <v>0</v>
      </c>
      <c r="E41" t="s">
        <v>75</v>
      </c>
      <c r="F41" t="s">
        <v>76</v>
      </c>
      <c r="G41">
        <v>2000</v>
      </c>
      <c r="H41">
        <v>10000</v>
      </c>
      <c r="I41" t="s">
        <v>2</v>
      </c>
      <c r="J41" t="s">
        <v>3</v>
      </c>
      <c r="K41">
        <v>600</v>
      </c>
      <c r="L41">
        <v>3</v>
      </c>
      <c r="M41">
        <v>2</v>
      </c>
      <c r="N41">
        <v>1812</v>
      </c>
      <c r="O41">
        <v>100</v>
      </c>
      <c r="P41">
        <v>254.86</v>
      </c>
      <c r="Q41">
        <v>54.33</v>
      </c>
      <c r="R41">
        <v>246.5</v>
      </c>
      <c r="S41">
        <v>186</v>
      </c>
      <c r="T41">
        <v>689</v>
      </c>
      <c r="U41">
        <v>4.0289999999999999</v>
      </c>
      <c r="V41">
        <v>0.56499999999999995</v>
      </c>
      <c r="W41">
        <v>1</v>
      </c>
      <c r="X41">
        <v>2.41</v>
      </c>
      <c r="Y41">
        <v>2</v>
      </c>
      <c r="Z41">
        <v>0</v>
      </c>
      <c r="AA41">
        <v>0</v>
      </c>
      <c r="AB41">
        <v>2</v>
      </c>
      <c r="AC41">
        <v>0</v>
      </c>
      <c r="AD41">
        <v>0</v>
      </c>
      <c r="AE41">
        <v>0</v>
      </c>
      <c r="AF41">
        <v>0.154</v>
      </c>
      <c r="AG41">
        <v>201.2</v>
      </c>
      <c r="AH41">
        <v>9.67</v>
      </c>
      <c r="AI41">
        <v>4.9809999999999999</v>
      </c>
      <c r="AJ41">
        <v>0.24399999999999999</v>
      </c>
      <c r="AK41">
        <v>355</v>
      </c>
      <c r="AL41">
        <v>119.357</v>
      </c>
      <c r="AM41">
        <v>2.9889999999999999</v>
      </c>
      <c r="AN41">
        <v>0.57799999999999996</v>
      </c>
      <c r="AO41">
        <v>-5.7500000000000002E-2</v>
      </c>
      <c r="AP41">
        <v>4.3639999999999999</v>
      </c>
      <c r="AQ41">
        <v>0.47</v>
      </c>
      <c r="AR41">
        <v>2.1000000000000001E-2</v>
      </c>
      <c r="AS41">
        <v>0.19400000000000001</v>
      </c>
      <c r="AT41">
        <v>-2.6850000000000001</v>
      </c>
      <c r="AU41">
        <v>-15.17</v>
      </c>
    </row>
    <row r="42" spans="1:47" x14ac:dyDescent="0.3">
      <c r="A42" t="s">
        <v>143</v>
      </c>
      <c r="B42">
        <v>46</v>
      </c>
      <c r="C42" t="s">
        <v>150</v>
      </c>
      <c r="D42" t="s">
        <v>0</v>
      </c>
      <c r="E42" t="s">
        <v>75</v>
      </c>
      <c r="F42" t="s">
        <v>76</v>
      </c>
      <c r="G42">
        <v>2000</v>
      </c>
      <c r="H42">
        <v>10000</v>
      </c>
      <c r="I42" t="s">
        <v>2</v>
      </c>
      <c r="J42" t="s">
        <v>3</v>
      </c>
      <c r="K42">
        <v>600</v>
      </c>
      <c r="L42">
        <v>5</v>
      </c>
      <c r="M42">
        <v>3</v>
      </c>
      <c r="N42">
        <v>1812</v>
      </c>
      <c r="O42">
        <v>93</v>
      </c>
      <c r="P42">
        <v>246.26</v>
      </c>
      <c r="Q42">
        <v>31.89</v>
      </c>
      <c r="R42">
        <v>243</v>
      </c>
      <c r="S42">
        <v>193</v>
      </c>
      <c r="T42">
        <v>432</v>
      </c>
      <c r="U42">
        <v>4.117</v>
      </c>
      <c r="V42">
        <v>0.45200000000000001</v>
      </c>
      <c r="W42">
        <v>0</v>
      </c>
      <c r="X42">
        <v>1</v>
      </c>
      <c r="Y42">
        <v>1</v>
      </c>
      <c r="Z42">
        <v>0</v>
      </c>
      <c r="AA42">
        <v>0</v>
      </c>
      <c r="AB42">
        <v>1</v>
      </c>
      <c r="AC42">
        <v>0</v>
      </c>
      <c r="AD42">
        <v>0</v>
      </c>
      <c r="AE42">
        <v>0</v>
      </c>
      <c r="AF42">
        <v>0.10199999999999999</v>
      </c>
      <c r="AG42">
        <v>206.44399999999999</v>
      </c>
      <c r="AH42">
        <v>7.367</v>
      </c>
      <c r="AI42">
        <v>4.8499999999999996</v>
      </c>
      <c r="AJ42">
        <v>0.17799999999999999</v>
      </c>
      <c r="AK42">
        <v>312.66699999999997</v>
      </c>
      <c r="AL42">
        <v>48.564</v>
      </c>
      <c r="AM42">
        <v>3.254</v>
      </c>
      <c r="AN42">
        <v>0.41</v>
      </c>
      <c r="AO42">
        <v>-1.72E-2</v>
      </c>
      <c r="AP42">
        <v>4.24</v>
      </c>
      <c r="AQ42">
        <v>0.04</v>
      </c>
      <c r="AR42">
        <v>2.8000000000000001E-2</v>
      </c>
      <c r="AS42">
        <v>0.25700000000000001</v>
      </c>
      <c r="AT42">
        <v>-0.60699999999999998</v>
      </c>
      <c r="AU42">
        <v>-4.22</v>
      </c>
    </row>
    <row r="43" spans="1:47" x14ac:dyDescent="0.3">
      <c r="A43" t="s">
        <v>143</v>
      </c>
      <c r="B43">
        <v>47</v>
      </c>
      <c r="C43" t="s">
        <v>151</v>
      </c>
      <c r="D43" t="s">
        <v>0</v>
      </c>
      <c r="E43" t="s">
        <v>75</v>
      </c>
      <c r="F43" t="s">
        <v>76</v>
      </c>
      <c r="G43">
        <v>2000</v>
      </c>
      <c r="H43">
        <v>10000</v>
      </c>
      <c r="I43" t="s">
        <v>2</v>
      </c>
      <c r="J43" t="s">
        <v>3</v>
      </c>
      <c r="K43">
        <v>600</v>
      </c>
      <c r="L43">
        <v>6</v>
      </c>
      <c r="M43">
        <v>4</v>
      </c>
      <c r="N43">
        <v>1812</v>
      </c>
      <c r="O43">
        <v>94</v>
      </c>
      <c r="P43">
        <v>255.01</v>
      </c>
      <c r="Q43">
        <v>32.86</v>
      </c>
      <c r="R43">
        <v>253.5</v>
      </c>
      <c r="S43">
        <v>203</v>
      </c>
      <c r="T43">
        <v>413</v>
      </c>
      <c r="U43">
        <v>3.9780000000000002</v>
      </c>
      <c r="V43">
        <v>0.45700000000000002</v>
      </c>
      <c r="W43">
        <v>0</v>
      </c>
      <c r="X43">
        <v>1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4.5999999999999999E-2</v>
      </c>
      <c r="AG43">
        <v>211.77799999999999</v>
      </c>
      <c r="AH43">
        <v>6.0579999999999998</v>
      </c>
      <c r="AI43">
        <v>4.7249999999999996</v>
      </c>
      <c r="AJ43">
        <v>0.13500000000000001</v>
      </c>
      <c r="AK43">
        <v>325</v>
      </c>
      <c r="AL43">
        <v>39.667000000000002</v>
      </c>
      <c r="AM43">
        <v>3.113</v>
      </c>
      <c r="AN43">
        <v>0.33600000000000002</v>
      </c>
      <c r="AO43">
        <v>-5.4999999999999997E-3</v>
      </c>
      <c r="AP43">
        <v>3.9830000000000001</v>
      </c>
      <c r="AQ43">
        <v>0.01</v>
      </c>
      <c r="AR43">
        <v>2.4E-2</v>
      </c>
      <c r="AS43">
        <v>0.217</v>
      </c>
      <c r="AT43">
        <v>-0.22900000000000001</v>
      </c>
      <c r="AU43">
        <v>-1.39</v>
      </c>
    </row>
    <row r="44" spans="1:47" x14ac:dyDescent="0.3">
      <c r="A44" t="s">
        <v>157</v>
      </c>
      <c r="B44">
        <v>35</v>
      </c>
      <c r="C44" t="s">
        <v>163</v>
      </c>
      <c r="D44" t="s">
        <v>0</v>
      </c>
      <c r="E44" t="s">
        <v>52</v>
      </c>
      <c r="F44" t="s">
        <v>1</v>
      </c>
      <c r="G44">
        <v>2000</v>
      </c>
      <c r="H44">
        <v>10000</v>
      </c>
      <c r="I44" t="s">
        <v>2</v>
      </c>
      <c r="J44" t="s">
        <v>3</v>
      </c>
      <c r="K44">
        <v>600</v>
      </c>
      <c r="L44">
        <v>4</v>
      </c>
      <c r="M44">
        <v>3</v>
      </c>
      <c r="N44">
        <v>1811</v>
      </c>
      <c r="O44">
        <v>98</v>
      </c>
      <c r="P44">
        <v>294.05</v>
      </c>
      <c r="Q44">
        <v>79.52</v>
      </c>
      <c r="R44">
        <v>273.5</v>
      </c>
      <c r="S44">
        <v>191</v>
      </c>
      <c r="T44">
        <v>724</v>
      </c>
      <c r="U44">
        <v>3.5840000000000001</v>
      </c>
      <c r="V44">
        <v>0.73099999999999998</v>
      </c>
      <c r="W44">
        <v>2</v>
      </c>
      <c r="X44">
        <v>3.15</v>
      </c>
      <c r="Y44">
        <v>1</v>
      </c>
      <c r="Z44">
        <v>0</v>
      </c>
      <c r="AA44">
        <v>0</v>
      </c>
      <c r="AB44">
        <v>1</v>
      </c>
      <c r="AC44">
        <v>0</v>
      </c>
      <c r="AD44">
        <v>0</v>
      </c>
      <c r="AE44">
        <v>0</v>
      </c>
      <c r="AF44">
        <v>0.25800000000000001</v>
      </c>
      <c r="AG44">
        <v>215.7</v>
      </c>
      <c r="AH44">
        <v>10.843</v>
      </c>
      <c r="AI44">
        <v>4.6470000000000002</v>
      </c>
      <c r="AJ44">
        <v>0.249</v>
      </c>
      <c r="AK44">
        <v>471.7</v>
      </c>
      <c r="AL44">
        <v>97.114000000000004</v>
      </c>
      <c r="AM44">
        <v>2.1819999999999999</v>
      </c>
      <c r="AN44">
        <v>0.34</v>
      </c>
      <c r="AO44">
        <v>-1.2800000000000001E-2</v>
      </c>
      <c r="AP44">
        <v>3.6720000000000002</v>
      </c>
      <c r="AQ44">
        <v>0.02</v>
      </c>
      <c r="AR44">
        <v>3.1E-2</v>
      </c>
      <c r="AS44">
        <v>0.28000000000000003</v>
      </c>
      <c r="AT44">
        <v>-0.41499999999999998</v>
      </c>
      <c r="AU44">
        <v>-3.61</v>
      </c>
    </row>
    <row r="45" spans="1:47" x14ac:dyDescent="0.3">
      <c r="A45" t="s">
        <v>157</v>
      </c>
      <c r="B45">
        <v>36</v>
      </c>
      <c r="C45" t="s">
        <v>164</v>
      </c>
      <c r="D45" t="s">
        <v>0</v>
      </c>
      <c r="E45" t="s">
        <v>52</v>
      </c>
      <c r="F45" t="s">
        <v>1</v>
      </c>
      <c r="G45">
        <v>2000</v>
      </c>
      <c r="H45">
        <v>10000</v>
      </c>
      <c r="I45" t="s">
        <v>2</v>
      </c>
      <c r="J45" t="s">
        <v>3</v>
      </c>
      <c r="K45">
        <v>600</v>
      </c>
      <c r="L45">
        <v>6</v>
      </c>
      <c r="M45">
        <v>5</v>
      </c>
      <c r="N45">
        <v>1811</v>
      </c>
      <c r="O45">
        <v>96</v>
      </c>
      <c r="P45">
        <v>249.09</v>
      </c>
      <c r="Q45">
        <v>56.77</v>
      </c>
      <c r="R45">
        <v>239</v>
      </c>
      <c r="S45">
        <v>175</v>
      </c>
      <c r="T45">
        <v>586</v>
      </c>
      <c r="U45">
        <v>4.1609999999999996</v>
      </c>
      <c r="V45">
        <v>0.69899999999999995</v>
      </c>
      <c r="W45">
        <v>1</v>
      </c>
      <c r="X45">
        <v>2.41</v>
      </c>
      <c r="Y45">
        <v>1</v>
      </c>
      <c r="Z45">
        <v>0</v>
      </c>
      <c r="AA45">
        <v>0</v>
      </c>
      <c r="AB45">
        <v>1</v>
      </c>
      <c r="AC45">
        <v>0</v>
      </c>
      <c r="AD45">
        <v>0</v>
      </c>
      <c r="AE45">
        <v>0</v>
      </c>
      <c r="AF45">
        <v>0.17799999999999999</v>
      </c>
      <c r="AG45">
        <v>190.8</v>
      </c>
      <c r="AH45">
        <v>9.8179999999999996</v>
      </c>
      <c r="AI45">
        <v>5.2539999999999996</v>
      </c>
      <c r="AJ45">
        <v>0.28000000000000003</v>
      </c>
      <c r="AK45">
        <v>373.3</v>
      </c>
      <c r="AL45">
        <v>86.828000000000003</v>
      </c>
      <c r="AM45">
        <v>2.7789999999999999</v>
      </c>
      <c r="AN45">
        <v>0.48199999999999998</v>
      </c>
      <c r="AO45">
        <v>-7.0599999999999996E-2</v>
      </c>
      <c r="AP45">
        <v>4.5350000000000001</v>
      </c>
      <c r="AQ45">
        <v>0.4</v>
      </c>
      <c r="AR45">
        <v>0.03</v>
      </c>
      <c r="AS45">
        <v>0.27500000000000002</v>
      </c>
      <c r="AT45">
        <v>-2.3319999999999999</v>
      </c>
      <c r="AU45">
        <v>-18.45</v>
      </c>
    </row>
    <row r="46" spans="1:47" x14ac:dyDescent="0.3">
      <c r="A46" t="s">
        <v>157</v>
      </c>
      <c r="B46">
        <v>37</v>
      </c>
      <c r="C46" t="s">
        <v>165</v>
      </c>
      <c r="D46" t="s">
        <v>0</v>
      </c>
      <c r="E46" t="s">
        <v>52</v>
      </c>
      <c r="F46" t="s">
        <v>1</v>
      </c>
      <c r="G46">
        <v>2000</v>
      </c>
      <c r="H46">
        <v>10000</v>
      </c>
      <c r="I46" t="s">
        <v>2</v>
      </c>
      <c r="J46" t="s">
        <v>3</v>
      </c>
      <c r="K46">
        <v>600</v>
      </c>
      <c r="L46">
        <v>6</v>
      </c>
      <c r="M46">
        <v>4</v>
      </c>
      <c r="N46">
        <v>1811</v>
      </c>
      <c r="O46">
        <v>96</v>
      </c>
      <c r="P46">
        <v>283.76</v>
      </c>
      <c r="Q46">
        <v>88.19</v>
      </c>
      <c r="R46">
        <v>258.5</v>
      </c>
      <c r="S46">
        <v>174</v>
      </c>
      <c r="T46">
        <v>729</v>
      </c>
      <c r="U46">
        <v>3.7429999999999999</v>
      </c>
      <c r="V46">
        <v>0.77600000000000002</v>
      </c>
      <c r="W46">
        <v>3</v>
      </c>
      <c r="X46">
        <v>3.73</v>
      </c>
      <c r="Y46">
        <v>2</v>
      </c>
      <c r="Z46">
        <v>0</v>
      </c>
      <c r="AA46">
        <v>0</v>
      </c>
      <c r="AB46">
        <v>1</v>
      </c>
      <c r="AC46">
        <v>1</v>
      </c>
      <c r="AD46">
        <v>0</v>
      </c>
      <c r="AE46">
        <v>0</v>
      </c>
      <c r="AF46">
        <v>0.28599999999999998</v>
      </c>
      <c r="AG46">
        <v>207.6</v>
      </c>
      <c r="AH46">
        <v>14.253</v>
      </c>
      <c r="AI46">
        <v>4.84</v>
      </c>
      <c r="AJ46">
        <v>0.36799999999999999</v>
      </c>
      <c r="AK46">
        <v>488.7</v>
      </c>
      <c r="AL46">
        <v>126.688</v>
      </c>
      <c r="AM46">
        <v>2.1520000000000001</v>
      </c>
      <c r="AN46">
        <v>0.46</v>
      </c>
      <c r="AO46">
        <v>-6.4500000000000002E-2</v>
      </c>
      <c r="AP46">
        <v>4.1109999999999998</v>
      </c>
      <c r="AQ46">
        <v>0.36</v>
      </c>
      <c r="AR46">
        <v>3.1E-2</v>
      </c>
      <c r="AS46">
        <v>0.27800000000000002</v>
      </c>
      <c r="AT46">
        <v>-2.11</v>
      </c>
      <c r="AU46">
        <v>-18.600000000000001</v>
      </c>
    </row>
    <row r="49" spans="1:47" x14ac:dyDescent="0.3">
      <c r="A49" t="s">
        <v>109</v>
      </c>
      <c r="L49" s="1">
        <f>AVERAGE(L2:L46)</f>
        <v>5.7674418604651159</v>
      </c>
      <c r="M49" s="1">
        <f t="shared" ref="M49:AU49" si="0">AVERAGE(M2:M46)</f>
        <v>4.4651162790697674</v>
      </c>
      <c r="N49" s="1">
        <f t="shared" si="0"/>
        <v>1810.5348837209303</v>
      </c>
      <c r="O49" s="1">
        <f t="shared" si="0"/>
        <v>95.534883720930239</v>
      </c>
      <c r="P49" s="1">
        <f t="shared" si="0"/>
        <v>259.12930232558136</v>
      </c>
      <c r="Q49" s="1">
        <f t="shared" si="0"/>
        <v>71.314883720930226</v>
      </c>
      <c r="R49" s="1">
        <f t="shared" si="0"/>
        <v>244.33720930232559</v>
      </c>
      <c r="S49" s="1">
        <f t="shared" si="0"/>
        <v>171.55813953488371</v>
      </c>
      <c r="T49" s="1">
        <f t="shared" si="0"/>
        <v>657.41860465116281</v>
      </c>
      <c r="U49" s="1">
        <f t="shared" si="0"/>
        <v>4.1110465116279071</v>
      </c>
      <c r="V49" s="1">
        <f t="shared" si="0"/>
        <v>0.74981395348837221</v>
      </c>
      <c r="W49" s="1">
        <f t="shared" si="0"/>
        <v>1.4186046511627908</v>
      </c>
      <c r="X49" s="1">
        <f t="shared" si="0"/>
        <v>2.2258139534883723</v>
      </c>
      <c r="Y49" s="1">
        <f t="shared" si="0"/>
        <v>3.3488372093023258</v>
      </c>
      <c r="Z49" s="1">
        <f t="shared" si="0"/>
        <v>2.3255813953488372E-2</v>
      </c>
      <c r="AA49" s="1">
        <f t="shared" si="0"/>
        <v>0</v>
      </c>
      <c r="AB49" s="1">
        <f t="shared" si="0"/>
        <v>3.3023255813953489</v>
      </c>
      <c r="AC49" s="1">
        <f t="shared" si="0"/>
        <v>2.3255813953488372E-2</v>
      </c>
      <c r="AD49" s="1">
        <f t="shared" si="0"/>
        <v>0</v>
      </c>
      <c r="AE49" s="1">
        <f t="shared" si="0"/>
        <v>0</v>
      </c>
      <c r="AF49" s="1">
        <f t="shared" si="0"/>
        <v>0.19474418604651164</v>
      </c>
      <c r="AG49" s="1">
        <f t="shared" si="0"/>
        <v>190.48530232558142</v>
      </c>
      <c r="AH49" s="1">
        <f t="shared" si="0"/>
        <v>9.8446046511627916</v>
      </c>
      <c r="AI49" s="1">
        <f t="shared" si="0"/>
        <v>5.3071627906976735</v>
      </c>
      <c r="AJ49" s="1">
        <f t="shared" si="0"/>
        <v>0.29474418604651159</v>
      </c>
      <c r="AK49" s="1">
        <f t="shared" si="0"/>
        <v>410.50625581395349</v>
      </c>
      <c r="AL49" s="1">
        <f t="shared" si="0"/>
        <v>106.99625581395351</v>
      </c>
      <c r="AM49" s="1">
        <f t="shared" si="0"/>
        <v>2.7081162790697682</v>
      </c>
      <c r="AN49" s="1">
        <f t="shared" si="0"/>
        <v>0.4183953488372093</v>
      </c>
      <c r="AO49" s="1">
        <f t="shared" si="0"/>
        <v>-5.1816279069767428E-2</v>
      </c>
      <c r="AP49" s="1">
        <f t="shared" si="0"/>
        <v>4.4022325581395352</v>
      </c>
      <c r="AQ49" s="1">
        <f t="shared" si="0"/>
        <v>0.34325581395348842</v>
      </c>
      <c r="AR49" s="1">
        <f t="shared" si="0"/>
        <v>3.1116279069767442E-2</v>
      </c>
      <c r="AS49" s="1">
        <f t="shared" si="0"/>
        <v>0.28241860465116275</v>
      </c>
      <c r="AT49" s="1">
        <f t="shared" si="0"/>
        <v>-2.0111162790697676</v>
      </c>
      <c r="AU49" s="1">
        <f t="shared" si="0"/>
        <v>-14.295348837209302</v>
      </c>
    </row>
    <row r="50" spans="1:47" x14ac:dyDescent="0.3">
      <c r="A50" t="s">
        <v>110</v>
      </c>
      <c r="L50" s="1">
        <f>_xlfn.STDEV.P(L2:L46)</f>
        <v>1.8405915290613375</v>
      </c>
      <c r="M50" s="1">
        <f t="shared" ref="M50:AU50" si="1">_xlfn.STDEV.P(M2:M46)</f>
        <v>2.2655030470618707</v>
      </c>
      <c r="N50" s="1">
        <f t="shared" si="1"/>
        <v>1.3002475114878473</v>
      </c>
      <c r="O50" s="1">
        <f t="shared" si="1"/>
        <v>3.2013720692874892</v>
      </c>
      <c r="P50" s="1">
        <f t="shared" si="1"/>
        <v>35.882490800178758</v>
      </c>
      <c r="Q50" s="1">
        <f t="shared" si="1"/>
        <v>46.383432656353534</v>
      </c>
      <c r="R50" s="1">
        <f t="shared" si="1"/>
        <v>28.888865025205899</v>
      </c>
      <c r="S50" s="1">
        <f t="shared" si="1"/>
        <v>17.799010065994324</v>
      </c>
      <c r="T50" s="1">
        <f t="shared" si="1"/>
        <v>375.61492110430402</v>
      </c>
      <c r="U50" s="1">
        <f t="shared" si="1"/>
        <v>0.44699872293081822</v>
      </c>
      <c r="V50" s="1">
        <f t="shared" si="1"/>
        <v>0.1353918096890703</v>
      </c>
      <c r="W50" s="1">
        <f t="shared" si="1"/>
        <v>2.5720551744555329</v>
      </c>
      <c r="X50" s="1">
        <f t="shared" si="1"/>
        <v>1.4802030542009312</v>
      </c>
      <c r="Y50" s="1">
        <f t="shared" si="1"/>
        <v>3.463320902136215</v>
      </c>
      <c r="Z50" s="1">
        <f t="shared" si="1"/>
        <v>0.15071489996297349</v>
      </c>
      <c r="AA50" s="1">
        <f t="shared" si="1"/>
        <v>0</v>
      </c>
      <c r="AB50" s="1">
        <f t="shared" si="1"/>
        <v>3.4609777064717462</v>
      </c>
      <c r="AC50" s="1">
        <f t="shared" si="1"/>
        <v>0.15071489996297349</v>
      </c>
      <c r="AD50" s="1">
        <f t="shared" si="1"/>
        <v>0</v>
      </c>
      <c r="AE50" s="1">
        <f t="shared" si="1"/>
        <v>0</v>
      </c>
      <c r="AF50" s="1">
        <f t="shared" si="1"/>
        <v>7.1540553801958867E-2</v>
      </c>
      <c r="AG50" s="1">
        <f t="shared" si="1"/>
        <v>16.535113315319602</v>
      </c>
      <c r="AH50" s="1">
        <f t="shared" si="1"/>
        <v>4.1677553221242043</v>
      </c>
      <c r="AI50" s="1">
        <f t="shared" si="1"/>
        <v>0.4732877550503331</v>
      </c>
      <c r="AJ50" s="1">
        <f t="shared" si="1"/>
        <v>0.17430741261950097</v>
      </c>
      <c r="AK50" s="1">
        <f t="shared" si="1"/>
        <v>127.31298109376367</v>
      </c>
      <c r="AL50" s="1">
        <f t="shared" si="1"/>
        <v>114.75551565101308</v>
      </c>
      <c r="AM50" s="1">
        <f t="shared" si="1"/>
        <v>0.52005452349672721</v>
      </c>
      <c r="AN50" s="1">
        <f t="shared" si="1"/>
        <v>0.18095754860455898</v>
      </c>
      <c r="AO50" s="1">
        <f t="shared" si="1"/>
        <v>4.2554653942914293E-2</v>
      </c>
      <c r="AP50" s="1">
        <f t="shared" si="1"/>
        <v>0.48034579778695663</v>
      </c>
      <c r="AQ50" s="1">
        <f t="shared" si="1"/>
        <v>0.24079056740229432</v>
      </c>
      <c r="AR50" s="1">
        <f t="shared" si="1"/>
        <v>1.079881410871943E-2</v>
      </c>
      <c r="AS50" s="1">
        <f t="shared" si="1"/>
        <v>9.7570304422143636E-2</v>
      </c>
      <c r="AT50" s="1">
        <f t="shared" si="1"/>
        <v>1.712963177346289</v>
      </c>
      <c r="AU50" s="1">
        <f t="shared" si="1"/>
        <v>11.749825203813591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workbookViewId="0">
      <selection activeCell="K2" sqref="K2:AU16"/>
    </sheetView>
  </sheetViews>
  <sheetFormatPr baseColWidth="10" defaultRowHeight="14.4" x14ac:dyDescent="0.3"/>
  <cols>
    <col min="3" max="3" width="14.88671875" bestFit="1" customWidth="1"/>
    <col min="12" max="12" width="11.88671875" customWidth="1"/>
    <col min="13" max="13" width="11.6640625" customWidth="1"/>
    <col min="28" max="29" width="12.44140625" customWidth="1"/>
  </cols>
  <sheetData>
    <row r="1" spans="1:47" x14ac:dyDescent="0.3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24</v>
      </c>
      <c r="V1" t="s">
        <v>25</v>
      </c>
      <c r="W1" t="s">
        <v>26</v>
      </c>
      <c r="X1" t="s">
        <v>27</v>
      </c>
      <c r="Y1" t="s">
        <v>28</v>
      </c>
      <c r="Z1" t="s">
        <v>29</v>
      </c>
      <c r="AA1" t="s">
        <v>30</v>
      </c>
      <c r="AB1" t="s">
        <v>31</v>
      </c>
      <c r="AC1" t="s">
        <v>32</v>
      </c>
      <c r="AD1" t="s">
        <v>33</v>
      </c>
      <c r="AE1" t="s">
        <v>34</v>
      </c>
      <c r="AF1" t="s">
        <v>35</v>
      </c>
      <c r="AG1" t="s">
        <v>36</v>
      </c>
      <c r="AH1" t="s">
        <v>37</v>
      </c>
      <c r="AI1" t="s">
        <v>38</v>
      </c>
      <c r="AJ1" t="s">
        <v>39</v>
      </c>
      <c r="AK1" t="s">
        <v>40</v>
      </c>
      <c r="AL1" t="s">
        <v>41</v>
      </c>
      <c r="AM1" t="s">
        <v>42</v>
      </c>
      <c r="AN1" t="s">
        <v>43</v>
      </c>
      <c r="AO1" t="s">
        <v>44</v>
      </c>
      <c r="AP1" t="s">
        <v>45</v>
      </c>
      <c r="AQ1" t="s">
        <v>46</v>
      </c>
      <c r="AR1" t="s">
        <v>47</v>
      </c>
      <c r="AS1" t="s">
        <v>48</v>
      </c>
      <c r="AT1" t="s">
        <v>49</v>
      </c>
      <c r="AU1" t="s">
        <v>50</v>
      </c>
    </row>
    <row r="2" spans="1:47" x14ac:dyDescent="0.3">
      <c r="A2" t="s">
        <v>51</v>
      </c>
      <c r="B2">
        <v>8</v>
      </c>
      <c r="G2">
        <v>2000</v>
      </c>
      <c r="H2">
        <v>10000</v>
      </c>
      <c r="I2" t="s">
        <v>2</v>
      </c>
      <c r="J2" t="s">
        <v>3</v>
      </c>
      <c r="K2" s="2">
        <f>AVERAGE(RCV!K2:K4)</f>
        <v>600</v>
      </c>
      <c r="L2" s="2">
        <f>AVERAGE(RCV!L2:L4)</f>
        <v>5</v>
      </c>
      <c r="M2" s="2">
        <f>AVERAGE(RCV!M2:M4)</f>
        <v>1.6666666666666667</v>
      </c>
      <c r="N2" s="2">
        <f>AVERAGE(RCV!N2:N4)</f>
        <v>1811</v>
      </c>
      <c r="O2" s="2">
        <f>AVERAGE(RCV!O2:O4)</f>
        <v>95.333333333333329</v>
      </c>
      <c r="P2" s="2">
        <f>AVERAGE(RCV!P2:P4)</f>
        <v>326.21333333333331</v>
      </c>
      <c r="Q2" s="2">
        <f>AVERAGE(RCV!Q2:Q4)</f>
        <v>117.67333333333333</v>
      </c>
      <c r="R2" s="2">
        <f>AVERAGE(RCV!R2:R4)</f>
        <v>302.16666666666669</v>
      </c>
      <c r="S2" s="2">
        <f>AVERAGE(RCV!S2:S4)</f>
        <v>184</v>
      </c>
      <c r="T2" s="2">
        <f>AVERAGE(RCV!T2:T4)</f>
        <v>935.33333333333337</v>
      </c>
      <c r="U2" s="2">
        <f>AVERAGE(RCV!U2:U4)</f>
        <v>3.3463333333333334</v>
      </c>
      <c r="V2" s="2">
        <f>AVERAGE(RCV!V2:V4)</f>
        <v>0.81466666666666665</v>
      </c>
      <c r="W2" s="2">
        <f>AVERAGE(RCV!W2:W4)</f>
        <v>5.666666666666667</v>
      </c>
      <c r="X2" s="2">
        <f>AVERAGE(RCV!X2:X4)</f>
        <v>4.496666666666667</v>
      </c>
      <c r="Y2" s="2">
        <f>AVERAGE(RCV!Y2:Y4)</f>
        <v>6</v>
      </c>
      <c r="Z2" s="2">
        <f>AVERAGE(RCV!Z2:Z4)</f>
        <v>0</v>
      </c>
      <c r="AA2" s="2">
        <f>AVERAGE(RCV!AA2:AA4)</f>
        <v>0</v>
      </c>
      <c r="AB2" s="2">
        <f>AVERAGE(RCV!AB2:AB4)</f>
        <v>6</v>
      </c>
      <c r="AC2" s="2">
        <f>AVERAGE(RCV!AC2:AC4)</f>
        <v>0</v>
      </c>
      <c r="AD2" s="2">
        <f>AVERAGE(RCV!AD2:AD4)</f>
        <v>0</v>
      </c>
      <c r="AE2" s="2">
        <f>AVERAGE(RCV!AE2:AE4)</f>
        <v>0</v>
      </c>
      <c r="AF2" s="2">
        <f>AVERAGE(RCV!AF2:AF4)</f>
        <v>0.17433333333333334</v>
      </c>
      <c r="AG2" s="2">
        <f>AVERAGE(RCV!AG2:AG4)</f>
        <v>211.02966666666666</v>
      </c>
      <c r="AH2" s="2">
        <f>AVERAGE(RCV!AH2:AH4)</f>
        <v>14.400333333333334</v>
      </c>
      <c r="AI2" s="2">
        <f>AVERAGE(RCV!AI2:AI4)</f>
        <v>4.7673333333333332</v>
      </c>
      <c r="AJ2" s="2">
        <f>AVERAGE(RCV!AJ2:AJ4)</f>
        <v>0.34899999999999998</v>
      </c>
      <c r="AK2" s="2">
        <f>AVERAGE(RCV!AK2:AK4)</f>
        <v>579.28899999999999</v>
      </c>
      <c r="AL2" s="2">
        <f>AVERAGE(RCV!AL2:AL4)</f>
        <v>163.27266666666665</v>
      </c>
      <c r="AM2" s="2">
        <f>AVERAGE(RCV!AM2:AM4)</f>
        <v>1.9459999999999997</v>
      </c>
      <c r="AN2" s="2">
        <f>AVERAGE(RCV!AN2:AN4)</f>
        <v>0.30333333333333334</v>
      </c>
      <c r="AO2" s="2">
        <f>AVERAGE(RCV!AO2:AO4)</f>
        <v>-6.536666666666667E-2</v>
      </c>
      <c r="AP2" s="2">
        <f>AVERAGE(RCV!AP2:AP4)</f>
        <v>3.7079999999999997</v>
      </c>
      <c r="AQ2" s="2">
        <f>AVERAGE(RCV!AQ2:AQ4)</f>
        <v>0.35000000000000003</v>
      </c>
      <c r="AR2" s="2">
        <f>AVERAGE(RCV!AR2:AR4)</f>
        <v>3.266666666666667E-2</v>
      </c>
      <c r="AS2" s="2">
        <f>AVERAGE(RCV!AS2:AS4)</f>
        <v>0.29899999999999999</v>
      </c>
      <c r="AT2" s="2">
        <f>AVERAGE(RCV!AT2:AT4)</f>
        <v>-2.1480000000000001</v>
      </c>
      <c r="AU2" s="2">
        <f>AVERAGE(RCV!AU2:AU4)</f>
        <v>-21.75</v>
      </c>
    </row>
    <row r="3" spans="1:47" x14ac:dyDescent="0.3">
      <c r="A3" t="s">
        <v>59</v>
      </c>
      <c r="B3">
        <v>47</v>
      </c>
      <c r="G3">
        <v>2000</v>
      </c>
      <c r="H3">
        <v>10000</v>
      </c>
      <c r="I3" t="s">
        <v>2</v>
      </c>
      <c r="J3" t="s">
        <v>3</v>
      </c>
      <c r="K3" s="2">
        <f>AVERAGE(RCV!K5:K7)</f>
        <v>600</v>
      </c>
      <c r="L3" s="2">
        <f>AVERAGE(RCV!L5:L7)</f>
        <v>7.5</v>
      </c>
      <c r="M3" s="2">
        <f>AVERAGE(RCV!M5:M7)</f>
        <v>8.5</v>
      </c>
      <c r="N3" s="2">
        <f>AVERAGE(RCV!N5:N7)</f>
        <v>1809</v>
      </c>
      <c r="O3" s="2">
        <f>AVERAGE(RCV!O5:O7)</f>
        <v>94</v>
      </c>
      <c r="P3" s="2">
        <f>AVERAGE(RCV!P5:P7)</f>
        <v>221.64999999999998</v>
      </c>
      <c r="Q3" s="2">
        <f>AVERAGE(RCV!Q5:Q7)</f>
        <v>54.28</v>
      </c>
      <c r="R3" s="2">
        <f>AVERAGE(RCV!R5:R7)</f>
        <v>205.25</v>
      </c>
      <c r="S3" s="2">
        <f>AVERAGE(RCV!S5:S7)</f>
        <v>160.5</v>
      </c>
      <c r="T3" s="2">
        <f>AVERAGE(RCV!T5:T7)</f>
        <v>501</v>
      </c>
      <c r="U3" s="2">
        <f>AVERAGE(RCV!U5:U7)</f>
        <v>4.7189999999999994</v>
      </c>
      <c r="V3" s="2">
        <f>AVERAGE(RCV!V5:V7)</f>
        <v>0.86750000000000005</v>
      </c>
      <c r="W3" s="2">
        <f>AVERAGE(RCV!W5:W7)</f>
        <v>0.5</v>
      </c>
      <c r="X3" s="2">
        <f>AVERAGE(RCV!X5:X7)</f>
        <v>1.7050000000000001</v>
      </c>
      <c r="Y3" s="2">
        <f>AVERAGE(RCV!Y5:Y7)</f>
        <v>12.5</v>
      </c>
      <c r="Z3" s="2">
        <f>AVERAGE(RCV!Z5:Z7)</f>
        <v>0</v>
      </c>
      <c r="AA3" s="2">
        <f>AVERAGE(RCV!AA5:AA7)</f>
        <v>0</v>
      </c>
      <c r="AB3" s="2">
        <f>AVERAGE(RCV!AB5:AB7)</f>
        <v>12.5</v>
      </c>
      <c r="AC3" s="2">
        <f>AVERAGE(RCV!AC5:AC7)</f>
        <v>0</v>
      </c>
      <c r="AD3" s="2">
        <f>AVERAGE(RCV!AD5:AD7)</f>
        <v>0</v>
      </c>
      <c r="AE3" s="2">
        <f>AVERAGE(RCV!AE5:AE7)</f>
        <v>0</v>
      </c>
      <c r="AF3" s="2">
        <f>AVERAGE(RCV!AF5:AF7)</f>
        <v>0.29649999999999999</v>
      </c>
      <c r="AG3" s="2">
        <f>AVERAGE(RCV!AG5:AG7)</f>
        <v>168</v>
      </c>
      <c r="AH3" s="2">
        <f>AVERAGE(RCV!AH5:AH7)</f>
        <v>4.8645000000000005</v>
      </c>
      <c r="AI3" s="2">
        <f>AVERAGE(RCV!AI5:AI7)</f>
        <v>5.9580000000000002</v>
      </c>
      <c r="AJ3" s="2">
        <f>AVERAGE(RCV!AJ5:AJ7)</f>
        <v>0.17149999999999999</v>
      </c>
      <c r="AK3" s="2">
        <f>AVERAGE(RCV!AK5:AK7)</f>
        <v>346.11149999999998</v>
      </c>
      <c r="AL3" s="2">
        <f>AVERAGE(RCV!AL5:AL7)</f>
        <v>68.737499999999997</v>
      </c>
      <c r="AM3" s="2">
        <f>AVERAGE(RCV!AM5:AM7)</f>
        <v>3.0045000000000002</v>
      </c>
      <c r="AN3" s="2">
        <f>AVERAGE(RCV!AN5:AN7)</f>
        <v>0.47899999999999998</v>
      </c>
      <c r="AO3" s="2">
        <f>AVERAGE(RCV!AO5:AO7)</f>
        <v>-4.4299999999999999E-2</v>
      </c>
      <c r="AP3" s="2">
        <f>AVERAGE(RCV!AP5:AP7)</f>
        <v>4.9725000000000001</v>
      </c>
      <c r="AQ3" s="2">
        <f>AVERAGE(RCV!AQ5:AQ7)</f>
        <v>0.24</v>
      </c>
      <c r="AR3" s="2">
        <f>AVERAGE(RCV!AR5:AR7)</f>
        <v>3.6999999999999998E-2</v>
      </c>
      <c r="AS3" s="2">
        <f>AVERAGE(RCV!AS5:AS7)</f>
        <v>0.33699999999999997</v>
      </c>
      <c r="AT3" s="2">
        <f>AVERAGE(RCV!AT5:AT7)</f>
        <v>-1.4464999999999999</v>
      </c>
      <c r="AU3" s="2">
        <f>AVERAGE(RCV!AU5:AU7)</f>
        <v>-9.8049999999999997</v>
      </c>
    </row>
    <row r="4" spans="1:47" x14ac:dyDescent="0.3">
      <c r="A4" t="s">
        <v>74</v>
      </c>
      <c r="B4">
        <v>8</v>
      </c>
      <c r="G4">
        <v>2000</v>
      </c>
      <c r="H4">
        <v>10000</v>
      </c>
      <c r="I4" t="s">
        <v>2</v>
      </c>
      <c r="J4" t="s">
        <v>3</v>
      </c>
      <c r="K4" s="2">
        <f>AVERAGE(RCV!K8:K10)</f>
        <v>600</v>
      </c>
      <c r="L4" s="2">
        <f>AVERAGE(RCV!L8:L10)</f>
        <v>4.666666666666667</v>
      </c>
      <c r="M4" s="2">
        <f>AVERAGE(RCV!M8:M10)</f>
        <v>2.6666666666666665</v>
      </c>
      <c r="N4" s="2">
        <f>AVERAGE(RCV!N8:N10)</f>
        <v>1811</v>
      </c>
      <c r="O4" s="2">
        <f>AVERAGE(RCV!O8:O10)</f>
        <v>98</v>
      </c>
      <c r="P4" s="2">
        <f>AVERAGE(RCV!P8:P10)</f>
        <v>263.52333333333331</v>
      </c>
      <c r="Q4" s="2">
        <f>AVERAGE(RCV!Q8:Q10)</f>
        <v>48.859999999999992</v>
      </c>
      <c r="R4" s="2">
        <f>AVERAGE(RCV!R8:R10)</f>
        <v>253.33333333333334</v>
      </c>
      <c r="S4" s="2">
        <f>AVERAGE(RCV!S8:S10)</f>
        <v>189.33333333333334</v>
      </c>
      <c r="T4" s="2">
        <f>AVERAGE(RCV!T8:T10)</f>
        <v>468.33333333333331</v>
      </c>
      <c r="U4" s="2">
        <f>AVERAGE(RCV!U8:U10)</f>
        <v>3.9133333333333336</v>
      </c>
      <c r="V4" s="2">
        <f>AVERAGE(RCV!V8:V10)</f>
        <v>0.64266666666666661</v>
      </c>
      <c r="W4" s="2">
        <f>AVERAGE(RCV!W8:W10)</f>
        <v>0</v>
      </c>
      <c r="X4" s="2">
        <f>AVERAGE(RCV!X8:X10)</f>
        <v>1</v>
      </c>
      <c r="Y4" s="2">
        <f>AVERAGE(RCV!Y8:Y10)</f>
        <v>1</v>
      </c>
      <c r="Z4" s="2">
        <f>AVERAGE(RCV!Z8:Z10)</f>
        <v>0</v>
      </c>
      <c r="AA4" s="2">
        <f>AVERAGE(RCV!AA8:AA10)</f>
        <v>0</v>
      </c>
      <c r="AB4" s="2">
        <f>AVERAGE(RCV!AB8:AB10)</f>
        <v>1</v>
      </c>
      <c r="AC4" s="2">
        <f>AVERAGE(RCV!AC8:AC10)</f>
        <v>0</v>
      </c>
      <c r="AD4" s="2">
        <f>AVERAGE(RCV!AD8:AD10)</f>
        <v>0</v>
      </c>
      <c r="AE4" s="2">
        <f>AVERAGE(RCV!AE8:AE10)</f>
        <v>0</v>
      </c>
      <c r="AF4" s="2">
        <f>AVERAGE(RCV!AF8:AF10)</f>
        <v>0.20533333333333337</v>
      </c>
      <c r="AG4" s="2">
        <f>AVERAGE(RCV!AG8:AG10)</f>
        <v>201.33333333333334</v>
      </c>
      <c r="AH4" s="2">
        <f>AVERAGE(RCV!AH8:AH10)</f>
        <v>7.7620000000000005</v>
      </c>
      <c r="AI4" s="2">
        <f>AVERAGE(RCV!AI8:AI10)</f>
        <v>4.9790000000000001</v>
      </c>
      <c r="AJ4" s="2">
        <f>AVERAGE(RCV!AJ8:AJ10)</f>
        <v>0.19399999999999998</v>
      </c>
      <c r="AK4" s="2">
        <f>AVERAGE(RCV!AK8:AK10)</f>
        <v>364.66666666666669</v>
      </c>
      <c r="AL4" s="2">
        <f>AVERAGE(RCV!AL8:AL10)</f>
        <v>47.130333333333333</v>
      </c>
      <c r="AM4" s="2">
        <f>AVERAGE(RCV!AM8:AM10)</f>
        <v>2.7813333333333339</v>
      </c>
      <c r="AN4" s="2">
        <f>AVERAGE(RCV!AN8:AN10)</f>
        <v>0.31633333333333336</v>
      </c>
      <c r="AO4" s="2">
        <f>AVERAGE(RCV!AO8:AO10)</f>
        <v>-4.3366666666666664E-2</v>
      </c>
      <c r="AP4" s="2">
        <f>AVERAGE(RCV!AP8:AP10)</f>
        <v>4.1559999999999997</v>
      </c>
      <c r="AQ4" s="2">
        <f>AVERAGE(RCV!AQ8:AQ10)</f>
        <v>0.22999999999999998</v>
      </c>
      <c r="AR4" s="2">
        <f>AVERAGE(RCV!AR8:AR10)</f>
        <v>2.7666666666666662E-2</v>
      </c>
      <c r="AS4" s="2">
        <f>AVERAGE(RCV!AS8:AS10)</f>
        <v>0.24933333333333332</v>
      </c>
      <c r="AT4" s="2">
        <f>AVERAGE(RCV!AT8:AT10)</f>
        <v>-1.53</v>
      </c>
      <c r="AU4" s="2">
        <f>AVERAGE(RCV!AU8:AU10)</f>
        <v>-11.663333333333334</v>
      </c>
    </row>
    <row r="5" spans="1:47" x14ac:dyDescent="0.3">
      <c r="A5" t="s">
        <v>67</v>
      </c>
      <c r="B5">
        <v>52</v>
      </c>
      <c r="G5">
        <v>2000</v>
      </c>
      <c r="H5">
        <v>10000</v>
      </c>
      <c r="I5" t="s">
        <v>2</v>
      </c>
      <c r="J5" t="s">
        <v>3</v>
      </c>
      <c r="K5" s="2">
        <f>AVERAGE(RCV!K11:K13)</f>
        <v>600</v>
      </c>
      <c r="L5" s="2">
        <f>AVERAGE(RCV!L11:L13)</f>
        <v>6</v>
      </c>
      <c r="M5" s="2">
        <f>AVERAGE(RCV!M11:M13)</f>
        <v>5.666666666666667</v>
      </c>
      <c r="N5" s="2">
        <f>AVERAGE(RCV!N11:N13)</f>
        <v>1811</v>
      </c>
      <c r="O5" s="2">
        <f>AVERAGE(RCV!O11:O13)</f>
        <v>92.333333333333329</v>
      </c>
      <c r="P5" s="2">
        <f>AVERAGE(RCV!P11:P13)</f>
        <v>263.45666666666665</v>
      </c>
      <c r="Q5" s="2">
        <f>AVERAGE(RCV!Q11:Q13)</f>
        <v>112.36666666666667</v>
      </c>
      <c r="R5" s="2">
        <f>AVERAGE(RCV!R11:R13)</f>
        <v>236.16666666666666</v>
      </c>
      <c r="S5" s="2">
        <f>AVERAGE(RCV!S11:S13)</f>
        <v>162</v>
      </c>
      <c r="T5" s="2">
        <f>AVERAGE(RCV!T11:T13)</f>
        <v>926</v>
      </c>
      <c r="U5" s="2">
        <f>AVERAGE(RCV!U11:U13)</f>
        <v>4.1399999999999997</v>
      </c>
      <c r="V5" s="2">
        <f>AVERAGE(RCV!V11:V13)</f>
        <v>0.88566666666666671</v>
      </c>
      <c r="W5" s="2">
        <f>AVERAGE(RCV!W11:W13)</f>
        <v>2.3333333333333335</v>
      </c>
      <c r="X5" s="2">
        <f>AVERAGE(RCV!X11:X13)</f>
        <v>2.99</v>
      </c>
      <c r="Y5" s="2">
        <f>AVERAGE(RCV!Y11:Y13)</f>
        <v>4</v>
      </c>
      <c r="Z5" s="2">
        <f>AVERAGE(RCV!Z11:Z13)</f>
        <v>0</v>
      </c>
      <c r="AA5" s="2">
        <f>AVERAGE(RCV!AA11:AA13)</f>
        <v>0</v>
      </c>
      <c r="AB5" s="2">
        <f>AVERAGE(RCV!AB11:AB13)</f>
        <v>4</v>
      </c>
      <c r="AC5" s="2">
        <f>AVERAGE(RCV!AC11:AC13)</f>
        <v>0</v>
      </c>
      <c r="AD5" s="2">
        <f>AVERAGE(RCV!AD11:AD13)</f>
        <v>0</v>
      </c>
      <c r="AE5" s="2">
        <f>AVERAGE(RCV!AE11:AE13)</f>
        <v>0</v>
      </c>
      <c r="AF5" s="2">
        <f>AVERAGE(RCV!AF11:AF13)</f>
        <v>0.2416666666666667</v>
      </c>
      <c r="AG5" s="2">
        <f>AVERAGE(RCV!AG11:AG13)</f>
        <v>183.51133333333334</v>
      </c>
      <c r="AH5" s="2">
        <f>AVERAGE(RCV!AH11:AH13)</f>
        <v>10.605</v>
      </c>
      <c r="AI5" s="2">
        <f>AVERAGE(RCV!AI11:AI13)</f>
        <v>5.4783333333333326</v>
      </c>
      <c r="AJ5" s="2">
        <f>AVERAGE(RCV!AJ11:AJ13)</f>
        <v>0.34966666666666663</v>
      </c>
      <c r="AK5" s="2">
        <f>AVERAGE(RCV!AK11:AK13)</f>
        <v>506.97399999999999</v>
      </c>
      <c r="AL5" s="2">
        <f>AVERAGE(RCV!AL11:AL13)</f>
        <v>215.53033333333335</v>
      </c>
      <c r="AM5" s="2">
        <f>AVERAGE(RCV!AM11:AM13)</f>
        <v>2.3693333333333335</v>
      </c>
      <c r="AN5" s="2">
        <f>AVERAGE(RCV!AN11:AN13)</f>
        <v>0.56933333333333336</v>
      </c>
      <c r="AO5" s="2">
        <f>AVERAGE(RCV!AO11:AO13)</f>
        <v>-1.6466666666666668E-2</v>
      </c>
      <c r="AP5" s="2">
        <f>AVERAGE(RCV!AP11:AP13)</f>
        <v>4.2293333333333329</v>
      </c>
      <c r="AQ5" s="2">
        <f>AVERAGE(RCV!AQ11:AQ13)</f>
        <v>0.21</v>
      </c>
      <c r="AR5" s="2">
        <f>AVERAGE(RCV!AR11:AR13)</f>
        <v>3.833333333333333E-2</v>
      </c>
      <c r="AS5" s="2">
        <f>AVERAGE(RCV!AS11:AS13)</f>
        <v>0.34833333333333333</v>
      </c>
      <c r="AT5" s="2">
        <f>AVERAGE(RCV!AT11:AT13)</f>
        <v>-0.76500000000000012</v>
      </c>
      <c r="AU5" s="2">
        <f>AVERAGE(RCV!AU11:AU13)</f>
        <v>-4.3366666666666669</v>
      </c>
    </row>
    <row r="6" spans="1:47" x14ac:dyDescent="0.3">
      <c r="A6" t="s">
        <v>70</v>
      </c>
      <c r="B6">
        <v>15</v>
      </c>
      <c r="G6">
        <v>2000</v>
      </c>
      <c r="H6">
        <v>10000</v>
      </c>
      <c r="I6" t="s">
        <v>2</v>
      </c>
      <c r="J6" t="s">
        <v>3</v>
      </c>
      <c r="K6" s="2">
        <f>AVERAGE(RCV!K14:K17)</f>
        <v>600</v>
      </c>
      <c r="L6" s="2">
        <f>AVERAGE(RCV!L14:L17)</f>
        <v>8</v>
      </c>
      <c r="M6" s="2">
        <f>AVERAGE(RCV!M14:M17)</f>
        <v>7.333333333333333</v>
      </c>
      <c r="N6" s="2">
        <f>AVERAGE(RCV!N14:N17)</f>
        <v>1811</v>
      </c>
      <c r="O6" s="2">
        <f>AVERAGE(RCV!O14:O17)</f>
        <v>93.666666666666671</v>
      </c>
      <c r="P6" s="2">
        <f>AVERAGE(RCV!P14:P17)</f>
        <v>234.79333333333332</v>
      </c>
      <c r="Q6" s="2">
        <f>AVERAGE(RCV!Q14:Q17)</f>
        <v>58.97</v>
      </c>
      <c r="R6" s="2">
        <f>AVERAGE(RCV!R14:R17)</f>
        <v>222.5</v>
      </c>
      <c r="S6" s="2">
        <f>AVERAGE(RCV!S14:S17)</f>
        <v>163.33333333333334</v>
      </c>
      <c r="T6" s="2">
        <f>AVERAGE(RCV!T14:T17)</f>
        <v>593</v>
      </c>
      <c r="U6" s="2">
        <f>AVERAGE(RCV!U14:U17)</f>
        <v>4.4579999999999993</v>
      </c>
      <c r="V6" s="2">
        <f>AVERAGE(RCV!V14:V17)</f>
        <v>0.77166666666666661</v>
      </c>
      <c r="W6" s="2">
        <f>AVERAGE(RCV!W14:W17)</f>
        <v>0.66666666666666663</v>
      </c>
      <c r="X6" s="2">
        <f>AVERAGE(RCV!X14:X17)</f>
        <v>1.7166666666666668</v>
      </c>
      <c r="Y6" s="2">
        <f>AVERAGE(RCV!Y14:Y17)</f>
        <v>1.3333333333333333</v>
      </c>
      <c r="Z6" s="2">
        <f>AVERAGE(RCV!Z14:Z17)</f>
        <v>0</v>
      </c>
      <c r="AA6" s="2">
        <f>AVERAGE(RCV!AA14:AA17)</f>
        <v>0</v>
      </c>
      <c r="AB6" s="2">
        <f>AVERAGE(RCV!AB14:AB17)</f>
        <v>1.3333333333333333</v>
      </c>
      <c r="AC6" s="2">
        <f>AVERAGE(RCV!AC14:AC17)</f>
        <v>0</v>
      </c>
      <c r="AD6" s="2">
        <f>AVERAGE(RCV!AD14:AD17)</f>
        <v>0</v>
      </c>
      <c r="AE6" s="2">
        <f>AVERAGE(RCV!AE14:AE17)</f>
        <v>0</v>
      </c>
      <c r="AF6" s="2">
        <f>AVERAGE(RCV!AF14:AF17)</f>
        <v>0.21166666666666667</v>
      </c>
      <c r="AG6" s="2">
        <f>AVERAGE(RCV!AG14:AG17)</f>
        <v>178.89266666666666</v>
      </c>
      <c r="AH6" s="2">
        <f>AVERAGE(RCV!AH14:AH17)</f>
        <v>7.0249999999999995</v>
      </c>
      <c r="AI6" s="2">
        <f>AVERAGE(RCV!AI14:AI17)</f>
        <v>5.6423333333333332</v>
      </c>
      <c r="AJ6" s="2">
        <f>AVERAGE(RCV!AJ14:AJ17)</f>
        <v>0.22966666666666666</v>
      </c>
      <c r="AK6" s="2">
        <f>AVERAGE(RCV!AK14:AK17)</f>
        <v>358.56666666666666</v>
      </c>
      <c r="AL6" s="2">
        <f>AVERAGE(RCV!AL14:AL17)</f>
        <v>93.747</v>
      </c>
      <c r="AM6" s="2">
        <f>AVERAGE(RCV!AM14:AM17)</f>
        <v>2.9889999999999994</v>
      </c>
      <c r="AN6" s="2">
        <f>AVERAGE(RCV!AN14:AN17)</f>
        <v>0.49833333333333329</v>
      </c>
      <c r="AO6" s="2">
        <f>AVERAGE(RCV!AO14:AO17)</f>
        <v>-7.1800000000000003E-2</v>
      </c>
      <c r="AP6" s="2">
        <f>AVERAGE(RCV!AP14:AP17)</f>
        <v>4.855666666666667</v>
      </c>
      <c r="AQ6" s="2">
        <f>AVERAGE(RCV!AQ14:AQ17)</f>
        <v>0.36999999999999994</v>
      </c>
      <c r="AR6" s="2">
        <f>AVERAGE(RCV!AR14:AR17)</f>
        <v>3.4000000000000002E-2</v>
      </c>
      <c r="AS6" s="2">
        <f>AVERAGE(RCV!AS14:AS17)</f>
        <v>0.30833333333333335</v>
      </c>
      <c r="AT6" s="2">
        <f>AVERAGE(RCV!AT14:AT17)</f>
        <v>-2.1643333333333334</v>
      </c>
      <c r="AU6" s="2">
        <f>AVERAGE(RCV!AU14:AU17)</f>
        <v>-17.22</v>
      </c>
    </row>
    <row r="7" spans="1:47" x14ac:dyDescent="0.3">
      <c r="A7" t="s">
        <v>80</v>
      </c>
      <c r="B7">
        <v>21</v>
      </c>
      <c r="G7">
        <v>2000</v>
      </c>
      <c r="H7">
        <v>10000</v>
      </c>
      <c r="I7" t="s">
        <v>2</v>
      </c>
      <c r="J7" t="s">
        <v>3</v>
      </c>
      <c r="K7" s="2">
        <f>AVERAGE(RCV!K18:K20)</f>
        <v>600</v>
      </c>
      <c r="L7" s="2">
        <f>AVERAGE(RCV!L18:L20)</f>
        <v>8.3333333333333339</v>
      </c>
      <c r="M7" s="2">
        <f>AVERAGE(RCV!M18:M20)</f>
        <v>8.3333333333333339</v>
      </c>
      <c r="N7" s="2">
        <f>AVERAGE(RCV!N18:N20)</f>
        <v>1809</v>
      </c>
      <c r="O7" s="2">
        <f>AVERAGE(RCV!O18:O20)</f>
        <v>94</v>
      </c>
      <c r="P7" s="2">
        <f>AVERAGE(RCV!P18:P20)</f>
        <v>228.30333333333337</v>
      </c>
      <c r="Q7" s="2">
        <f>AVERAGE(RCV!Q18:Q20)</f>
        <v>48.283333333333339</v>
      </c>
      <c r="R7" s="2">
        <f>AVERAGE(RCV!R18:R20)</f>
        <v>218.66666666666666</v>
      </c>
      <c r="S7" s="2">
        <f>AVERAGE(RCV!S18:S20)</f>
        <v>161.66666666666666</v>
      </c>
      <c r="T7" s="2">
        <f>AVERAGE(RCV!T18:T20)</f>
        <v>432.66666666666669</v>
      </c>
      <c r="U7" s="2">
        <f>AVERAGE(RCV!U18:U20)</f>
        <v>4.5966666666666667</v>
      </c>
      <c r="V7" s="2">
        <f>AVERAGE(RCV!V18:V20)</f>
        <v>0.78133333333333332</v>
      </c>
      <c r="W7" s="2">
        <f>AVERAGE(RCV!W18:W20)</f>
        <v>0.33333333333333331</v>
      </c>
      <c r="X7" s="2">
        <f>AVERAGE(RCV!X18:X20)</f>
        <v>1.47</v>
      </c>
      <c r="Y7" s="2">
        <f>AVERAGE(RCV!Y18:Y20)</f>
        <v>4</v>
      </c>
      <c r="Z7" s="2">
        <f>AVERAGE(RCV!Z18:Z20)</f>
        <v>0.33333333333333331</v>
      </c>
      <c r="AA7" s="2">
        <f>AVERAGE(RCV!AA18:AA20)</f>
        <v>0</v>
      </c>
      <c r="AB7" s="2">
        <f>AVERAGE(RCV!AB18:AB20)</f>
        <v>3.6666666666666665</v>
      </c>
      <c r="AC7" s="2">
        <f>AVERAGE(RCV!AC18:AC20)</f>
        <v>0</v>
      </c>
      <c r="AD7" s="2">
        <f>AVERAGE(RCV!AD18:AD20)</f>
        <v>0</v>
      </c>
      <c r="AE7" s="2">
        <f>AVERAGE(RCV!AE18:AE20)</f>
        <v>0</v>
      </c>
      <c r="AF7" s="2">
        <f>AVERAGE(RCV!AF18:AF20)</f>
        <v>0.20466666666666666</v>
      </c>
      <c r="AG7" s="2">
        <f>AVERAGE(RCV!AG18:AG20)</f>
        <v>171.99633333333335</v>
      </c>
      <c r="AH7" s="2">
        <f>AVERAGE(RCV!AH18:AH20)</f>
        <v>6.3413333333333339</v>
      </c>
      <c r="AI7" s="2">
        <f>AVERAGE(RCV!AI18:AI20)</f>
        <v>5.8479999999999999</v>
      </c>
      <c r="AJ7" s="2">
        <f>AVERAGE(RCV!AJ18:AJ20)</f>
        <v>0.21299999999999999</v>
      </c>
      <c r="AK7" s="2">
        <f>AVERAGE(RCV!AK18:AK20)</f>
        <v>338.88166666666666</v>
      </c>
      <c r="AL7" s="2">
        <f>AVERAGE(RCV!AL18:AL20)</f>
        <v>42.413999999999994</v>
      </c>
      <c r="AM7" s="2">
        <f>AVERAGE(RCV!AM18:AM20)</f>
        <v>3.1123333333333334</v>
      </c>
      <c r="AN7" s="2">
        <f>AVERAGE(RCV!AN18:AN20)</f>
        <v>0.32266666666666666</v>
      </c>
      <c r="AO7" s="2">
        <f>AVERAGE(RCV!AO18:AO20)</f>
        <v>-7.513333333333333E-2</v>
      </c>
      <c r="AP7" s="2">
        <f>AVERAGE(RCV!AP18:AP20)</f>
        <v>5.0153333333333334</v>
      </c>
      <c r="AQ7" s="2">
        <f>AVERAGE(RCV!AQ18:AQ20)</f>
        <v>0.44999999999999996</v>
      </c>
      <c r="AR7" s="2">
        <f>AVERAGE(RCV!AR18:AR20)</f>
        <v>2.9333333333333333E-2</v>
      </c>
      <c r="AS7" s="2">
        <f>AVERAGE(RCV!AS18:AS20)</f>
        <v>0.26833333333333331</v>
      </c>
      <c r="AT7" s="2">
        <f>AVERAGE(RCV!AT18:AT20)</f>
        <v>-2.6519999999999997</v>
      </c>
      <c r="AU7" s="2">
        <f>AVERAGE(RCV!AU18:AU20)</f>
        <v>-17.82</v>
      </c>
    </row>
    <row r="8" spans="1:47" x14ac:dyDescent="0.3">
      <c r="A8" t="s">
        <v>96</v>
      </c>
      <c r="B8">
        <v>64</v>
      </c>
      <c r="G8">
        <v>2000</v>
      </c>
      <c r="H8">
        <v>10000</v>
      </c>
      <c r="I8" t="s">
        <v>2</v>
      </c>
      <c r="J8" t="s">
        <v>3</v>
      </c>
      <c r="K8" s="2">
        <f>AVERAGE(RCV!K21:K23)</f>
        <v>600</v>
      </c>
      <c r="L8" s="2">
        <f>AVERAGE(RCV!L21:L23)</f>
        <v>6</v>
      </c>
      <c r="M8" s="2">
        <f>AVERAGE(RCV!M21:M23)</f>
        <v>4.333333333333333</v>
      </c>
      <c r="N8" s="2">
        <f>AVERAGE(RCV!N21:N23)</f>
        <v>1810</v>
      </c>
      <c r="O8" s="2">
        <f>AVERAGE(RCV!O21:O23)</f>
        <v>94.666666666666671</v>
      </c>
      <c r="P8" s="2">
        <f>AVERAGE(RCV!P21:P23)</f>
        <v>271.86666666666662</v>
      </c>
      <c r="Q8" s="2">
        <f>AVERAGE(RCV!Q21:Q23)</f>
        <v>56.423333333333339</v>
      </c>
      <c r="R8" s="2">
        <f>AVERAGE(RCV!R21:R23)</f>
        <v>265.33333333333331</v>
      </c>
      <c r="S8" s="2">
        <f>AVERAGE(RCV!S21:S23)</f>
        <v>177.33333333333334</v>
      </c>
      <c r="T8" s="2">
        <f>AVERAGE(RCV!T21:T23)</f>
        <v>473.66666666666669</v>
      </c>
      <c r="U8" s="2">
        <f>AVERAGE(RCV!U21:U23)</f>
        <v>3.9013333333333335</v>
      </c>
      <c r="V8" s="2">
        <f>AVERAGE(RCV!V21:V23)</f>
        <v>0.70366666666666655</v>
      </c>
      <c r="W8" s="2">
        <f>AVERAGE(RCV!W21:W23)</f>
        <v>0.66666666666666663</v>
      </c>
      <c r="X8" s="2">
        <f>AVERAGE(RCV!X21:X23)</f>
        <v>1.9400000000000002</v>
      </c>
      <c r="Y8" s="2">
        <f>AVERAGE(RCV!Y21:Y23)</f>
        <v>3</v>
      </c>
      <c r="Z8" s="2">
        <f>AVERAGE(RCV!Z21:Z23)</f>
        <v>0</v>
      </c>
      <c r="AA8" s="2">
        <f>AVERAGE(RCV!AA21:AA23)</f>
        <v>0</v>
      </c>
      <c r="AB8" s="2">
        <f>AVERAGE(RCV!AB21:AB23)</f>
        <v>3</v>
      </c>
      <c r="AC8" s="2">
        <f>AVERAGE(RCV!AC21:AC23)</f>
        <v>0</v>
      </c>
      <c r="AD8" s="2">
        <f>AVERAGE(RCV!AD21:AD23)</f>
        <v>0</v>
      </c>
      <c r="AE8" s="2">
        <f>AVERAGE(RCV!AE21:AE23)</f>
        <v>0</v>
      </c>
      <c r="AF8" s="2">
        <f>AVERAGE(RCV!AF21:AF23)</f>
        <v>0.12433333333333334</v>
      </c>
      <c r="AG8" s="2">
        <f>AVERAGE(RCV!AG21:AG23)</f>
        <v>198.88900000000001</v>
      </c>
      <c r="AH8" s="2">
        <f>AVERAGE(RCV!AH21:AH23)</f>
        <v>10.557</v>
      </c>
      <c r="AI8" s="2">
        <f>AVERAGE(RCV!AI21:AI23)</f>
        <v>5.112333333333333</v>
      </c>
      <c r="AJ8" s="2">
        <f>AVERAGE(RCV!AJ21:AJ23)</f>
        <v>0.29766666666666669</v>
      </c>
      <c r="AK8" s="2">
        <f>AVERAGE(RCV!AK21:AK23)</f>
        <v>395.49633333333333</v>
      </c>
      <c r="AL8" s="2">
        <f>AVERAGE(RCV!AL21:AL23)</f>
        <v>40.513000000000005</v>
      </c>
      <c r="AM8" s="2">
        <f>AVERAGE(RCV!AM21:AM23)</f>
        <v>2.6389999999999998</v>
      </c>
      <c r="AN8" s="2">
        <f>AVERAGE(RCV!AN21:AN23)</f>
        <v>0.25733333333333336</v>
      </c>
      <c r="AO8" s="2">
        <f>AVERAGE(RCV!AO21:AO23)</f>
        <v>-6.4899999999999999E-2</v>
      </c>
      <c r="AP8" s="2">
        <f>AVERAGE(RCV!AP21:AP23)</f>
        <v>4.2610000000000001</v>
      </c>
      <c r="AQ8" s="2">
        <f>AVERAGE(RCV!AQ21:AQ23)</f>
        <v>0.51333333333333331</v>
      </c>
      <c r="AR8" s="2">
        <f>AVERAGE(RCV!AR21:AR23)</f>
        <v>2.3333333333333334E-2</v>
      </c>
      <c r="AS8" s="2">
        <f>AVERAGE(RCV!AS21:AS23)</f>
        <v>0.20933333333333329</v>
      </c>
      <c r="AT8" s="2">
        <f>AVERAGE(RCV!AT21:AT23)</f>
        <v>-3.0176666666666669</v>
      </c>
      <c r="AU8" s="2">
        <f>AVERAGE(RCV!AU21:AU23)</f>
        <v>-18.536666666666665</v>
      </c>
    </row>
    <row r="9" spans="1:47" x14ac:dyDescent="0.3">
      <c r="A9" t="s">
        <v>105</v>
      </c>
      <c r="B9">
        <v>72</v>
      </c>
      <c r="G9">
        <v>2000</v>
      </c>
      <c r="H9">
        <v>10000</v>
      </c>
      <c r="I9" t="s">
        <v>2</v>
      </c>
      <c r="J9" t="s">
        <v>3</v>
      </c>
      <c r="K9" s="2">
        <f>AVERAGE(RCV!K24:K26)</f>
        <v>600</v>
      </c>
      <c r="L9" s="2">
        <f>AVERAGE(RCV!L24:L26)</f>
        <v>6.666666666666667</v>
      </c>
      <c r="M9" s="2">
        <f>AVERAGE(RCV!M24:M26)</f>
        <v>3.6666666666666665</v>
      </c>
      <c r="N9" s="2">
        <f>AVERAGE(RCV!N24:N26)</f>
        <v>1810.3333333333333</v>
      </c>
      <c r="O9" s="2">
        <f>AVERAGE(RCV!O24:O26)</f>
        <v>94.333333333333329</v>
      </c>
      <c r="P9" s="2">
        <f>AVERAGE(RCV!P24:P26)</f>
        <v>228.87</v>
      </c>
      <c r="Q9" s="2">
        <f>AVERAGE(RCV!Q24:Q26)</f>
        <v>53.24</v>
      </c>
      <c r="R9" s="2">
        <f>AVERAGE(RCV!R24:R26)</f>
        <v>218.83333333333334</v>
      </c>
      <c r="S9" s="2">
        <f>AVERAGE(RCV!S24:S26)</f>
        <v>143</v>
      </c>
      <c r="T9" s="2">
        <f>AVERAGE(RCV!T24:T26)</f>
        <v>508</v>
      </c>
      <c r="U9" s="2">
        <f>AVERAGE(RCV!U24:U26)</f>
        <v>4.5503333333333336</v>
      </c>
      <c r="V9" s="2">
        <f>AVERAGE(RCV!V24:V26)</f>
        <v>0.83233333333333326</v>
      </c>
      <c r="W9" s="2">
        <f>AVERAGE(RCV!W24:W26)</f>
        <v>0.66666666666666663</v>
      </c>
      <c r="X9" s="2">
        <f>AVERAGE(RCV!X24:X26)</f>
        <v>1.7166666666666668</v>
      </c>
      <c r="Y9" s="2">
        <f>AVERAGE(RCV!Y24:Y26)</f>
        <v>5.333333333333333</v>
      </c>
      <c r="Z9" s="2">
        <f>AVERAGE(RCV!Z24:Z26)</f>
        <v>0</v>
      </c>
      <c r="AA9" s="2">
        <f>AVERAGE(RCV!AA24:AA26)</f>
        <v>0</v>
      </c>
      <c r="AB9" s="2">
        <f>AVERAGE(RCV!AB24:AB26)</f>
        <v>5.333333333333333</v>
      </c>
      <c r="AC9" s="2">
        <f>AVERAGE(RCV!AC24:AC26)</f>
        <v>0</v>
      </c>
      <c r="AD9" s="2">
        <f>AVERAGE(RCV!AD24:AD26)</f>
        <v>0</v>
      </c>
      <c r="AE9" s="2">
        <f>AVERAGE(RCV!AE24:AE26)</f>
        <v>0</v>
      </c>
      <c r="AF9" s="2">
        <f>AVERAGE(RCV!AF24:AF26)</f>
        <v>0.18399999999999997</v>
      </c>
      <c r="AG9" s="2">
        <f>AVERAGE(RCV!AG24:AG26)</f>
        <v>171.62966666666668</v>
      </c>
      <c r="AH9" s="2">
        <f>AVERAGE(RCV!AH24:AH26)</f>
        <v>12.26</v>
      </c>
      <c r="AI9" s="2">
        <f>AVERAGE(RCV!AI24:AI26)</f>
        <v>5.8856666666666655</v>
      </c>
      <c r="AJ9" s="2">
        <f>AVERAGE(RCV!AJ24:AJ26)</f>
        <v>0.55933333333333335</v>
      </c>
      <c r="AK9" s="2">
        <f>AVERAGE(RCV!AK24:AK26)</f>
        <v>341.57400000000001</v>
      </c>
      <c r="AL9" s="2">
        <f>AVERAGE(RCV!AL24:AL26)</f>
        <v>71.905000000000001</v>
      </c>
      <c r="AM9" s="2">
        <f>AVERAGE(RCV!AM24:AM26)</f>
        <v>3.0763333333333329</v>
      </c>
      <c r="AN9" s="2">
        <f>AVERAGE(RCV!AN24:AN26)</f>
        <v>0.47133333333333338</v>
      </c>
      <c r="AO9" s="2">
        <f>AVERAGE(RCV!AO24:AO26)</f>
        <v>5.9333333333333347E-3</v>
      </c>
      <c r="AP9" s="2">
        <f>AVERAGE(RCV!AP24:AP26)</f>
        <v>4.5206666666666662</v>
      </c>
      <c r="AQ9" s="2">
        <f>AVERAGE(RCV!AQ24:AQ26)</f>
        <v>0.25</v>
      </c>
      <c r="AR9" s="2">
        <f>AVERAGE(RCV!AR24:AR26)</f>
        <v>4.3000000000000003E-2</v>
      </c>
      <c r="AS9" s="2">
        <f>AVERAGE(RCV!AS24:AS26)</f>
        <v>0.38999999999999996</v>
      </c>
      <c r="AT9" s="2">
        <f>AVERAGE(RCV!AT24:AT26)</f>
        <v>-0.18299999999999991</v>
      </c>
      <c r="AU9" s="2">
        <f>AVERAGE(RCV!AU24:AU26)</f>
        <v>0.2333333333333337</v>
      </c>
    </row>
    <row r="10" spans="1:47" x14ac:dyDescent="0.3">
      <c r="A10" t="s">
        <v>107</v>
      </c>
      <c r="B10">
        <v>73</v>
      </c>
      <c r="G10">
        <v>2000</v>
      </c>
      <c r="H10">
        <v>10000</v>
      </c>
      <c r="I10" t="s">
        <v>2</v>
      </c>
      <c r="J10" t="s">
        <v>3</v>
      </c>
      <c r="K10" s="2">
        <f>AVERAGE(RCV!K27:K29)</f>
        <v>600</v>
      </c>
      <c r="L10" s="2">
        <f>AVERAGE(RCV!L27:L29)</f>
        <v>4.666666666666667</v>
      </c>
      <c r="M10" s="2">
        <f>AVERAGE(RCV!M27:M29)</f>
        <v>4.333333333333333</v>
      </c>
      <c r="N10" s="2">
        <f>AVERAGE(RCV!N27:N29)</f>
        <v>1811.3333333333333</v>
      </c>
      <c r="O10" s="2">
        <f>AVERAGE(RCV!O27:O29)</f>
        <v>97.666666666666671</v>
      </c>
      <c r="P10" s="2">
        <f>AVERAGE(RCV!P27:P29)</f>
        <v>299.46333333333331</v>
      </c>
      <c r="Q10" s="2">
        <f>AVERAGE(RCV!Q27:Q29)</f>
        <v>117.43333333333334</v>
      </c>
      <c r="R10" s="2">
        <f>AVERAGE(RCV!R27:R29)</f>
        <v>270.33333333333331</v>
      </c>
      <c r="S10" s="2">
        <f>AVERAGE(RCV!S27:S29)</f>
        <v>177.66666666666666</v>
      </c>
      <c r="T10" s="2">
        <f>AVERAGE(RCV!T27:T29)</f>
        <v>1023</v>
      </c>
      <c r="U10" s="2">
        <f>AVERAGE(RCV!U27:U29)</f>
        <v>3.6946666666666665</v>
      </c>
      <c r="V10" s="2">
        <f>AVERAGE(RCV!V27:V29)</f>
        <v>0.82733333333333337</v>
      </c>
      <c r="W10" s="2">
        <f>AVERAGE(RCV!W27:W29)</f>
        <v>4</v>
      </c>
      <c r="X10" s="2">
        <f>AVERAGE(RCV!X27:X29)</f>
        <v>3.3966666666666669</v>
      </c>
      <c r="Y10" s="2">
        <f>AVERAGE(RCV!Y27:Y29)</f>
        <v>1.6666666666666667</v>
      </c>
      <c r="Z10" s="2">
        <f>AVERAGE(RCV!Z27:Z29)</f>
        <v>0</v>
      </c>
      <c r="AA10" s="2">
        <f>AVERAGE(RCV!AA27:AA29)</f>
        <v>0</v>
      </c>
      <c r="AB10" s="2">
        <f>AVERAGE(RCV!AB27:AB29)</f>
        <v>1.6666666666666667</v>
      </c>
      <c r="AC10" s="2">
        <f>AVERAGE(RCV!AC27:AC29)</f>
        <v>0</v>
      </c>
      <c r="AD10" s="2">
        <f>AVERAGE(RCV!AD27:AD29)</f>
        <v>0</v>
      </c>
      <c r="AE10" s="2">
        <f>AVERAGE(RCV!AE27:AE29)</f>
        <v>0</v>
      </c>
      <c r="AF10" s="2">
        <f>AVERAGE(RCV!AF27:AF29)</f>
        <v>0.23300000000000001</v>
      </c>
      <c r="AG10" s="2">
        <f>AVERAGE(RCV!AG27:AG29)</f>
        <v>200.16666666666666</v>
      </c>
      <c r="AH10" s="2">
        <f>AVERAGE(RCV!AH27:AH29)</f>
        <v>11.666666666666666</v>
      </c>
      <c r="AI10" s="2">
        <f>AVERAGE(RCV!AI27:AI29)</f>
        <v>5.0256666666666669</v>
      </c>
      <c r="AJ10" s="2">
        <f>AVERAGE(RCV!AJ27:AJ29)</f>
        <v>0.29833333333333334</v>
      </c>
      <c r="AK10" s="2">
        <f>AVERAGE(RCV!AK27:AK29)</f>
        <v>550.33333333333337</v>
      </c>
      <c r="AL10" s="2">
        <f>AVERAGE(RCV!AL27:AL29)</f>
        <v>190.22900000000001</v>
      </c>
      <c r="AM10" s="2">
        <f>AVERAGE(RCV!AM27:AM29)</f>
        <v>2.2113333333333336</v>
      </c>
      <c r="AN10" s="2">
        <f>AVERAGE(RCV!AN27:AN29)</f>
        <v>0.35666666666666669</v>
      </c>
      <c r="AO10" s="2">
        <f>AVERAGE(RCV!AO27:AO29)</f>
        <v>-9.6566666666666676E-2</v>
      </c>
      <c r="AP10" s="2">
        <f>AVERAGE(RCV!AP27:AP29)</f>
        <v>4.2440000000000007</v>
      </c>
      <c r="AQ10" s="2">
        <f>AVERAGE(RCV!AQ27:AQ29)</f>
        <v>0.47000000000000003</v>
      </c>
      <c r="AR10" s="2">
        <f>AVERAGE(RCV!AR27:AR29)</f>
        <v>3.7000000000000005E-2</v>
      </c>
      <c r="AS10" s="2">
        <f>AVERAGE(RCV!AS27:AS29)</f>
        <v>0.33733333333333332</v>
      </c>
      <c r="AT10" s="2">
        <f>AVERAGE(RCV!AT27:AT29)</f>
        <v>-3.1219999999999999</v>
      </c>
      <c r="AU10" s="2">
        <f>AVERAGE(RCV!AU27:AU29)</f>
        <v>-30.326666666666664</v>
      </c>
    </row>
    <row r="11" spans="1:47" x14ac:dyDescent="0.3">
      <c r="A11" t="s">
        <v>78</v>
      </c>
      <c r="B11">
        <v>14</v>
      </c>
      <c r="G11">
        <v>2000</v>
      </c>
      <c r="H11">
        <v>10000</v>
      </c>
      <c r="I11" t="s">
        <v>2</v>
      </c>
      <c r="J11" t="s">
        <v>3</v>
      </c>
      <c r="K11" s="2">
        <f>AVERAGE(RCV!K30:K32)</f>
        <v>600</v>
      </c>
      <c r="L11" s="2">
        <f>AVERAGE(RCV!L30:L32)</f>
        <v>6.333333333333333</v>
      </c>
      <c r="M11" s="2">
        <f>AVERAGE(RCV!M30:M32)</f>
        <v>3.3333333333333335</v>
      </c>
      <c r="N11" s="2">
        <f>AVERAGE(RCV!N30:N32)</f>
        <v>1809.6666666666667</v>
      </c>
      <c r="O11" s="2">
        <f>AVERAGE(RCV!O30:O32)</f>
        <v>97.333333333333329</v>
      </c>
      <c r="P11" s="2">
        <f>AVERAGE(RCV!P30:P32)</f>
        <v>266.23333333333335</v>
      </c>
      <c r="Q11" s="2">
        <f>AVERAGE(RCV!Q30:Q32)</f>
        <v>96.316666666666663</v>
      </c>
      <c r="R11" s="2">
        <f>AVERAGE(RCV!R30:R32)</f>
        <v>248</v>
      </c>
      <c r="S11" s="2">
        <f>AVERAGE(RCV!S30:S32)</f>
        <v>159</v>
      </c>
      <c r="T11" s="2">
        <f>AVERAGE(RCV!T30:T32)</f>
        <v>838.66666666666663</v>
      </c>
      <c r="U11" s="2">
        <f>AVERAGE(RCV!U30:U32)</f>
        <v>4.0273333333333339</v>
      </c>
      <c r="V11" s="2">
        <f>AVERAGE(RCV!V30:V32)</f>
        <v>0.84266666666666667</v>
      </c>
      <c r="W11" s="2">
        <f>AVERAGE(RCV!W30:W32)</f>
        <v>1.3333333333333333</v>
      </c>
      <c r="X11" s="2">
        <f>AVERAGE(RCV!X30:X32)</f>
        <v>2.4333333333333336</v>
      </c>
      <c r="Y11" s="2">
        <f>AVERAGE(RCV!Y30:Y32)</f>
        <v>2</v>
      </c>
      <c r="Z11" s="2">
        <f>AVERAGE(RCV!Z30:Z32)</f>
        <v>0</v>
      </c>
      <c r="AA11" s="2">
        <f>AVERAGE(RCV!AA30:AA32)</f>
        <v>0</v>
      </c>
      <c r="AB11" s="2">
        <f>AVERAGE(RCV!AB30:AB32)</f>
        <v>2</v>
      </c>
      <c r="AC11" s="2">
        <f>AVERAGE(RCV!AC30:AC32)</f>
        <v>0</v>
      </c>
      <c r="AD11" s="2">
        <f>AVERAGE(RCV!AD30:AD32)</f>
        <v>0</v>
      </c>
      <c r="AE11" s="2">
        <f>AVERAGE(RCV!AE30:AE32)</f>
        <v>0</v>
      </c>
      <c r="AF11" s="2">
        <f>AVERAGE(RCV!AF30:AF32)</f>
        <v>0.17566666666666667</v>
      </c>
      <c r="AG11" s="2">
        <f>AVERAGE(RCV!AG30:AG32)</f>
        <v>186.23333333333335</v>
      </c>
      <c r="AH11" s="2">
        <f>AVERAGE(RCV!AH30:AH32)</f>
        <v>13.208666666666668</v>
      </c>
      <c r="AI11" s="2">
        <f>AVERAGE(RCV!AI30:AI32)</f>
        <v>5.4093333333333335</v>
      </c>
      <c r="AJ11" s="2">
        <f>AVERAGE(RCV!AJ30:AJ32)</f>
        <v>0.41633333333333339</v>
      </c>
      <c r="AK11" s="2">
        <f>AVERAGE(RCV!AK30:AK32)</f>
        <v>450</v>
      </c>
      <c r="AL11" s="2">
        <f>AVERAGE(RCV!AL30:AL32)</f>
        <v>174.59866666666667</v>
      </c>
      <c r="AM11" s="2">
        <f>AVERAGE(RCV!AM30:AM32)</f>
        <v>2.5406666666666666</v>
      </c>
      <c r="AN11" s="2">
        <f>AVERAGE(RCV!AN30:AN32)</f>
        <v>0.4383333333333333</v>
      </c>
      <c r="AO11" s="2">
        <f>AVERAGE(RCV!AO30:AO32)</f>
        <v>-0.10703333333333333</v>
      </c>
      <c r="AP11" s="2">
        <f>AVERAGE(RCV!AP30:AP32)</f>
        <v>4.6293333333333333</v>
      </c>
      <c r="AQ11" s="2">
        <f>AVERAGE(RCV!AQ30:AQ32)</f>
        <v>0.63666666666666671</v>
      </c>
      <c r="AR11" s="2">
        <f>AVERAGE(RCV!AR30:AR32)</f>
        <v>2.9000000000000001E-2</v>
      </c>
      <c r="AS11" s="2">
        <f>AVERAGE(RCV!AS30:AS32)</f>
        <v>0.26200000000000001</v>
      </c>
      <c r="AT11" s="2">
        <f>AVERAGE(RCV!AT30:AT32)</f>
        <v>-3.7639999999999998</v>
      </c>
      <c r="AU11" s="2">
        <f>AVERAGE(RCV!AU30:AU32)</f>
        <v>-30.213333333333335</v>
      </c>
    </row>
    <row r="12" spans="1:47" x14ac:dyDescent="0.3">
      <c r="A12" t="s">
        <v>87</v>
      </c>
      <c r="B12">
        <v>26</v>
      </c>
      <c r="G12">
        <v>2000</v>
      </c>
      <c r="H12">
        <v>10000</v>
      </c>
      <c r="I12" t="s">
        <v>2</v>
      </c>
      <c r="J12" t="s">
        <v>3</v>
      </c>
      <c r="K12" s="2">
        <f>AVERAGE(RCV!K33:K35)</f>
        <v>600</v>
      </c>
      <c r="L12" s="2">
        <f>AVERAGE(RCV!L33:L35)</f>
        <v>4.666666666666667</v>
      </c>
      <c r="M12" s="2">
        <f>AVERAGE(RCV!M33:M35)</f>
        <v>4.333333333333333</v>
      </c>
      <c r="N12" s="2">
        <f>AVERAGE(RCV!N33:N35)</f>
        <v>1811.6666666666667</v>
      </c>
      <c r="O12" s="2">
        <f>AVERAGE(RCV!O33:O35)</f>
        <v>95</v>
      </c>
      <c r="P12" s="2">
        <f>AVERAGE(RCV!P33:P35)</f>
        <v>241.26333333333332</v>
      </c>
      <c r="Q12" s="2">
        <f>AVERAGE(RCV!Q33:Q35)</f>
        <v>63.71</v>
      </c>
      <c r="R12" s="2">
        <f>AVERAGE(RCV!R33:R35)</f>
        <v>231.66666666666666</v>
      </c>
      <c r="S12" s="2">
        <f>AVERAGE(RCV!S33:S35)</f>
        <v>171</v>
      </c>
      <c r="T12" s="2">
        <f>AVERAGE(RCV!T33:T35)</f>
        <v>709.33333333333337</v>
      </c>
      <c r="U12" s="2">
        <f>AVERAGE(RCV!U33:U35)</f>
        <v>4.3033333333333337</v>
      </c>
      <c r="V12" s="2">
        <f>AVERAGE(RCV!V33:V35)</f>
        <v>0.66666666666666663</v>
      </c>
      <c r="W12" s="2">
        <f>AVERAGE(RCV!W33:W35)</f>
        <v>1</v>
      </c>
      <c r="X12" s="2">
        <f>AVERAGE(RCV!X33:X35)</f>
        <v>2.186666666666667</v>
      </c>
      <c r="Y12" s="2">
        <f>AVERAGE(RCV!Y33:Y35)</f>
        <v>1</v>
      </c>
      <c r="Z12" s="2">
        <f>AVERAGE(RCV!Z33:Z35)</f>
        <v>0</v>
      </c>
      <c r="AA12" s="2">
        <f>AVERAGE(RCV!AA33:AA35)</f>
        <v>0</v>
      </c>
      <c r="AB12" s="2">
        <f>AVERAGE(RCV!AB33:AB35)</f>
        <v>1</v>
      </c>
      <c r="AC12" s="2">
        <f>AVERAGE(RCV!AC33:AC35)</f>
        <v>0</v>
      </c>
      <c r="AD12" s="2">
        <f>AVERAGE(RCV!AD33:AD35)</f>
        <v>0</v>
      </c>
      <c r="AE12" s="2">
        <f>AVERAGE(RCV!AE33:AE35)</f>
        <v>0</v>
      </c>
      <c r="AF12" s="2">
        <f>AVERAGE(RCV!AF33:AF35)</f>
        <v>0.13833333333333334</v>
      </c>
      <c r="AG12" s="2">
        <f>AVERAGE(RCV!AG33:AG35)</f>
        <v>188.13699999999997</v>
      </c>
      <c r="AH12" s="2">
        <f>AVERAGE(RCV!AH33:AH35)</f>
        <v>8.83</v>
      </c>
      <c r="AI12" s="2">
        <f>AVERAGE(RCV!AI33:AI35)</f>
        <v>5.3273333333333337</v>
      </c>
      <c r="AJ12" s="2">
        <f>AVERAGE(RCV!AJ33:AJ35)</f>
        <v>0.26299999999999996</v>
      </c>
      <c r="AK12" s="2">
        <f>AVERAGE(RCV!AK33:AK35)</f>
        <v>365.12600000000003</v>
      </c>
      <c r="AL12" s="2">
        <f>AVERAGE(RCV!AL33:AL35)</f>
        <v>130.84533333333334</v>
      </c>
      <c r="AM12" s="2">
        <f>AVERAGE(RCV!AM33:AM35)</f>
        <v>2.9809999999999999</v>
      </c>
      <c r="AN12" s="2">
        <f>AVERAGE(RCV!AN33:AN35)</f>
        <v>0.57933333333333337</v>
      </c>
      <c r="AO12" s="2">
        <f>AVERAGE(RCV!AO33:AO35)</f>
        <v>-5.5166666666666669E-2</v>
      </c>
      <c r="AP12" s="2">
        <f>AVERAGE(RCV!AP33:AP35)</f>
        <v>4.6176666666666657</v>
      </c>
      <c r="AQ12" s="2">
        <f>AVERAGE(RCV!AQ33:AQ35)</f>
        <v>0.62333333333333329</v>
      </c>
      <c r="AR12" s="2">
        <f>AVERAGE(RCV!AR33:AR35)</f>
        <v>1.4E-2</v>
      </c>
      <c r="AS12" s="2">
        <f>AVERAGE(RCV!AS33:AS35)</f>
        <v>0.12733333333333333</v>
      </c>
      <c r="AT12" s="2">
        <f>AVERAGE(RCV!AT33:AT35)</f>
        <v>-4.3790000000000004</v>
      </c>
      <c r="AU12" s="2">
        <f>AVERAGE(RCV!AU33:AU35)</f>
        <v>-13.663333333333334</v>
      </c>
    </row>
    <row r="13" spans="1:47" x14ac:dyDescent="0.3">
      <c r="A13" t="s">
        <v>130</v>
      </c>
      <c r="B13">
        <v>27</v>
      </c>
      <c r="G13">
        <v>2000</v>
      </c>
      <c r="H13">
        <v>10000</v>
      </c>
      <c r="I13" t="s">
        <v>2</v>
      </c>
      <c r="J13" t="s">
        <v>3</v>
      </c>
      <c r="K13" s="2">
        <f>AVERAGE(RCV!K36:K38)</f>
        <v>600</v>
      </c>
      <c r="L13" s="2">
        <f>AVERAGE(RCV!L36:L38)</f>
        <v>5</v>
      </c>
      <c r="M13" s="2">
        <f>AVERAGE(RCV!M36:M38)</f>
        <v>3.6666666666666665</v>
      </c>
      <c r="N13" s="2">
        <f>AVERAGE(RCV!N36:N38)</f>
        <v>1810</v>
      </c>
      <c r="O13" s="2">
        <f>AVERAGE(RCV!O36:O38)</f>
        <v>96.333333333333329</v>
      </c>
      <c r="P13" s="2">
        <f>AVERAGE(RCV!P36:P38)</f>
        <v>251.86</v>
      </c>
      <c r="Q13" s="2">
        <f>AVERAGE(RCV!Q36:Q38)</f>
        <v>56.640000000000008</v>
      </c>
      <c r="R13" s="2">
        <f>AVERAGE(RCV!R36:R38)</f>
        <v>238.33333333333334</v>
      </c>
      <c r="S13" s="2">
        <f>AVERAGE(RCV!S36:S38)</f>
        <v>178</v>
      </c>
      <c r="T13" s="2">
        <f>AVERAGE(RCV!T36:T38)</f>
        <v>553.33333333333337</v>
      </c>
      <c r="U13" s="2">
        <f>AVERAGE(RCV!U36:U38)</f>
        <v>4.1356666666666664</v>
      </c>
      <c r="V13" s="2">
        <f>AVERAGE(RCV!V36:V38)</f>
        <v>0.68433333333333335</v>
      </c>
      <c r="W13" s="2">
        <f>AVERAGE(RCV!W36:W38)</f>
        <v>0.66666666666666663</v>
      </c>
      <c r="X13" s="2">
        <f>AVERAGE(RCV!X36:X38)</f>
        <v>1.7166666666666668</v>
      </c>
      <c r="Y13" s="2">
        <f>AVERAGE(RCV!Y36:Y38)</f>
        <v>3</v>
      </c>
      <c r="Z13" s="2">
        <f>AVERAGE(RCV!Z36:Z38)</f>
        <v>0</v>
      </c>
      <c r="AA13" s="2">
        <f>AVERAGE(RCV!AA36:AA38)</f>
        <v>0</v>
      </c>
      <c r="AB13" s="2">
        <f>AVERAGE(RCV!AB36:AB38)</f>
        <v>3</v>
      </c>
      <c r="AC13" s="2">
        <f>AVERAGE(RCV!AC36:AC38)</f>
        <v>0</v>
      </c>
      <c r="AD13" s="2">
        <f>AVERAGE(RCV!AD36:AD38)</f>
        <v>0</v>
      </c>
      <c r="AE13" s="2">
        <f>AVERAGE(RCV!AE36:AE38)</f>
        <v>0</v>
      </c>
      <c r="AF13" s="2">
        <f>AVERAGE(RCV!AF36:AF38)</f>
        <v>0.23599999999999999</v>
      </c>
      <c r="AG13" s="2">
        <f>AVERAGE(RCV!AG36:AG38)</f>
        <v>193.16300000000001</v>
      </c>
      <c r="AH13" s="2">
        <f>AVERAGE(RCV!AH36:AH38)</f>
        <v>9.7530000000000001</v>
      </c>
      <c r="AI13" s="2">
        <f>AVERAGE(RCV!AI36:AI38)</f>
        <v>5.2063333333333333</v>
      </c>
      <c r="AJ13" s="2">
        <f>AVERAGE(RCV!AJ36:AJ38)</f>
        <v>0.26466666666666666</v>
      </c>
      <c r="AK13" s="2">
        <f>AVERAGE(RCV!AK36:AK38)</f>
        <v>381.85200000000003</v>
      </c>
      <c r="AL13" s="2">
        <f>AVERAGE(RCV!AL36:AL38)</f>
        <v>73.690000000000012</v>
      </c>
      <c r="AM13" s="2">
        <f>AVERAGE(RCV!AM36:AM38)</f>
        <v>2.7363333333333331</v>
      </c>
      <c r="AN13" s="2">
        <f>AVERAGE(RCV!AN36:AN38)</f>
        <v>0.40199999999999997</v>
      </c>
      <c r="AO13" s="2">
        <f>AVERAGE(RCV!AO36:AO38)</f>
        <v>-3.7233333333333334E-2</v>
      </c>
      <c r="AP13" s="2">
        <f>AVERAGE(RCV!AP36:AP38)</f>
        <v>4.3490000000000002</v>
      </c>
      <c r="AQ13" s="2">
        <f>AVERAGE(RCV!AQ36:AQ38)</f>
        <v>0.19666666666666668</v>
      </c>
      <c r="AR13" s="2">
        <f>AVERAGE(RCV!AR36:AR38)</f>
        <v>3.2000000000000001E-2</v>
      </c>
      <c r="AS13" s="2">
        <f>AVERAGE(RCV!AS36:AS38)</f>
        <v>0.28866666666666668</v>
      </c>
      <c r="AT13" s="2">
        <f>AVERAGE(RCV!AT36:AT38)</f>
        <v>-1.2143333333333335</v>
      </c>
      <c r="AU13" s="2">
        <f>AVERAGE(RCV!AU36:AU38)</f>
        <v>-10.053333333333335</v>
      </c>
    </row>
    <row r="14" spans="1:47" x14ac:dyDescent="0.3">
      <c r="A14" t="s">
        <v>141</v>
      </c>
      <c r="B14">
        <v>39</v>
      </c>
      <c r="G14">
        <v>2000</v>
      </c>
      <c r="H14">
        <v>10000</v>
      </c>
      <c r="I14" t="s">
        <v>2</v>
      </c>
      <c r="J14" t="s">
        <v>3</v>
      </c>
      <c r="K14" s="2">
        <f>AVERAGE(RCV!K39:K41)</f>
        <v>600</v>
      </c>
      <c r="L14" s="2">
        <f>AVERAGE(RCV!L39:L41)</f>
        <v>3.3333333333333335</v>
      </c>
      <c r="M14" s="2">
        <f>AVERAGE(RCV!M39:M41)</f>
        <v>2.6666666666666665</v>
      </c>
      <c r="N14" s="2">
        <f>AVERAGE(RCV!N39:N41)</f>
        <v>1810</v>
      </c>
      <c r="O14" s="2">
        <f>AVERAGE(RCV!O39:O41)</f>
        <v>99</v>
      </c>
      <c r="P14" s="2">
        <f>AVERAGE(RCV!P39:P41)</f>
        <v>247.85</v>
      </c>
      <c r="Q14" s="2">
        <f>AVERAGE(RCV!Q39:Q41)</f>
        <v>59.666666666666664</v>
      </c>
      <c r="R14" s="2">
        <f>AVERAGE(RCV!R39:R41)</f>
        <v>237.5</v>
      </c>
      <c r="S14" s="2">
        <f>AVERAGE(RCV!S39:S41)</f>
        <v>173.66666666666666</v>
      </c>
      <c r="T14" s="2">
        <f>AVERAGE(RCV!T39:T41)</f>
        <v>666.33333333333337</v>
      </c>
      <c r="U14" s="2">
        <f>AVERAGE(RCV!U39:U41)</f>
        <v>4.1843333333333339</v>
      </c>
      <c r="V14" s="2">
        <f>AVERAGE(RCV!V39:V41)</f>
        <v>0.67766666666666664</v>
      </c>
      <c r="W14" s="2">
        <f>AVERAGE(RCV!W39:W41)</f>
        <v>0.66666666666666663</v>
      </c>
      <c r="X14" s="2">
        <f>AVERAGE(RCV!X39:X41)</f>
        <v>1.9400000000000002</v>
      </c>
      <c r="Y14" s="2">
        <f>AVERAGE(RCV!Y39:Y41)</f>
        <v>5.666666666666667</v>
      </c>
      <c r="Z14" s="2">
        <f>AVERAGE(RCV!Z39:Z41)</f>
        <v>0</v>
      </c>
      <c r="AA14" s="2">
        <f>AVERAGE(RCV!AA39:AA41)</f>
        <v>0</v>
      </c>
      <c r="AB14" s="2">
        <f>AVERAGE(RCV!AB39:AB41)</f>
        <v>5.666666666666667</v>
      </c>
      <c r="AC14" s="2">
        <f>AVERAGE(RCV!AC39:AC41)</f>
        <v>0</v>
      </c>
      <c r="AD14" s="2">
        <f>AVERAGE(RCV!AD39:AD41)</f>
        <v>0</v>
      </c>
      <c r="AE14" s="2">
        <f>AVERAGE(RCV!AE39:AE41)</f>
        <v>0</v>
      </c>
      <c r="AF14" s="2">
        <f>AVERAGE(RCV!AF39:AF41)</f>
        <v>0.17466666666666666</v>
      </c>
      <c r="AG14" s="2">
        <f>AVERAGE(RCV!AG39:AG41)</f>
        <v>189.19999999999996</v>
      </c>
      <c r="AH14" s="2">
        <f>AVERAGE(RCV!AH39:AH41)</f>
        <v>9.3410000000000011</v>
      </c>
      <c r="AI14" s="2">
        <f>AVERAGE(RCV!AI39:AI41)</f>
        <v>5.3103333333333333</v>
      </c>
      <c r="AJ14" s="2">
        <f>AVERAGE(RCV!AJ39:AJ41)</f>
        <v>0.27233333333333332</v>
      </c>
      <c r="AK14" s="2">
        <f>AVERAGE(RCV!AK39:AK41)</f>
        <v>363.3</v>
      </c>
      <c r="AL14" s="2">
        <f>AVERAGE(RCV!AL39:AL41)</f>
        <v>110.959</v>
      </c>
      <c r="AM14" s="2">
        <f>AVERAGE(RCV!AM39:AM41)</f>
        <v>2.9373333333333336</v>
      </c>
      <c r="AN14" s="2">
        <f>AVERAGE(RCV!AN39:AN41)</f>
        <v>0.48666666666666664</v>
      </c>
      <c r="AO14" s="2">
        <f>AVERAGE(RCV!AO39:AO41)</f>
        <v>-2.9200000000000004E-2</v>
      </c>
      <c r="AP14" s="2">
        <f>AVERAGE(RCV!AP39:AP41)</f>
        <v>4.3506666666666662</v>
      </c>
      <c r="AQ14" s="2">
        <f>AVERAGE(RCV!AQ39:AQ41)</f>
        <v>0.18333333333333332</v>
      </c>
      <c r="AR14" s="2">
        <f>AVERAGE(RCV!AR39:AR41)</f>
        <v>3.3000000000000002E-2</v>
      </c>
      <c r="AS14" s="2">
        <f>AVERAGE(RCV!AS39:AS41)</f>
        <v>0.29966666666666669</v>
      </c>
      <c r="AT14" s="2">
        <f>AVERAGE(RCV!AT39:AT41)</f>
        <v>-1.0246666666666666</v>
      </c>
      <c r="AU14" s="2">
        <f>AVERAGE(RCV!AU39:AU41)</f>
        <v>-7.59</v>
      </c>
    </row>
    <row r="15" spans="1:47" x14ac:dyDescent="0.3">
      <c r="A15" t="s">
        <v>143</v>
      </c>
      <c r="B15">
        <v>40</v>
      </c>
      <c r="G15">
        <v>2000</v>
      </c>
      <c r="H15">
        <v>10000</v>
      </c>
      <c r="I15" t="s">
        <v>2</v>
      </c>
      <c r="J15" t="s">
        <v>3</v>
      </c>
      <c r="K15" s="2">
        <f>AVERAGE(RCV!K42:K44)</f>
        <v>600</v>
      </c>
      <c r="L15" s="2">
        <f>AVERAGE(RCV!L42:L44)</f>
        <v>5</v>
      </c>
      <c r="M15" s="2">
        <f>AVERAGE(RCV!M42:M44)</f>
        <v>3.3333333333333335</v>
      </c>
      <c r="N15" s="2">
        <f>AVERAGE(RCV!N42:N44)</f>
        <v>1811.6666666666667</v>
      </c>
      <c r="O15" s="2">
        <f>AVERAGE(RCV!O42:O44)</f>
        <v>95</v>
      </c>
      <c r="P15" s="2">
        <f>AVERAGE(RCV!P42:P44)</f>
        <v>265.10666666666663</v>
      </c>
      <c r="Q15" s="2">
        <f>AVERAGE(RCV!Q42:Q44)</f>
        <v>48.089999999999996</v>
      </c>
      <c r="R15" s="2">
        <f>AVERAGE(RCV!R42:R44)</f>
        <v>256.66666666666669</v>
      </c>
      <c r="S15" s="2">
        <f>AVERAGE(RCV!S42:S44)</f>
        <v>195.66666666666666</v>
      </c>
      <c r="T15" s="2">
        <f>AVERAGE(RCV!T42:T44)</f>
        <v>523</v>
      </c>
      <c r="U15" s="2">
        <f>AVERAGE(RCV!U42:U44)</f>
        <v>3.8930000000000002</v>
      </c>
      <c r="V15" s="2">
        <f>AVERAGE(RCV!V42:V44)</f>
        <v>0.54666666666666675</v>
      </c>
      <c r="W15" s="2">
        <f>AVERAGE(RCV!W42:W44)</f>
        <v>0.66666666666666663</v>
      </c>
      <c r="X15" s="2">
        <f>AVERAGE(RCV!X42:X44)</f>
        <v>1.7166666666666668</v>
      </c>
      <c r="Y15" s="2">
        <f>AVERAGE(RCV!Y42:Y44)</f>
        <v>0.66666666666666663</v>
      </c>
      <c r="Z15" s="2">
        <f>AVERAGE(RCV!Z42:Z44)</f>
        <v>0</v>
      </c>
      <c r="AA15" s="2">
        <f>AVERAGE(RCV!AA42:AA44)</f>
        <v>0</v>
      </c>
      <c r="AB15" s="2">
        <f>AVERAGE(RCV!AB42:AB44)</f>
        <v>0.66666666666666663</v>
      </c>
      <c r="AC15" s="2">
        <f>AVERAGE(RCV!AC42:AC44)</f>
        <v>0</v>
      </c>
      <c r="AD15" s="2">
        <f>AVERAGE(RCV!AD42:AD44)</f>
        <v>0</v>
      </c>
      <c r="AE15" s="2">
        <f>AVERAGE(RCV!AE42:AE44)</f>
        <v>0</v>
      </c>
      <c r="AF15" s="2">
        <f>AVERAGE(RCV!AF42:AF44)</f>
        <v>0.13533333333333333</v>
      </c>
      <c r="AG15" s="2">
        <f>AVERAGE(RCV!AG42:AG44)</f>
        <v>211.30733333333333</v>
      </c>
      <c r="AH15" s="2">
        <f>AVERAGE(RCV!AH42:AH44)</f>
        <v>8.0893333333333342</v>
      </c>
      <c r="AI15" s="2">
        <f>AVERAGE(RCV!AI42:AI44)</f>
        <v>4.7406666666666668</v>
      </c>
      <c r="AJ15" s="2">
        <f>AVERAGE(RCV!AJ42:AJ44)</f>
        <v>0.18733333333333335</v>
      </c>
      <c r="AK15" s="2">
        <f>AVERAGE(RCV!AK42:AK44)</f>
        <v>369.78899999999999</v>
      </c>
      <c r="AL15" s="2">
        <f>AVERAGE(RCV!AL42:AL44)</f>
        <v>61.781666666666666</v>
      </c>
      <c r="AM15" s="2">
        <f>AVERAGE(RCV!AM42:AM44)</f>
        <v>2.8496666666666663</v>
      </c>
      <c r="AN15" s="2">
        <f>AVERAGE(RCV!AN42:AN44)</f>
        <v>0.36200000000000004</v>
      </c>
      <c r="AO15" s="2">
        <f>AVERAGE(RCV!AO42:AO44)</f>
        <v>-1.1833333333333333E-2</v>
      </c>
      <c r="AP15" s="2">
        <f>AVERAGE(RCV!AP42:AP44)</f>
        <v>3.9650000000000003</v>
      </c>
      <c r="AQ15" s="2">
        <f>AVERAGE(RCV!AQ42:AQ44)</f>
        <v>2.3333333333333334E-2</v>
      </c>
      <c r="AR15" s="2">
        <f>AVERAGE(RCV!AR42:AR44)</f>
        <v>2.7666666666666669E-2</v>
      </c>
      <c r="AS15" s="2">
        <f>AVERAGE(RCV!AS42:AS44)</f>
        <v>0.25133333333333335</v>
      </c>
      <c r="AT15" s="2">
        <f>AVERAGE(RCV!AT42:AT44)</f>
        <v>-0.41699999999999998</v>
      </c>
      <c r="AU15" s="2">
        <f>AVERAGE(RCV!AU42:AU44)</f>
        <v>-3.0733333333333328</v>
      </c>
    </row>
    <row r="16" spans="1:47" x14ac:dyDescent="0.3">
      <c r="A16" t="s">
        <v>157</v>
      </c>
      <c r="B16">
        <v>28</v>
      </c>
      <c r="G16">
        <v>2000</v>
      </c>
      <c r="H16">
        <v>10000</v>
      </c>
      <c r="I16" t="s">
        <v>2</v>
      </c>
      <c r="J16" t="s">
        <v>3</v>
      </c>
      <c r="K16" s="2">
        <f>AVERAGE(RCV!K45:K47)</f>
        <v>600</v>
      </c>
      <c r="L16" s="2">
        <f>AVERAGE(RCV!L45:L47)</f>
        <v>6</v>
      </c>
      <c r="M16" s="2">
        <f>AVERAGE(RCV!M45:M47)</f>
        <v>4.5</v>
      </c>
      <c r="N16" s="2">
        <f>AVERAGE(RCV!N45:N47)</f>
        <v>1811</v>
      </c>
      <c r="O16" s="2">
        <f>AVERAGE(RCV!O45:O47)</f>
        <v>96</v>
      </c>
      <c r="P16" s="2">
        <f>AVERAGE(RCV!P45:P47)</f>
        <v>266.42500000000001</v>
      </c>
      <c r="Q16" s="2">
        <f>AVERAGE(RCV!Q45:Q47)</f>
        <v>72.48</v>
      </c>
      <c r="R16" s="2">
        <f>AVERAGE(RCV!R45:R47)</f>
        <v>248.75</v>
      </c>
      <c r="S16" s="2">
        <f>AVERAGE(RCV!S45:S47)</f>
        <v>174.5</v>
      </c>
      <c r="T16" s="2">
        <f>AVERAGE(RCV!T45:T47)</f>
        <v>657.5</v>
      </c>
      <c r="U16" s="2">
        <f>AVERAGE(RCV!U45:U47)</f>
        <v>3.952</v>
      </c>
      <c r="V16" s="2">
        <f>AVERAGE(RCV!V45:V47)</f>
        <v>0.73750000000000004</v>
      </c>
      <c r="W16" s="2">
        <f>AVERAGE(RCV!W45:W47)</f>
        <v>2</v>
      </c>
      <c r="X16" s="2">
        <f>AVERAGE(RCV!X45:X47)</f>
        <v>3.0700000000000003</v>
      </c>
      <c r="Y16" s="2">
        <f>AVERAGE(RCV!Y45:Y47)</f>
        <v>1.5</v>
      </c>
      <c r="Z16" s="2">
        <f>AVERAGE(RCV!Z45:Z47)</f>
        <v>0</v>
      </c>
      <c r="AA16" s="2">
        <f>AVERAGE(RCV!AA45:AA47)</f>
        <v>0</v>
      </c>
      <c r="AB16" s="2">
        <f>AVERAGE(RCV!AB45:AB47)</f>
        <v>1</v>
      </c>
      <c r="AC16" s="2">
        <f>AVERAGE(RCV!AC45:AC47)</f>
        <v>0.5</v>
      </c>
      <c r="AD16" s="2">
        <f>AVERAGE(RCV!AD45:AD47)</f>
        <v>0</v>
      </c>
      <c r="AE16" s="2">
        <f>AVERAGE(RCV!AE45:AE47)</f>
        <v>0</v>
      </c>
      <c r="AF16" s="2">
        <f>AVERAGE(RCV!AF45:AF47)</f>
        <v>0.23199999999999998</v>
      </c>
      <c r="AG16" s="2">
        <f>AVERAGE(RCV!AG45:AG47)</f>
        <v>199.2</v>
      </c>
      <c r="AH16" s="2">
        <f>AVERAGE(RCV!AH45:AH47)</f>
        <v>12.035499999999999</v>
      </c>
      <c r="AI16" s="2">
        <f>AVERAGE(RCV!AI45:AI47)</f>
        <v>5.0469999999999997</v>
      </c>
      <c r="AJ16" s="2">
        <f>AVERAGE(RCV!AJ45:AJ47)</f>
        <v>0.32400000000000001</v>
      </c>
      <c r="AK16" s="2">
        <f>AVERAGE(RCV!AK45:AK47)</f>
        <v>431</v>
      </c>
      <c r="AL16" s="2">
        <f>AVERAGE(RCV!AL45:AL47)</f>
        <v>106.75800000000001</v>
      </c>
      <c r="AM16" s="2">
        <f>AVERAGE(RCV!AM45:AM47)</f>
        <v>2.4655</v>
      </c>
      <c r="AN16" s="2">
        <f>AVERAGE(RCV!AN45:AN47)</f>
        <v>0.47099999999999997</v>
      </c>
      <c r="AO16" s="2">
        <f>AVERAGE(RCV!AO45:AO47)</f>
        <v>-6.7549999999999999E-2</v>
      </c>
      <c r="AP16" s="2">
        <f>AVERAGE(RCV!AP45:AP47)</f>
        <v>4.3230000000000004</v>
      </c>
      <c r="AQ16" s="2">
        <f>AVERAGE(RCV!AQ45:AQ47)</f>
        <v>0.38</v>
      </c>
      <c r="AR16" s="2">
        <f>AVERAGE(RCV!AR45:AR47)</f>
        <v>3.0499999999999999E-2</v>
      </c>
      <c r="AS16" s="2">
        <f>AVERAGE(RCV!AS45:AS47)</f>
        <v>0.27650000000000002</v>
      </c>
      <c r="AT16" s="2">
        <f>AVERAGE(RCV!AT45:AT47)</f>
        <v>-2.2210000000000001</v>
      </c>
      <c r="AU16" s="2">
        <f>AVERAGE(RCV!AU45:AU47)</f>
        <v>-18.524999999999999</v>
      </c>
    </row>
    <row r="18" spans="1:47" x14ac:dyDescent="0.3">
      <c r="A18" t="s">
        <v>109</v>
      </c>
      <c r="L18" s="1">
        <f>AVERAGE(L2:L16)</f>
        <v>5.8111111111111109</v>
      </c>
      <c r="M18" s="1">
        <f t="shared" ref="M18:AU18" si="0">AVERAGE(M2:M16)</f>
        <v>4.5555555555555562</v>
      </c>
      <c r="N18" s="1"/>
      <c r="O18" s="1">
        <f t="shared" si="0"/>
        <v>95.511111111111106</v>
      </c>
      <c r="P18" s="1">
        <f t="shared" si="0"/>
        <v>258.45855555555556</v>
      </c>
      <c r="Q18" s="1">
        <f t="shared" si="0"/>
        <v>70.962222222222209</v>
      </c>
      <c r="R18" s="1">
        <f t="shared" si="0"/>
        <v>243.56666666666663</v>
      </c>
      <c r="S18" s="1">
        <f t="shared" si="0"/>
        <v>171.37777777777777</v>
      </c>
      <c r="T18" s="1">
        <f t="shared" si="0"/>
        <v>653.94444444444446</v>
      </c>
      <c r="U18" s="1">
        <f t="shared" si="0"/>
        <v>4.1210222222222219</v>
      </c>
      <c r="V18" s="1">
        <f t="shared" si="0"/>
        <v>0.75215555555555558</v>
      </c>
      <c r="W18" s="1">
        <f t="shared" si="0"/>
        <v>1.4111111111111112</v>
      </c>
      <c r="X18" s="1">
        <f t="shared" si="0"/>
        <v>2.2330000000000001</v>
      </c>
      <c r="Y18" s="1">
        <f t="shared" si="0"/>
        <v>3.5111111111111106</v>
      </c>
      <c r="Z18" s="1">
        <f t="shared" si="0"/>
        <v>2.222222222222222E-2</v>
      </c>
      <c r="AA18" s="1">
        <f t="shared" si="0"/>
        <v>0</v>
      </c>
      <c r="AB18" s="1">
        <f t="shared" si="0"/>
        <v>3.4555555555555553</v>
      </c>
      <c r="AC18" s="1">
        <f t="shared" si="0"/>
        <v>3.3333333333333333E-2</v>
      </c>
      <c r="AD18" s="1">
        <f t="shared" si="0"/>
        <v>0</v>
      </c>
      <c r="AE18" s="1">
        <f t="shared" si="0"/>
        <v>0</v>
      </c>
      <c r="AF18" s="1">
        <f t="shared" si="0"/>
        <v>0.19783333333333336</v>
      </c>
      <c r="AG18" s="1">
        <f t="shared" si="0"/>
        <v>190.17928888888889</v>
      </c>
      <c r="AH18" s="1">
        <f t="shared" si="0"/>
        <v>9.7826222222222246</v>
      </c>
      <c r="AI18" s="1">
        <f t="shared" si="0"/>
        <v>5.315844444444445</v>
      </c>
      <c r="AJ18" s="1">
        <f t="shared" si="0"/>
        <v>0.2926555555555555</v>
      </c>
      <c r="AK18" s="1">
        <f t="shared" si="0"/>
        <v>409.53067777777778</v>
      </c>
      <c r="AL18" s="1">
        <f t="shared" si="0"/>
        <v>106.14076666666669</v>
      </c>
      <c r="AM18" s="1">
        <f t="shared" si="0"/>
        <v>2.709311111111111</v>
      </c>
      <c r="AN18" s="1">
        <f t="shared" si="0"/>
        <v>0.42091111111111112</v>
      </c>
      <c r="AO18" s="1">
        <f t="shared" si="0"/>
        <v>-5.19988888888889E-2</v>
      </c>
      <c r="AP18" s="1">
        <f t="shared" si="0"/>
        <v>4.4131444444444448</v>
      </c>
      <c r="AQ18" s="1">
        <f t="shared" si="0"/>
        <v>0.34177777777777779</v>
      </c>
      <c r="AR18" s="1">
        <f t="shared" si="0"/>
        <v>3.1233333333333342E-2</v>
      </c>
      <c r="AS18" s="1">
        <f t="shared" si="0"/>
        <v>0.28350000000000003</v>
      </c>
      <c r="AT18" s="1">
        <f t="shared" si="0"/>
        <v>-2.0032333333333332</v>
      </c>
      <c r="AU18" s="1">
        <f t="shared" si="0"/>
        <v>-14.289555555555555</v>
      </c>
    </row>
    <row r="19" spans="1:47" x14ac:dyDescent="0.3">
      <c r="A19" t="s">
        <v>110</v>
      </c>
      <c r="L19" s="1">
        <f>_xlfn.STDEV.P(L2:L16)</f>
        <v>1.3455917969245415</v>
      </c>
      <c r="M19" s="1">
        <f t="shared" ref="M19:AU19" si="1">_xlfn.STDEV.P(M2:M16)</f>
        <v>1.9829520330638581</v>
      </c>
      <c r="N19" s="1"/>
      <c r="O19" s="1">
        <f t="shared" si="1"/>
        <v>1.7883021812205073</v>
      </c>
      <c r="P19" s="1">
        <f t="shared" si="1"/>
        <v>26.860270088178257</v>
      </c>
      <c r="Q19" s="1">
        <f t="shared" si="1"/>
        <v>25.245233350349174</v>
      </c>
      <c r="R19" s="1">
        <f t="shared" si="1"/>
        <v>23.582483298383114</v>
      </c>
      <c r="S19" s="1">
        <f t="shared" si="1"/>
        <v>12.985813722085011</v>
      </c>
      <c r="T19" s="1">
        <f t="shared" si="1"/>
        <v>185.8929367959347</v>
      </c>
      <c r="U19" s="1">
        <f t="shared" si="1"/>
        <v>0.35422755746713969</v>
      </c>
      <c r="V19" s="1">
        <f t="shared" si="1"/>
        <v>9.3373056361677892E-2</v>
      </c>
      <c r="W19" s="1">
        <f t="shared" si="1"/>
        <v>1.4942688868382554</v>
      </c>
      <c r="X19" s="1">
        <f t="shared" si="1"/>
        <v>0.87229756220972887</v>
      </c>
      <c r="Y19" s="1">
        <f t="shared" si="1"/>
        <v>2.9567666691510293</v>
      </c>
      <c r="Z19" s="1">
        <f t="shared" si="1"/>
        <v>8.3147941928309807E-2</v>
      </c>
      <c r="AA19" s="1">
        <f t="shared" si="1"/>
        <v>0</v>
      </c>
      <c r="AB19" s="1">
        <f t="shared" si="1"/>
        <v>2.9792285023367717</v>
      </c>
      <c r="AC19" s="1">
        <f t="shared" si="1"/>
        <v>0.12472191289246472</v>
      </c>
      <c r="AD19" s="1">
        <f t="shared" si="1"/>
        <v>0</v>
      </c>
      <c r="AE19" s="1">
        <f t="shared" si="1"/>
        <v>0</v>
      </c>
      <c r="AF19" s="1">
        <f t="shared" si="1"/>
        <v>4.504216131910517E-2</v>
      </c>
      <c r="AG19" s="1">
        <f t="shared" si="1"/>
        <v>13.242877249671858</v>
      </c>
      <c r="AH19" s="1">
        <f t="shared" si="1"/>
        <v>2.5921406715276087</v>
      </c>
      <c r="AI19" s="1">
        <f t="shared" si="1"/>
        <v>0.37569481047425163</v>
      </c>
      <c r="AJ19" s="1">
        <f t="shared" si="1"/>
        <v>9.7218243728120629E-2</v>
      </c>
      <c r="AK19" s="1">
        <f t="shared" si="1"/>
        <v>75.334893850613611</v>
      </c>
      <c r="AL19" s="1">
        <f t="shared" si="1"/>
        <v>54.904264341224959</v>
      </c>
      <c r="AM19" s="1">
        <f t="shared" si="1"/>
        <v>0.33195980829158711</v>
      </c>
      <c r="AN19" s="1">
        <f t="shared" si="1"/>
        <v>9.4973716962011193E-2</v>
      </c>
      <c r="AO19" s="1">
        <f t="shared" si="1"/>
        <v>3.0158385890265614E-2</v>
      </c>
      <c r="AP19" s="1">
        <f t="shared" si="1"/>
        <v>0.34998454392680589</v>
      </c>
      <c r="AQ19" s="1">
        <f t="shared" si="1"/>
        <v>0.16779999852852456</v>
      </c>
      <c r="AR19" s="1">
        <f t="shared" si="1"/>
        <v>6.6471380641930341E-3</v>
      </c>
      <c r="AS19" s="1">
        <f t="shared" si="1"/>
        <v>6.0708563066750383E-2</v>
      </c>
      <c r="AT19" s="1">
        <f t="shared" si="1"/>
        <v>1.1836941199607396</v>
      </c>
      <c r="AU19" s="1">
        <f t="shared" si="1"/>
        <v>8.7538576145492826</v>
      </c>
    </row>
    <row r="20" spans="1:47" x14ac:dyDescent="0.3">
      <c r="A20" t="s">
        <v>174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BSL</vt:lpstr>
      <vt:lpstr>SDP</vt:lpstr>
      <vt:lpstr>SDP mean</vt:lpstr>
      <vt:lpstr>RCV</vt:lpstr>
      <vt:lpstr>RCV mean</vt:lpstr>
    </vt:vector>
  </TitlesOfParts>
  <Company>Université de Genève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medgraphics</dc:creator>
  <cp:lastModifiedBy>Nicolas Bourdillon</cp:lastModifiedBy>
  <dcterms:created xsi:type="dcterms:W3CDTF">2016-05-12T07:53:51Z</dcterms:created>
  <dcterms:modified xsi:type="dcterms:W3CDTF">2016-11-14T14:26:59Z</dcterms:modified>
</cp:coreProperties>
</file>