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mc:AlternateContent xmlns:mc="http://schemas.openxmlformats.org/markup-compatibility/2006">
    <mc:Choice Requires="x15">
      <x15ac:absPath xmlns:x15ac="http://schemas.microsoft.com/office/spreadsheetml/2010/11/ac" url="D:\sich_pc-144\transfer\@_Stop-IT\@Stop-IT-backend\downloads_ugarelli\"/>
    </mc:Choice>
  </mc:AlternateContent>
  <bookViews>
    <workbookView xWindow="0" yWindow="0" windowWidth="14370" windowHeight="7035"/>
  </bookViews>
  <sheets>
    <sheet name="Description" sheetId="3" r:id="rId1"/>
    <sheet name="Database" sheetId="10" r:id="rId2"/>
    <sheet name="Options" sheetId="2" r:id="rId3"/>
  </sheets>
  <definedNames>
    <definedName name="_xlnm._FilterDatabase" localSheetId="1" hidden="1">Database!$A$1:$R$82</definedName>
    <definedName name="_xlnm.Print_Area" localSheetId="0">Description!$A$1:$B$22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2" i="10" l="1"/>
  <c r="H20" i="10"/>
  <c r="H35" i="10"/>
  <c r="H29" i="10"/>
  <c r="H32" i="10"/>
  <c r="H52" i="10"/>
  <c r="H80" i="10"/>
  <c r="H81" i="10"/>
  <c r="H77" i="10"/>
  <c r="H78" i="10"/>
  <c r="H79" i="10"/>
  <c r="H76" i="10"/>
  <c r="H75" i="10"/>
  <c r="H71" i="10"/>
  <c r="H51" i="10"/>
  <c r="H73" i="10"/>
  <c r="H21" i="10" l="1"/>
  <c r="H22" i="10"/>
  <c r="H23" i="10"/>
  <c r="H24" i="10"/>
  <c r="H25" i="10"/>
  <c r="H26" i="10"/>
  <c r="H27" i="10"/>
  <c r="H28" i="10"/>
  <c r="H30" i="10"/>
  <c r="H31" i="10"/>
  <c r="H33" i="10"/>
  <c r="H34" i="10"/>
  <c r="H36" i="10"/>
  <c r="H37" i="10"/>
  <c r="H38" i="10"/>
  <c r="H39" i="10"/>
  <c r="H40" i="10"/>
  <c r="H41" i="10"/>
  <c r="H42" i="10"/>
  <c r="H43" i="10"/>
  <c r="H44" i="10"/>
  <c r="H45" i="10"/>
  <c r="H46" i="10"/>
  <c r="H47" i="10"/>
  <c r="H48" i="10"/>
  <c r="H49" i="10"/>
  <c r="H50" i="10"/>
  <c r="H53" i="10"/>
  <c r="H54" i="10"/>
  <c r="H55" i="10"/>
  <c r="H56" i="10"/>
  <c r="H57" i="10"/>
  <c r="H58" i="10"/>
  <c r="H59" i="10"/>
  <c r="H60" i="10"/>
  <c r="H61" i="10"/>
  <c r="H62" i="10"/>
  <c r="H63" i="10"/>
  <c r="H64" i="10"/>
  <c r="H65" i="10"/>
  <c r="H66" i="10"/>
  <c r="H67" i="10"/>
  <c r="H68" i="10"/>
  <c r="H69" i="10"/>
  <c r="H70" i="10"/>
  <c r="H72" i="10"/>
  <c r="H74" i="10"/>
  <c r="H3" i="10" l="1"/>
  <c r="H4" i="10"/>
  <c r="H5" i="10"/>
  <c r="H6" i="10"/>
  <c r="H7" i="10"/>
  <c r="H8" i="10"/>
  <c r="H9" i="10"/>
  <c r="H10" i="10"/>
  <c r="H11" i="10"/>
  <c r="H12" i="10"/>
  <c r="H13" i="10"/>
  <c r="H14" i="10"/>
  <c r="H15" i="10"/>
  <c r="H16" i="10"/>
  <c r="H17" i="10"/>
  <c r="H18" i="10"/>
  <c r="H19" i="10"/>
  <c r="H2" i="10"/>
</calcChain>
</file>

<file path=xl/sharedStrings.xml><?xml version="1.0" encoding="utf-8"?>
<sst xmlns="http://schemas.openxmlformats.org/spreadsheetml/2006/main" count="742" uniqueCount="277">
  <si>
    <t>Event ID</t>
  </si>
  <si>
    <t>Description</t>
  </si>
  <si>
    <t>Cyber</t>
  </si>
  <si>
    <t>Physical</t>
  </si>
  <si>
    <t>Financial</t>
  </si>
  <si>
    <t>STOP-IT project</t>
  </si>
  <si>
    <t>Work package 3 - task 2</t>
  </si>
  <si>
    <t>Field</t>
  </si>
  <si>
    <t>Risk Identification Database (RIDB)</t>
  </si>
  <si>
    <t>Unique numeric identifier</t>
  </si>
  <si>
    <t>Type of Asset</t>
  </si>
  <si>
    <t>Destruction</t>
  </si>
  <si>
    <t>Pollution</t>
  </si>
  <si>
    <t>Type of event</t>
  </si>
  <si>
    <t>Water treatment plants</t>
  </si>
  <si>
    <t>Drinking water tanks</t>
  </si>
  <si>
    <t>Drinking water network</t>
  </si>
  <si>
    <t>Pressure boosting station</t>
  </si>
  <si>
    <t>Fire hydrants</t>
  </si>
  <si>
    <t>Type of threat</t>
  </si>
  <si>
    <t>Consequence dimension</t>
  </si>
  <si>
    <t>Human fault</t>
  </si>
  <si>
    <t>Quantity</t>
  </si>
  <si>
    <t>Quality</t>
  </si>
  <si>
    <t>Type of source</t>
  </si>
  <si>
    <t>Specific asset</t>
  </si>
  <si>
    <t>Type of asset</t>
  </si>
  <si>
    <t>General description</t>
  </si>
  <si>
    <t>Example</t>
  </si>
  <si>
    <t>Severity</t>
  </si>
  <si>
    <t>Element which alone or in combination has the intrinsic potential to give rise to risk</t>
  </si>
  <si>
    <t>The type/nature of the threat that within the STOP-IT context could be cyber, physical or cyber-physical.</t>
  </si>
  <si>
    <t>The nature of the event</t>
  </si>
  <si>
    <t>The specific element (physical or virtual) where the risk source or exposure to it occurs</t>
  </si>
  <si>
    <t>Infrastructure of the water cycle where the risk event occurs</t>
  </si>
  <si>
    <t>The type of impact cause by the undesired event if materialised (outcome of an event affecting objectives).</t>
  </si>
  <si>
    <t>A short description of the risk event (fixed sentence structure).</t>
  </si>
  <si>
    <t>Further characterization of the risk event (free text).</t>
  </si>
  <si>
    <t>Blank column that can be used by user to prioritize the risk events according to local specific conditions.</t>
  </si>
  <si>
    <t>Natural phenomena</t>
  </si>
  <si>
    <t>External supplier</t>
  </si>
  <si>
    <t>Interdependent CI</t>
  </si>
  <si>
    <t>Type of  source</t>
  </si>
  <si>
    <t>Cyber-physical</t>
  </si>
  <si>
    <t>Manipulation</t>
  </si>
  <si>
    <t>Groundwater</t>
  </si>
  <si>
    <t>Surface water</t>
  </si>
  <si>
    <t>Spring water</t>
  </si>
  <si>
    <t>Well</t>
  </si>
  <si>
    <t>Water under treatment</t>
  </si>
  <si>
    <t>Sensor</t>
  </si>
  <si>
    <t>Pump</t>
  </si>
  <si>
    <t>Additives</t>
  </si>
  <si>
    <t>Drinkinkg water taps</t>
  </si>
  <si>
    <t>Raw water bodies</t>
  </si>
  <si>
    <t>Water abstraction points</t>
  </si>
  <si>
    <t>Control center</t>
  </si>
  <si>
    <t>Reputation</t>
  </si>
  <si>
    <t>Event Id</t>
  </si>
  <si>
    <t>A
Type of source</t>
  </si>
  <si>
    <t>B
Type of threat</t>
  </si>
  <si>
    <t>C
Type of event</t>
  </si>
  <si>
    <t>D
Specific asset</t>
  </si>
  <si>
    <t>E
Type of asset</t>
  </si>
  <si>
    <t>F
Consequence</t>
  </si>
  <si>
    <t>pollution</t>
  </si>
  <si>
    <t>manipulation</t>
  </si>
  <si>
    <t>destruction</t>
  </si>
  <si>
    <t>physical</t>
  </si>
  <si>
    <t>cyber-physical</t>
  </si>
  <si>
    <t>cyber</t>
  </si>
  <si>
    <t>groundwater</t>
  </si>
  <si>
    <t>sensors</t>
  </si>
  <si>
    <t>well</t>
  </si>
  <si>
    <t>water under treatment</t>
  </si>
  <si>
    <t>additives</t>
  </si>
  <si>
    <t>catchment area</t>
  </si>
  <si>
    <t>quality</t>
  </si>
  <si>
    <t>quantity</t>
  </si>
  <si>
    <t>Addition on surface or by sub-surface injection in groundwater monitoring sites</t>
  </si>
  <si>
    <t>data transmission wires of observation wells is manipulated. Hence no data or manipulated data reaches the control center</t>
  </si>
  <si>
    <t>data transmission wires of observation wells is destroyed. Hence no data reaches the control center</t>
  </si>
  <si>
    <t>Flooding causes surface runoff to infiltrate into groundwater or enter the aquifer via observation wells</t>
  </si>
  <si>
    <t>Substances are applied to the wells by addition to monitoring pipes</t>
  </si>
  <si>
    <t>sensors installed at wells (flow meters, hydraulic head measurement) are manipulated</t>
  </si>
  <si>
    <t>sensors installed at wells (flow meters, hydraulic head measurement) are destroyed</t>
  </si>
  <si>
    <t>Wells are destroyed by bombs, causing comple failure of the well</t>
  </si>
  <si>
    <t>Chemicals used in the drinking water treatment are dosed inadequately by manipulation of control system. Intrusion into control system and manipulation remain undetected</t>
  </si>
  <si>
    <t>Flooding causes surface runoff to reach WTP and contaminate water being treated. Contaminated air reached WTP and contaminate water being treated</t>
  </si>
  <si>
    <t>Malicious crafted commands are sent to control system of pumps causing them to malfunction</t>
  </si>
  <si>
    <t xml:space="preserve">Wrong operation of SCADA causes pressure drop below minimum allowed, causing water unavailability </t>
  </si>
  <si>
    <t>Wrong operation of SCADA causes pressure drop below minimum allowed, causing water contamination due to external water entering the pipes via leakages</t>
  </si>
  <si>
    <t>Wrong operation of SCADA causes pressure rise above maximum allowed, causing pipe break</t>
  </si>
  <si>
    <t>pressure boosting station</t>
  </si>
  <si>
    <t>drinking water pipes</t>
  </si>
  <si>
    <t>drinking water taps</t>
  </si>
  <si>
    <t>fire hydrants</t>
  </si>
  <si>
    <t>control center</t>
  </si>
  <si>
    <t>control system</t>
  </si>
  <si>
    <t>interruption</t>
  </si>
  <si>
    <t>power transformer</t>
  </si>
  <si>
    <t>Perpetrators damage pumps or similar (by bombs) making them unable to work properly and provide required pressure</t>
  </si>
  <si>
    <t>pepetrators enter the pressure boosting station, manipulating flow meters, pressure sensors… A proper operation of the PBS cannot be guaranteed</t>
  </si>
  <si>
    <t>pepetrators enter the pressure boosting station, manipulating data transmission system… A proper operation of the PBS cannot be guaranteed</t>
  </si>
  <si>
    <t>Wrong installation; connecting drinking water pipes to non-drinking water pipes, leading to contamination of the drinking water</t>
  </si>
  <si>
    <t>Substances are introduced to DWN via pumping them through taps. Contamination remains undetected and spreads in direction of flow in the network</t>
  </si>
  <si>
    <t>Substances are introduced to DWN via pumping them through fire hydrants. Contamination remains undetected and spreads in direction of flow in the network</t>
  </si>
  <si>
    <t>Destruction of parts of the network</t>
  </si>
  <si>
    <t>Biological, chemical or radioactive substances are pumped into the storage tank</t>
  </si>
  <si>
    <t>Fake signals are sent to the control center due to a cyber manipulation of the sensor. This leads to an unintended emptying or overflow of the storage tank based on wrong information</t>
  </si>
  <si>
    <t>In-situ manipulation of the sensors leading to false information being sent to the control center. This leads to an unintended emptying or overflow of the storage tank based on wrong information</t>
  </si>
  <si>
    <t>In-situ manipulation of data transmission system leading to false information being sent to the control center. This leads to an unintended emptying or overflow of the storage tank based on wrong information</t>
  </si>
  <si>
    <t>Physical attacks such as by bombing can cause extreme damage to water tanks</t>
  </si>
  <si>
    <t>Takeover of the control of the process by an external cyber attack. This leads to manipulation of settings in the supply chain like the stopping of pumps, closing of valves (water hammers) or similar. In some cases this can cause physical destruction of parts of the network</t>
  </si>
  <si>
    <t>Due to a direct cyber attack on pumps their settings are changed or they are switched off. Thus the flow and the pressure in the water network cannot be maintained</t>
  </si>
  <si>
    <t>Due to loss of external power supply the treatment process cannot be sustained</t>
  </si>
  <si>
    <t>Due to loss of external power supply the water supply cannot be sustained</t>
  </si>
  <si>
    <t>The operator does not see what is happening and does not receive alarms while control is shutting down. Causing failure of control system</t>
  </si>
  <si>
    <t>Raw water pumps and alternative pumps are shut down by hacking and the operator does not see what is happenign</t>
  </si>
  <si>
    <t>Control devices sending false water level measurements from sensors, leading to inappropriate management of reservoir</t>
  </si>
  <si>
    <t>In-situ manipulation of water level meter, sending false signals, leading to water tanks being emptied</t>
  </si>
  <si>
    <t>Alarms from remote equipment at the plant are supressed, making it impossible to detect errors and resulting in unavailability of drinking water from treatment plant</t>
  </si>
  <si>
    <t>attacker utilizes the logical communication path towards remote equipment to override PLC logic and change ladder logic leading to malfunctioning of the control system in the remote station or wrong measurements being returned to the SCADA system</t>
  </si>
  <si>
    <t>denial of service is caused against remote equipment in charge of dam gates, making remotre control not possible and leading to possible downstream flooding, risking damage to property, persons and environment</t>
  </si>
  <si>
    <t>drinking water tanks</t>
  </si>
  <si>
    <t>valve</t>
  </si>
  <si>
    <t>server</t>
  </si>
  <si>
    <t>-</t>
  </si>
  <si>
    <t>reputation</t>
  </si>
  <si>
    <t>financial</t>
  </si>
  <si>
    <t>raw water bodies</t>
  </si>
  <si>
    <t>pump</t>
  </si>
  <si>
    <t>media channels</t>
  </si>
  <si>
    <r>
      <rPr>
        <sz val="11"/>
        <color theme="1"/>
        <rFont val="Calibri"/>
        <family val="2"/>
        <scheme val="minor"/>
      </rPr>
      <t>Manipulation of control devices in pumping station (Pump station indicate normal operation, but operator is exposed to wrong measurements of pressure, level, flow while pumps are malfunctioning), leading to pumping station failure (with high MTTR) leading to unavailability of water for distribution.</t>
    </r>
    <r>
      <rPr>
        <strike/>
        <sz val="11"/>
        <color theme="1"/>
        <rFont val="Calibri"/>
        <family val="2"/>
        <scheme val="minor"/>
      </rPr>
      <t xml:space="preserve"> </t>
    </r>
    <r>
      <rPr>
        <b/>
        <strike/>
        <sz val="11"/>
        <color rgb="FF0099FF"/>
        <rFont val="Calibri"/>
        <family val="2"/>
        <scheme val="minor"/>
      </rPr>
      <t/>
    </r>
  </si>
  <si>
    <t>An intruder accesses a restricted area due to failure in the authorization procedure, and causes disturbances in water supply, leading to higher reagent dose than needed, which would result in water contamination</t>
  </si>
  <si>
    <t>A file with malicious code (e.g. Excel VBA macros) enters the company's network by email and infecting the network and computers with hostile software. Financial records are deleted and payments to suppliers are delayed causing repair parts shortage and pipe fixes deferred.</t>
  </si>
  <si>
    <t>Frustrated employee leaked infrastructure assets sensitive informant leading to increased vulnerability of company's sites.</t>
  </si>
  <si>
    <t>Damage to the operational control system and disabling the disinfection and monitoring systems</t>
  </si>
  <si>
    <t>Communication jamming to remote sites leading to pumps malfunctioning causing water supply shortage and pressure reduction.</t>
  </si>
  <si>
    <t>Received incorrect data in the control center causing operators misjudgment of the system performance. As a result, over pumping is performed leading to electricity overcharge and GHE.</t>
  </si>
  <si>
    <t>Damage of a local controller at remote site unabling the operators to control the pumps and to supply water.</t>
  </si>
  <si>
    <t>Attacker get access to remote site and changes made to the PLCs software. As a result, pumps are operated at higher speed than they are designed for causing overheating and malfunctioning thus putting in risk the water suppky.</t>
  </si>
  <si>
    <t>Cyber remote manipulation of PLCs data to send copied information to the SCADA system "blinding" the operator not to see the real situation in the network cuasing tanks to overflow and flood private property.</t>
  </si>
  <si>
    <t>Hacker gets control of sensors and generate water quality false alarms causing the closure of water pipes and issuing a "do not drink" public message.</t>
  </si>
  <si>
    <t>The signal from one or multiple sensors is manipulated to give a false alarm of contamination, leading to social disruption (unnecessary public warnings, boil water notice)</t>
  </si>
  <si>
    <t>Industries in the catchment are attacked leading to large, serious spills in the river water and a very long intake stop.</t>
  </si>
  <si>
    <t>A valve is opened which causes flooding of equipment, e.g. pumping celler causing long term unavailability</t>
  </si>
  <si>
    <t>Cathode corrosion stolen/destroyed/manipulated leading to increased corrosion of pipes and thus increase of pipe breaks</t>
  </si>
  <si>
    <t>The water consumption prediction is corrupted and therefore reservoirs are empty during the evening peak demand, leading to loss of pressure and consequently Microbiological contamination at the tap leading to health risk</t>
  </si>
  <si>
    <r>
      <t xml:space="preserve">Manipulation (hacking) of PLC handling the measurements before they are tranferred to SCADA system, leading to water tanks being emptied leading to water loss and water supply failure and unavailability of water for distribution. </t>
    </r>
    <r>
      <rPr>
        <b/>
        <strike/>
        <sz val="11"/>
        <color rgb="FF0099FF"/>
        <rFont val="Calibri"/>
        <family val="2"/>
        <scheme val="minor"/>
      </rPr>
      <t/>
    </r>
  </si>
  <si>
    <t>An intruder accesses a restricted area due to failure in the authorization procedure, and causes disturbances in water supply, leading to pipe burst and/or interruption of water supply.</t>
  </si>
  <si>
    <r>
      <t xml:space="preserve">Manipulation of public communication of water company (not a physical effect, but could be combined with a physical consequense to increase the impact)  </t>
    </r>
    <r>
      <rPr>
        <sz val="11"/>
        <color rgb="FFFF0000"/>
        <rFont val="Calibri"/>
        <family val="2"/>
        <scheme val="minor"/>
      </rPr>
      <t/>
    </r>
  </si>
  <si>
    <r>
      <t>Disturbance of radio signal communication to systems or sensors</t>
    </r>
    <r>
      <rPr>
        <sz val="11"/>
        <color rgb="FFFF0000"/>
        <rFont val="Calibri"/>
        <family val="2"/>
        <scheme val="minor"/>
      </rPr>
      <t/>
    </r>
  </si>
  <si>
    <r>
      <t>The surface water system management is attacked (external party e.g. water board) leading to mismanagement of the suface water system and consequently water shortage at intake of WTP.</t>
    </r>
    <r>
      <rPr>
        <sz val="11"/>
        <color rgb="FF00B0F0"/>
        <rFont val="Calibri"/>
        <family val="2"/>
        <scheme val="minor"/>
      </rPr>
      <t/>
    </r>
  </si>
  <si>
    <t>pumps and valves are manipulated through scada commands to create a hammerefect inducing wear and tear on pipes and eventually pipe breaks</t>
  </si>
  <si>
    <t>measurements from sensors are supressed causing undetected overflow or drainage of storage tanks</t>
  </si>
  <si>
    <t>Failure control system at the outflow to recipients caused by the loss of control system . This will lead to WWTP failure which will result to failure at sanitation system leading to source-surface water microbial contamination</t>
  </si>
  <si>
    <t>Exceeded hydraulic capacity and overflow to recipients caused by the loss of control system resulting to WWTP failure which will result to failure at sanitation system leading to source-surface water microbial contamination</t>
  </si>
  <si>
    <t>Failed control system at the outflow to recipients caused by the loss of control system. This will lead to WWTP failure which will result to failure at sanitation system leading to source-surface water chemical contamination</t>
  </si>
  <si>
    <t>Exceeded hydraulic capacity and overflow to recipients caused by the loss of control system will lead to failure at sanitation system leading to source-surface water chemical contamination</t>
  </si>
  <si>
    <t>Wrong operation during repair&amp;maintenance caused by the loss of system control (and insufficient compensation at utility's storage tanks), resulting to relevant water losses from major pipe breaks</t>
  </si>
  <si>
    <t>Valve failure  due to wrong operation or malfunction</t>
  </si>
  <si>
    <t>Control center is destroyed due to accidental fire</t>
  </si>
  <si>
    <t>Control center is destroyed due to intentional fire</t>
  </si>
  <si>
    <t>SCADA software failure due to wrong updating or malfunctioning resulting in a disturbance of the normal operating process leading to a interruption of the water supply</t>
  </si>
  <si>
    <t>Control center is destroyed due to intentional flood resulting in impossibility to operate the network and subsequently interruption of water supply for extended period.</t>
  </si>
  <si>
    <t>Control center is destroyed due to accidental flood resulting in impossibility to operate the network and subsequently interruption of water supply for extended period.</t>
  </si>
  <si>
    <t>A hacker get access to the water utility server and leaks confidential information of the the organization and the customers</t>
  </si>
  <si>
    <t>A hacker gets access to water utility server and manipulates technical data as well as spreading private data of the Water Company. The hacker shows the security vulnerabilities of the company</t>
  </si>
  <si>
    <t>Recruitment of employees with access to computers, without security checks causing leaks of sensitive information encouraging terrorist attacks plans.</t>
  </si>
  <si>
    <t>Subcontractor physically disconnecting the local PLC. As a result, the PLC transmission is disturbed causing a wrong image of the local situation of the system. Consequently, the PRV at the downstream pipe malfunctions to supply high pressure and increase leaks.</t>
  </si>
  <si>
    <t>Intruder damages the water supply system by operating outside specifications, e.g. increasing pressure leading to pipe breaks, opening valves leading to flooding. Result is long term inavailability of the system and backup facilities simultaniously failing.</t>
  </si>
  <si>
    <t>Intruder damages the water supply system by operating outside specifications, e.g. overdosing. Result is long term inavailability of the system and backup facilities simultaniously failing.</t>
  </si>
  <si>
    <t>Contaminated water at the tap, due to blocking/faking of signals from sensors</t>
  </si>
  <si>
    <t>Contaminated water at the tap, due to a contaminant dosed in the distribution system</t>
  </si>
  <si>
    <t>Malicious software on the PLC (no backup system). Temporary disruption of treatment</t>
  </si>
  <si>
    <t>Hacker breaks into GIS data system and corrupts the data so that correct location of pipes and valves is no longer known</t>
  </si>
  <si>
    <t>surface water</t>
  </si>
  <si>
    <t>Interruption</t>
  </si>
  <si>
    <t>dosing system</t>
  </si>
  <si>
    <t>drinking water network</t>
  </si>
  <si>
    <t>Control system</t>
  </si>
  <si>
    <t>Dosing system</t>
  </si>
  <si>
    <t>Drinking water pipes</t>
  </si>
  <si>
    <t>Media channels</t>
  </si>
  <si>
    <t>Power transformer</t>
  </si>
  <si>
    <t>Server</t>
  </si>
  <si>
    <t>Valve</t>
  </si>
  <si>
    <t>wastewater treatment plant</t>
  </si>
  <si>
    <t>Catchment area</t>
  </si>
  <si>
    <t>Internet penetration to the operational communications network, blocking communication to remote site causing changes to additive optimal dosing.</t>
  </si>
  <si>
    <t>An attacker physically damages the control system at the water source causing disinfection dosing modification. As a result, at the water consumers taps THMs are formed.</t>
  </si>
  <si>
    <t>An attacker physically damages the water disinfection system at the water source causing disinfection dosing modification. As a result, at the water consumers taps THMs are formed.</t>
  </si>
  <si>
    <t>Create water hammer by shutting valve causing water hammer</t>
  </si>
  <si>
    <t>Increasing pumping pressure to cause break</t>
  </si>
  <si>
    <t xml:space="preserve">Disrupting distribution control, thus depleting daily capacity (wells, treatment) </t>
  </si>
  <si>
    <t xml:space="preserve">Perpetrators enter the WTP and manipulate the sensors. No data or manipulated data is reaching the control center. Thus a proper operation of the WTP cannot be guaranteed </t>
  </si>
  <si>
    <t xml:space="preserve">Manipulation of sensors in water treatment plants. Perpetrators enter the WTP and manipulate the sensors. No data or manipulated data is reaching the control center. Thus a proper operation of the WTP cannot be guaranteed leading to a disturbed supply with clean drinking water </t>
  </si>
  <si>
    <t xml:space="preserve">Perpetrators enter the WTP and destroy the sensors. No data or manipulated data is reaching the control center. Thus a proper operation of the WTP cannot be guaranteed </t>
  </si>
  <si>
    <t xml:space="preserve">Perpetrators enter the WTP and destroy the sensors. No data or manipulated data is reaching the control center. Thus a proper operation of the WTP cannot be guaranteed leading to a disturbed supply with clean drinking water </t>
  </si>
  <si>
    <t>Contaminated air reaches WTP and contaminates water being treated</t>
  </si>
  <si>
    <t>Chemicals used in the drinking water treatment are dosed inadequately as a result of a natural event which destroys the reagents dosing system. The intrusion into the building and manipulation remain undetected  and the missdosage can not be corrected in the process any more</t>
  </si>
  <si>
    <t>Chemicals used in the drinking water treatment are dosed inadequately as a result of a natural event which alters the reagents dosing system. The intrusion into the building and manipulation remain undetected  and the missdosage can not be corrected in the process any more</t>
  </si>
  <si>
    <t>Chemicals used in the drinking water treatment are dosed inadequately due to errors by the oeprational staff. The missdosage remains undetected  and can not be corrected in the process any more. The missdosage has a negative impact on the drinking water quality.</t>
  </si>
  <si>
    <t>Chemicals used in drinking water treatment are altered by adding other substances to them , changing thus their composition. The pollution of the chemicals remains undetected  and the pollutant cannot be removed in the process any more.</t>
  </si>
  <si>
    <t>Tha data transmission system of power transformers is manipulated, therefore, fake data is reaching the control center. As a result, proper operation of the power transformer cannot be guaranteed, which leads to an insuficient amount of electrical energy delivered by the power transformer, making impossible to sustain treatment</t>
  </si>
  <si>
    <t>Tha data transmission system of power transformers is destroyed, therefore, no data is reaching the control center. As a result, a proper ooperation of the power transformer cannot be guaranteed, which leads to an insuficient amount of electrical energy delivered by the power transformer, making impossible to sustain treatment</t>
  </si>
  <si>
    <t>Destruction of the power transformer caused by a malicious human act (sabotage), causing mafunction of the treatment process.</t>
  </si>
  <si>
    <t>Remote network equipment is compromised, causing a denial of service for all network communications between central control system and WTP, leaving the WTP not supervised until it can be reached physically by operators AND the cleanwater reservoirs are low</t>
  </si>
  <si>
    <t>failure in hygienic barriers caused by loss of control system due to manipulation, resulting in microbiological contamination at the water supply network in presence of heavy rain and extreme micro-organism load. This results to microbial contamination of drinking water</t>
  </si>
  <si>
    <t>Human error in updating operating system caused deactivating the SCADA server leading to false positive alarms from Event Detection System causing water sampling teams to be unnecessarily deployed.</t>
  </si>
  <si>
    <t>External attacker</t>
  </si>
  <si>
    <t>Internal attacker</t>
  </si>
  <si>
    <t>transmission devices</t>
  </si>
  <si>
    <t>transferred information</t>
  </si>
  <si>
    <t>data transmission system of wells is manipulated</t>
  </si>
  <si>
    <t>data transmission system of wells is destroyed</t>
  </si>
  <si>
    <t>Perpetrators enter the WTP and manipulates the data transmission system. No data or manipulated data is reaching the control center. Thus a proper operation of the WTP cannot be guaranteed.</t>
  </si>
  <si>
    <t>Perpetrators enter the WTP and manipulate the data transmission system. No data or manipulated data is reaching the control center. Thus a proper operation of the WTP cannot be guaranteed.</t>
  </si>
  <si>
    <t>Manipulation of data transmission: Manipulated data is reaching the control center thus a proper ooperation of the pressure boosting station cannot be guaranteed. This leads to an insuficient amount of electrical energy delivered by the power transformer, making impossible to sustain distribution processes</t>
  </si>
  <si>
    <t>water treatment plant</t>
  </si>
  <si>
    <t>Example 1</t>
  </si>
  <si>
    <t>Example 2</t>
  </si>
  <si>
    <t>Example 3</t>
  </si>
  <si>
    <t>Example 4</t>
  </si>
  <si>
    <t>Example 5</t>
  </si>
  <si>
    <t>Example 6</t>
  </si>
  <si>
    <t>The threat agent obtains unauthorized control of (hijacks) a pre-existing, legitimate network session between information systems, or between information systems and end users.</t>
  </si>
  <si>
    <t>The threat agent obtains unauthorized access to legitimate authentication credentials, and uses 
these to gain access to an organization’s information systems.</t>
  </si>
  <si>
    <t>The threat agent exploits vulnerabilities in the authorization mechanisms of an organization’s information systems in order to gain access to sensitive functions and information assets.</t>
  </si>
  <si>
    <t>The threat agent gains unauthorized access to information assets in transit (i.e. ‘sniffing’), 
and potentially alters information while it is being transmitted.</t>
  </si>
  <si>
    <t>The threat agent obtains organizational information assets due to insecure disposal.</t>
  </si>
  <si>
    <t>The threat agent introduces malware to an organisation’s information systems.</t>
  </si>
  <si>
    <t>The threat agent exploits misconfigured information systems (i.e. those not configured in accordance 
with security standards, or organisational build requirements) in order to gain unauthorised access.</t>
  </si>
  <si>
    <t>The threat agent obtains physical access to an organisation's information systems (e.g. by misusing access  or bypassing physical security checks) and uses this access to gain unauthorised access to organisational information systems and information assets.</t>
  </si>
  <si>
    <t>Accidental errors made by an authorized user (internal or external) when using or maintaining information systems.</t>
  </si>
  <si>
    <t>Incorrect execution or failure of software acquired from an external party (e.g. enterprise applications 
and commercial-off-the-shelf (COTS) software (such as ERP, CRM), office productivity software, communications software and security software).</t>
  </si>
  <si>
    <t>Failure to regulate the temperature, humidity and air quality in environments where information 
systems are located (e.g. data centres)</t>
  </si>
  <si>
    <t>No data is reaching the control center thus a proper ooperation of the pressure boosting station cannot be guaranteed. This leads to an insuficient amount of electrical energy delivered by the power transformer, making impossible to sustain distribution processes</t>
  </si>
  <si>
    <t>Perpetrators enter the WTP and destroy the data transmission wires. No data is reaching the control center. Thus a proper operation of the WTP cannot be guaranteed.</t>
  </si>
  <si>
    <t>Perpetrators enter the WTP and destroys the data transmission wires. No data is reaching the control center. Thus a proper operation of the WTP cannot be guaranteed.</t>
  </si>
  <si>
    <t>Transmission devices</t>
  </si>
  <si>
    <t>Transferred information</t>
  </si>
  <si>
    <t>Wastewater treatment plant</t>
  </si>
  <si>
    <t>Consequence</t>
  </si>
  <si>
    <t>Negligible</t>
  </si>
  <si>
    <t>Minor</t>
  </si>
  <si>
    <t>Moderate</t>
  </si>
  <si>
    <t>Major</t>
  </si>
  <si>
    <t>Extreme</t>
  </si>
  <si>
    <t>Economic loss</t>
  </si>
  <si>
    <t>Health impact</t>
  </si>
  <si>
    <t>Interruption of service</t>
  </si>
  <si>
    <t>Disruption of other services (cascading effects)</t>
  </si>
  <si>
    <t>&lt; 5k €</t>
  </si>
  <si>
    <t>&lt; 50k €</t>
  </si>
  <si>
    <t>&lt; 500k €</t>
  </si>
  <si>
    <t>&lt; 5M €</t>
  </si>
  <si>
    <t>&gt; 5M €</t>
  </si>
  <si>
    <t>No health impact</t>
  </si>
  <si>
    <t>Few people with mild injuries</t>
  </si>
  <si>
    <t>Many people with mild injuries. Some with chronic deseases</t>
  </si>
  <si>
    <t>Few deaths</t>
  </si>
  <si>
    <t>Many deaths</t>
  </si>
  <si>
    <t>&lt; 1000</t>
  </si>
  <si>
    <t>&lt; 10.000</t>
  </si>
  <si>
    <t>&lt; 100</t>
  </si>
  <si>
    <t>&lt; 100.000</t>
  </si>
  <si>
    <t>&gt; 1 service affected</t>
  </si>
  <si>
    <t>&gt; 1.000.000</t>
  </si>
  <si>
    <t>&gt; 2 services affected</t>
  </si>
  <si>
    <t>Rumours, no media coverage</t>
  </si>
  <si>
    <t>Local media coverage - short term</t>
  </si>
  <si>
    <t>Long-term adverse publicity in local media. Significant effect on public perception of the organization</t>
  </si>
  <si>
    <t>National media less than 4 days</t>
  </si>
  <si>
    <t>National/international media more than 4 days</t>
  </si>
  <si>
    <t>NB: It is not the intention of this table to provide an exact severity scale but to provide a set of orientative values and qualitative descriptions. It is essential that the table is adjusted to each company's reality.</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</si>
</sst>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4"/>
      <color theme="1"/>
      <name val="Calibri"/>
      <family val="2"/>
      <charset val="177"/>
      <scheme val="minor"/>
    </font>
    <font>
      <b/>
      <sz val="22"/>
      <color theme="8"/>
      <name val="Calibri"/>
      <family val="2"/>
      <scheme val="minor"/>
    </font>
    <font>
      <b/>
      <sz val="16"/>
      <color theme="1"/>
      <name val="Calibri"/>
      <family val="2"/>
      <scheme val="minor"/>
    </font>
    <font>
      <u/>
      <sz val="11"/>
      <color theme="10"/>
      <name val="Arial"/>
      <family val="2"/>
      <charset val="177"/>
    </font>
    <font>
      <sz val="11"/>
      <name val="Calibri"/>
      <family val="2"/>
      <charset val="177"/>
      <scheme val="minor"/>
    </font>
    <font>
      <sz val="11"/>
      <color rgb="FFFF0000"/>
      <name val="Calibri"/>
      <family val="2"/>
      <scheme val="minor"/>
    </font>
    <font>
      <b/>
      <sz val="11"/>
      <color rgb="FFFF0000"/>
      <name val="Calibri"/>
      <family val="2"/>
      <scheme val="minor"/>
    </font>
    <font>
      <sz val="11"/>
      <color rgb="FFFF0000"/>
      <name val="Calibri"/>
      <family val="2"/>
      <charset val="177"/>
      <scheme val="minor"/>
    </font>
    <font>
      <strike/>
      <sz val="11"/>
      <color theme="1"/>
      <name val="Calibri"/>
      <family val="2"/>
      <scheme val="minor"/>
    </font>
    <font>
      <b/>
      <strike/>
      <sz val="11"/>
      <color rgb="FF0099FF"/>
      <name val="Calibri"/>
      <family val="2"/>
      <scheme val="minor"/>
    </font>
    <font>
      <sz val="11"/>
      <name val="Calibri"/>
      <family val="2"/>
      <scheme val="minor"/>
    </font>
    <font>
      <sz val="11"/>
      <color rgb="FF00B0F0"/>
      <name val="Calibri"/>
      <family val="2"/>
      <scheme val="minor"/>
    </font>
    <font>
      <sz val="12"/>
      <color theme="1"/>
      <name val="Calibri"/>
      <family val="2"/>
      <scheme val="minor"/>
    </font>
  </fonts>
  <fills count="13">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0" fillId="0" borderId="0" applyNumberFormat="0" applyFill="0" applyBorder="0" applyAlignment="0" applyProtection="0">
      <alignment vertical="top"/>
      <protection locked="0"/>
    </xf>
    <xf numFmtId="0" fontId="6" fillId="0" borderId="0"/>
    <xf numFmtId="0" fontId="4" fillId="0" borderId="0"/>
    <xf numFmtId="0" fontId="2" fillId="0" borderId="0"/>
  </cellStyleXfs>
  <cellXfs count="58">
    <xf numFmtId="0" fontId="0" fillId="0" borderId="0" xfId="0"/>
    <xf numFmtId="0" fontId="5" fillId="0" borderId="0" xfId="0" applyFont="1" applyAlignment="1">
      <alignment horizontal="center"/>
    </xf>
    <xf numFmtId="0" fontId="0" fillId="0" borderId="0" xfId="0" applyAlignment="1">
      <alignment horizontal="center"/>
    </xf>
    <xf numFmtId="0" fontId="7" fillId="0" borderId="0" xfId="0" applyFont="1"/>
    <xf numFmtId="0" fontId="8" fillId="0" borderId="0" xfId="0" applyFont="1"/>
    <xf numFmtId="0" fontId="9" fillId="0" borderId="0" xfId="0" applyFont="1"/>
    <xf numFmtId="0" fontId="5" fillId="2" borderId="0" xfId="0" applyFont="1" applyFill="1"/>
    <xf numFmtId="0" fontId="5" fillId="3" borderId="0" xfId="0" applyFont="1" applyFill="1" applyAlignment="1">
      <alignment horizontal="center"/>
    </xf>
    <xf numFmtId="0" fontId="0" fillId="4" borderId="0" xfId="0" applyFill="1"/>
    <xf numFmtId="0" fontId="10" fillId="0" borderId="0" xfId="1" applyAlignment="1" applyProtection="1"/>
    <xf numFmtId="0" fontId="0" fillId="0" borderId="0" xfId="0" applyAlignment="1">
      <alignment horizontal="left"/>
    </xf>
    <xf numFmtId="0" fontId="0" fillId="0" borderId="0" xfId="0" applyFill="1" applyBorder="1"/>
    <xf numFmtId="0" fontId="14" fillId="0" borderId="0" xfId="0" applyFont="1" applyFill="1"/>
    <xf numFmtId="0" fontId="0" fillId="0" borderId="0" xfId="0" applyFill="1" applyAlignment="1">
      <alignment horizontal="left"/>
    </xf>
    <xf numFmtId="0" fontId="0" fillId="0" borderId="0" xfId="0" applyFill="1"/>
    <xf numFmtId="0" fontId="12" fillId="0" borderId="0" xfId="0" applyFont="1" applyFill="1"/>
    <xf numFmtId="0" fontId="13" fillId="0" borderId="0" xfId="0" applyFont="1" applyFill="1" applyAlignment="1">
      <alignment horizontal="left"/>
    </xf>
    <xf numFmtId="0" fontId="5" fillId="0" borderId="0" xfId="0" applyFont="1" applyFill="1" applyAlignment="1">
      <alignment horizontal="left"/>
    </xf>
    <xf numFmtId="0" fontId="11" fillId="0" borderId="0" xfId="0" applyFont="1" applyFill="1" applyAlignment="1">
      <alignment horizontal="left" wrapText="1"/>
    </xf>
    <xf numFmtId="0" fontId="11" fillId="0" borderId="0" xfId="0" applyFont="1" applyFill="1" applyAlignment="1">
      <alignment horizontal="left"/>
    </xf>
    <xf numFmtId="0" fontId="11" fillId="0" borderId="0" xfId="0" applyFont="1" applyFill="1"/>
    <xf numFmtId="0" fontId="5" fillId="0" borderId="0" xfId="0" applyFont="1" applyAlignment="1">
      <alignment horizontal="center" vertical="center"/>
    </xf>
    <xf numFmtId="0" fontId="0" fillId="0" borderId="0" xfId="0" applyAlignment="1">
      <alignment wrapText="1"/>
    </xf>
    <xf numFmtId="0" fontId="5" fillId="5" borderId="0" xfId="0" applyFont="1" applyFill="1" applyAlignment="1">
      <alignment horizontal="center" vertical="center"/>
    </xf>
    <xf numFmtId="0" fontId="5" fillId="5" borderId="0" xfId="0" applyFont="1" applyFill="1" applyAlignment="1">
      <alignment horizontal="center" vertical="center" wrapText="1"/>
    </xf>
    <xf numFmtId="0" fontId="0" fillId="0" borderId="0" xfId="0" applyFill="1" applyBorder="1" applyAlignment="1">
      <alignment horizontal="left" vertical="center" wrapText="1"/>
    </xf>
    <xf numFmtId="0" fontId="11" fillId="0"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quotePrefix="1" applyFill="1" applyBorder="1" applyAlignment="1">
      <alignment horizontal="left" vertical="center" wrapText="1"/>
    </xf>
    <xf numFmtId="0" fontId="0" fillId="0" borderId="0" xfId="0" applyFill="1" applyBorder="1" applyAlignment="1">
      <alignment wrapText="1"/>
    </xf>
    <xf numFmtId="0" fontId="17" fillId="0" borderId="0" xfId="0" applyFont="1" applyFill="1" applyBorder="1" applyAlignment="1">
      <alignment wrapText="1"/>
    </xf>
    <xf numFmtId="0" fontId="15" fillId="0" borderId="0" xfId="0" applyFont="1" applyFill="1" applyBorder="1" applyAlignment="1">
      <alignment wrapText="1"/>
    </xf>
    <xf numFmtId="0" fontId="0" fillId="0" borderId="0" xfId="0" applyFill="1" applyAlignment="1">
      <alignment wrapText="1"/>
    </xf>
    <xf numFmtId="0" fontId="2" fillId="0" borderId="0" xfId="4" applyFont="1" applyFill="1" applyBorder="1" applyAlignment="1">
      <alignment horizontal="left" vertical="center" wrapText="1"/>
    </xf>
    <xf numFmtId="0" fontId="2" fillId="0" borderId="0" xfId="4" applyFont="1" applyFill="1" applyBorder="1" applyAlignment="1">
      <alignment vertical="center" wrapText="1"/>
    </xf>
    <xf numFmtId="0" fontId="0" fillId="0" borderId="0" xfId="0" applyFill="1" applyBorder="1" applyAlignment="1"/>
    <xf numFmtId="0" fontId="0" fillId="0" borderId="0" xfId="0" applyFill="1" applyBorder="1" applyAlignment="1">
      <alignment horizontal="left"/>
    </xf>
    <xf numFmtId="0" fontId="14" fillId="0" borderId="0" xfId="0" applyFont="1" applyFill="1" applyBorder="1"/>
    <xf numFmtId="0" fontId="0" fillId="0" borderId="0" xfId="0" applyBorder="1"/>
    <xf numFmtId="0" fontId="0" fillId="0" borderId="0" xfId="0" applyBorder="1" applyAlignment="1">
      <alignment horizontal="left"/>
    </xf>
    <xf numFmtId="0" fontId="0" fillId="7" borderId="3" xfId="0" applyFill="1" applyBorder="1" applyAlignment="1">
      <alignment horizontal="center"/>
    </xf>
    <xf numFmtId="0" fontId="0" fillId="6" borderId="3" xfId="0" applyFill="1" applyBorder="1" applyAlignment="1">
      <alignment horizontal="center"/>
    </xf>
    <xf numFmtId="0" fontId="0" fillId="9" borderId="3" xfId="0" applyFill="1" applyBorder="1" applyAlignment="1">
      <alignment horizontal="center"/>
    </xf>
    <xf numFmtId="0" fontId="0" fillId="10" borderId="4" xfId="0" applyFill="1" applyBorder="1" applyAlignment="1">
      <alignment horizontal="center"/>
    </xf>
    <xf numFmtId="0" fontId="0" fillId="8" borderId="2" xfId="0" applyFill="1" applyBorder="1" applyAlignment="1">
      <alignment horizontal="center"/>
    </xf>
    <xf numFmtId="0" fontId="5" fillId="8" borderId="5" xfId="0" applyFont="1" applyFill="1" applyBorder="1" applyAlignment="1">
      <alignment horizontal="center"/>
    </xf>
    <xf numFmtId="0" fontId="5" fillId="7" borderId="6" xfId="0" applyFont="1" applyFill="1" applyBorder="1" applyAlignment="1">
      <alignment horizontal="center"/>
    </xf>
    <xf numFmtId="0" fontId="5" fillId="6" borderId="6" xfId="0" applyFont="1" applyFill="1" applyBorder="1" applyAlignment="1">
      <alignment horizontal="center"/>
    </xf>
    <xf numFmtId="0" fontId="5" fillId="9" borderId="6" xfId="0" applyFont="1" applyFill="1" applyBorder="1" applyAlignment="1">
      <alignment horizontal="center"/>
    </xf>
    <xf numFmtId="0" fontId="5" fillId="10" borderId="7" xfId="0" applyFont="1" applyFill="1" applyBorder="1" applyAlignment="1">
      <alignment horizontal="center"/>
    </xf>
    <xf numFmtId="0" fontId="0" fillId="0" borderId="1" xfId="0" applyFill="1" applyBorder="1" applyAlignment="1">
      <alignment horizontal="center" vertical="top" wrapText="1"/>
    </xf>
    <xf numFmtId="0" fontId="0" fillId="0" borderId="1" xfId="0" applyBorder="1" applyAlignment="1">
      <alignment horizontal="center" vertical="top" wrapText="1"/>
    </xf>
    <xf numFmtId="0" fontId="0" fillId="11" borderId="1" xfId="0" applyFill="1" applyBorder="1" applyAlignment="1">
      <alignment horizontal="left" vertical="center" wrapText="1"/>
    </xf>
    <xf numFmtId="0" fontId="0" fillId="12" borderId="1" xfId="0" applyFill="1" applyBorder="1" applyAlignment="1">
      <alignment horizontal="center" vertical="top" wrapText="1"/>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9" fillId="0" borderId="6" xfId="0" applyFont="1" applyFill="1" applyBorder="1" applyAlignment="1">
      <alignment horizontal="left" wrapText="1"/>
    </xf>
  </cellXfs>
  <cellStyles count="5">
    <cellStyle name="Link" xfId="1" builtinId="8"/>
    <cellStyle name="Normal 2" xfId="2"/>
    <cellStyle name="Normal 2 2" xfId="3"/>
    <cellStyle name="Normal 7" xfId="4"/>
    <cellStyle name="Standard"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colors>
    <mruColors>
      <color rgb="FF66FFFF"/>
      <color rgb="FFFFFF66"/>
      <color rgb="FF66FF33"/>
      <color rgb="FFFF99CC"/>
      <color rgb="FFFFFF99"/>
      <color rgb="FFFFCCFF"/>
      <color rgb="FFC0C0C0"/>
      <color rgb="FF66FF99"/>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1706880</xdr:colOff>
      <xdr:row>7</xdr:row>
      <xdr:rowOff>190500</xdr:rowOff>
    </xdr:to>
    <xdr:pic>
      <xdr:nvPicPr>
        <xdr:cNvPr id="3" name="Picture 2">
          <a:extLst>
            <a:ext uri="{FF2B5EF4-FFF2-40B4-BE49-F238E27FC236}">
              <a16:creationId xmlns="" xmlns:a16="http://schemas.microsoft.com/office/drawing/2014/main" id="{FC196D09-485E-48E3-A877-5560FFC6E2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1640" cy="16916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4"/>
  </sheetPr>
  <dimension ref="A4:B28"/>
  <sheetViews>
    <sheetView tabSelected="1" workbookViewId="0">
      <selection sqref="A1:B22"/>
    </sheetView>
  </sheetViews>
  <sheetFormatPr baseColWidth="10" defaultColWidth="8.7109375" defaultRowHeight="15" x14ac:dyDescent="0.25"/>
  <cols>
    <col min="1" max="1" width="33.28515625" bestFit="1" customWidth="1"/>
    <col min="2" max="2" width="96.28515625" customWidth="1"/>
  </cols>
  <sheetData>
    <row r="4" spans="1:2" ht="28.5" x14ac:dyDescent="0.45">
      <c r="B4" s="4" t="s">
        <v>5</v>
      </c>
    </row>
    <row r="6" spans="1:2" ht="21" x14ac:dyDescent="0.35">
      <c r="B6" s="5" t="s">
        <v>6</v>
      </c>
    </row>
    <row r="8" spans="1:2" ht="18.75" x14ac:dyDescent="0.3">
      <c r="B8" s="3" t="s">
        <v>8</v>
      </c>
    </row>
    <row r="12" spans="1:2" s="2" customFormat="1" x14ac:dyDescent="0.25">
      <c r="A12" s="7" t="s">
        <v>7</v>
      </c>
      <c r="B12" s="7" t="s">
        <v>1</v>
      </c>
    </row>
    <row r="13" spans="1:2" x14ac:dyDescent="0.25">
      <c r="A13" s="6" t="s">
        <v>0</v>
      </c>
      <c r="B13" s="8" t="s">
        <v>9</v>
      </c>
    </row>
    <row r="14" spans="1:2" x14ac:dyDescent="0.25">
      <c r="A14" s="6" t="s">
        <v>24</v>
      </c>
      <c r="B14" s="8" t="s">
        <v>30</v>
      </c>
    </row>
    <row r="15" spans="1:2" x14ac:dyDescent="0.25">
      <c r="A15" s="6" t="s">
        <v>19</v>
      </c>
      <c r="B15" s="8" t="s">
        <v>31</v>
      </c>
    </row>
    <row r="16" spans="1:2" x14ac:dyDescent="0.25">
      <c r="A16" s="6" t="s">
        <v>13</v>
      </c>
      <c r="B16" s="8" t="s">
        <v>32</v>
      </c>
    </row>
    <row r="17" spans="1:2" x14ac:dyDescent="0.25">
      <c r="A17" s="6" t="s">
        <v>25</v>
      </c>
      <c r="B17" s="8" t="s">
        <v>33</v>
      </c>
    </row>
    <row r="18" spans="1:2" x14ac:dyDescent="0.25">
      <c r="A18" s="6" t="s">
        <v>26</v>
      </c>
      <c r="B18" s="8" t="s">
        <v>34</v>
      </c>
    </row>
    <row r="19" spans="1:2" x14ac:dyDescent="0.25">
      <c r="A19" s="6" t="s">
        <v>244</v>
      </c>
      <c r="B19" s="8" t="s">
        <v>35</v>
      </c>
    </row>
    <row r="20" spans="1:2" x14ac:dyDescent="0.25">
      <c r="A20" s="6" t="s">
        <v>27</v>
      </c>
      <c r="B20" s="8" t="s">
        <v>36</v>
      </c>
    </row>
    <row r="21" spans="1:2" x14ac:dyDescent="0.25">
      <c r="A21" s="6" t="s">
        <v>28</v>
      </c>
      <c r="B21" s="8" t="s">
        <v>37</v>
      </c>
    </row>
    <row r="22" spans="1:2" x14ac:dyDescent="0.25">
      <c r="A22" s="6" t="s">
        <v>29</v>
      </c>
      <c r="B22" s="8" t="s">
        <v>38</v>
      </c>
    </row>
    <row r="28" spans="1:2" x14ac:dyDescent="0.25">
      <c r="B28" s="9"/>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zoomScale="85" zoomScaleNormal="85" workbookViewId="0">
      <pane ySplit="1" topLeftCell="A2" activePane="bottomLeft" state="frozen"/>
      <selection pane="bottomLeft" activeCell="A94" sqref="A94"/>
    </sheetView>
  </sheetViews>
  <sheetFormatPr baseColWidth="10" defaultRowHeight="15" x14ac:dyDescent="0.25"/>
  <cols>
    <col min="1" max="1" width="8.85546875" customWidth="1"/>
    <col min="2" max="2" width="20.42578125" customWidth="1"/>
    <col min="3" max="3" width="15" customWidth="1"/>
    <col min="4" max="4" width="14.5703125" customWidth="1"/>
    <col min="5" max="5" width="24.42578125" customWidth="1"/>
    <col min="6" max="6" width="25.28515625" customWidth="1"/>
    <col min="7" max="7" width="13.85546875" customWidth="1"/>
    <col min="8" max="8" width="44.85546875" customWidth="1"/>
    <col min="9" max="14" width="54.85546875" style="22" customWidth="1"/>
    <col min="15" max="16" width="54.85546875" style="22" hidden="1" customWidth="1"/>
    <col min="17" max="17" width="11.42578125" customWidth="1"/>
    <col min="18" max="18" width="63.28515625" customWidth="1"/>
  </cols>
  <sheetData>
    <row r="1" spans="1:17" s="21" customFormat="1" ht="30" customHeight="1" x14ac:dyDescent="0.25">
      <c r="A1" s="23" t="s">
        <v>58</v>
      </c>
      <c r="B1" s="24" t="s">
        <v>59</v>
      </c>
      <c r="C1" s="24" t="s">
        <v>60</v>
      </c>
      <c r="D1" s="24" t="s">
        <v>61</v>
      </c>
      <c r="E1" s="24" t="s">
        <v>62</v>
      </c>
      <c r="F1" s="24" t="s">
        <v>63</v>
      </c>
      <c r="G1" s="24" t="s">
        <v>64</v>
      </c>
      <c r="H1" s="24" t="s">
        <v>27</v>
      </c>
      <c r="I1" s="24" t="s">
        <v>221</v>
      </c>
      <c r="J1" s="24" t="s">
        <v>222</v>
      </c>
      <c r="K1" s="24" t="s">
        <v>223</v>
      </c>
      <c r="L1" s="24" t="s">
        <v>224</v>
      </c>
      <c r="M1" s="24" t="s">
        <v>225</v>
      </c>
      <c r="N1" s="24" t="s">
        <v>226</v>
      </c>
      <c r="O1" s="24"/>
      <c r="P1" s="24"/>
      <c r="Q1" s="23" t="s">
        <v>29</v>
      </c>
    </row>
    <row r="2" spans="1:17" s="14" customFormat="1" ht="45" x14ac:dyDescent="0.25">
      <c r="A2" s="11">
        <v>1</v>
      </c>
      <c r="B2" s="11" t="s">
        <v>211</v>
      </c>
      <c r="C2" s="11" t="s">
        <v>68</v>
      </c>
      <c r="D2" s="11" t="s">
        <v>65</v>
      </c>
      <c r="E2" s="11" t="s">
        <v>71</v>
      </c>
      <c r="F2" s="11" t="s">
        <v>130</v>
      </c>
      <c r="G2" s="36" t="s">
        <v>77</v>
      </c>
      <c r="H2" s="30" t="str">
        <f t="shared" ref="H2:H19" si="0">CONCATENATE(B2," generates a ",C2," caused ",D2," of ",E2," affecting ",F2,"; which might lead to a ",G2," issue")</f>
        <v>External attacker generates a physical caused pollution of groundwater affecting raw water bodies; which might lead to a quality issue</v>
      </c>
      <c r="I2" s="30" t="s">
        <v>79</v>
      </c>
      <c r="J2" s="30" t="s">
        <v>83</v>
      </c>
      <c r="K2" s="30"/>
      <c r="L2" s="30"/>
      <c r="M2" s="30"/>
      <c r="N2" s="30"/>
      <c r="O2" s="30"/>
      <c r="P2" s="30"/>
      <c r="Q2" s="11"/>
    </row>
    <row r="3" spans="1:17" s="14" customFormat="1" ht="60" x14ac:dyDescent="0.25">
      <c r="A3" s="11">
        <v>2</v>
      </c>
      <c r="B3" s="11" t="s">
        <v>211</v>
      </c>
      <c r="C3" s="11" t="s">
        <v>69</v>
      </c>
      <c r="D3" s="11" t="s">
        <v>66</v>
      </c>
      <c r="E3" s="11" t="s">
        <v>213</v>
      </c>
      <c r="F3" s="11" t="s">
        <v>76</v>
      </c>
      <c r="G3" s="11" t="s">
        <v>78</v>
      </c>
      <c r="H3" s="30" t="str">
        <f t="shared" si="0"/>
        <v>External attacker generates a cyber-physical caused manipulation of transmission devices affecting catchment area; which might lead to a quantity issue</v>
      </c>
      <c r="I3" s="30" t="s">
        <v>80</v>
      </c>
      <c r="J3" s="30" t="s">
        <v>215</v>
      </c>
      <c r="K3" s="30"/>
      <c r="L3" s="30"/>
      <c r="M3" s="30"/>
      <c r="N3" s="30"/>
      <c r="O3" s="30"/>
      <c r="P3" s="30"/>
      <c r="Q3" s="11"/>
    </row>
    <row r="4" spans="1:17" s="14" customFormat="1" ht="60" x14ac:dyDescent="0.25">
      <c r="A4" s="11">
        <v>3</v>
      </c>
      <c r="B4" s="11" t="s">
        <v>211</v>
      </c>
      <c r="C4" s="11" t="s">
        <v>69</v>
      </c>
      <c r="D4" s="11" t="s">
        <v>67</v>
      </c>
      <c r="E4" s="11" t="s">
        <v>213</v>
      </c>
      <c r="F4" s="11" t="s">
        <v>76</v>
      </c>
      <c r="G4" s="11" t="s">
        <v>78</v>
      </c>
      <c r="H4" s="30" t="str">
        <f t="shared" si="0"/>
        <v>External attacker generates a cyber-physical caused destruction of transmission devices affecting catchment area; which might lead to a quantity issue</v>
      </c>
      <c r="I4" s="30" t="s">
        <v>81</v>
      </c>
      <c r="J4" s="30"/>
      <c r="K4" s="30"/>
      <c r="L4" s="30"/>
      <c r="M4" s="30"/>
      <c r="N4" s="30"/>
      <c r="O4" s="30"/>
      <c r="P4" s="30"/>
      <c r="Q4" s="11"/>
    </row>
    <row r="5" spans="1:17" s="14" customFormat="1" ht="45" x14ac:dyDescent="0.25">
      <c r="A5" s="11">
        <v>4</v>
      </c>
      <c r="B5" s="11" t="s">
        <v>39</v>
      </c>
      <c r="C5" s="11" t="s">
        <v>68</v>
      </c>
      <c r="D5" s="11" t="s">
        <v>65</v>
      </c>
      <c r="E5" s="11" t="s">
        <v>71</v>
      </c>
      <c r="F5" s="11" t="s">
        <v>130</v>
      </c>
      <c r="G5" s="36" t="s">
        <v>77</v>
      </c>
      <c r="H5" s="30" t="str">
        <f t="shared" si="0"/>
        <v>Natural phenomena generates a physical caused pollution of groundwater affecting raw water bodies; which might lead to a quality issue</v>
      </c>
      <c r="I5" s="30" t="s">
        <v>82</v>
      </c>
      <c r="J5" s="30"/>
      <c r="K5" s="30"/>
      <c r="L5" s="30"/>
      <c r="M5" s="30"/>
      <c r="N5" s="30"/>
      <c r="O5" s="30"/>
      <c r="P5" s="30"/>
      <c r="Q5" s="11"/>
    </row>
    <row r="6" spans="1:17" s="14" customFormat="1" ht="60" x14ac:dyDescent="0.25">
      <c r="A6" s="11">
        <v>5</v>
      </c>
      <c r="B6" s="11" t="s">
        <v>211</v>
      </c>
      <c r="C6" s="11" t="s">
        <v>69</v>
      </c>
      <c r="D6" s="11" t="s">
        <v>67</v>
      </c>
      <c r="E6" s="11" t="s">
        <v>72</v>
      </c>
      <c r="F6" s="11" t="s">
        <v>76</v>
      </c>
      <c r="G6" s="11" t="s">
        <v>78</v>
      </c>
      <c r="H6" s="30" t="str">
        <f t="shared" si="0"/>
        <v>External attacker generates a cyber-physical caused destruction of sensors affecting catchment area; which might lead to a quantity issue</v>
      </c>
      <c r="I6" s="30" t="s">
        <v>85</v>
      </c>
      <c r="J6" s="30"/>
      <c r="K6" s="30"/>
      <c r="L6" s="30"/>
      <c r="M6" s="30"/>
      <c r="N6" s="30"/>
      <c r="O6" s="30"/>
      <c r="P6" s="30"/>
      <c r="Q6" s="11"/>
    </row>
    <row r="7" spans="1:17" s="14" customFormat="1" ht="60" x14ac:dyDescent="0.25">
      <c r="A7" s="11">
        <v>6</v>
      </c>
      <c r="B7" s="11" t="s">
        <v>211</v>
      </c>
      <c r="C7" s="11" t="s">
        <v>69</v>
      </c>
      <c r="D7" s="11" t="s">
        <v>67</v>
      </c>
      <c r="E7" s="11" t="s">
        <v>213</v>
      </c>
      <c r="F7" s="11" t="s">
        <v>76</v>
      </c>
      <c r="G7" s="11" t="s">
        <v>78</v>
      </c>
      <c r="H7" s="30" t="str">
        <f t="shared" si="0"/>
        <v>External attacker generates a cyber-physical caused destruction of transmission devices affecting catchment area; which might lead to a quantity issue</v>
      </c>
      <c r="I7" s="30" t="s">
        <v>216</v>
      </c>
      <c r="J7" s="30"/>
      <c r="K7" s="30"/>
      <c r="L7" s="30"/>
      <c r="M7" s="30"/>
      <c r="N7" s="30"/>
      <c r="O7" s="30"/>
      <c r="P7" s="30"/>
      <c r="Q7" s="11"/>
    </row>
    <row r="8" spans="1:17" s="14" customFormat="1" ht="45" x14ac:dyDescent="0.25">
      <c r="A8" s="11">
        <v>7</v>
      </c>
      <c r="B8" s="11" t="s">
        <v>211</v>
      </c>
      <c r="C8" s="11" t="s">
        <v>68</v>
      </c>
      <c r="D8" s="11" t="s">
        <v>67</v>
      </c>
      <c r="E8" s="11" t="s">
        <v>73</v>
      </c>
      <c r="F8" s="11" t="s">
        <v>76</v>
      </c>
      <c r="G8" s="11" t="s">
        <v>78</v>
      </c>
      <c r="H8" s="30" t="str">
        <f t="shared" si="0"/>
        <v>External attacker generates a physical caused destruction of well affecting catchment area; which might lead to a quantity issue</v>
      </c>
      <c r="I8" s="30" t="s">
        <v>86</v>
      </c>
      <c r="J8" s="30"/>
      <c r="K8" s="30"/>
      <c r="L8" s="30"/>
      <c r="M8" s="30"/>
      <c r="N8" s="30"/>
      <c r="O8" s="30"/>
      <c r="P8" s="30"/>
      <c r="Q8" s="11"/>
    </row>
    <row r="9" spans="1:17" s="14" customFormat="1" ht="60" x14ac:dyDescent="0.25">
      <c r="A9" s="11">
        <v>8</v>
      </c>
      <c r="B9" s="11" t="s">
        <v>211</v>
      </c>
      <c r="C9" s="11" t="s">
        <v>69</v>
      </c>
      <c r="D9" s="11" t="s">
        <v>67</v>
      </c>
      <c r="E9" s="11" t="s">
        <v>72</v>
      </c>
      <c r="F9" s="11" t="s">
        <v>220</v>
      </c>
      <c r="G9" s="11" t="s">
        <v>78</v>
      </c>
      <c r="H9" s="30" t="str">
        <f t="shared" si="0"/>
        <v>External attacker generates a cyber-physical caused destruction of sensors affecting water treatment plant; which might lead to a quantity issue</v>
      </c>
      <c r="I9" s="30" t="s">
        <v>198</v>
      </c>
      <c r="J9" s="30"/>
      <c r="K9" s="30"/>
      <c r="L9" s="30"/>
      <c r="M9" s="30"/>
      <c r="N9" s="30"/>
      <c r="O9" s="30"/>
      <c r="P9" s="30"/>
      <c r="Q9" s="11"/>
    </row>
    <row r="10" spans="1:17" s="14" customFormat="1" ht="60" x14ac:dyDescent="0.25">
      <c r="A10" s="11">
        <v>9</v>
      </c>
      <c r="B10" s="11" t="s">
        <v>211</v>
      </c>
      <c r="C10" s="11" t="s">
        <v>69</v>
      </c>
      <c r="D10" s="11" t="s">
        <v>67</v>
      </c>
      <c r="E10" s="11" t="s">
        <v>72</v>
      </c>
      <c r="F10" s="11" t="s">
        <v>220</v>
      </c>
      <c r="G10" s="11" t="s">
        <v>77</v>
      </c>
      <c r="H10" s="30" t="str">
        <f t="shared" si="0"/>
        <v>External attacker generates a cyber-physical caused destruction of sensors affecting water treatment plant; which might lead to a quality issue</v>
      </c>
      <c r="I10" s="30" t="s">
        <v>199</v>
      </c>
      <c r="J10" s="30"/>
      <c r="K10" s="30"/>
      <c r="L10" s="30"/>
      <c r="M10" s="30"/>
      <c r="N10" s="30"/>
      <c r="O10" s="30"/>
      <c r="P10" s="30"/>
      <c r="Q10" s="11"/>
    </row>
    <row r="11" spans="1:17" s="14" customFormat="1" ht="60" x14ac:dyDescent="0.25">
      <c r="A11" s="11">
        <v>10</v>
      </c>
      <c r="B11" s="11" t="s">
        <v>211</v>
      </c>
      <c r="C11" s="11" t="s">
        <v>69</v>
      </c>
      <c r="D11" s="11" t="s">
        <v>66</v>
      </c>
      <c r="E11" s="11" t="s">
        <v>213</v>
      </c>
      <c r="F11" s="11" t="s">
        <v>220</v>
      </c>
      <c r="G11" s="11" t="s">
        <v>77</v>
      </c>
      <c r="H11" s="30" t="str">
        <f t="shared" si="0"/>
        <v>External attacker generates a cyber-physical caused manipulation of transmission devices affecting water treatment plant; which might lead to a quality issue</v>
      </c>
      <c r="I11" s="30" t="s">
        <v>218</v>
      </c>
      <c r="J11" s="30"/>
      <c r="K11" s="30"/>
      <c r="L11" s="30"/>
      <c r="M11" s="30"/>
      <c r="N11" s="30"/>
      <c r="O11" s="30"/>
      <c r="P11" s="30"/>
      <c r="Q11" s="11"/>
    </row>
    <row r="12" spans="1:17" s="14" customFormat="1" ht="90" x14ac:dyDescent="0.25">
      <c r="A12" s="11">
        <v>11</v>
      </c>
      <c r="B12" s="11" t="s">
        <v>211</v>
      </c>
      <c r="C12" s="11" t="s">
        <v>69</v>
      </c>
      <c r="D12" s="11" t="s">
        <v>67</v>
      </c>
      <c r="E12" s="11" t="s">
        <v>213</v>
      </c>
      <c r="F12" s="11" t="s">
        <v>220</v>
      </c>
      <c r="G12" s="11" t="s">
        <v>78</v>
      </c>
      <c r="H12" s="30" t="str">
        <f t="shared" si="0"/>
        <v>External attacker generates a cyber-physical caused destruction of transmission devices affecting water treatment plant; which might lead to a quantity issue</v>
      </c>
      <c r="I12" s="30" t="s">
        <v>240</v>
      </c>
      <c r="J12" s="30" t="s">
        <v>206</v>
      </c>
      <c r="K12" s="30"/>
      <c r="L12" s="30"/>
      <c r="M12" s="30"/>
      <c r="N12" s="30"/>
      <c r="O12" s="30"/>
      <c r="P12" s="30"/>
      <c r="Q12" s="11"/>
    </row>
    <row r="13" spans="1:17" s="14" customFormat="1" ht="57" customHeight="1" x14ac:dyDescent="0.25">
      <c r="A13" s="11">
        <v>12</v>
      </c>
      <c r="B13" s="11" t="s">
        <v>211</v>
      </c>
      <c r="C13" s="11" t="s">
        <v>69</v>
      </c>
      <c r="D13" s="11" t="s">
        <v>66</v>
      </c>
      <c r="E13" s="11" t="s">
        <v>179</v>
      </c>
      <c r="F13" s="11" t="s">
        <v>220</v>
      </c>
      <c r="G13" s="11" t="s">
        <v>77</v>
      </c>
      <c r="H13" s="30" t="str">
        <f t="shared" si="0"/>
        <v>External attacker generates a cyber-physical caused manipulation of dosing system affecting water treatment plant; which might lead to a quality issue</v>
      </c>
      <c r="I13" s="30" t="s">
        <v>87</v>
      </c>
      <c r="J13" s="30"/>
      <c r="K13" s="30"/>
      <c r="L13" s="30"/>
      <c r="M13" s="30"/>
      <c r="N13" s="30"/>
      <c r="O13" s="30"/>
      <c r="P13" s="30"/>
      <c r="Q13" s="11"/>
    </row>
    <row r="14" spans="1:17" s="14" customFormat="1" ht="60" x14ac:dyDescent="0.25">
      <c r="A14" s="11">
        <v>13</v>
      </c>
      <c r="B14" s="11" t="s">
        <v>39</v>
      </c>
      <c r="C14" s="11" t="s">
        <v>68</v>
      </c>
      <c r="D14" s="11" t="s">
        <v>65</v>
      </c>
      <c r="E14" s="11" t="s">
        <v>74</v>
      </c>
      <c r="F14" s="11" t="s">
        <v>220</v>
      </c>
      <c r="G14" s="11" t="s">
        <v>77</v>
      </c>
      <c r="H14" s="30" t="str">
        <f t="shared" si="0"/>
        <v>Natural phenomena generates a physical caused pollution of water under treatment affecting water treatment plant; which might lead to a quality issue</v>
      </c>
      <c r="I14" s="30" t="s">
        <v>88</v>
      </c>
      <c r="J14" s="30"/>
      <c r="K14" s="30"/>
      <c r="L14" s="30"/>
      <c r="M14" s="30"/>
      <c r="N14" s="30"/>
      <c r="O14" s="30"/>
      <c r="P14" s="30"/>
      <c r="Q14" s="11"/>
    </row>
    <row r="15" spans="1:17" s="14" customFormat="1" ht="75" x14ac:dyDescent="0.25">
      <c r="A15" s="11">
        <v>14</v>
      </c>
      <c r="B15" s="11" t="s">
        <v>39</v>
      </c>
      <c r="C15" s="11" t="s">
        <v>68</v>
      </c>
      <c r="D15" s="11" t="s">
        <v>67</v>
      </c>
      <c r="E15" s="11" t="s">
        <v>75</v>
      </c>
      <c r="F15" s="11" t="s">
        <v>220</v>
      </c>
      <c r="G15" s="11" t="s">
        <v>77</v>
      </c>
      <c r="H15" s="30" t="str">
        <f t="shared" si="0"/>
        <v>Natural phenomena generates a physical caused destruction of additives affecting water treatment plant; which might lead to a quality issue</v>
      </c>
      <c r="I15" s="30" t="s">
        <v>201</v>
      </c>
      <c r="J15" s="30" t="s">
        <v>202</v>
      </c>
      <c r="K15" s="30"/>
      <c r="L15" s="30"/>
      <c r="M15" s="30"/>
      <c r="N15" s="30"/>
      <c r="O15" s="30"/>
      <c r="P15" s="30"/>
      <c r="Q15" s="11"/>
    </row>
    <row r="16" spans="1:17" s="14" customFormat="1" ht="75" x14ac:dyDescent="0.25">
      <c r="A16" s="11">
        <v>15</v>
      </c>
      <c r="B16" s="11" t="s">
        <v>21</v>
      </c>
      <c r="C16" s="11" t="s">
        <v>68</v>
      </c>
      <c r="D16" s="11" t="s">
        <v>65</v>
      </c>
      <c r="E16" s="11" t="s">
        <v>74</v>
      </c>
      <c r="F16" s="11" t="s">
        <v>220</v>
      </c>
      <c r="G16" s="11" t="s">
        <v>77</v>
      </c>
      <c r="H16" s="30" t="str">
        <f t="shared" si="0"/>
        <v>Human fault generates a physical caused pollution of water under treatment affecting water treatment plant; which might lead to a quality issue</v>
      </c>
      <c r="I16" s="30" t="s">
        <v>203</v>
      </c>
      <c r="J16" s="30"/>
      <c r="K16" s="30"/>
      <c r="L16" s="30"/>
      <c r="M16" s="30"/>
      <c r="N16" s="30"/>
      <c r="O16" s="30"/>
      <c r="P16" s="30"/>
      <c r="Q16" s="11"/>
    </row>
    <row r="17" spans="1:17" s="14" customFormat="1" ht="75" x14ac:dyDescent="0.25">
      <c r="A17" s="11">
        <v>16</v>
      </c>
      <c r="B17" s="11" t="s">
        <v>211</v>
      </c>
      <c r="C17" s="11" t="s">
        <v>68</v>
      </c>
      <c r="D17" s="11" t="s">
        <v>65</v>
      </c>
      <c r="E17" s="11" t="s">
        <v>75</v>
      </c>
      <c r="F17" s="11" t="s">
        <v>220</v>
      </c>
      <c r="G17" s="11" t="s">
        <v>77</v>
      </c>
      <c r="H17" s="30" t="str">
        <f t="shared" si="0"/>
        <v>External attacker generates a physical caused pollution of additives affecting water treatment plant; which might lead to a quality issue</v>
      </c>
      <c r="I17" s="30" t="s">
        <v>204</v>
      </c>
      <c r="J17" s="30"/>
      <c r="K17" s="30"/>
      <c r="L17" s="30"/>
      <c r="M17" s="30"/>
      <c r="N17" s="30"/>
      <c r="O17" s="30"/>
      <c r="P17" s="30"/>
      <c r="Q17" s="11"/>
    </row>
    <row r="18" spans="1:17" s="14" customFormat="1" ht="60" x14ac:dyDescent="0.25">
      <c r="A18" s="11">
        <v>17</v>
      </c>
      <c r="B18" s="11" t="s">
        <v>21</v>
      </c>
      <c r="C18" s="11" t="s">
        <v>69</v>
      </c>
      <c r="D18" s="11" t="s">
        <v>66</v>
      </c>
      <c r="E18" s="11" t="s">
        <v>98</v>
      </c>
      <c r="F18" s="11" t="s">
        <v>180</v>
      </c>
      <c r="G18" s="11" t="s">
        <v>78</v>
      </c>
      <c r="H18" s="30" t="str">
        <f t="shared" si="0"/>
        <v>Human fault generates a cyber-physical caused manipulation of control system affecting drinking water network; which might lead to a quantity issue</v>
      </c>
      <c r="I18" s="30" t="s">
        <v>90</v>
      </c>
      <c r="J18" s="30" t="s">
        <v>92</v>
      </c>
      <c r="K18" s="25" t="s">
        <v>164</v>
      </c>
      <c r="L18" s="30"/>
      <c r="M18" s="30"/>
      <c r="N18" s="30"/>
      <c r="O18" s="30"/>
      <c r="P18" s="30"/>
      <c r="Q18" s="11"/>
    </row>
    <row r="19" spans="1:17" s="14" customFormat="1" ht="60" x14ac:dyDescent="0.25">
      <c r="A19" s="11">
        <v>18</v>
      </c>
      <c r="B19" s="11" t="s">
        <v>21</v>
      </c>
      <c r="C19" s="11" t="s">
        <v>69</v>
      </c>
      <c r="D19" s="11" t="s">
        <v>66</v>
      </c>
      <c r="E19" s="11" t="s">
        <v>98</v>
      </c>
      <c r="F19" s="11" t="s">
        <v>180</v>
      </c>
      <c r="G19" s="11" t="s">
        <v>77</v>
      </c>
      <c r="H19" s="30" t="str">
        <f t="shared" si="0"/>
        <v>Human fault generates a cyber-physical caused manipulation of control system affecting drinking water network; which might lead to a quality issue</v>
      </c>
      <c r="I19" s="30" t="s">
        <v>91</v>
      </c>
      <c r="J19" s="30"/>
      <c r="K19" s="30"/>
      <c r="L19" s="30"/>
      <c r="M19" s="30"/>
      <c r="N19" s="30"/>
      <c r="O19" s="30"/>
      <c r="P19" s="30"/>
      <c r="Q19" s="11"/>
    </row>
    <row r="20" spans="1:17" s="14" customFormat="1" ht="45" x14ac:dyDescent="0.25">
      <c r="A20" s="11">
        <v>19</v>
      </c>
      <c r="B20" s="11" t="s">
        <v>211</v>
      </c>
      <c r="C20" s="11" t="s">
        <v>68</v>
      </c>
      <c r="D20" s="11" t="s">
        <v>67</v>
      </c>
      <c r="E20" s="11" t="s">
        <v>93</v>
      </c>
      <c r="F20" s="11" t="s">
        <v>93</v>
      </c>
      <c r="G20" s="11" t="s">
        <v>78</v>
      </c>
      <c r="H20" s="30" t="str">
        <f>CONCATENATE(B20," generates a ",C20," caused ",D20," of ",E20,"; which might lead to a ",G20," issue")</f>
        <v>External attacker generates a physical caused destruction of pressure boosting station; which might lead to a quantity issue</v>
      </c>
      <c r="I20" s="30" t="s">
        <v>101</v>
      </c>
      <c r="J20" s="30"/>
      <c r="K20" s="30"/>
      <c r="L20" s="30"/>
      <c r="M20" s="30"/>
      <c r="N20" s="30"/>
      <c r="O20" s="30"/>
      <c r="P20" s="30"/>
      <c r="Q20" s="11"/>
    </row>
    <row r="21" spans="1:17" s="14" customFormat="1" ht="60" x14ac:dyDescent="0.25">
      <c r="A21" s="11">
        <v>20</v>
      </c>
      <c r="B21" s="11" t="s">
        <v>211</v>
      </c>
      <c r="C21" s="11" t="s">
        <v>69</v>
      </c>
      <c r="D21" s="11" t="s">
        <v>66</v>
      </c>
      <c r="E21" s="11" t="s">
        <v>72</v>
      </c>
      <c r="F21" s="11" t="s">
        <v>93</v>
      </c>
      <c r="G21" s="11" t="s">
        <v>78</v>
      </c>
      <c r="H21" s="30" t="str">
        <f t="shared" ref="H21:H28" si="1">CONCATENATE(B21," generates a ",C21," caused ",D21," of ",E21," affecting ",F21,"; which might lead to a ",G21," issue")</f>
        <v>External attacker generates a cyber-physical caused manipulation of sensors affecting pressure boosting station; which might lead to a quantity issue</v>
      </c>
      <c r="I21" s="30" t="s">
        <v>102</v>
      </c>
      <c r="J21" s="30"/>
      <c r="K21" s="30"/>
      <c r="L21" s="30"/>
      <c r="M21" s="30"/>
      <c r="N21" s="30"/>
      <c r="O21" s="30"/>
      <c r="P21" s="30"/>
      <c r="Q21" s="11"/>
    </row>
    <row r="22" spans="1:17" s="14" customFormat="1" ht="60" x14ac:dyDescent="0.25">
      <c r="A22" s="11">
        <v>21</v>
      </c>
      <c r="B22" s="11" t="s">
        <v>211</v>
      </c>
      <c r="C22" s="11" t="s">
        <v>69</v>
      </c>
      <c r="D22" s="11" t="s">
        <v>67</v>
      </c>
      <c r="E22" s="11" t="s">
        <v>72</v>
      </c>
      <c r="F22" s="11" t="s">
        <v>93</v>
      </c>
      <c r="G22" s="11" t="s">
        <v>78</v>
      </c>
      <c r="H22" s="30" t="str">
        <f t="shared" si="1"/>
        <v>External attacker generates a cyber-physical caused destruction of sensors affecting pressure boosting station; which might lead to a quantity issue</v>
      </c>
      <c r="I22" s="30" t="s">
        <v>102</v>
      </c>
      <c r="J22" s="30"/>
      <c r="K22" s="30"/>
      <c r="L22" s="30"/>
      <c r="M22" s="30"/>
      <c r="N22" s="30"/>
      <c r="O22" s="30"/>
      <c r="P22" s="30"/>
      <c r="Q22" s="11"/>
    </row>
    <row r="23" spans="1:17" s="14" customFormat="1" ht="90" x14ac:dyDescent="0.25">
      <c r="A23" s="11">
        <v>22</v>
      </c>
      <c r="B23" s="11" t="s">
        <v>211</v>
      </c>
      <c r="C23" s="11" t="s">
        <v>69</v>
      </c>
      <c r="D23" s="11" t="s">
        <v>66</v>
      </c>
      <c r="E23" s="11" t="s">
        <v>213</v>
      </c>
      <c r="F23" s="11" t="s">
        <v>93</v>
      </c>
      <c r="G23" s="11" t="s">
        <v>78</v>
      </c>
      <c r="H23" s="30" t="str">
        <f t="shared" si="1"/>
        <v>External attacker generates a cyber-physical caused manipulation of transmission devices affecting pressure boosting station; which might lead to a quantity issue</v>
      </c>
      <c r="I23" s="30" t="s">
        <v>103</v>
      </c>
      <c r="J23" s="30" t="s">
        <v>219</v>
      </c>
      <c r="K23" s="30"/>
      <c r="L23" s="30"/>
      <c r="M23" s="30"/>
      <c r="N23" s="30"/>
      <c r="O23" s="30"/>
      <c r="P23" s="30"/>
      <c r="Q23" s="11"/>
    </row>
    <row r="24" spans="1:17" s="14" customFormat="1" ht="60" x14ac:dyDescent="0.25">
      <c r="A24" s="11">
        <v>23</v>
      </c>
      <c r="B24" s="11" t="s">
        <v>211</v>
      </c>
      <c r="C24" s="11" t="s">
        <v>69</v>
      </c>
      <c r="D24" s="11" t="s">
        <v>67</v>
      </c>
      <c r="E24" s="11" t="s">
        <v>213</v>
      </c>
      <c r="F24" s="11" t="s">
        <v>93</v>
      </c>
      <c r="G24" s="11" t="s">
        <v>78</v>
      </c>
      <c r="H24" s="30" t="str">
        <f t="shared" si="1"/>
        <v>External attacker generates a cyber-physical caused destruction of transmission devices affecting pressure boosting station; which might lead to a quantity issue</v>
      </c>
      <c r="I24" s="30" t="s">
        <v>103</v>
      </c>
      <c r="J24" s="30"/>
      <c r="K24" s="30"/>
      <c r="L24" s="30"/>
      <c r="M24" s="30"/>
      <c r="N24" s="30"/>
      <c r="O24" s="30"/>
      <c r="P24" s="30"/>
      <c r="Q24" s="11"/>
    </row>
    <row r="25" spans="1:17" s="14" customFormat="1" ht="60" x14ac:dyDescent="0.25">
      <c r="A25" s="11">
        <v>24</v>
      </c>
      <c r="B25" s="11" t="s">
        <v>21</v>
      </c>
      <c r="C25" s="11" t="s">
        <v>68</v>
      </c>
      <c r="D25" s="11" t="s">
        <v>66</v>
      </c>
      <c r="E25" s="11" t="s">
        <v>94</v>
      </c>
      <c r="F25" s="11" t="s">
        <v>180</v>
      </c>
      <c r="G25" s="11" t="s">
        <v>77</v>
      </c>
      <c r="H25" s="30" t="str">
        <f t="shared" si="1"/>
        <v>Human fault generates a physical caused manipulation of drinking water pipes affecting drinking water network; which might lead to a quality issue</v>
      </c>
      <c r="I25" s="30" t="s">
        <v>104</v>
      </c>
      <c r="J25" s="11"/>
      <c r="K25" s="11"/>
      <c r="L25" s="11"/>
      <c r="M25" s="11"/>
      <c r="N25" s="11"/>
      <c r="O25" s="11"/>
      <c r="P25" s="11"/>
      <c r="Q25" s="11"/>
    </row>
    <row r="26" spans="1:17" s="14" customFormat="1" ht="60" x14ac:dyDescent="0.25">
      <c r="A26" s="11">
        <v>25</v>
      </c>
      <c r="B26" s="11" t="s">
        <v>211</v>
      </c>
      <c r="C26" s="11" t="s">
        <v>68</v>
      </c>
      <c r="D26" s="11" t="s">
        <v>65</v>
      </c>
      <c r="E26" s="11" t="s">
        <v>95</v>
      </c>
      <c r="F26" s="11" t="s">
        <v>180</v>
      </c>
      <c r="G26" s="11" t="s">
        <v>77</v>
      </c>
      <c r="H26" s="30" t="str">
        <f t="shared" si="1"/>
        <v>External attacker generates a physical caused pollution of drinking water taps affecting drinking water network; which might lead to a quality issue</v>
      </c>
      <c r="I26" s="30" t="s">
        <v>105</v>
      </c>
      <c r="J26" s="11"/>
      <c r="K26" s="11"/>
      <c r="L26" s="11"/>
      <c r="M26" s="11"/>
      <c r="N26" s="11"/>
      <c r="O26" s="11"/>
      <c r="P26" s="11"/>
      <c r="Q26" s="11"/>
    </row>
    <row r="27" spans="1:17" s="14" customFormat="1" ht="107.25" customHeight="1" x14ac:dyDescent="0.25">
      <c r="A27" s="11">
        <v>26</v>
      </c>
      <c r="B27" s="11" t="s">
        <v>211</v>
      </c>
      <c r="C27" s="11" t="s">
        <v>68</v>
      </c>
      <c r="D27" s="11" t="s">
        <v>65</v>
      </c>
      <c r="E27" s="11" t="s">
        <v>96</v>
      </c>
      <c r="F27" s="11" t="s">
        <v>180</v>
      </c>
      <c r="G27" s="11" t="s">
        <v>77</v>
      </c>
      <c r="H27" s="30" t="str">
        <f t="shared" si="1"/>
        <v>External attacker generates a physical caused pollution of fire hydrants affecting drinking water network; which might lead to a quality issue</v>
      </c>
      <c r="I27" s="30" t="s">
        <v>106</v>
      </c>
      <c r="J27" s="11"/>
      <c r="K27" s="11"/>
      <c r="L27" s="11"/>
      <c r="M27" s="11"/>
      <c r="N27" s="11"/>
      <c r="O27" s="11"/>
      <c r="P27" s="11"/>
      <c r="Q27" s="11"/>
    </row>
    <row r="28" spans="1:17" s="14" customFormat="1" ht="60" x14ac:dyDescent="0.25">
      <c r="A28" s="11">
        <v>27</v>
      </c>
      <c r="B28" s="11" t="s">
        <v>211</v>
      </c>
      <c r="C28" s="11" t="s">
        <v>68</v>
      </c>
      <c r="D28" s="11" t="s">
        <v>67</v>
      </c>
      <c r="E28" s="11" t="s">
        <v>94</v>
      </c>
      <c r="F28" s="11" t="s">
        <v>180</v>
      </c>
      <c r="G28" s="11" t="s">
        <v>78</v>
      </c>
      <c r="H28" s="30" t="str">
        <f t="shared" si="1"/>
        <v>External attacker generates a physical caused destruction of drinking water pipes affecting drinking water network; which might lead to a quantity issue</v>
      </c>
      <c r="I28" s="30" t="s">
        <v>107</v>
      </c>
      <c r="J28" s="11"/>
      <c r="K28" s="11"/>
      <c r="L28" s="11"/>
      <c r="M28" s="11"/>
      <c r="N28" s="11"/>
      <c r="O28" s="11"/>
      <c r="P28" s="11"/>
      <c r="Q28" s="11"/>
    </row>
    <row r="29" spans="1:17" s="14" customFormat="1" ht="45" x14ac:dyDescent="0.25">
      <c r="A29" s="11">
        <v>28</v>
      </c>
      <c r="B29" s="11" t="s">
        <v>211</v>
      </c>
      <c r="C29" s="11" t="s">
        <v>68</v>
      </c>
      <c r="D29" s="11" t="s">
        <v>65</v>
      </c>
      <c r="E29" s="11" t="s">
        <v>124</v>
      </c>
      <c r="F29" s="11" t="s">
        <v>124</v>
      </c>
      <c r="G29" s="11" t="s">
        <v>77</v>
      </c>
      <c r="H29" s="30" t="str">
        <f>CONCATENATE(B29," generates a ",C29," caused ",D29," of ",E29,"; which might lead to a ",G29," issue")</f>
        <v>External attacker generates a physical caused pollution of drinking water tanks; which might lead to a quality issue</v>
      </c>
      <c r="I29" s="30" t="s">
        <v>108</v>
      </c>
      <c r="J29" s="30"/>
      <c r="K29" s="30"/>
      <c r="L29" s="30"/>
      <c r="M29" s="30"/>
      <c r="N29" s="30"/>
      <c r="O29" s="30"/>
      <c r="P29" s="30"/>
      <c r="Q29" s="11"/>
    </row>
    <row r="30" spans="1:17" s="14" customFormat="1" ht="60" x14ac:dyDescent="0.25">
      <c r="A30" s="11">
        <v>29</v>
      </c>
      <c r="B30" s="11" t="s">
        <v>211</v>
      </c>
      <c r="C30" s="11" t="s">
        <v>69</v>
      </c>
      <c r="D30" s="11" t="s">
        <v>66</v>
      </c>
      <c r="E30" s="11" t="s">
        <v>72</v>
      </c>
      <c r="F30" s="11" t="s">
        <v>124</v>
      </c>
      <c r="G30" s="11" t="s">
        <v>78</v>
      </c>
      <c r="H30" s="30" t="str">
        <f>CONCATENATE(B30," generates a ",C30," caused ",D30," of ",E30," affecting ",F30,"; which might lead to a ",G30," issue")</f>
        <v>External attacker generates a cyber-physical caused manipulation of sensors affecting drinking water tanks; which might lead to a quantity issue</v>
      </c>
      <c r="I30" s="30" t="s">
        <v>109</v>
      </c>
      <c r="J30" s="30" t="s">
        <v>155</v>
      </c>
      <c r="K30" s="30" t="s">
        <v>110</v>
      </c>
      <c r="L30" s="30" t="s">
        <v>120</v>
      </c>
      <c r="M30" s="30"/>
      <c r="N30" s="30"/>
      <c r="O30" s="30"/>
      <c r="P30" s="30"/>
      <c r="Q30" s="11"/>
    </row>
    <row r="31" spans="1:17" s="14" customFormat="1" ht="60" x14ac:dyDescent="0.25">
      <c r="A31" s="11">
        <v>30</v>
      </c>
      <c r="B31" s="11" t="s">
        <v>211</v>
      </c>
      <c r="C31" s="11" t="s">
        <v>69</v>
      </c>
      <c r="D31" s="11" t="s">
        <v>66</v>
      </c>
      <c r="E31" s="11" t="s">
        <v>213</v>
      </c>
      <c r="F31" s="11" t="s">
        <v>124</v>
      </c>
      <c r="G31" s="11" t="s">
        <v>78</v>
      </c>
      <c r="H31" s="30" t="str">
        <f>CONCATENATE(B31," generates a ",C31," caused ",D31," of ",E31," affecting ",F31,"; which might lead to a ",G31," issue")</f>
        <v>External attacker generates a cyber-physical caused manipulation of transmission devices affecting drinking water tanks; which might lead to a quantity issue</v>
      </c>
      <c r="I31" s="30" t="s">
        <v>111</v>
      </c>
      <c r="J31" s="30"/>
      <c r="K31" s="30"/>
      <c r="L31" s="30"/>
      <c r="M31" s="30"/>
      <c r="N31" s="30"/>
      <c r="O31" s="30"/>
      <c r="P31" s="30"/>
      <c r="Q31" s="11"/>
    </row>
    <row r="32" spans="1:17" s="14" customFormat="1" ht="45" x14ac:dyDescent="0.25">
      <c r="A32" s="11">
        <v>31</v>
      </c>
      <c r="B32" s="11" t="s">
        <v>211</v>
      </c>
      <c r="C32" s="11" t="s">
        <v>68</v>
      </c>
      <c r="D32" s="11" t="s">
        <v>67</v>
      </c>
      <c r="E32" s="11" t="s">
        <v>124</v>
      </c>
      <c r="F32" s="11" t="s">
        <v>124</v>
      </c>
      <c r="G32" s="11" t="s">
        <v>78</v>
      </c>
      <c r="H32" s="30" t="str">
        <f>CONCATENATE(B32," generates a ",C32," caused ",D32," of ",E32,"; which might lead to a ",G32," issue")</f>
        <v>External attacker generates a physical caused destruction of drinking water tanks; which might lead to a quantity issue</v>
      </c>
      <c r="I32" s="30" t="s">
        <v>112</v>
      </c>
      <c r="J32" s="30"/>
      <c r="K32" s="30"/>
      <c r="L32" s="30"/>
      <c r="M32" s="30"/>
      <c r="N32" s="30"/>
      <c r="O32" s="30"/>
      <c r="P32" s="30"/>
      <c r="Q32" s="11"/>
    </row>
    <row r="33" spans="1:17" s="14" customFormat="1" ht="90" x14ac:dyDescent="0.25">
      <c r="A33" s="11">
        <v>32</v>
      </c>
      <c r="B33" s="11" t="s">
        <v>211</v>
      </c>
      <c r="C33" s="11" t="s">
        <v>69</v>
      </c>
      <c r="D33" s="11" t="s">
        <v>66</v>
      </c>
      <c r="E33" s="11" t="s">
        <v>98</v>
      </c>
      <c r="F33" s="11" t="s">
        <v>93</v>
      </c>
      <c r="G33" s="11" t="s">
        <v>78</v>
      </c>
      <c r="H33" s="30" t="str">
        <f t="shared" ref="H33:H50" si="2">CONCATENATE(B33," generates a ",C33," caused ",D33," of ",E33," affecting ",F33,"; which might lead to a ",G33," issue")</f>
        <v>External attacker generates a cyber-physical caused manipulation of control system affecting pressure boosting station; which might lead to a quantity issue</v>
      </c>
      <c r="I33" s="30" t="s">
        <v>114</v>
      </c>
      <c r="J33" s="32" t="s">
        <v>133</v>
      </c>
      <c r="K33" s="25" t="s">
        <v>139</v>
      </c>
      <c r="L33" s="25" t="s">
        <v>141</v>
      </c>
      <c r="M33" s="30"/>
      <c r="N33" s="30"/>
      <c r="O33" s="30"/>
      <c r="P33" s="30"/>
      <c r="Q33" s="11"/>
    </row>
    <row r="34" spans="1:17" s="14" customFormat="1" ht="60" x14ac:dyDescent="0.25">
      <c r="A34" s="11">
        <v>33</v>
      </c>
      <c r="B34" s="11" t="s">
        <v>41</v>
      </c>
      <c r="C34" s="11" t="s">
        <v>68</v>
      </c>
      <c r="D34" s="11" t="s">
        <v>99</v>
      </c>
      <c r="E34" s="11" t="s">
        <v>100</v>
      </c>
      <c r="F34" s="11" t="s">
        <v>220</v>
      </c>
      <c r="G34" s="11" t="s">
        <v>78</v>
      </c>
      <c r="H34" s="30" t="str">
        <f t="shared" si="2"/>
        <v>Interdependent CI generates a physical caused interruption of power transformer affecting water treatment plant; which might lead to a quantity issue</v>
      </c>
      <c r="I34" s="30" t="s">
        <v>115</v>
      </c>
      <c r="J34" s="11"/>
      <c r="K34" s="11"/>
      <c r="L34" s="11"/>
      <c r="M34" s="11"/>
      <c r="N34" s="11"/>
      <c r="O34" s="11"/>
      <c r="P34" s="11"/>
      <c r="Q34" s="11"/>
    </row>
    <row r="35" spans="1:17" s="14" customFormat="1" ht="60" x14ac:dyDescent="0.25">
      <c r="A35" s="11">
        <v>34</v>
      </c>
      <c r="B35" s="11" t="s">
        <v>41</v>
      </c>
      <c r="C35" s="11" t="s">
        <v>68</v>
      </c>
      <c r="D35" s="11" t="s">
        <v>99</v>
      </c>
      <c r="E35" s="11" t="s">
        <v>100</v>
      </c>
      <c r="F35" s="11" t="s">
        <v>93</v>
      </c>
      <c r="G35" s="11" t="s">
        <v>78</v>
      </c>
      <c r="H35" s="30" t="str">
        <f t="shared" si="2"/>
        <v>Interdependent CI generates a physical caused interruption of power transformer affecting pressure boosting station; which might lead to a quantity issue</v>
      </c>
      <c r="I35" s="30" t="s">
        <v>116</v>
      </c>
      <c r="J35" s="30"/>
      <c r="K35" s="30"/>
      <c r="L35" s="30"/>
      <c r="M35" s="30"/>
      <c r="N35" s="30"/>
      <c r="O35" s="30"/>
      <c r="P35" s="30"/>
      <c r="Q35" s="11"/>
    </row>
    <row r="36" spans="1:17" s="14" customFormat="1" ht="75" x14ac:dyDescent="0.25">
      <c r="A36" s="11">
        <v>35</v>
      </c>
      <c r="B36" s="11" t="s">
        <v>211</v>
      </c>
      <c r="C36" s="11" t="s">
        <v>69</v>
      </c>
      <c r="D36" s="11" t="s">
        <v>67</v>
      </c>
      <c r="E36" s="11" t="s">
        <v>213</v>
      </c>
      <c r="F36" s="11" t="s">
        <v>93</v>
      </c>
      <c r="G36" s="11" t="s">
        <v>78</v>
      </c>
      <c r="H36" s="30" t="str">
        <f t="shared" si="2"/>
        <v>External attacker generates a cyber-physical caused destruction of transmission devices affecting pressure boosting station; which might lead to a quantity issue</v>
      </c>
      <c r="I36" s="30" t="s">
        <v>238</v>
      </c>
      <c r="J36" s="30" t="s">
        <v>239</v>
      </c>
      <c r="K36" s="30"/>
      <c r="L36" s="30"/>
      <c r="M36" s="30"/>
      <c r="N36" s="30"/>
      <c r="O36" s="30"/>
      <c r="P36" s="30"/>
      <c r="Q36" s="11"/>
    </row>
    <row r="37" spans="1:17" s="14" customFormat="1" ht="60" x14ac:dyDescent="0.25">
      <c r="A37" s="11">
        <v>36</v>
      </c>
      <c r="B37" s="11" t="s">
        <v>211</v>
      </c>
      <c r="C37" s="11" t="s">
        <v>68</v>
      </c>
      <c r="D37" s="11" t="s">
        <v>67</v>
      </c>
      <c r="E37" s="11" t="s">
        <v>100</v>
      </c>
      <c r="F37" s="11" t="s">
        <v>220</v>
      </c>
      <c r="G37" s="11" t="s">
        <v>78</v>
      </c>
      <c r="H37" s="30" t="str">
        <f t="shared" si="2"/>
        <v>External attacker generates a physical caused destruction of power transformer affecting water treatment plant; which might lead to a quantity issue</v>
      </c>
      <c r="I37" s="31" t="s">
        <v>207</v>
      </c>
      <c r="J37" s="31"/>
      <c r="K37" s="31"/>
      <c r="L37" s="31"/>
      <c r="M37" s="31"/>
      <c r="N37" s="31"/>
      <c r="O37" s="31"/>
      <c r="P37" s="31"/>
      <c r="Q37" s="11"/>
    </row>
    <row r="38" spans="1:17" s="14" customFormat="1" ht="60" x14ac:dyDescent="0.25">
      <c r="A38" s="11">
        <v>37</v>
      </c>
      <c r="B38" s="11" t="s">
        <v>211</v>
      </c>
      <c r="C38" s="11" t="s">
        <v>68</v>
      </c>
      <c r="D38" s="11" t="s">
        <v>67</v>
      </c>
      <c r="E38" s="11" t="s">
        <v>100</v>
      </c>
      <c r="F38" s="11" t="s">
        <v>93</v>
      </c>
      <c r="G38" s="11" t="s">
        <v>78</v>
      </c>
      <c r="H38" s="30" t="str">
        <f t="shared" si="2"/>
        <v>External attacker generates a physical caused destruction of power transformer affecting pressure boosting station; which might lead to a quantity issue</v>
      </c>
      <c r="I38" s="30"/>
      <c r="J38" s="30"/>
      <c r="K38" s="30"/>
      <c r="L38" s="30"/>
      <c r="M38" s="30"/>
      <c r="N38" s="30"/>
      <c r="O38" s="30"/>
      <c r="P38" s="30"/>
      <c r="Q38" s="11"/>
    </row>
    <row r="39" spans="1:17" s="14" customFormat="1" ht="60" x14ac:dyDescent="0.25">
      <c r="A39" s="11">
        <v>38</v>
      </c>
      <c r="B39" s="11" t="s">
        <v>211</v>
      </c>
      <c r="C39" s="11" t="s">
        <v>69</v>
      </c>
      <c r="D39" s="11" t="s">
        <v>66</v>
      </c>
      <c r="E39" s="11" t="s">
        <v>72</v>
      </c>
      <c r="F39" s="11" t="s">
        <v>220</v>
      </c>
      <c r="G39" s="11" t="s">
        <v>78</v>
      </c>
      <c r="H39" s="30" t="str">
        <f t="shared" si="2"/>
        <v>External attacker generates a cyber-physical caused manipulation of sensors affecting water treatment plant; which might lead to a quantity issue</v>
      </c>
      <c r="I39" s="30" t="s">
        <v>117</v>
      </c>
      <c r="J39" s="30" t="s">
        <v>196</v>
      </c>
      <c r="K39" s="30"/>
      <c r="L39" s="30"/>
      <c r="M39" s="30"/>
      <c r="N39" s="30"/>
      <c r="O39" s="30"/>
      <c r="P39" s="30"/>
      <c r="Q39" s="11"/>
    </row>
    <row r="40" spans="1:17" s="14" customFormat="1" ht="75" x14ac:dyDescent="0.25">
      <c r="A40" s="11">
        <v>39</v>
      </c>
      <c r="B40" s="11" t="s">
        <v>211</v>
      </c>
      <c r="C40" s="11" t="s">
        <v>69</v>
      </c>
      <c r="D40" s="11" t="s">
        <v>66</v>
      </c>
      <c r="E40" s="11" t="s">
        <v>72</v>
      </c>
      <c r="F40" s="11" t="s">
        <v>220</v>
      </c>
      <c r="G40" s="11" t="s">
        <v>77</v>
      </c>
      <c r="H40" s="30" t="str">
        <f t="shared" si="2"/>
        <v>External attacker generates a cyber-physical caused manipulation of sensors affecting water treatment plant; which might lead to a quality issue</v>
      </c>
      <c r="I40" s="30" t="s">
        <v>117</v>
      </c>
      <c r="J40" s="30" t="s">
        <v>197</v>
      </c>
      <c r="K40" s="30"/>
      <c r="L40" s="30"/>
      <c r="M40" s="30"/>
      <c r="N40" s="30"/>
      <c r="O40" s="30"/>
      <c r="P40" s="30"/>
      <c r="Q40" s="11"/>
    </row>
    <row r="41" spans="1:17" s="14" customFormat="1" ht="60" x14ac:dyDescent="0.25">
      <c r="A41" s="11">
        <v>40</v>
      </c>
      <c r="B41" s="11" t="s">
        <v>211</v>
      </c>
      <c r="C41" s="11" t="s">
        <v>69</v>
      </c>
      <c r="D41" s="11" t="s">
        <v>66</v>
      </c>
      <c r="E41" s="11" t="s">
        <v>98</v>
      </c>
      <c r="F41" s="11" t="s">
        <v>220</v>
      </c>
      <c r="G41" s="11" t="s">
        <v>78</v>
      </c>
      <c r="H41" s="30" t="str">
        <f t="shared" si="2"/>
        <v>External attacker generates a cyber-physical caused manipulation of control system affecting water treatment plant; which might lead to a quantity issue</v>
      </c>
      <c r="I41" s="30" t="s">
        <v>118</v>
      </c>
      <c r="J41" s="30" t="s">
        <v>89</v>
      </c>
      <c r="K41" s="30" t="s">
        <v>121</v>
      </c>
      <c r="L41" s="30"/>
      <c r="M41" s="30"/>
      <c r="N41" s="30"/>
      <c r="O41" s="30"/>
      <c r="P41" s="30"/>
      <c r="Q41" s="11"/>
    </row>
    <row r="42" spans="1:17" s="14" customFormat="1" ht="60" x14ac:dyDescent="0.25">
      <c r="A42" s="11">
        <v>41</v>
      </c>
      <c r="B42" s="11" t="s">
        <v>211</v>
      </c>
      <c r="C42" s="11" t="s">
        <v>69</v>
      </c>
      <c r="D42" s="11" t="s">
        <v>66</v>
      </c>
      <c r="E42" s="11" t="s">
        <v>72</v>
      </c>
      <c r="F42" s="11" t="s">
        <v>76</v>
      </c>
      <c r="G42" s="11" t="s">
        <v>78</v>
      </c>
      <c r="H42" s="30" t="str">
        <f t="shared" si="2"/>
        <v>External attacker generates a cyber-physical caused manipulation of sensors affecting catchment area; which might lead to a quantity issue</v>
      </c>
      <c r="I42" s="30" t="s">
        <v>119</v>
      </c>
      <c r="J42" s="30" t="s">
        <v>84</v>
      </c>
      <c r="K42" s="11"/>
      <c r="L42" s="11"/>
      <c r="M42" s="11"/>
      <c r="N42" s="11"/>
      <c r="O42" s="11"/>
      <c r="P42" s="11"/>
      <c r="Q42" s="11"/>
    </row>
    <row r="43" spans="1:17" s="14" customFormat="1" ht="90" x14ac:dyDescent="0.25">
      <c r="A43" s="11">
        <v>42</v>
      </c>
      <c r="B43" s="11" t="s">
        <v>211</v>
      </c>
      <c r="C43" s="11" t="s">
        <v>69</v>
      </c>
      <c r="D43" s="11" t="s">
        <v>66</v>
      </c>
      <c r="E43" s="11" t="s">
        <v>213</v>
      </c>
      <c r="F43" s="11" t="s">
        <v>220</v>
      </c>
      <c r="G43" s="11" t="s">
        <v>78</v>
      </c>
      <c r="H43" s="30" t="str">
        <f t="shared" si="2"/>
        <v>External attacker generates a cyber-physical caused manipulation of transmission devices affecting water treatment plant; which might lead to a quantity issue</v>
      </c>
      <c r="I43" s="30" t="s">
        <v>208</v>
      </c>
      <c r="J43" s="30" t="s">
        <v>217</v>
      </c>
      <c r="K43" s="30" t="s">
        <v>205</v>
      </c>
      <c r="L43" s="30"/>
      <c r="M43" s="30"/>
      <c r="N43" s="30"/>
      <c r="O43" s="30"/>
      <c r="P43" s="30"/>
      <c r="Q43" s="11"/>
    </row>
    <row r="44" spans="1:17" s="14" customFormat="1" ht="60" x14ac:dyDescent="0.25">
      <c r="A44" s="11">
        <v>43</v>
      </c>
      <c r="B44" s="11" t="s">
        <v>211</v>
      </c>
      <c r="C44" s="11" t="s">
        <v>69</v>
      </c>
      <c r="D44" s="11" t="s">
        <v>66</v>
      </c>
      <c r="E44" s="11" t="s">
        <v>98</v>
      </c>
      <c r="F44" s="11" t="s">
        <v>76</v>
      </c>
      <c r="G44" s="11" t="s">
        <v>78</v>
      </c>
      <c r="H44" s="30" t="str">
        <f t="shared" si="2"/>
        <v>External attacker generates a cyber-physical caused manipulation of control system affecting catchment area; which might lead to a quantity issue</v>
      </c>
      <c r="I44" s="30" t="s">
        <v>123</v>
      </c>
      <c r="J44" s="11"/>
      <c r="K44" s="11"/>
      <c r="L44" s="11"/>
      <c r="M44" s="11"/>
      <c r="N44" s="11"/>
      <c r="O44" s="11"/>
      <c r="P44" s="11"/>
      <c r="Q44" s="11"/>
    </row>
    <row r="45" spans="1:17" s="14" customFormat="1" ht="75" x14ac:dyDescent="0.25">
      <c r="A45" s="11">
        <v>44</v>
      </c>
      <c r="B45" s="11" t="s">
        <v>211</v>
      </c>
      <c r="C45" s="11" t="s">
        <v>69</v>
      </c>
      <c r="D45" s="11" t="s">
        <v>66</v>
      </c>
      <c r="E45" s="11" t="s">
        <v>98</v>
      </c>
      <c r="F45" s="11" t="s">
        <v>220</v>
      </c>
      <c r="G45" s="11" t="s">
        <v>77</v>
      </c>
      <c r="H45" s="30" t="str">
        <f t="shared" si="2"/>
        <v>External attacker generates a cyber-physical caused manipulation of control system affecting water treatment plant; which might lead to a quality issue</v>
      </c>
      <c r="I45" s="30" t="s">
        <v>209</v>
      </c>
      <c r="J45" s="25" t="s">
        <v>175</v>
      </c>
      <c r="K45" s="25" t="s">
        <v>137</v>
      </c>
      <c r="L45" s="30"/>
      <c r="M45" s="30"/>
      <c r="N45" s="30"/>
      <c r="O45" s="30"/>
      <c r="P45" s="30"/>
      <c r="Q45" s="11"/>
    </row>
    <row r="46" spans="1:17" s="14" customFormat="1" ht="60" x14ac:dyDescent="0.25">
      <c r="A46" s="11">
        <v>45</v>
      </c>
      <c r="B46" s="11" t="s">
        <v>211</v>
      </c>
      <c r="C46" s="11" t="s">
        <v>69</v>
      </c>
      <c r="D46" s="11" t="s">
        <v>66</v>
      </c>
      <c r="E46" s="11" t="s">
        <v>98</v>
      </c>
      <c r="F46" s="11" t="s">
        <v>188</v>
      </c>
      <c r="G46" s="11" t="s">
        <v>77</v>
      </c>
      <c r="H46" s="30" t="str">
        <f t="shared" si="2"/>
        <v>External attacker generates a cyber-physical caused manipulation of control system affecting wastewater treatment plant; which might lead to a quality issue</v>
      </c>
      <c r="I46" s="25" t="s">
        <v>156</v>
      </c>
      <c r="J46" s="25" t="s">
        <v>157</v>
      </c>
      <c r="K46" s="25" t="s">
        <v>158</v>
      </c>
      <c r="L46" s="25" t="s">
        <v>159</v>
      </c>
      <c r="M46" s="25"/>
      <c r="N46" s="25"/>
      <c r="O46" s="25"/>
      <c r="P46" s="25"/>
      <c r="Q46" s="11"/>
    </row>
    <row r="47" spans="1:17" s="14" customFormat="1" ht="45" x14ac:dyDescent="0.25">
      <c r="A47" s="11">
        <v>46</v>
      </c>
      <c r="B47" s="11" t="s">
        <v>21</v>
      </c>
      <c r="C47" s="11" t="s">
        <v>68</v>
      </c>
      <c r="D47" s="11" t="s">
        <v>66</v>
      </c>
      <c r="E47" s="11" t="s">
        <v>125</v>
      </c>
      <c r="F47" s="11" t="s">
        <v>180</v>
      </c>
      <c r="G47" s="11" t="s">
        <v>78</v>
      </c>
      <c r="H47" s="30" t="str">
        <f t="shared" si="2"/>
        <v>Human fault generates a physical caused manipulation of valve affecting drinking water network; which might lead to a quantity issue</v>
      </c>
      <c r="I47" s="25" t="s">
        <v>161</v>
      </c>
      <c r="J47" s="25"/>
      <c r="K47" s="25"/>
      <c r="L47" s="25"/>
      <c r="M47" s="25"/>
      <c r="N47" s="25"/>
      <c r="O47" s="25"/>
      <c r="P47" s="25"/>
      <c r="Q47" s="11"/>
    </row>
    <row r="48" spans="1:17" s="14" customFormat="1" ht="60" x14ac:dyDescent="0.25">
      <c r="A48" s="11">
        <v>47</v>
      </c>
      <c r="B48" s="11" t="s">
        <v>211</v>
      </c>
      <c r="C48" s="11" t="s">
        <v>69</v>
      </c>
      <c r="D48" s="11" t="s">
        <v>67</v>
      </c>
      <c r="E48" s="11" t="s">
        <v>97</v>
      </c>
      <c r="F48" s="11" t="s">
        <v>180</v>
      </c>
      <c r="G48" s="11" t="s">
        <v>78</v>
      </c>
      <c r="H48" s="30" t="str">
        <f t="shared" si="2"/>
        <v>External attacker generates a cyber-physical caused destruction of control center affecting drinking water network; which might lead to a quantity issue</v>
      </c>
      <c r="I48" s="25" t="s">
        <v>163</v>
      </c>
      <c r="J48" s="26" t="s">
        <v>165</v>
      </c>
      <c r="K48" s="25"/>
      <c r="L48" s="25"/>
      <c r="M48" s="25"/>
      <c r="N48" s="25"/>
      <c r="O48" s="25"/>
      <c r="P48" s="25"/>
      <c r="Q48" s="11"/>
    </row>
    <row r="49" spans="1:17" s="14" customFormat="1" ht="60" x14ac:dyDescent="0.25">
      <c r="A49" s="11">
        <v>48</v>
      </c>
      <c r="B49" s="11" t="s">
        <v>21</v>
      </c>
      <c r="C49" s="11" t="s">
        <v>69</v>
      </c>
      <c r="D49" s="11" t="s">
        <v>67</v>
      </c>
      <c r="E49" s="11" t="s">
        <v>97</v>
      </c>
      <c r="F49" s="11" t="s">
        <v>180</v>
      </c>
      <c r="G49" s="11" t="s">
        <v>78</v>
      </c>
      <c r="H49" s="30" t="str">
        <f t="shared" si="2"/>
        <v>Human fault generates a cyber-physical caused destruction of control center affecting drinking water network; which might lead to a quantity issue</v>
      </c>
      <c r="I49" s="25" t="s">
        <v>162</v>
      </c>
      <c r="J49" s="26" t="s">
        <v>166</v>
      </c>
      <c r="K49" s="25"/>
      <c r="L49" s="25"/>
      <c r="M49" s="25"/>
      <c r="N49" s="25"/>
      <c r="O49" s="25"/>
      <c r="P49" s="25"/>
      <c r="Q49" s="11"/>
    </row>
    <row r="50" spans="1:17" s="14" customFormat="1" ht="60" x14ac:dyDescent="0.25">
      <c r="A50" s="11">
        <v>49</v>
      </c>
      <c r="B50" s="11" t="s">
        <v>211</v>
      </c>
      <c r="C50" s="11" t="s">
        <v>69</v>
      </c>
      <c r="D50" s="11" t="s">
        <v>66</v>
      </c>
      <c r="E50" s="11" t="s">
        <v>98</v>
      </c>
      <c r="F50" s="11" t="s">
        <v>180</v>
      </c>
      <c r="G50" s="11" t="s">
        <v>77</v>
      </c>
      <c r="H50" s="30" t="str">
        <f t="shared" si="2"/>
        <v>External attacker generates a cyber-physical caused manipulation of control system affecting drinking water network; which might lead to a quality issue</v>
      </c>
      <c r="I50" s="25" t="s">
        <v>134</v>
      </c>
      <c r="J50" s="25" t="s">
        <v>172</v>
      </c>
      <c r="K50" s="25"/>
      <c r="L50" s="25"/>
      <c r="M50" s="25"/>
      <c r="N50" s="25"/>
      <c r="O50" s="25"/>
      <c r="P50" s="25"/>
      <c r="Q50" s="11"/>
    </row>
    <row r="51" spans="1:17" s="14" customFormat="1" ht="75" x14ac:dyDescent="0.25">
      <c r="A51" s="11">
        <v>50</v>
      </c>
      <c r="B51" s="11" t="s">
        <v>211</v>
      </c>
      <c r="C51" s="11" t="s">
        <v>70</v>
      </c>
      <c r="D51" s="11" t="s">
        <v>66</v>
      </c>
      <c r="E51" s="11" t="s">
        <v>126</v>
      </c>
      <c r="F51" s="11" t="s">
        <v>127</v>
      </c>
      <c r="G51" s="11" t="s">
        <v>129</v>
      </c>
      <c r="H51" s="30" t="str">
        <f>CONCATENATE(B51," generates a ",C51," caused ",D51," of ",E51,"; which might lead to a ",G51," issue")</f>
        <v>External attacker generates a cyber caused manipulation of server; which might lead to a financial issue</v>
      </c>
      <c r="I51" s="25" t="s">
        <v>167</v>
      </c>
      <c r="J51" s="26" t="s">
        <v>168</v>
      </c>
      <c r="K51" s="25" t="s">
        <v>135</v>
      </c>
      <c r="L51" s="25" t="s">
        <v>176</v>
      </c>
      <c r="M51" s="25"/>
      <c r="N51" s="25"/>
      <c r="O51" s="25"/>
      <c r="P51" s="25"/>
      <c r="Q51" s="11"/>
    </row>
    <row r="52" spans="1:17" s="14" customFormat="1" ht="45" x14ac:dyDescent="0.25">
      <c r="A52" s="11">
        <v>51</v>
      </c>
      <c r="B52" s="11" t="s">
        <v>212</v>
      </c>
      <c r="C52" s="11" t="s">
        <v>70</v>
      </c>
      <c r="D52" s="11" t="s">
        <v>66</v>
      </c>
      <c r="E52" s="11" t="s">
        <v>126</v>
      </c>
      <c r="F52" s="11" t="s">
        <v>127</v>
      </c>
      <c r="G52" s="11" t="s">
        <v>129</v>
      </c>
      <c r="H52" s="30" t="str">
        <f>CONCATENATE(B52," generates a ",C52," caused ",D52," of ",E52,"; which might lead to a ",G52," issue")</f>
        <v>Internal attacker generates a cyber caused manipulation of server; which might lead to a financial issue</v>
      </c>
      <c r="I52" s="25" t="s">
        <v>136</v>
      </c>
      <c r="J52" s="25" t="s">
        <v>169</v>
      </c>
      <c r="K52" s="25"/>
      <c r="L52" s="25"/>
      <c r="M52" s="25"/>
      <c r="N52" s="25"/>
      <c r="O52" s="25"/>
      <c r="P52" s="25"/>
      <c r="Q52" s="11"/>
    </row>
    <row r="53" spans="1:17" s="14" customFormat="1" ht="60" x14ac:dyDescent="0.25">
      <c r="A53" s="11">
        <v>52</v>
      </c>
      <c r="B53" s="11" t="s">
        <v>211</v>
      </c>
      <c r="C53" s="11" t="s">
        <v>70</v>
      </c>
      <c r="D53" s="11" t="s">
        <v>66</v>
      </c>
      <c r="E53" s="11" t="s">
        <v>214</v>
      </c>
      <c r="F53" s="11" t="s">
        <v>93</v>
      </c>
      <c r="G53" s="11" t="s">
        <v>78</v>
      </c>
      <c r="H53" s="30" t="str">
        <f t="shared" ref="H53:H70" si="3">CONCATENATE(B53," generates a ",C53," caused ",D53," of ",E53," affecting ",F53,"; which might lead to a ",G53," issue")</f>
        <v>External attacker generates a cyber caused manipulation of transferred information affecting pressure boosting station; which might lead to a quantity issue</v>
      </c>
      <c r="I53" s="25" t="s">
        <v>138</v>
      </c>
      <c r="J53" s="25"/>
      <c r="K53" s="25"/>
      <c r="L53" s="25"/>
      <c r="M53" s="25"/>
      <c r="N53" s="25"/>
      <c r="O53" s="25"/>
      <c r="P53" s="25"/>
      <c r="Q53" s="11"/>
    </row>
    <row r="54" spans="1:17" s="14" customFormat="1" ht="60" x14ac:dyDescent="0.25">
      <c r="A54" s="11">
        <v>53</v>
      </c>
      <c r="B54" s="11" t="s">
        <v>211</v>
      </c>
      <c r="C54" s="11" t="s">
        <v>70</v>
      </c>
      <c r="D54" s="11" t="s">
        <v>66</v>
      </c>
      <c r="E54" s="11" t="s">
        <v>214</v>
      </c>
      <c r="F54" s="11" t="s">
        <v>180</v>
      </c>
      <c r="G54" s="11" t="s">
        <v>77</v>
      </c>
      <c r="H54" s="30" t="str">
        <f t="shared" si="3"/>
        <v>External attacker generates a cyber caused manipulation of transferred information affecting drinking water network; which might lead to a quality issue</v>
      </c>
      <c r="I54" s="25" t="s">
        <v>190</v>
      </c>
      <c r="J54" s="29" t="s">
        <v>152</v>
      </c>
      <c r="K54" s="25"/>
      <c r="L54" s="25"/>
      <c r="M54" s="25"/>
      <c r="N54" s="25"/>
      <c r="O54" s="25"/>
      <c r="P54" s="25"/>
      <c r="Q54" s="11"/>
    </row>
    <row r="55" spans="1:17" s="14" customFormat="1" ht="60" x14ac:dyDescent="0.25">
      <c r="A55" s="11">
        <v>54</v>
      </c>
      <c r="B55" s="11" t="s">
        <v>211</v>
      </c>
      <c r="C55" s="11" t="s">
        <v>69</v>
      </c>
      <c r="D55" s="11" t="s">
        <v>67</v>
      </c>
      <c r="E55" s="11" t="s">
        <v>98</v>
      </c>
      <c r="F55" s="11" t="s">
        <v>93</v>
      </c>
      <c r="G55" s="11" t="s">
        <v>78</v>
      </c>
      <c r="H55" s="30" t="str">
        <f t="shared" si="3"/>
        <v>External attacker generates a cyber-physical caused destruction of control system affecting pressure boosting station; which might lead to a quantity issue</v>
      </c>
      <c r="I55" s="25" t="s">
        <v>140</v>
      </c>
      <c r="J55" s="25"/>
      <c r="K55" s="25"/>
      <c r="L55" s="25"/>
      <c r="M55" s="25"/>
      <c r="N55" s="25"/>
      <c r="O55" s="25"/>
      <c r="P55" s="25"/>
      <c r="Q55" s="11"/>
    </row>
    <row r="56" spans="1:17" s="14" customFormat="1" ht="60" x14ac:dyDescent="0.25">
      <c r="A56" s="11">
        <v>55</v>
      </c>
      <c r="B56" s="11" t="s">
        <v>211</v>
      </c>
      <c r="C56" s="11" t="s">
        <v>69</v>
      </c>
      <c r="D56" s="11" t="s">
        <v>67</v>
      </c>
      <c r="E56" s="11" t="s">
        <v>98</v>
      </c>
      <c r="F56" s="11" t="s">
        <v>180</v>
      </c>
      <c r="G56" s="11" t="s">
        <v>77</v>
      </c>
      <c r="H56" s="30" t="str">
        <f t="shared" si="3"/>
        <v>External attacker generates a cyber-physical caused destruction of control system affecting drinking water network; which might lead to a quality issue</v>
      </c>
      <c r="I56" s="25" t="s">
        <v>191</v>
      </c>
      <c r="J56" s="25"/>
      <c r="K56" s="25"/>
      <c r="L56" s="25"/>
      <c r="M56" s="25"/>
      <c r="N56" s="25"/>
      <c r="O56" s="25"/>
      <c r="P56" s="25"/>
      <c r="Q56" s="11"/>
    </row>
    <row r="57" spans="1:17" s="14" customFormat="1" ht="60" x14ac:dyDescent="0.25">
      <c r="A57" s="11">
        <v>56</v>
      </c>
      <c r="B57" s="11" t="s">
        <v>211</v>
      </c>
      <c r="C57" s="11" t="s">
        <v>68</v>
      </c>
      <c r="D57" s="11" t="s">
        <v>67</v>
      </c>
      <c r="E57" s="11" t="s">
        <v>179</v>
      </c>
      <c r="F57" s="11" t="s">
        <v>180</v>
      </c>
      <c r="G57" s="11" t="s">
        <v>77</v>
      </c>
      <c r="H57" s="30" t="str">
        <f t="shared" si="3"/>
        <v>External attacker generates a physical caused destruction of dosing system affecting drinking water network; which might lead to a quality issue</v>
      </c>
      <c r="I57" s="25" t="s">
        <v>192</v>
      </c>
      <c r="J57" s="25"/>
      <c r="K57" s="25"/>
      <c r="L57" s="25"/>
      <c r="M57" s="25"/>
      <c r="N57" s="25"/>
      <c r="O57" s="25"/>
      <c r="P57" s="25"/>
      <c r="Q57" s="11"/>
    </row>
    <row r="58" spans="1:17" s="14" customFormat="1" ht="60" x14ac:dyDescent="0.25">
      <c r="A58" s="11">
        <v>57</v>
      </c>
      <c r="B58" s="11" t="s">
        <v>211</v>
      </c>
      <c r="C58" s="11" t="s">
        <v>69</v>
      </c>
      <c r="D58" s="11" t="s">
        <v>66</v>
      </c>
      <c r="E58" s="11" t="s">
        <v>98</v>
      </c>
      <c r="F58" s="11" t="s">
        <v>124</v>
      </c>
      <c r="G58" s="11" t="s">
        <v>128</v>
      </c>
      <c r="H58" s="30" t="str">
        <f t="shared" si="3"/>
        <v>External attacker generates a cyber-physical caused manipulation of control system affecting drinking water tanks; which might lead to a reputation issue</v>
      </c>
      <c r="I58" s="25" t="s">
        <v>142</v>
      </c>
      <c r="J58" s="25"/>
      <c r="K58" s="25"/>
      <c r="L58" s="25"/>
      <c r="M58" s="25"/>
      <c r="N58" s="25"/>
      <c r="O58" s="25"/>
      <c r="P58" s="25"/>
      <c r="Q58" s="11"/>
    </row>
    <row r="59" spans="1:17" s="14" customFormat="1" ht="60" x14ac:dyDescent="0.25">
      <c r="A59" s="11">
        <v>58</v>
      </c>
      <c r="B59" s="11" t="s">
        <v>21</v>
      </c>
      <c r="C59" s="11" t="s">
        <v>69</v>
      </c>
      <c r="D59" s="11" t="s">
        <v>66</v>
      </c>
      <c r="E59" s="11" t="s">
        <v>98</v>
      </c>
      <c r="F59" s="11" t="s">
        <v>124</v>
      </c>
      <c r="G59" s="11" t="s">
        <v>128</v>
      </c>
      <c r="H59" s="30" t="str">
        <f t="shared" si="3"/>
        <v>Human fault generates a cyber-physical caused manipulation of control system affecting drinking water tanks; which might lead to a reputation issue</v>
      </c>
      <c r="I59" s="25" t="s">
        <v>210</v>
      </c>
      <c r="J59" s="25"/>
      <c r="K59" s="25"/>
      <c r="L59" s="25"/>
      <c r="M59" s="25"/>
      <c r="N59" s="25"/>
      <c r="O59" s="25"/>
      <c r="P59" s="25"/>
      <c r="Q59" s="11"/>
    </row>
    <row r="60" spans="1:17" s="14" customFormat="1" ht="75" x14ac:dyDescent="0.25">
      <c r="A60" s="11">
        <v>59</v>
      </c>
      <c r="B60" s="11" t="s">
        <v>40</v>
      </c>
      <c r="C60" s="11" t="s">
        <v>69</v>
      </c>
      <c r="D60" s="11" t="s">
        <v>66</v>
      </c>
      <c r="E60" s="11" t="s">
        <v>98</v>
      </c>
      <c r="F60" s="11" t="s">
        <v>180</v>
      </c>
      <c r="G60" s="11" t="s">
        <v>78</v>
      </c>
      <c r="H60" s="30" t="str">
        <f t="shared" si="3"/>
        <v>External supplier generates a cyber-physical caused manipulation of control system affecting drinking water network; which might lead to a quantity issue</v>
      </c>
      <c r="I60" s="25" t="s">
        <v>170</v>
      </c>
      <c r="J60" s="25"/>
      <c r="K60" s="25"/>
      <c r="L60" s="25"/>
      <c r="M60" s="25"/>
      <c r="N60" s="25"/>
      <c r="O60" s="25"/>
      <c r="P60" s="25"/>
      <c r="Q60" s="11"/>
    </row>
    <row r="61" spans="1:17" s="14" customFormat="1" ht="60" x14ac:dyDescent="0.25">
      <c r="A61" s="11">
        <v>60</v>
      </c>
      <c r="B61" s="11" t="s">
        <v>211</v>
      </c>
      <c r="C61" s="11" t="s">
        <v>69</v>
      </c>
      <c r="D61" s="11" t="s">
        <v>66</v>
      </c>
      <c r="E61" s="11" t="s">
        <v>72</v>
      </c>
      <c r="F61" s="11" t="s">
        <v>180</v>
      </c>
      <c r="G61" s="11" t="s">
        <v>128</v>
      </c>
      <c r="H61" s="30" t="str">
        <f t="shared" si="3"/>
        <v>External attacker generates a cyber-physical caused manipulation of sensors affecting drinking water network; which might lead to a reputation issue</v>
      </c>
      <c r="I61" s="25" t="s">
        <v>143</v>
      </c>
      <c r="J61" s="25" t="s">
        <v>144</v>
      </c>
      <c r="K61" s="25"/>
      <c r="L61" s="25"/>
      <c r="M61" s="25"/>
      <c r="N61" s="25"/>
      <c r="O61" s="25"/>
      <c r="P61" s="25"/>
      <c r="Q61" s="11"/>
    </row>
    <row r="62" spans="1:17" s="14" customFormat="1" ht="60" x14ac:dyDescent="0.25">
      <c r="A62" s="11">
        <v>61</v>
      </c>
      <c r="B62" s="11" t="s">
        <v>211</v>
      </c>
      <c r="C62" s="11" t="s">
        <v>68</v>
      </c>
      <c r="D62" s="11" t="s">
        <v>65</v>
      </c>
      <c r="E62" s="11" t="s">
        <v>94</v>
      </c>
      <c r="F62" s="11" t="s">
        <v>180</v>
      </c>
      <c r="G62" s="11" t="s">
        <v>77</v>
      </c>
      <c r="H62" s="30" t="str">
        <f t="shared" si="3"/>
        <v>External attacker generates a physical caused pollution of drinking water pipes affecting drinking water network; which might lead to a quality issue</v>
      </c>
      <c r="I62" s="27" t="s">
        <v>174</v>
      </c>
      <c r="J62" s="27"/>
      <c r="K62" s="27"/>
      <c r="L62" s="27"/>
      <c r="M62" s="27"/>
      <c r="N62" s="27"/>
      <c r="O62" s="27"/>
      <c r="P62" s="27"/>
      <c r="Q62" s="11"/>
    </row>
    <row r="63" spans="1:17" s="14" customFormat="1" ht="60" x14ac:dyDescent="0.25">
      <c r="A63" s="11">
        <v>62</v>
      </c>
      <c r="B63" s="11" t="s">
        <v>211</v>
      </c>
      <c r="C63" s="11" t="s">
        <v>69</v>
      </c>
      <c r="D63" s="11" t="s">
        <v>66</v>
      </c>
      <c r="E63" s="11" t="s">
        <v>72</v>
      </c>
      <c r="F63" s="11" t="s">
        <v>180</v>
      </c>
      <c r="G63" s="11" t="s">
        <v>77</v>
      </c>
      <c r="H63" s="30" t="str">
        <f t="shared" si="3"/>
        <v>External attacker generates a cyber-physical caused manipulation of sensors affecting drinking water network; which might lead to a quality issue</v>
      </c>
      <c r="I63" s="27" t="s">
        <v>173</v>
      </c>
      <c r="J63" s="27"/>
      <c r="K63" s="27"/>
      <c r="L63" s="27"/>
      <c r="M63" s="27"/>
      <c r="N63" s="27"/>
      <c r="O63" s="27"/>
      <c r="P63" s="27"/>
      <c r="Q63" s="11"/>
    </row>
    <row r="64" spans="1:17" s="14" customFormat="1" ht="45" x14ac:dyDescent="0.25">
      <c r="A64" s="11">
        <v>63</v>
      </c>
      <c r="B64" s="11" t="s">
        <v>41</v>
      </c>
      <c r="C64" s="11" t="s">
        <v>68</v>
      </c>
      <c r="D64" s="11" t="s">
        <v>65</v>
      </c>
      <c r="E64" s="11" t="s">
        <v>177</v>
      </c>
      <c r="F64" s="11" t="s">
        <v>130</v>
      </c>
      <c r="G64" s="11"/>
      <c r="H64" s="30" t="str">
        <f t="shared" si="3"/>
        <v>Interdependent CI generates a physical caused pollution of surface water affecting raw water bodies; which might lead to a  issue</v>
      </c>
      <c r="I64" s="25" t="s">
        <v>145</v>
      </c>
      <c r="J64" s="25"/>
      <c r="K64" s="25"/>
      <c r="L64" s="25"/>
      <c r="M64" s="25"/>
      <c r="N64" s="25"/>
      <c r="O64" s="25"/>
      <c r="P64" s="25"/>
      <c r="Q64" s="11"/>
    </row>
    <row r="65" spans="1:17" s="14" customFormat="1" ht="92.25" customHeight="1" x14ac:dyDescent="0.25">
      <c r="A65" s="11">
        <v>64</v>
      </c>
      <c r="B65" s="11" t="s">
        <v>211</v>
      </c>
      <c r="C65" s="11" t="s">
        <v>68</v>
      </c>
      <c r="D65" s="11" t="s">
        <v>66</v>
      </c>
      <c r="E65" s="11" t="s">
        <v>125</v>
      </c>
      <c r="F65" s="11" t="s">
        <v>220</v>
      </c>
      <c r="G65" s="11" t="s">
        <v>78</v>
      </c>
      <c r="H65" s="30" t="str">
        <f t="shared" si="3"/>
        <v>External attacker generates a physical caused manipulation of valve affecting water treatment plant; which might lead to a quantity issue</v>
      </c>
      <c r="I65" s="25" t="s">
        <v>146</v>
      </c>
      <c r="J65" s="25"/>
      <c r="K65" s="25"/>
      <c r="L65" s="25"/>
      <c r="M65" s="25"/>
      <c r="N65" s="25"/>
      <c r="O65" s="25"/>
      <c r="P65" s="25"/>
      <c r="Q65" s="11"/>
    </row>
    <row r="66" spans="1:17" s="14" customFormat="1" ht="60" x14ac:dyDescent="0.25">
      <c r="A66" s="11">
        <v>65</v>
      </c>
      <c r="B66" s="11" t="s">
        <v>211</v>
      </c>
      <c r="C66" s="11" t="s">
        <v>69</v>
      </c>
      <c r="D66" s="11" t="s">
        <v>66</v>
      </c>
      <c r="E66" s="11" t="s">
        <v>98</v>
      </c>
      <c r="F66" s="11" t="s">
        <v>130</v>
      </c>
      <c r="G66" s="11" t="s">
        <v>78</v>
      </c>
      <c r="H66" s="30" t="str">
        <f t="shared" si="3"/>
        <v>External attacker generates a cyber-physical caused manipulation of control system affecting raw water bodies; which might lead to a quantity issue</v>
      </c>
      <c r="I66" s="28" t="s">
        <v>153</v>
      </c>
      <c r="J66" s="28"/>
      <c r="K66" s="28"/>
      <c r="L66" s="28"/>
      <c r="M66" s="28"/>
      <c r="N66" s="28"/>
      <c r="O66" s="28"/>
      <c r="P66" s="28"/>
      <c r="Q66" s="11"/>
    </row>
    <row r="67" spans="1:17" s="14" customFormat="1" ht="45" x14ac:dyDescent="0.25">
      <c r="A67" s="11">
        <v>66</v>
      </c>
      <c r="B67" s="11" t="s">
        <v>211</v>
      </c>
      <c r="C67" s="11" t="s">
        <v>68</v>
      </c>
      <c r="D67" s="11" t="s">
        <v>66</v>
      </c>
      <c r="E67" s="11" t="s">
        <v>131</v>
      </c>
      <c r="F67" s="11" t="s">
        <v>180</v>
      </c>
      <c r="G67" s="11" t="s">
        <v>78</v>
      </c>
      <c r="H67" s="30" t="str">
        <f t="shared" si="3"/>
        <v>External attacker generates a physical caused manipulation of pump affecting drinking water network; which might lead to a quantity issue</v>
      </c>
      <c r="I67" s="25" t="s">
        <v>194</v>
      </c>
      <c r="J67" s="25"/>
      <c r="K67" s="25"/>
      <c r="L67" s="25"/>
      <c r="M67" s="25"/>
      <c r="N67" s="25"/>
      <c r="O67" s="25"/>
      <c r="P67" s="25"/>
      <c r="Q67" s="11"/>
    </row>
    <row r="68" spans="1:17" s="14" customFormat="1" ht="110.25" customHeight="1" x14ac:dyDescent="0.25">
      <c r="A68" s="11">
        <v>67</v>
      </c>
      <c r="B68" s="11" t="s">
        <v>211</v>
      </c>
      <c r="C68" s="11" t="s">
        <v>68</v>
      </c>
      <c r="D68" s="11" t="s">
        <v>66</v>
      </c>
      <c r="E68" s="11" t="s">
        <v>125</v>
      </c>
      <c r="F68" s="11" t="s">
        <v>180</v>
      </c>
      <c r="G68" s="11" t="s">
        <v>78</v>
      </c>
      <c r="H68" s="30" t="str">
        <f t="shared" si="3"/>
        <v>External attacker generates a physical caused manipulation of valve affecting drinking water network; which might lead to a quantity issue</v>
      </c>
      <c r="I68" s="25" t="s">
        <v>193</v>
      </c>
      <c r="J68" s="25" t="s">
        <v>150</v>
      </c>
      <c r="K68" s="25"/>
      <c r="L68" s="25"/>
      <c r="M68" s="25"/>
      <c r="N68" s="25"/>
      <c r="O68" s="25"/>
      <c r="P68" s="25"/>
      <c r="Q68" s="11"/>
    </row>
    <row r="69" spans="1:17" s="14" customFormat="1" ht="60" x14ac:dyDescent="0.25">
      <c r="A69" s="11">
        <v>68</v>
      </c>
      <c r="B69" s="11" t="s">
        <v>211</v>
      </c>
      <c r="C69" s="11" t="s">
        <v>68</v>
      </c>
      <c r="D69" s="11" t="s">
        <v>66</v>
      </c>
      <c r="E69" s="11" t="s">
        <v>94</v>
      </c>
      <c r="F69" s="11" t="s">
        <v>180</v>
      </c>
      <c r="G69" s="11" t="s">
        <v>78</v>
      </c>
      <c r="H69" s="30" t="str">
        <f t="shared" si="3"/>
        <v>External attacker generates a physical caused manipulation of drinking water pipes affecting drinking water network; which might lead to a quantity issue</v>
      </c>
      <c r="I69" s="25" t="s">
        <v>147</v>
      </c>
      <c r="J69" s="25"/>
      <c r="K69" s="25"/>
      <c r="L69" s="25"/>
      <c r="M69" s="25"/>
      <c r="N69" s="25"/>
      <c r="O69" s="25"/>
      <c r="P69" s="25"/>
      <c r="Q69" s="11"/>
    </row>
    <row r="70" spans="1:17" s="14" customFormat="1" ht="75" x14ac:dyDescent="0.25">
      <c r="A70" s="11">
        <v>69</v>
      </c>
      <c r="B70" s="11" t="s">
        <v>211</v>
      </c>
      <c r="C70" s="11" t="s">
        <v>69</v>
      </c>
      <c r="D70" s="11" t="s">
        <v>66</v>
      </c>
      <c r="E70" s="11" t="s">
        <v>98</v>
      </c>
      <c r="F70" s="11" t="s">
        <v>180</v>
      </c>
      <c r="G70" s="11" t="s">
        <v>78</v>
      </c>
      <c r="H70" s="30" t="str">
        <f t="shared" si="3"/>
        <v>External attacker generates a cyber-physical caused manipulation of control system affecting drinking water network; which might lead to a quantity issue</v>
      </c>
      <c r="I70" s="25" t="s">
        <v>195</v>
      </c>
      <c r="J70" s="30" t="s">
        <v>122</v>
      </c>
      <c r="K70" s="30" t="s">
        <v>113</v>
      </c>
      <c r="L70" s="30" t="s">
        <v>154</v>
      </c>
      <c r="M70" s="25" t="s">
        <v>171</v>
      </c>
      <c r="N70" s="25" t="s">
        <v>160</v>
      </c>
      <c r="O70" s="25"/>
      <c r="P70" s="25"/>
      <c r="Q70" s="11"/>
    </row>
    <row r="71" spans="1:17" s="14" customFormat="1" ht="75" x14ac:dyDescent="0.25">
      <c r="A71" s="11">
        <v>70</v>
      </c>
      <c r="B71" s="11" t="s">
        <v>211</v>
      </c>
      <c r="C71" s="11" t="s">
        <v>70</v>
      </c>
      <c r="D71" s="11" t="s">
        <v>66</v>
      </c>
      <c r="E71" s="11" t="s">
        <v>126</v>
      </c>
      <c r="F71" s="11" t="s">
        <v>127</v>
      </c>
      <c r="G71" s="11" t="s">
        <v>77</v>
      </c>
      <c r="H71" s="30" t="str">
        <f>CONCATENATE(B71," generates a ",C71," caused ",D71," of ",E71,"; which might lead to a ",G71," issue")</f>
        <v>External attacker generates a cyber caused manipulation of server; which might lead to a quality issue</v>
      </c>
      <c r="I71" s="27" t="s">
        <v>148</v>
      </c>
      <c r="J71" s="34" t="s">
        <v>230</v>
      </c>
      <c r="K71" s="34" t="s">
        <v>232</v>
      </c>
      <c r="L71" s="34" t="s">
        <v>233</v>
      </c>
      <c r="M71" s="27"/>
      <c r="N71" s="27"/>
      <c r="O71" s="27"/>
      <c r="P71" s="27"/>
      <c r="Q71" s="11"/>
    </row>
    <row r="72" spans="1:17" s="14" customFormat="1" ht="60" x14ac:dyDescent="0.25">
      <c r="A72" s="11">
        <v>71</v>
      </c>
      <c r="B72" s="11" t="s">
        <v>211</v>
      </c>
      <c r="C72" s="11" t="s">
        <v>70</v>
      </c>
      <c r="D72" s="11" t="s">
        <v>66</v>
      </c>
      <c r="E72" s="11" t="s">
        <v>214</v>
      </c>
      <c r="F72" s="11" t="s">
        <v>180</v>
      </c>
      <c r="G72" s="11" t="s">
        <v>78</v>
      </c>
      <c r="H72" s="30" t="str">
        <f>CONCATENATE(B72," generates a ",C72," caused ",D72," of ",E72," affecting ",F72,"; which might lead to a ",G72," issue")</f>
        <v>External attacker generates a cyber caused manipulation of transferred information affecting drinking water network; which might lead to a quantity issue</v>
      </c>
      <c r="I72" s="29" t="s">
        <v>152</v>
      </c>
      <c r="J72" s="29"/>
      <c r="K72" s="29"/>
      <c r="L72" s="29"/>
      <c r="M72" s="29"/>
      <c r="N72" s="29"/>
      <c r="O72" s="29"/>
      <c r="P72" s="29"/>
      <c r="Q72" s="11"/>
    </row>
    <row r="73" spans="1:17" s="14" customFormat="1" ht="45" x14ac:dyDescent="0.25">
      <c r="A73" s="11">
        <v>72</v>
      </c>
      <c r="B73" s="11" t="s">
        <v>211</v>
      </c>
      <c r="C73" s="11" t="s">
        <v>70</v>
      </c>
      <c r="D73" s="11" t="s">
        <v>66</v>
      </c>
      <c r="E73" s="11" t="s">
        <v>132</v>
      </c>
      <c r="F73" s="11" t="s">
        <v>127</v>
      </c>
      <c r="G73" s="11" t="s">
        <v>128</v>
      </c>
      <c r="H73" s="30" t="str">
        <f>CONCATENATE(B73," generates a ",C73," caused ",D73," of ",E73,"; which might lead to a ",G73," issue")</f>
        <v>External attacker generates a cyber caused manipulation of media channels; which might lead to a reputation issue</v>
      </c>
      <c r="I73" s="29" t="s">
        <v>151</v>
      </c>
      <c r="J73" s="29"/>
      <c r="K73" s="29"/>
      <c r="L73" s="29"/>
      <c r="M73" s="29"/>
      <c r="N73" s="29"/>
      <c r="O73" s="29"/>
      <c r="P73" s="29"/>
      <c r="Q73" s="11"/>
    </row>
    <row r="74" spans="1:17" s="14" customFormat="1" ht="60" x14ac:dyDescent="0.25">
      <c r="A74" s="11">
        <v>73</v>
      </c>
      <c r="B74" s="11" t="s">
        <v>211</v>
      </c>
      <c r="C74" s="11" t="s">
        <v>69</v>
      </c>
      <c r="D74" s="11" t="s">
        <v>66</v>
      </c>
      <c r="E74" s="11" t="s">
        <v>98</v>
      </c>
      <c r="F74" s="11" t="s">
        <v>124</v>
      </c>
      <c r="G74" s="11" t="s">
        <v>78</v>
      </c>
      <c r="H74" s="30" t="str">
        <f>CONCATENATE(B74," generates a ",C74," caused ",D74," of ",E74," affecting ",F74,"; which might lead to a ",G74," issue")</f>
        <v>External attacker generates a cyber-physical caused manipulation of control system affecting drinking water tanks; which might lead to a quantity issue</v>
      </c>
      <c r="I74" s="27" t="s">
        <v>149</v>
      </c>
      <c r="J74" s="27"/>
      <c r="K74" s="27"/>
      <c r="L74" s="27"/>
      <c r="M74" s="27"/>
      <c r="N74" s="27"/>
      <c r="O74" s="27"/>
      <c r="P74" s="27"/>
      <c r="Q74" s="11"/>
    </row>
    <row r="75" spans="1:17" s="14" customFormat="1" ht="60" x14ac:dyDescent="0.25">
      <c r="A75" s="11">
        <v>74</v>
      </c>
      <c r="B75" s="11" t="s">
        <v>211</v>
      </c>
      <c r="C75" s="11" t="s">
        <v>70</v>
      </c>
      <c r="D75" s="11" t="s">
        <v>66</v>
      </c>
      <c r="E75" s="11" t="s">
        <v>126</v>
      </c>
      <c r="F75" s="11" t="s">
        <v>127</v>
      </c>
      <c r="G75" s="11" t="s">
        <v>78</v>
      </c>
      <c r="H75" s="30" t="str">
        <f t="shared" ref="H75:H81" si="4">CONCATENATE(B75," generates a ",C75," caused ",D75," of ",E75,"; which might lead to a ",G75," issue")</f>
        <v>External attacker generates a cyber caused manipulation of server; which might lead to a quantity issue</v>
      </c>
      <c r="I75" s="34" t="s">
        <v>227</v>
      </c>
      <c r="J75" s="34" t="s">
        <v>230</v>
      </c>
      <c r="K75" s="34" t="s">
        <v>232</v>
      </c>
      <c r="L75" s="34" t="s">
        <v>233</v>
      </c>
      <c r="M75" s="30"/>
      <c r="N75" s="30"/>
      <c r="O75" s="30"/>
      <c r="P75" s="30"/>
      <c r="Q75" s="11"/>
    </row>
    <row r="76" spans="1:17" s="14" customFormat="1" ht="75" x14ac:dyDescent="0.25">
      <c r="A76" s="11">
        <v>75</v>
      </c>
      <c r="B76" s="11" t="s">
        <v>211</v>
      </c>
      <c r="C76" s="11" t="s">
        <v>70</v>
      </c>
      <c r="D76" s="11" t="s">
        <v>66</v>
      </c>
      <c r="E76" s="11" t="s">
        <v>126</v>
      </c>
      <c r="F76" s="11" t="s">
        <v>127</v>
      </c>
      <c r="G76" s="11" t="s">
        <v>128</v>
      </c>
      <c r="H76" s="30" t="str">
        <f t="shared" si="4"/>
        <v>External attacker generates a cyber caused manipulation of server; which might lead to a reputation issue</v>
      </c>
      <c r="I76" s="34" t="s">
        <v>228</v>
      </c>
      <c r="J76" s="34" t="s">
        <v>229</v>
      </c>
      <c r="K76" s="34" t="s">
        <v>231</v>
      </c>
      <c r="L76" s="34" t="s">
        <v>234</v>
      </c>
      <c r="M76" s="30"/>
      <c r="N76" s="30"/>
      <c r="O76" s="30"/>
      <c r="P76" s="30"/>
      <c r="Q76" s="11"/>
    </row>
    <row r="77" spans="1:17" s="14" customFormat="1" ht="45" x14ac:dyDescent="0.25">
      <c r="A77" s="11">
        <v>76</v>
      </c>
      <c r="B77" s="11" t="s">
        <v>21</v>
      </c>
      <c r="C77" s="11" t="s">
        <v>70</v>
      </c>
      <c r="D77" s="11" t="s">
        <v>66</v>
      </c>
      <c r="E77" s="11" t="s">
        <v>126</v>
      </c>
      <c r="F77" s="11" t="s">
        <v>127</v>
      </c>
      <c r="G77" s="11" t="s">
        <v>128</v>
      </c>
      <c r="H77" s="30" t="str">
        <f t="shared" si="4"/>
        <v>Human fault generates a cyber caused manipulation of server; which might lead to a reputation issue</v>
      </c>
      <c r="I77" s="34" t="s">
        <v>235</v>
      </c>
      <c r="J77" s="30"/>
      <c r="K77" s="30"/>
      <c r="L77" s="30"/>
      <c r="M77" s="30"/>
      <c r="N77" s="30"/>
      <c r="O77" s="30"/>
      <c r="P77" s="30"/>
      <c r="Q77" s="11"/>
    </row>
    <row r="78" spans="1:17" s="14" customFormat="1" ht="59.25" customHeight="1" x14ac:dyDescent="0.25">
      <c r="A78" s="11">
        <v>77</v>
      </c>
      <c r="B78" s="11" t="s">
        <v>21</v>
      </c>
      <c r="C78" s="11" t="s">
        <v>70</v>
      </c>
      <c r="D78" s="11" t="s">
        <v>66</v>
      </c>
      <c r="E78" s="11" t="s">
        <v>126</v>
      </c>
      <c r="F78" s="11" t="s">
        <v>127</v>
      </c>
      <c r="G78" s="11" t="s">
        <v>78</v>
      </c>
      <c r="H78" s="30" t="str">
        <f t="shared" si="4"/>
        <v>Human fault generates a cyber caused manipulation of server; which might lead to a quantity issue</v>
      </c>
      <c r="I78" s="34" t="s">
        <v>236</v>
      </c>
      <c r="J78" s="30"/>
      <c r="K78" s="30"/>
      <c r="L78" s="30"/>
      <c r="M78" s="30"/>
      <c r="N78" s="30"/>
      <c r="O78" s="30"/>
      <c r="P78" s="30"/>
      <c r="Q78" s="11"/>
    </row>
    <row r="79" spans="1:17" s="14" customFormat="1" ht="75" x14ac:dyDescent="0.25">
      <c r="A79" s="11">
        <v>78</v>
      </c>
      <c r="B79" s="11" t="s">
        <v>21</v>
      </c>
      <c r="C79" s="11" t="s">
        <v>70</v>
      </c>
      <c r="D79" s="11" t="s">
        <v>66</v>
      </c>
      <c r="E79" s="11" t="s">
        <v>126</v>
      </c>
      <c r="F79" s="11" t="s">
        <v>127</v>
      </c>
      <c r="G79" s="11" t="s">
        <v>77</v>
      </c>
      <c r="H79" s="30" t="str">
        <f t="shared" si="4"/>
        <v>Human fault generates a cyber caused manipulation of server; which might lead to a quality issue</v>
      </c>
      <c r="I79" s="34" t="s">
        <v>236</v>
      </c>
      <c r="J79" s="30"/>
      <c r="K79" s="30"/>
      <c r="L79" s="30"/>
      <c r="M79" s="30"/>
      <c r="N79" s="30"/>
      <c r="O79" s="30"/>
      <c r="P79" s="30"/>
      <c r="Q79" s="11"/>
    </row>
    <row r="80" spans="1:17" s="14" customFormat="1" ht="60" customHeight="1" x14ac:dyDescent="0.25">
      <c r="A80" s="11">
        <v>79</v>
      </c>
      <c r="B80" s="11" t="s">
        <v>21</v>
      </c>
      <c r="C80" s="11" t="s">
        <v>69</v>
      </c>
      <c r="D80" s="11" t="s">
        <v>66</v>
      </c>
      <c r="E80" s="11" t="s">
        <v>126</v>
      </c>
      <c r="F80" s="11" t="s">
        <v>127</v>
      </c>
      <c r="G80" s="11" t="s">
        <v>78</v>
      </c>
      <c r="H80" s="30" t="str">
        <f t="shared" si="4"/>
        <v>Human fault generates a cyber-physical caused manipulation of server; which might lead to a quantity issue</v>
      </c>
      <c r="I80" s="35" t="s">
        <v>237</v>
      </c>
      <c r="J80" s="30"/>
      <c r="K80" s="30"/>
      <c r="L80" s="30"/>
      <c r="M80" s="30"/>
      <c r="N80" s="30"/>
      <c r="O80" s="30"/>
      <c r="P80" s="30"/>
      <c r="Q80" s="11"/>
    </row>
    <row r="81" spans="1:18" s="14" customFormat="1" ht="45" x14ac:dyDescent="0.25">
      <c r="A81" s="11">
        <v>80</v>
      </c>
      <c r="B81" s="11" t="s">
        <v>21</v>
      </c>
      <c r="C81" s="11" t="s">
        <v>69</v>
      </c>
      <c r="D81" s="11" t="s">
        <v>66</v>
      </c>
      <c r="E81" s="11" t="s">
        <v>126</v>
      </c>
      <c r="F81" s="11" t="s">
        <v>127</v>
      </c>
      <c r="G81" s="11" t="s">
        <v>77</v>
      </c>
      <c r="H81" s="30" t="str">
        <f t="shared" si="4"/>
        <v>Human fault generates a cyber-physical caused manipulation of server; which might lead to a quality issue</v>
      </c>
      <c r="I81" s="35" t="s">
        <v>237</v>
      </c>
      <c r="J81" s="30"/>
      <c r="K81" s="30"/>
      <c r="L81" s="30"/>
      <c r="M81" s="30"/>
      <c r="N81" s="30"/>
      <c r="O81" s="30"/>
      <c r="P81" s="30"/>
      <c r="Q81" s="11"/>
    </row>
    <row r="82" spans="1:18" s="14" customFormat="1" ht="54" customHeight="1" x14ac:dyDescent="0.25">
      <c r="A82" s="11">
        <v>81</v>
      </c>
      <c r="B82" s="30" t="s">
        <v>41</v>
      </c>
      <c r="C82" s="30" t="s">
        <v>68</v>
      </c>
      <c r="D82" s="30" t="s">
        <v>65</v>
      </c>
      <c r="E82" s="30" t="s">
        <v>74</v>
      </c>
      <c r="F82" s="30" t="s">
        <v>220</v>
      </c>
      <c r="G82" s="30" t="s">
        <v>77</v>
      </c>
      <c r="H82" s="30" t="str">
        <f>CONCATENATE(B82," generates a ",C82," caused ",D82," of ",E82," affecting ",F82,"; which might lead to a ",G82," issue")</f>
        <v>Interdependent CI generates a physical caused pollution of water under treatment affecting water treatment plant; which might lead to a quality issue</v>
      </c>
      <c r="I82" s="30" t="s">
        <v>200</v>
      </c>
      <c r="J82" s="30"/>
      <c r="K82" s="30"/>
      <c r="L82" s="30"/>
      <c r="M82" s="30"/>
      <c r="N82" s="30"/>
      <c r="O82" s="30"/>
      <c r="P82" s="30"/>
      <c r="Q82" s="25"/>
      <c r="R82" s="33"/>
    </row>
  </sheetData>
  <autoFilter ref="A1:R82">
    <sortState ref="A2:R82">
      <sortCondition ref="A1:A82"/>
    </sortState>
  </autoFilter>
  <sortState ref="A1:U134">
    <sortCondition ref="B1:B134"/>
    <sortCondition ref="C1:C134"/>
    <sortCondition ref="D1:D134"/>
    <sortCondition ref="E1:E134"/>
    <sortCondition ref="F1:F134"/>
    <sortCondition ref="G1:G134"/>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39997558519241921"/>
  </sheetPr>
  <dimension ref="A1:I65"/>
  <sheetViews>
    <sheetView zoomScale="70" zoomScaleNormal="70" workbookViewId="0"/>
  </sheetViews>
  <sheetFormatPr baseColWidth="10" defaultColWidth="8.7109375" defaultRowHeight="15" x14ac:dyDescent="0.25"/>
  <cols>
    <col min="1" max="1" width="29.42578125" style="2" customWidth="1"/>
    <col min="2" max="2" width="21.85546875" customWidth="1"/>
    <col min="3" max="3" width="18.42578125" customWidth="1"/>
    <col min="4" max="4" width="26.85546875" customWidth="1"/>
    <col min="5" max="5" width="29.42578125" customWidth="1"/>
    <col min="6" max="6" width="29.85546875" customWidth="1"/>
    <col min="7" max="7" width="21.42578125" customWidth="1"/>
    <col min="8" max="8" width="23.140625" customWidth="1"/>
    <col min="9" max="9" width="20.7109375" customWidth="1"/>
    <col min="10" max="10" width="22" customWidth="1"/>
    <col min="11" max="11" width="21.7109375" customWidth="1"/>
    <col min="12" max="12" width="22.28515625" customWidth="1"/>
    <col min="13" max="13" width="22.7109375" customWidth="1"/>
  </cols>
  <sheetData>
    <row r="1" spans="1:9" s="1" customFormat="1" x14ac:dyDescent="0.25">
      <c r="A1" s="1" t="s">
        <v>42</v>
      </c>
      <c r="B1" s="1" t="s">
        <v>19</v>
      </c>
      <c r="C1" s="1" t="s">
        <v>13</v>
      </c>
      <c r="D1" s="1" t="s">
        <v>25</v>
      </c>
      <c r="E1" s="1" t="s">
        <v>10</v>
      </c>
      <c r="F1" s="1" t="s">
        <v>20</v>
      </c>
    </row>
    <row r="2" spans="1:9" x14ac:dyDescent="0.25">
      <c r="A2" s="13" t="s">
        <v>211</v>
      </c>
      <c r="B2" s="14" t="s">
        <v>2</v>
      </c>
      <c r="C2" s="14" t="s">
        <v>11</v>
      </c>
      <c r="D2" s="14" t="s">
        <v>52</v>
      </c>
      <c r="E2" s="14" t="s">
        <v>189</v>
      </c>
      <c r="F2" s="14" t="s">
        <v>4</v>
      </c>
      <c r="G2" s="14"/>
      <c r="H2" s="12"/>
      <c r="I2" s="14"/>
    </row>
    <row r="3" spans="1:9" x14ac:dyDescent="0.25">
      <c r="A3" s="19" t="s">
        <v>40</v>
      </c>
      <c r="B3" s="14" t="s">
        <v>43</v>
      </c>
      <c r="C3" s="20" t="s">
        <v>178</v>
      </c>
      <c r="D3" s="14" t="s">
        <v>56</v>
      </c>
      <c r="E3" s="14" t="s">
        <v>16</v>
      </c>
      <c r="F3" s="14" t="s">
        <v>23</v>
      </c>
      <c r="G3" s="14"/>
      <c r="H3" s="14"/>
      <c r="I3" s="14"/>
    </row>
    <row r="4" spans="1:9" x14ac:dyDescent="0.25">
      <c r="A4" s="19" t="s">
        <v>21</v>
      </c>
      <c r="B4" s="14" t="s">
        <v>3</v>
      </c>
      <c r="C4" s="14" t="s">
        <v>44</v>
      </c>
      <c r="D4" s="14" t="s">
        <v>181</v>
      </c>
      <c r="E4" s="14" t="s">
        <v>15</v>
      </c>
      <c r="F4" s="14" t="s">
        <v>22</v>
      </c>
      <c r="G4" s="14"/>
      <c r="H4" s="14"/>
      <c r="I4" s="14"/>
    </row>
    <row r="5" spans="1:9" x14ac:dyDescent="0.25">
      <c r="A5" s="19" t="s">
        <v>41</v>
      </c>
      <c r="B5" s="14"/>
      <c r="C5" s="14" t="s">
        <v>12</v>
      </c>
      <c r="D5" s="14" t="s">
        <v>182</v>
      </c>
      <c r="E5" s="14" t="s">
        <v>17</v>
      </c>
      <c r="F5" s="14" t="s">
        <v>57</v>
      </c>
      <c r="G5" s="14"/>
      <c r="H5" s="14"/>
      <c r="I5" s="14"/>
    </row>
    <row r="6" spans="1:9" x14ac:dyDescent="0.25">
      <c r="A6" s="18" t="s">
        <v>212</v>
      </c>
      <c r="B6" s="14"/>
      <c r="C6" s="14"/>
      <c r="D6" s="14" t="s">
        <v>183</v>
      </c>
      <c r="E6" s="14" t="s">
        <v>54</v>
      </c>
      <c r="F6" s="14"/>
      <c r="G6" s="14"/>
      <c r="H6" s="14"/>
      <c r="I6" s="14"/>
    </row>
    <row r="7" spans="1:9" x14ac:dyDescent="0.25">
      <c r="A7" s="13" t="s">
        <v>39</v>
      </c>
      <c r="B7" s="14"/>
      <c r="C7" s="14"/>
      <c r="D7" s="14" t="s">
        <v>15</v>
      </c>
      <c r="E7" s="14" t="s">
        <v>243</v>
      </c>
      <c r="F7" s="14"/>
    </row>
    <row r="8" spans="1:9" x14ac:dyDescent="0.25">
      <c r="A8" s="19"/>
      <c r="B8" s="14"/>
      <c r="C8" s="14"/>
      <c r="D8" s="14" t="s">
        <v>53</v>
      </c>
      <c r="E8" s="14" t="s">
        <v>55</v>
      </c>
      <c r="F8" s="14"/>
    </row>
    <row r="9" spans="1:9" x14ac:dyDescent="0.25">
      <c r="A9" s="13"/>
      <c r="B9" s="14"/>
      <c r="C9" s="14"/>
      <c r="D9" s="14" t="s">
        <v>18</v>
      </c>
      <c r="E9" s="14" t="s">
        <v>14</v>
      </c>
      <c r="F9" s="14"/>
    </row>
    <row r="10" spans="1:9" x14ac:dyDescent="0.25">
      <c r="A10" s="13"/>
      <c r="B10" s="14"/>
      <c r="C10" s="14"/>
      <c r="D10" s="20" t="s">
        <v>45</v>
      </c>
      <c r="E10" s="14"/>
      <c r="F10" s="14"/>
    </row>
    <row r="11" spans="1:9" x14ac:dyDescent="0.25">
      <c r="A11" s="13"/>
      <c r="B11" s="14"/>
      <c r="C11" s="14"/>
      <c r="D11" s="14" t="s">
        <v>184</v>
      </c>
      <c r="E11" s="12"/>
      <c r="F11" s="14"/>
    </row>
    <row r="12" spans="1:9" x14ac:dyDescent="0.25">
      <c r="A12" s="13"/>
      <c r="B12" s="14"/>
      <c r="C12" s="14"/>
      <c r="D12" s="14" t="s">
        <v>185</v>
      </c>
      <c r="E12" s="14"/>
      <c r="F12" s="14"/>
    </row>
    <row r="13" spans="1:9" x14ac:dyDescent="0.25">
      <c r="A13" s="13"/>
      <c r="B13" s="12"/>
      <c r="C13" s="14"/>
      <c r="D13" s="14" t="s">
        <v>17</v>
      </c>
      <c r="E13" s="14"/>
      <c r="F13" s="14"/>
    </row>
    <row r="14" spans="1:9" x14ac:dyDescent="0.25">
      <c r="A14" s="13"/>
      <c r="B14" s="14"/>
      <c r="C14" s="14"/>
      <c r="D14" s="14" t="s">
        <v>51</v>
      </c>
      <c r="E14" s="14"/>
      <c r="F14" s="14"/>
    </row>
    <row r="15" spans="1:9" x14ac:dyDescent="0.25">
      <c r="A15" s="13"/>
      <c r="B15" s="14"/>
      <c r="C15" s="14"/>
      <c r="D15" s="14" t="s">
        <v>50</v>
      </c>
      <c r="E15" s="14"/>
      <c r="F15" s="14"/>
      <c r="G15" s="14"/>
      <c r="H15" s="14"/>
      <c r="I15" s="14"/>
    </row>
    <row r="16" spans="1:9" x14ac:dyDescent="0.25">
      <c r="A16" s="13"/>
      <c r="B16" s="14"/>
      <c r="C16" s="14"/>
      <c r="D16" s="14" t="s">
        <v>186</v>
      </c>
      <c r="E16" s="14"/>
      <c r="F16" s="14"/>
      <c r="G16" s="14"/>
      <c r="H16" s="14"/>
      <c r="I16" s="14"/>
    </row>
    <row r="17" spans="1:9" x14ac:dyDescent="0.25">
      <c r="A17" s="13"/>
      <c r="B17" s="15"/>
      <c r="C17" s="14"/>
      <c r="D17" s="14" t="s">
        <v>47</v>
      </c>
      <c r="E17" s="12"/>
      <c r="F17" s="14"/>
      <c r="G17" s="14"/>
      <c r="H17" s="14"/>
      <c r="I17" s="14"/>
    </row>
    <row r="18" spans="1:9" x14ac:dyDescent="0.25">
      <c r="A18" s="16"/>
      <c r="B18" s="14"/>
      <c r="C18" s="14"/>
      <c r="D18" s="14" t="s">
        <v>46</v>
      </c>
      <c r="E18" s="14"/>
      <c r="F18" s="14"/>
      <c r="G18" s="14"/>
      <c r="H18" s="14"/>
      <c r="I18" s="14"/>
    </row>
    <row r="19" spans="1:9" x14ac:dyDescent="0.25">
      <c r="A19" s="16"/>
      <c r="B19" s="14"/>
      <c r="C19" s="14"/>
      <c r="D19" s="14" t="s">
        <v>242</v>
      </c>
      <c r="E19" s="12"/>
      <c r="F19" s="14"/>
      <c r="G19" s="14"/>
      <c r="H19" s="14"/>
      <c r="I19" s="14"/>
    </row>
    <row r="20" spans="1:9" x14ac:dyDescent="0.25">
      <c r="A20" s="13"/>
      <c r="B20" s="14"/>
      <c r="C20" s="14"/>
      <c r="D20" s="14" t="s">
        <v>241</v>
      </c>
      <c r="E20" s="12"/>
      <c r="F20" s="14"/>
      <c r="G20" s="14"/>
      <c r="H20" s="14"/>
      <c r="I20" s="14"/>
    </row>
    <row r="21" spans="1:9" x14ac:dyDescent="0.25">
      <c r="A21" s="13"/>
      <c r="B21" s="14"/>
      <c r="C21" s="14"/>
      <c r="D21" s="14" t="s">
        <v>187</v>
      </c>
      <c r="E21" s="14"/>
      <c r="F21" s="14"/>
      <c r="G21" s="14"/>
      <c r="H21" s="14"/>
      <c r="I21" s="14"/>
    </row>
    <row r="22" spans="1:9" x14ac:dyDescent="0.25">
      <c r="A22" s="13"/>
      <c r="B22" s="14"/>
      <c r="C22" s="14"/>
      <c r="D22" s="14" t="s">
        <v>49</v>
      </c>
      <c r="E22" s="12"/>
      <c r="F22" s="14"/>
      <c r="G22" s="14"/>
      <c r="H22" s="14"/>
      <c r="I22" s="14"/>
    </row>
    <row r="23" spans="1:9" x14ac:dyDescent="0.25">
      <c r="A23" s="13"/>
      <c r="B23" s="14"/>
      <c r="C23" s="14"/>
      <c r="D23" s="14" t="s">
        <v>48</v>
      </c>
      <c r="E23" s="14"/>
      <c r="F23" s="14"/>
      <c r="G23" s="14"/>
      <c r="H23" s="14"/>
      <c r="I23" s="14"/>
    </row>
    <row r="24" spans="1:9" x14ac:dyDescent="0.25">
      <c r="A24" s="17"/>
      <c r="B24" s="14"/>
      <c r="C24" s="14"/>
      <c r="D24" s="14"/>
      <c r="E24" s="14"/>
      <c r="F24" s="14"/>
      <c r="G24" s="14"/>
      <c r="H24" s="14"/>
      <c r="I24" s="14"/>
    </row>
    <row r="25" spans="1:9" x14ac:dyDescent="0.25">
      <c r="A25" s="13"/>
      <c r="B25" s="14"/>
      <c r="C25" s="14"/>
      <c r="D25" s="14"/>
      <c r="E25" s="14"/>
      <c r="F25" s="14"/>
      <c r="G25" s="14"/>
      <c r="H25" s="14"/>
      <c r="I25" s="14"/>
    </row>
    <row r="26" spans="1:9" x14ac:dyDescent="0.25">
      <c r="A26" s="37"/>
      <c r="B26" s="11"/>
      <c r="C26" s="11"/>
      <c r="D26" s="11"/>
      <c r="E26" s="38"/>
      <c r="F26" s="11"/>
      <c r="G26" s="11"/>
      <c r="H26" s="11"/>
      <c r="I26" s="14"/>
    </row>
    <row r="27" spans="1:9" ht="35.25" customHeight="1" x14ac:dyDescent="0.25">
      <c r="A27" s="37"/>
      <c r="B27" s="11"/>
      <c r="C27" s="57" t="s">
        <v>276</v>
      </c>
      <c r="D27" s="57"/>
      <c r="E27" s="57"/>
      <c r="F27" s="57"/>
      <c r="G27" s="57"/>
      <c r="H27" s="11"/>
      <c r="I27" s="14"/>
    </row>
    <row r="28" spans="1:9" x14ac:dyDescent="0.25">
      <c r="A28" s="37"/>
      <c r="B28" s="55" t="s">
        <v>29</v>
      </c>
      <c r="C28" s="45" t="s">
        <v>245</v>
      </c>
      <c r="D28" s="41" t="s">
        <v>246</v>
      </c>
      <c r="E28" s="42" t="s">
        <v>247</v>
      </c>
      <c r="F28" s="43" t="s">
        <v>248</v>
      </c>
      <c r="G28" s="44" t="s">
        <v>249</v>
      </c>
      <c r="H28" s="11"/>
      <c r="I28" s="14"/>
    </row>
    <row r="29" spans="1:9" x14ac:dyDescent="0.25">
      <c r="A29" s="37"/>
      <c r="B29" s="56"/>
      <c r="C29" s="46">
        <v>1</v>
      </c>
      <c r="D29" s="47">
        <v>2</v>
      </c>
      <c r="E29" s="48">
        <v>3</v>
      </c>
      <c r="F29" s="49">
        <v>4</v>
      </c>
      <c r="G29" s="50">
        <v>5</v>
      </c>
      <c r="H29" s="11"/>
      <c r="I29" s="14"/>
    </row>
    <row r="30" spans="1:9" ht="30" customHeight="1" x14ac:dyDescent="0.25">
      <c r="A30" s="37"/>
      <c r="B30" s="53" t="s">
        <v>250</v>
      </c>
      <c r="C30" s="51" t="s">
        <v>254</v>
      </c>
      <c r="D30" s="51" t="s">
        <v>255</v>
      </c>
      <c r="E30" s="51" t="s">
        <v>256</v>
      </c>
      <c r="F30" s="51" t="s">
        <v>257</v>
      </c>
      <c r="G30" s="51" t="s">
        <v>258</v>
      </c>
      <c r="H30" s="11"/>
      <c r="I30" s="14"/>
    </row>
    <row r="31" spans="1:9" ht="45" x14ac:dyDescent="0.25">
      <c r="A31" s="37"/>
      <c r="B31" s="53" t="s">
        <v>251</v>
      </c>
      <c r="C31" s="51" t="s">
        <v>259</v>
      </c>
      <c r="D31" s="51" t="s">
        <v>260</v>
      </c>
      <c r="E31" s="51" t="s">
        <v>261</v>
      </c>
      <c r="F31" s="51" t="s">
        <v>262</v>
      </c>
      <c r="G31" s="51" t="s">
        <v>263</v>
      </c>
      <c r="H31" s="11"/>
      <c r="I31" s="14"/>
    </row>
    <row r="32" spans="1:9" ht="28.5" customHeight="1" x14ac:dyDescent="0.25">
      <c r="A32" s="37"/>
      <c r="B32" s="53" t="s">
        <v>252</v>
      </c>
      <c r="C32" s="51" t="s">
        <v>266</v>
      </c>
      <c r="D32" s="51" t="s">
        <v>264</v>
      </c>
      <c r="E32" s="51" t="s">
        <v>265</v>
      </c>
      <c r="F32" s="51" t="s">
        <v>267</v>
      </c>
      <c r="G32" s="51" t="s">
        <v>269</v>
      </c>
      <c r="H32" s="11"/>
      <c r="I32" s="14"/>
    </row>
    <row r="33" spans="1:9" ht="45" x14ac:dyDescent="0.25">
      <c r="A33" s="37"/>
      <c r="B33" s="53" t="s">
        <v>253</v>
      </c>
      <c r="C33" s="54"/>
      <c r="D33" s="54"/>
      <c r="E33" s="54"/>
      <c r="F33" s="51" t="s">
        <v>268</v>
      </c>
      <c r="G33" s="51" t="s">
        <v>270</v>
      </c>
      <c r="H33" s="11"/>
      <c r="I33" s="14"/>
    </row>
    <row r="34" spans="1:9" ht="60" x14ac:dyDescent="0.25">
      <c r="A34" s="40"/>
      <c r="B34" s="53" t="s">
        <v>57</v>
      </c>
      <c r="C34" s="51" t="s">
        <v>271</v>
      </c>
      <c r="D34" s="51" t="s">
        <v>272</v>
      </c>
      <c r="E34" s="51" t="s">
        <v>273</v>
      </c>
      <c r="F34" s="52" t="s">
        <v>274</v>
      </c>
      <c r="G34" s="52" t="s">
        <v>275</v>
      </c>
      <c r="H34" s="39"/>
    </row>
    <row r="35" spans="1:9" x14ac:dyDescent="0.25">
      <c r="A35" s="40"/>
      <c r="B35" s="39"/>
      <c r="C35" s="39"/>
      <c r="D35" s="39"/>
      <c r="E35" s="39"/>
      <c r="F35" s="39"/>
      <c r="G35" s="39"/>
      <c r="H35" s="39"/>
    </row>
    <row r="36" spans="1:9" x14ac:dyDescent="0.25">
      <c r="A36" s="40"/>
      <c r="B36" s="39"/>
      <c r="C36" s="39"/>
      <c r="D36" s="39"/>
      <c r="E36" s="39"/>
      <c r="F36" s="39"/>
      <c r="G36" s="39"/>
      <c r="H36" s="39"/>
    </row>
    <row r="37" spans="1:9" x14ac:dyDescent="0.25">
      <c r="A37" s="40"/>
      <c r="B37" s="39"/>
      <c r="C37" s="39"/>
      <c r="D37" s="39"/>
      <c r="E37" s="39"/>
      <c r="F37" s="39"/>
      <c r="G37" s="39"/>
      <c r="H37" s="39"/>
    </row>
    <row r="38" spans="1:9" x14ac:dyDescent="0.25">
      <c r="A38" s="10"/>
    </row>
    <row r="39" spans="1:9" x14ac:dyDescent="0.25">
      <c r="A39" s="10"/>
    </row>
    <row r="40" spans="1:9" x14ac:dyDescent="0.25">
      <c r="A40" s="10"/>
    </row>
    <row r="41" spans="1:9" x14ac:dyDescent="0.25">
      <c r="A41" s="10"/>
    </row>
    <row r="42" spans="1:9" x14ac:dyDescent="0.25">
      <c r="A42" s="10"/>
    </row>
    <row r="43" spans="1:9" x14ac:dyDescent="0.25">
      <c r="A43" s="10"/>
    </row>
    <row r="44" spans="1:9" x14ac:dyDescent="0.25">
      <c r="A44" s="10"/>
    </row>
    <row r="45" spans="1:9" x14ac:dyDescent="0.25">
      <c r="A45" s="10"/>
    </row>
    <row r="46" spans="1:9" x14ac:dyDescent="0.25">
      <c r="A46" s="10"/>
    </row>
    <row r="47" spans="1:9" x14ac:dyDescent="0.25">
      <c r="A47" s="10"/>
    </row>
    <row r="48" spans="1:9" x14ac:dyDescent="0.25">
      <c r="A48" s="10"/>
    </row>
    <row r="49" spans="1:1" x14ac:dyDescent="0.25">
      <c r="A49" s="10"/>
    </row>
    <row r="50" spans="1:1" x14ac:dyDescent="0.25">
      <c r="A50" s="10"/>
    </row>
    <row r="51" spans="1:1" x14ac:dyDescent="0.25">
      <c r="A51" s="10"/>
    </row>
    <row r="52" spans="1:1" x14ac:dyDescent="0.25">
      <c r="A52" s="10"/>
    </row>
    <row r="53" spans="1:1" x14ac:dyDescent="0.25">
      <c r="A53" s="10"/>
    </row>
    <row r="54" spans="1:1" x14ac:dyDescent="0.25">
      <c r="A54" s="10"/>
    </row>
    <row r="55" spans="1:1" x14ac:dyDescent="0.25">
      <c r="A55" s="10"/>
    </row>
    <row r="56" spans="1:1" x14ac:dyDescent="0.25">
      <c r="A56" s="10"/>
    </row>
    <row r="57" spans="1:1" x14ac:dyDescent="0.25">
      <c r="A57" s="10"/>
    </row>
    <row r="58" spans="1:1" x14ac:dyDescent="0.25">
      <c r="A58" s="10"/>
    </row>
    <row r="59" spans="1:1" x14ac:dyDescent="0.25">
      <c r="A59" s="10"/>
    </row>
    <row r="60" spans="1:1" x14ac:dyDescent="0.25">
      <c r="A60" s="10"/>
    </row>
    <row r="61" spans="1:1" x14ac:dyDescent="0.25">
      <c r="A61" s="10"/>
    </row>
    <row r="62" spans="1:1" x14ac:dyDescent="0.25">
      <c r="A62" s="10"/>
    </row>
    <row r="63" spans="1:1" x14ac:dyDescent="0.25">
      <c r="A63" s="10"/>
    </row>
    <row r="64" spans="1:1" x14ac:dyDescent="0.25">
      <c r="A64" s="10"/>
    </row>
    <row r="65" spans="1:1" x14ac:dyDescent="0.25">
      <c r="A65" s="10"/>
    </row>
  </sheetData>
  <sortState ref="F2:F5">
    <sortCondition ref="F2"/>
  </sortState>
  <mergeCells count="2">
    <mergeCell ref="B28:B29"/>
    <mergeCell ref="C27:G2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875002F4B5E344DBEC5D6B540D8D012" ma:contentTypeVersion="7" ma:contentTypeDescription="Opprett et nytt dokument." ma:contentTypeScope="" ma:versionID="8f51dcda3ff4808c14ed4bf67a0d4f07">
  <xsd:schema xmlns:xsd="http://www.w3.org/2001/XMLSchema" xmlns:xs="http://www.w3.org/2001/XMLSchema" xmlns:p="http://schemas.microsoft.com/office/2006/metadata/properties" xmlns:ns2="4897db53-15ea-417a-ab45-7653d0b2335e" xmlns:ns3="fb19d525-be26-4d1b-a795-cf1bf51a7e01" targetNamespace="http://schemas.microsoft.com/office/2006/metadata/properties" ma:root="true" ma:fieldsID="4b8adf2edf50f9dccaa4e89b40c0d356" ns2:_="" ns3:_="">
    <xsd:import namespace="4897db53-15ea-417a-ab45-7653d0b2335e"/>
    <xsd:import namespace="fb19d525-be26-4d1b-a795-cf1bf51a7e0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97db53-15ea-417a-ab45-7653d0b2335e" elementFormDefault="qualified">
    <xsd:import namespace="http://schemas.microsoft.com/office/2006/documentManagement/types"/>
    <xsd:import namespace="http://schemas.microsoft.com/office/infopath/2007/PartnerControls"/>
    <xsd:element name="SharedWithUsers" ma:index="8" nillable="true" ma:displayName="Del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ingsdetaljer"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19d525-be26-4d1b-a795-cf1bf51a7e01"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4A28F3-C475-4B13-A21D-B0D022A9BAA1}">
  <ds:schemaRefs>
    <ds:schemaRef ds:uri="http://schemas.microsoft.com/sharepoint/v3/contenttype/forms"/>
  </ds:schemaRefs>
</ds:datastoreItem>
</file>

<file path=customXml/itemProps2.xml><?xml version="1.0" encoding="utf-8"?>
<ds:datastoreItem xmlns:ds="http://schemas.openxmlformats.org/officeDocument/2006/customXml" ds:itemID="{37587C03-7434-4CBE-9EE7-E1CCB07809F7}">
  <ds:schemaRefs>
    <ds:schemaRef ds:uri="http://schemas.microsoft.com/office/2006/metadata/properties"/>
    <ds:schemaRef ds:uri="4897db53-15ea-417a-ab45-7653d0b2335e"/>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fb19d525-be26-4d1b-a795-cf1bf51a7e01"/>
    <ds:schemaRef ds:uri="http://purl.org/dc/elements/1.1/"/>
    <ds:schemaRef ds:uri="http://www.w3.org/XML/1998/namespace"/>
    <ds:schemaRef ds:uri="http://purl.org/dc/terms/"/>
  </ds:schemaRefs>
</ds:datastoreItem>
</file>

<file path=customXml/itemProps3.xml><?xml version="1.0" encoding="utf-8"?>
<ds:datastoreItem xmlns:ds="http://schemas.openxmlformats.org/officeDocument/2006/customXml" ds:itemID="{0B139281-1705-4CDA-BA42-877BDC74EF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97db53-15ea-417a-ab45-7653d0b2335e"/>
    <ds:schemaRef ds:uri="fb19d525-be26-4d1b-a795-cf1bf51a7e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Description</vt:lpstr>
      <vt:lpstr>Database</vt:lpstr>
      <vt:lpstr>Options</vt:lpstr>
      <vt:lpstr>Description!Druckbereich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Elad</dc:creator>
  <cp:lastModifiedBy>Heike Horn</cp:lastModifiedBy>
  <cp:lastPrinted>2018-10-17T07:52:37Z</cp:lastPrinted>
  <dcterms:created xsi:type="dcterms:W3CDTF">2017-07-06T11:23:49Z</dcterms:created>
  <dcterms:modified xsi:type="dcterms:W3CDTF">2018-10-17T07:53:30Z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0339f079-5883-4bf6-b16d-812126b8bcb6</vt:lpwstr>
  </property>
  <property fmtid="{D5CDD505-2E9C-101B-9397-08002B2CF9AE}" pid="3" name="_NewReviewCycle">
    <vt:lpwstr/>
  </property>
  <property fmtid="{D5CDD505-2E9C-101B-9397-08002B2CF9AE}" pid="4" name="ContentTypeId">
    <vt:lpwstr>0x010100D875002F4B5E344DBEC5D6B540D8D012</vt:lpwstr>
  </property>
</Properties>
</file>