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2.xml" ContentType="application/vnd.openxmlformats-officedocument.spreadsheetml.work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Leandro\Desktop\"/>
    </mc:Choice>
  </mc:AlternateContent>
  <bookViews>
    <workbookView xWindow="0" yWindow="0" windowWidth="20490" windowHeight="7755"/>
  </bookViews>
  <sheets>
    <sheet name="Form Responses 1" sheetId="1" r:id="rId1"/>
    <sheet name="PU-Mode-Graf" sheetId="3" r:id="rId2"/>
    <sheet name="EoU-Mode-Graf" sheetId="4" r:id="rId3"/>
    <sheet name="SUS-Mode-Graf" sheetId="5" r:id="rId4"/>
    <sheet name="Plan1" sheetId="2" r:id="rId5"/>
    <sheet name="PU-Graf" sheetId="6" r:id="rId6"/>
    <sheet name="EoU-Graf" sheetId="7" r:id="rId7"/>
    <sheet name="SUS-Graf" sheetId="8" r:id="rId8"/>
  </sheets>
  <calcPr calcId="152511"/>
</workbook>
</file>

<file path=xl/calcChain.xml><?xml version="1.0" encoding="utf-8"?>
<calcChain xmlns="http://schemas.openxmlformats.org/spreadsheetml/2006/main">
  <c r="C41" i="2" l="1"/>
  <c r="C42" i="2"/>
  <c r="C43" i="2"/>
  <c r="K41" i="2"/>
  <c r="K47" i="2" s="1"/>
  <c r="L41" i="2"/>
  <c r="L47" i="2" s="1"/>
  <c r="M41" i="2"/>
  <c r="M47" i="2" s="1"/>
  <c r="N41" i="2"/>
  <c r="N47" i="2" s="1"/>
  <c r="O41" i="2"/>
  <c r="O47" i="2" s="1"/>
  <c r="P41" i="2"/>
  <c r="P47" i="2" s="1"/>
  <c r="S41" i="2"/>
  <c r="S47" i="2" s="1"/>
  <c r="T41" i="2"/>
  <c r="T47" i="2" s="1"/>
  <c r="U41" i="2"/>
  <c r="U47" i="2" s="1"/>
  <c r="V41" i="2"/>
  <c r="V47" i="2" s="1"/>
  <c r="W41" i="2"/>
  <c r="W47" i="2" s="1"/>
  <c r="X41" i="2"/>
  <c r="X47" i="2" s="1"/>
  <c r="K42" i="2"/>
  <c r="L42" i="2"/>
  <c r="M42" i="2"/>
  <c r="N42" i="2"/>
  <c r="O42" i="2"/>
  <c r="P42" i="2"/>
  <c r="S42" i="2"/>
  <c r="T42" i="2"/>
  <c r="U42" i="2"/>
  <c r="V42" i="2"/>
  <c r="W42" i="2"/>
  <c r="X42" i="2"/>
  <c r="K43" i="2"/>
  <c r="L43" i="2"/>
  <c r="M43" i="2"/>
  <c r="N43" i="2"/>
  <c r="O43" i="2"/>
  <c r="P43" i="2"/>
  <c r="S43" i="2"/>
  <c r="T43" i="2"/>
  <c r="U43" i="2"/>
  <c r="V43" i="2"/>
  <c r="W43" i="2"/>
  <c r="X43" i="2"/>
  <c r="K44" i="2"/>
  <c r="L44" i="2"/>
  <c r="M44" i="2"/>
  <c r="N44" i="2"/>
  <c r="O44" i="2"/>
  <c r="P44" i="2"/>
  <c r="S44" i="2"/>
  <c r="T44" i="2"/>
  <c r="U44" i="2"/>
  <c r="V44" i="2"/>
  <c r="W44" i="2"/>
  <c r="X44" i="2"/>
  <c r="K45" i="2"/>
  <c r="L45" i="2"/>
  <c r="M45" i="2"/>
  <c r="N45" i="2"/>
  <c r="O45" i="2"/>
  <c r="P45" i="2"/>
  <c r="S45" i="2"/>
  <c r="T45" i="2"/>
  <c r="U45" i="2"/>
  <c r="V45" i="2"/>
  <c r="W45" i="2"/>
  <c r="X45" i="2"/>
  <c r="D41" i="2"/>
  <c r="D47" i="2" s="1"/>
  <c r="E41" i="2"/>
  <c r="E47" i="2" s="1"/>
  <c r="F41" i="2"/>
  <c r="G41" i="2"/>
  <c r="G47" i="2" s="1"/>
  <c r="H41" i="2"/>
  <c r="H47" i="2" s="1"/>
  <c r="D42" i="2"/>
  <c r="E42" i="2"/>
  <c r="F42" i="2"/>
  <c r="G42" i="2"/>
  <c r="H42" i="2"/>
  <c r="D43" i="2"/>
  <c r="E43" i="2"/>
  <c r="F43" i="2"/>
  <c r="G43" i="2"/>
  <c r="H43" i="2"/>
  <c r="D44" i="2"/>
  <c r="E44" i="2"/>
  <c r="F44" i="2"/>
  <c r="F47" i="2" s="1"/>
  <c r="G44" i="2"/>
  <c r="H44" i="2"/>
  <c r="D45" i="2"/>
  <c r="E45" i="2"/>
  <c r="F45" i="2"/>
  <c r="G45" i="2"/>
  <c r="H45" i="2"/>
  <c r="C45" i="2"/>
  <c r="C44" i="2"/>
  <c r="C47" i="2" l="1"/>
  <c r="S40" i="2"/>
  <c r="T40" i="2"/>
  <c r="U40" i="2"/>
  <c r="V40" i="2"/>
  <c r="W40" i="2"/>
  <c r="X40" i="2"/>
  <c r="K40" i="2"/>
  <c r="L40" i="2"/>
  <c r="M40" i="2"/>
  <c r="N40" i="2"/>
  <c r="O40" i="2"/>
  <c r="P40" i="2"/>
  <c r="D40" i="2"/>
  <c r="E40" i="2"/>
  <c r="F40" i="2"/>
  <c r="G40" i="2"/>
  <c r="H40" i="2"/>
  <c r="C40" i="2"/>
</calcChain>
</file>

<file path=xl/sharedStrings.xml><?xml version="1.0" encoding="utf-8"?>
<sst xmlns="http://schemas.openxmlformats.org/spreadsheetml/2006/main" count="873" uniqueCount="197">
  <si>
    <t>Time of Experience with UML (in months). Only numbers.</t>
  </si>
  <si>
    <t>Time of Experience with Software Product Lines (in months). Only numbers.</t>
  </si>
  <si>
    <t>PU.1 - SMartyModeling allows me to define SPLs, create products, instantiate diagrams, and perform the activities in an useful way.</t>
  </si>
  <si>
    <t>PU.2 - SMartyModeling gives me absolute control over my work.</t>
  </si>
  <si>
    <t>PU.3 - SMartyModeling improves my performance to create SPLs and realize the related activities compared to UML traditional tools.</t>
  </si>
  <si>
    <t>PU.4 - SMartyModeling enables me to manage SPL more quickly at an acceptable time.</t>
  </si>
  <si>
    <t>PU.5 - SMartyModeling increases the productivity to manage UML-based SPLs.</t>
  </si>
  <si>
    <t>PU.6 - Overall, I consider the SMartyModeling useful to manage UML-based SPLs.</t>
  </si>
  <si>
    <t>EoU.1 - SMartyModeling is objective. I often do not become confused when using it.</t>
  </si>
  <si>
    <t>EoU.2 - SMartyModeling is easy to use for managing UML-based SPLs.</t>
  </si>
  <si>
    <t>EoU.3 - Interacting with SMartyModeling requires a lot of my effort.</t>
  </si>
  <si>
    <t>EoU.4 - Interacting with SMartyModeling is easy for me to understand.</t>
  </si>
  <si>
    <t>EoU.5 - It is easy for me to remember how to perform tasks using SMartyModeling.</t>
  </si>
  <si>
    <t>EoU.6 - Overall, I consider the SMartyModeling easy to use.</t>
  </si>
  <si>
    <t>SUS.1 - I think I would like to use SMartyModeling frequently.</t>
  </si>
  <si>
    <t>SUS.2 - I found SMartyModeling unnecessarily complex.</t>
  </si>
  <si>
    <t>SUS.3 -  I found various functions in SMartyModeling  well integrated.</t>
  </si>
  <si>
    <t>SUS.4 - There is too much inconsistency in SMartyModeling.</t>
  </si>
  <si>
    <t>SUS.5 - I would imagine most people would learn to use this system very quickly.</t>
  </si>
  <si>
    <t>SUS.6 - Overall, I consider the SMartyModeling a system at a good level of Usability.</t>
  </si>
  <si>
    <t>GQ.1 - Describe the negative aspects, such as difficulties and limitations, that you consider possible to improve in the SMartyModeling.</t>
  </si>
  <si>
    <t>GQ.2 - Describe the positive aspects of your experience with SMartyModeling.</t>
  </si>
  <si>
    <t>GQ.3 - What is your general opinion on SMartyModeling in relation to UML-based SPLs?</t>
  </si>
  <si>
    <t>I strongly agree</t>
  </si>
  <si>
    <t>I strongly disagree</t>
  </si>
  <si>
    <t>I do agree</t>
  </si>
  <si>
    <t>I disagree</t>
  </si>
  <si>
    <t>Some interface problem like when you close an diagram and try to open other diagram using the button to open. This open an windows asking to save the current diagram. Some of functionality of detailed element windows not work.</t>
  </si>
  <si>
    <t>Clear interface and easy to learn and use. Easy export diagrans in diferent types and excelent quality of the generated image. Well divided and intuitive menu tree. Easy to change and interact to several types of diagrams. Easy to create and control variability.</t>
  </si>
  <si>
    <t>Is a good tool to modeling and manage UML diagrams. Has a good interoperality between the different diagrams types. Has a simple and beautull interface but clear and intuitive. The tool not has all functionality of class diagram that most of current tools have. This caracteristic increase the ease of use and help to model simpler diagrams with less effort.</t>
  </si>
  <si>
    <t>Neutral</t>
  </si>
  <si>
    <t>It's easy to use and intuitive to use. With few interactions with the tool, it's  possible to learn how to work with it.</t>
  </si>
  <si>
    <t>I believe that the SmartyModeling has the potential to facilitate de PL enginner activities in relation to other UML-based SPLs such as Papyrus (Eclipse).</t>
  </si>
  <si>
    <t>I can't add UML comments. I cannot move the elements in view using just one click, because I need to select the element first and then move it. The file selection menu is not so much intuitive. The mouse scroll for resize the UML diagram does not work. It could have a tutorial of use and shortcuts. I don't know the license and how to contribute to the project. A web version would make it possible to integrate the tool with web applications.</t>
  </si>
  <si>
    <t>It's easy to use the UML diagrams. All menus are well distributed. Export classes is very good to accelerate the development. The possibility to call the application passing parameters in .jar assists the integration with external application (if the code is not opened). The way of export the diagrams also assists the integration with another tools. The diagrams have a good design. The tool is very light.</t>
  </si>
  <si>
    <t>It is a very good tool to manage UML-based SPLs.</t>
  </si>
  <si>
    <t>I couldn't set relationships between components</t>
  </si>
  <si>
    <t>It's complete as a UML tool</t>
  </si>
  <si>
    <t>I really liked the experience</t>
  </si>
  <si>
    <t>There could be an help integrated to the tool. I tried to use and it did not work.</t>
  </si>
  <si>
    <t>A tool to easily model SPL.</t>
  </si>
  <si>
    <t>It seems to be a good tool to help in modelling SPLs</t>
  </si>
  <si>
    <t>I would like to instantiate products using the Feature diagram in the same way as it is possible using the UML diagrams. I know this limitation was specified in the instructions documentation, but if this functionality was implemented, the users could use only this tool for modeling diagrams and configuring products.</t>
  </si>
  <si>
    <t xml:space="preserve">The tool is easy and intuitive to use because it represents the variability through stereotypes and association notation. </t>
  </si>
  <si>
    <t>Usually, I only use the feature diagram for SPL modeling. The integration of variability concepts in UML diagrams is something new for me and I will use and recommend this tool.</t>
  </si>
  <si>
    <t>I think the user interface can be improved considering new trends in desktop development. In addition, the drag-and-drop of some elements is not fluid, but I don't think this is serious.</t>
  </si>
  <si>
    <t>In my opinion the tool has good usability, with well-organized menus and shortcuts. In addition, the large number of diagrams and abstractions adds much value to the solution.</t>
  </si>
  <si>
    <t>I believe that the SPL concept lacks support tools that are effective in the design and construction processes. In this context, if the team has experience with UML, the use of SMarty (and its tools) can be extremely effective.</t>
  </si>
  <si>
    <t>Tool learning curve, send ready-made templates to facilitate setting</t>
  </si>
  <si>
    <t>Easy to use, clean interface</t>
  </si>
  <si>
    <t>if it is open, some interface and usability details are improved, low complexity, this differs from the others</t>
  </si>
  <si>
    <t>I don't have negative aspects about SMartyModeling for describe.</t>
  </si>
  <si>
    <t>I took less time for create  a SPL diagram and to learn how use the tool compared the others UML tools. The  SMartyModeling interface is easy to use and I found the functions in the panel very quickly. My experience with SMartyModeling was great.</t>
  </si>
  <si>
    <t>I think many SPL teams would be use the tool. SMartyModeling is a great tool for collaborate with management UML-based SPLs needs, it's intuitive and easy to use.</t>
  </si>
  <si>
    <t>&gt;&gt; DIFFICULTIES &lt;&lt;
(i) a modelagem de "Variation Points" poderia ser facilitada com algum recurso extra. No estado atual da ferramenta, acho mais fácil adicionar um estereótipo no “Information Panel” da ferramenta ao invés de acessar o “Buttons Panel”.
(ii) “Buttons Panel” o botão que é parecido com uma representação de rotas, chamado de "New Variability", dificulta o gerenciamento de variabilidades e variantes. Por exemplo, sinto dificuldades em atribuir e alterar de modo prático e intuito as variantes em um ponto de variação.
(iii) Para a modelagem e gerenciamento de variabilidades e variantes, eu sugiro a criação de uma painel ou componente específico na ferramenta que deixe todo o gerenciamento e modelagem em SPL mais explícito. Por exemplo, “Variability Panel”. Acredito que uma das grandes vantagens da SMartyModeling é realmente ajudar engenheiros na modelagem e gerenciamento de variabilidades em SPL por meio da UML. Sabe-se que o Profile e o Process da SMarty são muito úteis e bem definidos. Essas funcionalidades devem estar explícitas e muito bem detalhadas.
(iv) Sinto dificuldades em arrastar os elementos modelados em um diagrama UML. Quando clico em cima de uma classe e tento arrastá-la, várias vezes, ocorre o misplace durante o ato de arrastar um elemento ou nos cliques do mouse ou no touchpad. Também acontece o acesso como uma ação de renomear os nomes dos elementos (classe, caso de uso, componente) ou alteração (renomear) os estereótipos. Isso dificulta um pouco a usabilidade da ferramenta.
&gt;&gt; LIMITATIONS &lt;&lt;
(i) a SMartyModeling não exporta os diagramas em arquivos vetorizados (.svg ou .eps). Caso uma SPL seja muito grande, é necessário que seja vetorizada, pois isso torna possível ampliá-la sem distorcer a imagem (bitmap).
(ii) o menu ou aba "Variants" poderia conter no futuro mais opções de "Constraints" ou "Dependencies" (mutex, requires).
(iii) no menu "Variability" o combobox "Binding Time" poderia ser mais flexível, permitindo inserir novos tipos de tempo de resolução. Poderia ser implementado parecido com o painel de edição de estereótipos.
(iv) no menu "Dependency" não é fácil gerenciar as dependências. Acho que poderia ser implementado de outro modo.
(v) a SMartModeling tem sua execução limitada apenas em dispositivos convencionais (desktop ou notebooks). Devido a sua simplicidade, seria bem interessante implementá-la para o uso em tablets. Não me lembro de uma ferramenta de modelagem em UML que funcione realmente bem em tablets, ainda mais no contexto de SPL.
(vi) os tipos de relacionamentos disponíveis no painel “Buttons Panel”, estão muito escondidos. Acredito que poderiam ser mais explícitos com um ícone ou flecha.</t>
  </si>
  <si>
    <t>a) I got confused with icons without explanation. As example, I thought that the export as image button would do the opposite and import pictures to the diagram.
b) I added two features on the requirement tab, but could not move it to the diagram.</t>
  </si>
  <si>
    <t>It is very easy to do the diagram once you learn how to add features boxes.</t>
  </si>
  <si>
    <t>I think that is a very interesting tool. It does not require any special permissions, and it fulfills the main goal.</t>
  </si>
  <si>
    <t>I didn't saw nothing to change in a fast use. Maybe in a deep analisys.</t>
  </si>
  <si>
    <t>Good interface e tools.</t>
  </si>
  <si>
    <t>Every new ways to use traditional concepts are welcome. It's necessary on evolution of technology.</t>
  </si>
  <si>
    <t>To use the tool, an extensive knowledge of UML and a brief knowledge of LPS variabilides are required. Perhaps it is not a negative point.</t>
  </si>
  <si>
    <t>The tool is very flexible in relation to stereotypes, it is possible to include any necessary stereotype for the construction of LPS variability</t>
  </si>
  <si>
    <t>It is a great tool for those who already have LPS and need to document it. I believe it is also useful for people who are looking for solutions to implement an LPS, because the feature of being able to instantiate an artifact makes it possible to go testing the variability in time of analysis and design.</t>
  </si>
  <si>
    <t>No document explaining the system says that to use the features of the diagram just drag them, however, it is possible to use the features that you select on them and then on the assembly panel. Putting the possibility of dragging the resources to the panel would be a point for possible improvement.</t>
  </si>
  <si>
    <t>Easy tool understanding.</t>
  </si>
  <si>
    <t>I believe SMartyModeling can be a very useful platform for engineering SPLs based on UML.</t>
  </si>
  <si>
    <t>I believe that the main limitation is in the user's understanding of the product line concepts, I believe that inserting a link with quick tutorials will greatly reduce the mistakes.</t>
  </si>
  <si>
    <t>I found the tool very similar to Astah, very familiar to anyone included in the context of software development. This fact added to the product line support brings the main positive aspect.</t>
  </si>
  <si>
    <t>The tool looks great. I liked the interface and the usability. I believe that this type of tool was missing in the product line domain.</t>
  </si>
  <si>
    <t>1) Redo and Undo mechanism doesn't work. 
2) When opening a file incompatible with the tool, no error message appears.
3) At first it was difficult to understand how the dragging mechanism works (when the edges of the element turn green)</t>
  </si>
  <si>
    <t>1) It is relatively easy to create diagrams
2) it is relatively quick and intuitive to create the diagrams
3) the interface is well made and clean</t>
  </si>
  <si>
    <t xml:space="preserve">SMartyModeling is a consistent tool that meets the expectations of software architects. It's pretty intuitive to use and my work can be done in low time. 
It is necessary perhaps to improve the mechanism of selection of the objects (when the border turns green), sometimes I had difficulties in making the green border appear.
</t>
  </si>
  <si>
    <t>I believe that the strongest negative aspect is the UX (user experience). Although the UI seen similar to other modeling tools, some basic shortcuts such as ctrl+ c, v, z, y do not work or worse, perform totally different functions. I think these shortcuts should be remapped to the most used functions in common modelling environments.</t>
  </si>
  <si>
    <t xml:space="preserve">The tool presents a variety of diagrams all connected to SPL development, which facilitates the design of SPL. The integration of feature modeling (feature diagrams) and class, components and sequence diagrams is really useful usually we have to use different tools for those. </t>
  </si>
  <si>
    <t>I believe that the tool is an first step into a well-defined modelling environment for SPL development. There is still much room for improvement, specially considering the UX. Despite that, I believe that the tool may reduce the effort of developing SPL.</t>
  </si>
  <si>
    <t xml:space="preserve">I found a bit confusion for include relationships in the FM. </t>
  </si>
  <si>
    <t>Most of its use is pretty intuitive.</t>
  </si>
  <si>
    <t xml:space="preserve">It seems to be o good practical contribution to SPL design. I also consider that it would be good to teaching students on how to engineer SPLs. </t>
  </si>
  <si>
    <t>In some situations, it is necessary clarify how to do some tasks. I was not be able to establish an association between two classes. I did not find any information about how to do it.
About diagrams, some visual details can be improved. In component diagram, I did not find any information about provided and required interfaces.</t>
  </si>
  <si>
    <t>There is standard way of use some functionalities. For instance, you can create different diagrams in a same way. 
About variabilities, I think that you can manage them in an easy way.</t>
  </si>
  <si>
    <t>I think that SMartyModeling is a good tool, useful to manage UML-based SPLs. I think that this tool can be used in a large scale in the future. 
In my opinion, to achieve this status, it will be important improve some visual aspects related to UML elements present in tool. 
Note: to comment last paragraph, I considered a simple comparation of the SMartyModeling with Astah and MagicDraw.</t>
  </si>
  <si>
    <t>PU.1</t>
  </si>
  <si>
    <t>PU.2</t>
  </si>
  <si>
    <t>PU.3</t>
  </si>
  <si>
    <t>PU.4</t>
  </si>
  <si>
    <t>PU.5</t>
  </si>
  <si>
    <t>PU.6</t>
  </si>
  <si>
    <t>R.1</t>
  </si>
  <si>
    <t>R.2</t>
  </si>
  <si>
    <t>R.3</t>
  </si>
  <si>
    <t>R.4</t>
  </si>
  <si>
    <t>R.5</t>
  </si>
  <si>
    <t>R.6</t>
  </si>
  <si>
    <t>R.7</t>
  </si>
  <si>
    <t>R.8</t>
  </si>
  <si>
    <t>R.9</t>
  </si>
  <si>
    <t>R.10</t>
  </si>
  <si>
    <t>R.11</t>
  </si>
  <si>
    <t>R.12</t>
  </si>
  <si>
    <t>R.13</t>
  </si>
  <si>
    <t>R.14</t>
  </si>
  <si>
    <t>R.15</t>
  </si>
  <si>
    <t>R.16</t>
  </si>
  <si>
    <t>R.17</t>
  </si>
  <si>
    <t>R.18</t>
  </si>
  <si>
    <t>R.19</t>
  </si>
  <si>
    <t>R.20</t>
  </si>
  <si>
    <t>R.21</t>
  </si>
  <si>
    <t>R.22</t>
  </si>
  <si>
    <t>R.23</t>
  </si>
  <si>
    <t>R.24</t>
  </si>
  <si>
    <t>R.25</t>
  </si>
  <si>
    <t>R.26</t>
  </si>
  <si>
    <t>R.27</t>
  </si>
  <si>
    <t>R.28</t>
  </si>
  <si>
    <t>R.29</t>
  </si>
  <si>
    <t>R.30</t>
  </si>
  <si>
    <t>R.31</t>
  </si>
  <si>
    <t>R.32</t>
  </si>
  <si>
    <t>R.33</t>
  </si>
  <si>
    <t>R.34</t>
  </si>
  <si>
    <t>R.35</t>
  </si>
  <si>
    <t>R.36</t>
  </si>
  <si>
    <t>R.37</t>
  </si>
  <si>
    <t>Resp. ID</t>
  </si>
  <si>
    <t>Mode</t>
  </si>
  <si>
    <t>EoU.1</t>
  </si>
  <si>
    <t>EoU.2</t>
  </si>
  <si>
    <t>EoU.3</t>
  </si>
  <si>
    <t>EoU.4</t>
  </si>
  <si>
    <t>EoU.5</t>
  </si>
  <si>
    <t>EoU.6</t>
  </si>
  <si>
    <t>SUS.1</t>
  </si>
  <si>
    <t>SUS.2</t>
  </si>
  <si>
    <t>SUS.3</t>
  </si>
  <si>
    <t>SUS.4</t>
  </si>
  <si>
    <t>SUS.5</t>
  </si>
  <si>
    <t>SUS.6</t>
  </si>
  <si>
    <t>Total</t>
  </si>
  <si>
    <t>In my opinion, there are two things that need to improve: 1. Traceability is confusing, I can link a requirement with a diagram via the edit menu (F2) and I can also create a traceability in the top menu (Product line, maybe this is not the best place). 2. GUI: Swing seems outdated, it doesn't integrate well with the native desktop. The ideal would be Qt, but it is complex for multiple platforms. One solution would be to test JavaFX.</t>
  </si>
  <si>
    <t>I found no difficulties in using SMartyModeling.</t>
  </si>
  <si>
    <t>I believe it could decrease the amount of windows that open with each action.</t>
  </si>
  <si>
    <t>I had difficulty in elaborating the characteristic diagram when making the relationship between them, even if choosing the type of relationship I was unable to establish them. I believe that for users who do not have so much experience in the product line, or who have never worked with them, it would be possible at the time of creating a new project to establish a flow of steps to guide the user in the development of the task. I haven't found it anywhere in the tool, it may exist there, but I haven't found, about what notation it follows for the feature diagram. There are different notations, and if you explain what the tool uses, it can be easier for the user to understand and create a characteristic diagram.</t>
  </si>
  <si>
    <t>So far there are no limitations.</t>
  </si>
  <si>
    <t xml:space="preserve">In this moment, I'm not able to describe what is possible to improve SMartyModeling environment. I would need more time experiencing using the environment to give some more adequate answer. </t>
  </si>
  <si>
    <t>I believe that configuring the tool to create a product is the single most complicated step that can be improved so far. The process of (instantiating a diagram, associating instances with a product and exporting a product) can be tiring depending on the project.</t>
  </si>
  <si>
    <t>I didn't find any negative aspects. Perhaps only the interface could be improved.</t>
  </si>
  <si>
    <t>Greater difficulty is knowledge of the tool.</t>
  </si>
  <si>
    <t>As I am familiar with other modeling software, SMartyModeling is easy. However, due to its similarity in terms of interface, I expected that ease of use (e.g. relating one use case to another, adding attributes and methods to classes), would be facilitated. Additionally, buttons were colored that suggest they are disabled, but they were not (e.g. use-case actors button). On the other hand, the possibility of changing the models in the context of product lines is valid and the difficulties in using the tool stand out, which I believe are easy to be corrected. The export item did not work in either case - and did not present dialogues justifying user errors or failures in the items to be exported. I found where to identify traceability, after inserting it in the Product Line item in the main menu, only after browsing other menus - I felt lost to try to find it as soon as I inserted it. The navigation window in the folders to save the project only shows the user folder, not showing the subfolders for selection (I'm using Ubuntu 20). I liked the possibility of inserting the traceability of the different graphic elements between the different existing diagrams. The names of the generated files correspond to the paths of the folders in the OS (e.g. name of the figure when exported). As for the functionality to save an image, despite having the feature model open, SMartyModeling exported only one class from the class diagram. The do and redo buttons are not working (at least not in the class diagrams and use cases). The requirements matrix is ​​confusing. I missed the UML comment with the existing attributes in SMartyProfile - I know that the integration of the different elements and the relationship between them favor the omission, but considering the automation and the possibility to extract such information, the comment and its attributes could be presented automatically. Finally, after inserting a variability, without the support of SMarty's comment, it becomes more difficult to identify it. The cardinality identifier is over the graphic representation of the class.</t>
  </si>
  <si>
    <t>Putting shortcuts on the Insert and Cancel buttons would increase usability. I was unable to add new stereotypes, it allowed me to include only one. The export of the diagrams had a black background, making it difficult to visualize.</t>
  </si>
  <si>
    <t>VISUAL: * The software had large components in my notebook, I could have an option to decrease the scales of buttons and other components because they occupy a large part of the screen. * The actor's icon is slightly off in some diagrams, it appears to be visually inactive. Same thing for some relationships; * It could include the name of the possible relationships, not just the graphical representation; OPERATION: * The tool allowed to add 2 different points of variation in the same element. This is correct?; * I was unable to include / visualize the &lt;&lt;variability&gt;&gt; element that shows the details of the variation point. Is this expected ?; * Undo and Redo did not work on the Sequence Diagram. I didn't test on the others; * Although there is an option to edit, I was unable to change the name of the components directly in the Sequence Diagram;  * There could be a preview of instances generated from the Product Line at the end of the step-by-step; * It could be more intuitive if all actions and fields had a tooltip with an explanation, as in the step-by-step to define new instances;</t>
  </si>
  <si>
    <t>I had difficulties in creating relationships within the diagrams.</t>
  </si>
  <si>
    <t>- Could have PT-BR language option; - The fields could have hints with tips. For example, on the "Evaluation Project" screen, I don't know what to put in the "Operation" field; - An error occurred while saving a project. I opened an already saved project, changed, save as, change again, save. When closing and trying to reopen an error occurs and the file that was saved has no content. - I cannot move two items of the diagram together, for example, to improve the aesthetics of the diagram. - In the class diagram it is quite complicated to drag or create a relationship. The two functions are done in the same way, that is, click and drag, but in specific areas of the class. Being trial and error is a bit annoying. There could be an icon that appears next to the object when hovering and then when clicking to create the relationship. This exists in other tools. - When I create a relationship and point to another class, there is no point in letting go of the mouse on top, I have to keep looking for the point where the class is "green".</t>
  </si>
  <si>
    <t>I didn't find any difficulty when using the tool, but it has a simple detail that bothered me a little, which would be to associate the enter key to accept the dialog boxes, for example, when we want to delete something, press delete, after that the tool asks for a confirmation, and we have to do ok with the mouse because the enter key does not work.</t>
  </si>
  <si>
    <t>I consider that not being able to visualize the variability in UML notes format as originally proposed at SMarty is a negative point. I would like to be able to extract the one from a PLA that presents the content of a variability without having to show the SMartyModeling screen or use other devices to do this.</t>
  </si>
  <si>
    <t>I had problems with the connection lines between components, classes, packages; I found it very difficult to "guess" how to connect the components, I only managed to position the mouse in a very specific place on the component to appear the "cursor pointer" so I managed to make the connection; Undo and Redo did not work for me, nor did CTRL + Z, I think you could put the key combinations in the tooltips to facilitate quick use. For example, my hand already goes "automatically" in CTRL + Z or CTRL + Y (CTRL + SHIFT + Z) to undo and redo the actions; I tried to select all the elements and I couldn't, I wanted to reposition them on the board; In the class diagram, the icon with a ball and three arrows has no tooltip; Idea: when starting a new project I could offer the user to start a diagram, it took me some time to imagine that I had to start a specific diagram. I know that today running with java -jar is not a problem, but when it is widely publicized you will need an installer. I believe that you can think of an approach to explain briefly, with a sentence, what each component does (perhaps in the same tooltip as the button ...).</t>
  </si>
  <si>
    <t>* Ctrl + C and Ctrl + V do not work; * function that is universally known to copy, Ctrl + C, creates a new diagram; * I found it difficult to create the associations, as you need to position the mouse in an exact point of the element; * in UML tools it is easy to transform a class into an interface and vice versa, in SMarty I need to redraw the whole element again; * it is not possible to use the mouse scroll to navigate the diagram.</t>
  </si>
  <si>
    <t>I was unable to create the "little arrows" that connect the diagram components, and apparently the undo and redo options are not working. And I found some other bugs and improvements in the system too (these cases were sent by email).</t>
  </si>
  <si>
    <t>The tool supports the most important UML diagrams and is probably one of the only tools that support SPL.</t>
  </si>
  <si>
    <t>It is very easy and efficient to represent the variability of processes or products with SMartyModeling, and the instance of the elements is very easy to be visualized.</t>
  </si>
  <si>
    <t>Easy integration with Diagrams.</t>
  </si>
  <si>
    <t>Excellent tool. Easy usability and installation, in addition to being intuitive as to the buttons, thus facilitating use.</t>
  </si>
  <si>
    <t>The positive point for the tool is that the terms used for SPL are adequate to the concepts, this also in relation to UML.</t>
  </si>
  <si>
    <t>A positive point is the organization of the project in the form of a tree.</t>
  </si>
  <si>
    <t>Easy to use, intuitive, well-organized features.</t>
  </si>
  <si>
    <t>Meets needs when doing a UML project.</t>
  </si>
  <si>
    <t>POSITIVE ASPECTS: (i) Has the main UML diagrams for modeling UML-based SPLs. (ii) It is simple and easy to use. (iii) It is multiplatform and developed in Java. (iv) Assists in modeling and managing variability activities. (v) Can be extended in the context of requirements and metrics in SPL. PERCEIVED USEFULNESS: (i) Performing modeling tasks on the tool is quite simple, which favors its performance when compared to other existing tools. However, I believe that its adoption will benefit if a plugin is developed for integrated development environments that are already well known such as Eclipse or IntelliJ. (ii) SMartyModeling is very useful for managing UML-based SPLs. I believe its usefulness can be questioned due to the small amount of resources, even very useful, in relation to the management of larger SPLs. When an SPL grows and becomes very complex, it is difficult to measure its scalability when thinking about new projects. EASE OF USE: (i) SMartyModeling is very objective, as its graphical interface is similar to existing tools on the market (Astah *), which can facilitate its adoption by academia and industry. (ii) As for its resources, little effort is needed to understand them, allowing the configuration of products to occur in an almost immediate and practical way. SYSTEM USABILITY SCALE: (i) As long as a software engineer has a basic knowledge of UML and a little bit of SPL, SMartyModeling is not complex to use. Regarding its usability, I believe it is good, but the graphical interface of operating systems such as Windows, Linux or Mac is limited. It would be interesting to implement SMartyModeling on new platforms or technologies such as Node.js (cross-browsing), Ionic, Android and iOS. (ii) The creation of a Wizard (step-by-step) could facilitate the explanation and modeling of new SPLs. (iii) An evaluation of their interaction could be carried out in the future using the Nielsen guidelines from the Human-Computer Interaction (IHC) area.</t>
  </si>
  <si>
    <t>The traceability between the elements of the modeled SPL and the different supported diagrams make SMartyModeling a facilitating and interesting tool that has the potential to be used in the context of product lines - despite having the evaluation item, I was unable to use it - but I believe that is a potential feature to add even more value to the tool. The possibility of changing elements related to stereotypes (Edit Profile) allows a more general use of the tool.</t>
  </si>
  <si>
    <t>By remembering other UML tools, it was easier to understand how to use it, making SPL modeling faster.</t>
  </si>
  <si>
    <t>VISUAL: * The available actions are easy to understand, although there is space on the screen to include labels on the buttons; * The zoom in and out help in the construction of the diagrams; OPERATION: * The tool is very light, opens very quickly; * Keyboard shortcuts are very useful; * Step-by-step instructions for creating new diagram instances and linking to products are easy to use; * Option to generate images of the diagrams is nice;</t>
  </si>
  <si>
    <t>SMartyModeling has excellent usability, very practical and intuitive.</t>
  </si>
  <si>
    <t>- The options are all available on the screen, there are no hidden functions. - Easy to learn to use. - Good navigability - Intuitive menus.</t>
  </si>
  <si>
    <t>Everything we do is very intuitive, this becomes one of the main positive points of the tool, increasing agility and facilitating the use of SmartyModeling.</t>
  </si>
  <si>
    <t>It is easy to use and integrate the tool with other CASE tools. It contains the main functionalities for modeling class diagram with variability.</t>
  </si>
  <si>
    <t>Easy to use; Intuitive screen (similar to other tools on the market); Beautiful design, but that can be improved.</t>
  </si>
  <si>
    <t>The visual design of the classes and interfaces is "clean" and pleasant to read.</t>
  </si>
  <si>
    <t>Except for those details described in "GQ.1", I consider the "SMartModeling" system to be good, takes up little memory on the computer, easy to install and run, fast and with many features.</t>
  </si>
  <si>
    <t>I think in general, the tool can be used in practice for modeling UML-based SPLs.</t>
  </si>
  <si>
    <t>Great, I don't see any difficulties in using it, being able to represent any SPLs with the possible variability, and because the UML notations are familiar to most professionals, it is easy to analyze in groups.</t>
  </si>
  <si>
    <t>I believe it addresses the issue of product variability well.</t>
  </si>
  <si>
    <t>The tool is perfectly suited for completing the task. Furthermore, it did not present any inconsistencies or problems in the execution of the same.</t>
  </si>
  <si>
    <t>My opinion is that it is a tool that has great potential for product line management. I think that if the tool incorporated a workflow as a sequence of steps, it would facilitate its adherence by those who are still on the market that do not use UML and SPL. The flow would make the relationship between the elements of the UML and product line clearer.</t>
  </si>
  <si>
    <t>Excellent, the tool has the versatility to be able to use any UML profile.</t>
  </si>
  <si>
    <t>I especially liked the fact that I could trace the elements.</t>
  </si>
  <si>
    <t>The tool meets the precise needs to work with UML.</t>
  </si>
  <si>
    <t>In my opinion the tool is very useful, simple and easy to use. More still needs more maturity for its practical application in the industry. It is necessary to implement several features and extend it, mainly, in relation to its main feature / functionality of allowing the modeling and management of variability in SPL through UML. I think this is the main feature or functionality of SMartyModeling, as it exposes the potential of SMarty and SPL engineering. I would use the tool again in the future if I need to model a relatively small SPL and generate products. I believe that the scalability of the tool could be thought of if larger SPL were modeled.</t>
  </si>
  <si>
    <t>In general, it is a tool that can facilitate and assist the management of SPL represented by UML and SMarty.</t>
  </si>
  <si>
    <t>It will facilitate the modeling of SPL, as well as the management of variability and reuse of structures by providing all the necessary apparatus in a clear and objective manner.</t>
  </si>
  <si>
    <t>Although simple, the tool could be used to model SPLs and to derive products in the commercial environment. It was not possible to get a sense of the behavior of the tool for large-scale SPLs, with many components. It could be a separate study. From my point of view as a developer and user, I could suggest layout improvements (spacing, labels, screen usage). In general it was easy to interact with the tool, being a person who knows the SMarty metamodel.</t>
  </si>
  <si>
    <t>A seemingly simple tool, but it meets the needs of working with UML-based SPLs very well.</t>
  </si>
  <si>
    <t>I can't say much for the lack of experience with modeling, but as for usability, despite having points to improve it is a good tool and with market potential.</t>
  </si>
  <si>
    <t>SMartyModeling, in general, is a great tool for those working with SPLs.</t>
  </si>
  <si>
    <t>I see SMartyModeling as the most complete tool currently for specifying SPL without the need to adapt to include variability.</t>
  </si>
  <si>
    <t>I liked the idea, the level of maturity of the tool and I believe that it has a lot of potential and that it can evolve a lot. Congratulations on the work of the entire team.</t>
  </si>
  <si>
    <t>Unviersally known commands do not work or have other functionality, mentioned in GQ1.</t>
  </si>
  <si>
    <t>In general, "SMartyModeling" meets the objective for which it was developed.</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</si>
</sst>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0"/>
      <color rgb="FF000000"/>
      <name val="Arial"/>
    </font>
    <font>
      <sz val="10"/>
      <color theme="1"/>
      <name val="Arial"/>
    </font>
    <font>
      <sz val="10"/>
      <color theme="1"/>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applyFont="1" applyAlignment="1"/>
    <xf numFmtId="0" fontId="1" fillId="0" borderId="0" xfId="0" applyFont="1" applyAlignment="1">
      <alignment horizontal="center" vertical="center"/>
    </xf>
    <xf numFmtId="0" fontId="0" fillId="0" borderId="0" xfId="0" applyFont="1" applyAlignment="1">
      <alignment horizontal="center" vertical="center"/>
    </xf>
    <xf numFmtId="0" fontId="1" fillId="0" borderId="0" xfId="0" applyFont="1" applyAlignment="1">
      <alignment horizontal="left" vertical="center"/>
    </xf>
    <xf numFmtId="0" fontId="0" fillId="0" borderId="0" xfId="0" applyFont="1" applyAlignment="1">
      <alignment horizontal="left"/>
    </xf>
    <xf numFmtId="0" fontId="2" fillId="0" borderId="0" xfId="0" applyFont="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6.xml"/><Relationship Id="rId3" Type="http://schemas.openxmlformats.org/officeDocument/2006/relationships/chartsheet" Target="chartsheets/sheet2.xml"/><Relationship Id="rId7" Type="http://schemas.openxmlformats.org/officeDocument/2006/relationships/chartsheet" Target="chartsheets/sheet5.xml"/><Relationship Id="rId12" Type="http://schemas.openxmlformats.org/officeDocument/2006/relationships/calcChain" Target="calcChain.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hartsheet" Target="chartsheets/sheet4.xml"/><Relationship Id="rId11" Type="http://schemas.openxmlformats.org/officeDocument/2006/relationships/sharedStrings" Target="sharedStrings.xml"/><Relationship Id="rId5" Type="http://schemas.openxmlformats.org/officeDocument/2006/relationships/worksheet" Target="worksheets/sheet2.xml"/><Relationship Id="rId10" Type="http://schemas.openxmlformats.org/officeDocument/2006/relationships/styles" Target="styles.xml"/><Relationship Id="rId4" Type="http://schemas.openxmlformats.org/officeDocument/2006/relationships/chartsheet" Target="chartsheets/sheet3.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3063069267578684"/>
          <c:y val="2.3260692925552461E-2"/>
          <c:w val="0.2548796141945473"/>
          <c:h val="0.2478089659398186"/>
        </c:manualLayout>
      </c:layout>
      <c:barChart>
        <c:barDir val="col"/>
        <c:grouping val="clustered"/>
        <c:varyColors val="0"/>
        <c:ser>
          <c:idx val="0"/>
          <c:order val="0"/>
          <c:spPr>
            <a:solidFill>
              <a:schemeClr val="tx1"/>
            </a:solidFill>
          </c:spPr>
          <c:invertIfNegative val="0"/>
          <c:cat>
            <c:strRef>
              <c:f>Plan1!$C$2:$H$2</c:f>
              <c:strCache>
                <c:ptCount val="6"/>
                <c:pt idx="0">
                  <c:v>PU.1</c:v>
                </c:pt>
                <c:pt idx="1">
                  <c:v>PU.2</c:v>
                </c:pt>
                <c:pt idx="2">
                  <c:v>PU.3</c:v>
                </c:pt>
                <c:pt idx="3">
                  <c:v>PU.4</c:v>
                </c:pt>
                <c:pt idx="4">
                  <c:v>PU.5</c:v>
                </c:pt>
                <c:pt idx="5">
                  <c:v>PU.6</c:v>
                </c:pt>
              </c:strCache>
            </c:strRef>
          </c:cat>
          <c:val>
            <c:numRef>
              <c:f>Plan1!$C$40:$H$40</c:f>
              <c:numCache>
                <c:formatCode>General</c:formatCode>
                <c:ptCount val="6"/>
                <c:pt idx="0">
                  <c:v>5</c:v>
                </c:pt>
                <c:pt idx="1">
                  <c:v>4</c:v>
                </c:pt>
                <c:pt idx="2">
                  <c:v>5</c:v>
                </c:pt>
                <c:pt idx="3">
                  <c:v>4</c:v>
                </c:pt>
                <c:pt idx="4">
                  <c:v>5</c:v>
                </c:pt>
                <c:pt idx="5">
                  <c:v>4</c:v>
                </c:pt>
              </c:numCache>
            </c:numRef>
          </c:val>
        </c:ser>
        <c:dLbls>
          <c:showLegendKey val="0"/>
          <c:showVal val="0"/>
          <c:showCatName val="0"/>
          <c:showSerName val="0"/>
          <c:showPercent val="0"/>
          <c:showBubbleSize val="0"/>
        </c:dLbls>
        <c:gapWidth val="150"/>
        <c:axId val="315174008"/>
        <c:axId val="315172048"/>
      </c:barChart>
      <c:catAx>
        <c:axId val="315174008"/>
        <c:scaling>
          <c:orientation val="minMax"/>
        </c:scaling>
        <c:delete val="0"/>
        <c:axPos val="b"/>
        <c:numFmt formatCode="General" sourceLinked="0"/>
        <c:majorTickMark val="out"/>
        <c:minorTickMark val="none"/>
        <c:tickLblPos val="nextTo"/>
        <c:crossAx val="315172048"/>
        <c:crosses val="autoZero"/>
        <c:auto val="1"/>
        <c:lblAlgn val="ctr"/>
        <c:lblOffset val="100"/>
        <c:noMultiLvlLbl val="0"/>
      </c:catAx>
      <c:valAx>
        <c:axId val="315172048"/>
        <c:scaling>
          <c:orientation val="minMax"/>
          <c:max val="5"/>
        </c:scaling>
        <c:delete val="0"/>
        <c:axPos val="l"/>
        <c:majorGridlines/>
        <c:numFmt formatCode="General" sourceLinked="1"/>
        <c:majorTickMark val="out"/>
        <c:minorTickMark val="none"/>
        <c:tickLblPos val="nextTo"/>
        <c:crossAx val="315174008"/>
        <c:crosses val="autoZero"/>
        <c:crossBetween val="between"/>
        <c:majorUnit val="1"/>
      </c:valAx>
    </c:plotArea>
    <c:plotVisOnly val="1"/>
    <c:dispBlanksAs val="gap"/>
    <c:showDLblsOverMax val="0"/>
  </c:chart>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67135467532715387"/>
          <c:y val="2.3260692925552461E-2"/>
          <c:w val="0.31415563154318032"/>
          <c:h val="0.2478089659398186"/>
        </c:manualLayout>
      </c:layout>
      <c:barChart>
        <c:barDir val="col"/>
        <c:grouping val="clustered"/>
        <c:varyColors val="0"/>
        <c:ser>
          <c:idx val="0"/>
          <c:order val="0"/>
          <c:spPr>
            <a:solidFill>
              <a:schemeClr val="tx1"/>
            </a:solidFill>
          </c:spPr>
          <c:invertIfNegative val="0"/>
          <c:cat>
            <c:strRef>
              <c:f>Plan1!$K$2:$P$2</c:f>
              <c:strCache>
                <c:ptCount val="6"/>
                <c:pt idx="0">
                  <c:v>EoU.1</c:v>
                </c:pt>
                <c:pt idx="1">
                  <c:v>EoU.2</c:v>
                </c:pt>
                <c:pt idx="2">
                  <c:v>EoU.3</c:v>
                </c:pt>
                <c:pt idx="3">
                  <c:v>EoU.4</c:v>
                </c:pt>
                <c:pt idx="4">
                  <c:v>EoU.5</c:v>
                </c:pt>
                <c:pt idx="5">
                  <c:v>EoU.6</c:v>
                </c:pt>
              </c:strCache>
            </c:strRef>
          </c:cat>
          <c:val>
            <c:numRef>
              <c:f>Plan1!$K$40:$P$40</c:f>
              <c:numCache>
                <c:formatCode>General</c:formatCode>
                <c:ptCount val="6"/>
                <c:pt idx="0">
                  <c:v>4</c:v>
                </c:pt>
                <c:pt idx="1">
                  <c:v>4</c:v>
                </c:pt>
                <c:pt idx="2">
                  <c:v>2</c:v>
                </c:pt>
                <c:pt idx="3">
                  <c:v>4</c:v>
                </c:pt>
                <c:pt idx="4">
                  <c:v>4</c:v>
                </c:pt>
                <c:pt idx="5">
                  <c:v>4</c:v>
                </c:pt>
              </c:numCache>
            </c:numRef>
          </c:val>
        </c:ser>
        <c:dLbls>
          <c:showLegendKey val="0"/>
          <c:showVal val="0"/>
          <c:showCatName val="0"/>
          <c:showSerName val="0"/>
          <c:showPercent val="0"/>
          <c:showBubbleSize val="0"/>
        </c:dLbls>
        <c:gapWidth val="150"/>
        <c:axId val="315168520"/>
        <c:axId val="315166560"/>
      </c:barChart>
      <c:catAx>
        <c:axId val="315168520"/>
        <c:scaling>
          <c:orientation val="minMax"/>
        </c:scaling>
        <c:delete val="0"/>
        <c:axPos val="b"/>
        <c:numFmt formatCode="General" sourceLinked="0"/>
        <c:majorTickMark val="out"/>
        <c:minorTickMark val="none"/>
        <c:tickLblPos val="nextTo"/>
        <c:crossAx val="315166560"/>
        <c:crosses val="autoZero"/>
        <c:auto val="1"/>
        <c:lblAlgn val="ctr"/>
        <c:lblOffset val="100"/>
        <c:noMultiLvlLbl val="0"/>
      </c:catAx>
      <c:valAx>
        <c:axId val="315166560"/>
        <c:scaling>
          <c:orientation val="minMax"/>
        </c:scaling>
        <c:delete val="0"/>
        <c:axPos val="l"/>
        <c:majorGridlines/>
        <c:numFmt formatCode="General" sourceLinked="1"/>
        <c:majorTickMark val="out"/>
        <c:minorTickMark val="none"/>
        <c:tickLblPos val="nextTo"/>
        <c:crossAx val="315168520"/>
        <c:crosses val="autoZero"/>
        <c:crossBetween val="between"/>
        <c:majorUnit val="1"/>
      </c:valAx>
    </c:plotArea>
    <c:plotVisOnly val="1"/>
    <c:dispBlanksAs val="gap"/>
    <c:showDLblsOverMax val="0"/>
  </c:chart>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67135467532715387"/>
          <c:y val="2.3260692925552461E-2"/>
          <c:w val="0.31415563154318032"/>
          <c:h val="0.2478089659398186"/>
        </c:manualLayout>
      </c:layout>
      <c:barChart>
        <c:barDir val="col"/>
        <c:grouping val="clustered"/>
        <c:varyColors val="0"/>
        <c:ser>
          <c:idx val="0"/>
          <c:order val="0"/>
          <c:spPr>
            <a:solidFill>
              <a:schemeClr val="tx1"/>
            </a:solidFill>
          </c:spPr>
          <c:invertIfNegative val="0"/>
          <c:cat>
            <c:strRef>
              <c:f>Plan1!$S$2:$X$2</c:f>
              <c:strCache>
                <c:ptCount val="6"/>
                <c:pt idx="0">
                  <c:v>SUS.1</c:v>
                </c:pt>
                <c:pt idx="1">
                  <c:v>SUS.2</c:v>
                </c:pt>
                <c:pt idx="2">
                  <c:v>SUS.3</c:v>
                </c:pt>
                <c:pt idx="3">
                  <c:v>SUS.4</c:v>
                </c:pt>
                <c:pt idx="4">
                  <c:v>SUS.5</c:v>
                </c:pt>
                <c:pt idx="5">
                  <c:v>SUS.6</c:v>
                </c:pt>
              </c:strCache>
            </c:strRef>
          </c:cat>
          <c:val>
            <c:numRef>
              <c:f>Plan1!$S$40:$X$40</c:f>
              <c:numCache>
                <c:formatCode>General</c:formatCode>
                <c:ptCount val="6"/>
                <c:pt idx="0">
                  <c:v>4</c:v>
                </c:pt>
                <c:pt idx="1">
                  <c:v>2</c:v>
                </c:pt>
                <c:pt idx="2">
                  <c:v>4</c:v>
                </c:pt>
                <c:pt idx="3">
                  <c:v>2</c:v>
                </c:pt>
                <c:pt idx="4">
                  <c:v>4</c:v>
                </c:pt>
                <c:pt idx="5">
                  <c:v>4</c:v>
                </c:pt>
              </c:numCache>
            </c:numRef>
          </c:val>
        </c:ser>
        <c:dLbls>
          <c:showLegendKey val="0"/>
          <c:showVal val="0"/>
          <c:showCatName val="0"/>
          <c:showSerName val="0"/>
          <c:showPercent val="0"/>
          <c:showBubbleSize val="0"/>
        </c:dLbls>
        <c:gapWidth val="150"/>
        <c:axId val="401819736"/>
        <c:axId val="401816600"/>
      </c:barChart>
      <c:catAx>
        <c:axId val="401819736"/>
        <c:scaling>
          <c:orientation val="minMax"/>
        </c:scaling>
        <c:delete val="0"/>
        <c:axPos val="b"/>
        <c:numFmt formatCode="General" sourceLinked="0"/>
        <c:majorTickMark val="out"/>
        <c:minorTickMark val="none"/>
        <c:tickLblPos val="nextTo"/>
        <c:crossAx val="401816600"/>
        <c:crosses val="autoZero"/>
        <c:auto val="1"/>
        <c:lblAlgn val="ctr"/>
        <c:lblOffset val="100"/>
        <c:noMultiLvlLbl val="0"/>
      </c:catAx>
      <c:valAx>
        <c:axId val="401816600"/>
        <c:scaling>
          <c:orientation val="minMax"/>
        </c:scaling>
        <c:delete val="0"/>
        <c:axPos val="l"/>
        <c:majorGridlines/>
        <c:numFmt formatCode="General" sourceLinked="1"/>
        <c:majorTickMark val="out"/>
        <c:minorTickMark val="none"/>
        <c:tickLblPos val="nextTo"/>
        <c:crossAx val="401819736"/>
        <c:crosses val="autoZero"/>
        <c:crossBetween val="between"/>
        <c:majorUnit val="1"/>
      </c:valAx>
    </c:plotArea>
    <c:plotVisOnly val="1"/>
    <c:dispBlanksAs val="gap"/>
    <c:showDLblsOverMax val="0"/>
  </c:chart>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9821601487594663"/>
          <c:y val="2.3260692925552461E-2"/>
          <c:w val="0.48729429199438751"/>
          <c:h val="0.38301020340202202"/>
        </c:manualLayout>
      </c:layout>
      <c:barChart>
        <c:barDir val="col"/>
        <c:grouping val="clustered"/>
        <c:varyColors val="0"/>
        <c:ser>
          <c:idx val="0"/>
          <c:order val="0"/>
          <c:tx>
            <c:strRef>
              <c:f>Plan1!$B$41</c:f>
              <c:strCache>
                <c:ptCount val="1"/>
                <c:pt idx="0">
                  <c:v>I strongly disagree</c:v>
                </c:pt>
              </c:strCache>
            </c:strRef>
          </c:tx>
          <c:spPr>
            <a:pattFill prst="dash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Plan1!$C$2:$H$2</c:f>
              <c:strCache>
                <c:ptCount val="6"/>
                <c:pt idx="0">
                  <c:v>PU.1</c:v>
                </c:pt>
                <c:pt idx="1">
                  <c:v>PU.2</c:v>
                </c:pt>
                <c:pt idx="2">
                  <c:v>PU.3</c:v>
                </c:pt>
                <c:pt idx="3">
                  <c:v>PU.4</c:v>
                </c:pt>
                <c:pt idx="4">
                  <c:v>PU.5</c:v>
                </c:pt>
                <c:pt idx="5">
                  <c:v>PU.6</c:v>
                </c:pt>
              </c:strCache>
            </c:strRef>
          </c:cat>
          <c:val>
            <c:numRef>
              <c:f>Plan1!$C$41:$H$41</c:f>
              <c:numCache>
                <c:formatCode>General</c:formatCode>
                <c:ptCount val="6"/>
                <c:pt idx="0">
                  <c:v>0</c:v>
                </c:pt>
                <c:pt idx="1">
                  <c:v>0</c:v>
                </c:pt>
                <c:pt idx="2">
                  <c:v>0</c:v>
                </c:pt>
                <c:pt idx="3">
                  <c:v>0</c:v>
                </c:pt>
                <c:pt idx="4">
                  <c:v>0</c:v>
                </c:pt>
                <c:pt idx="5">
                  <c:v>0</c:v>
                </c:pt>
              </c:numCache>
            </c:numRef>
          </c:val>
        </c:ser>
        <c:ser>
          <c:idx val="1"/>
          <c:order val="1"/>
          <c:tx>
            <c:strRef>
              <c:f>Plan1!$B$42</c:f>
              <c:strCache>
                <c:ptCount val="1"/>
                <c:pt idx="0">
                  <c:v>I disagree</c:v>
                </c:pt>
              </c:strCache>
            </c:strRef>
          </c:tx>
          <c:spPr>
            <a:pattFill prst="horzBrick">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Plan1!$C$2:$H$2</c:f>
              <c:strCache>
                <c:ptCount val="6"/>
                <c:pt idx="0">
                  <c:v>PU.1</c:v>
                </c:pt>
                <c:pt idx="1">
                  <c:v>PU.2</c:v>
                </c:pt>
                <c:pt idx="2">
                  <c:v>PU.3</c:v>
                </c:pt>
                <c:pt idx="3">
                  <c:v>PU.4</c:v>
                </c:pt>
                <c:pt idx="4">
                  <c:v>PU.5</c:v>
                </c:pt>
                <c:pt idx="5">
                  <c:v>PU.6</c:v>
                </c:pt>
              </c:strCache>
            </c:strRef>
          </c:cat>
          <c:val>
            <c:numRef>
              <c:f>Plan1!$C$42:$H$42</c:f>
              <c:numCache>
                <c:formatCode>General</c:formatCode>
                <c:ptCount val="6"/>
                <c:pt idx="0">
                  <c:v>0</c:v>
                </c:pt>
                <c:pt idx="1">
                  <c:v>1</c:v>
                </c:pt>
                <c:pt idx="2">
                  <c:v>3</c:v>
                </c:pt>
                <c:pt idx="3">
                  <c:v>1</c:v>
                </c:pt>
                <c:pt idx="4">
                  <c:v>0</c:v>
                </c:pt>
                <c:pt idx="5">
                  <c:v>0</c:v>
                </c:pt>
              </c:numCache>
            </c:numRef>
          </c:val>
        </c:ser>
        <c:ser>
          <c:idx val="2"/>
          <c:order val="2"/>
          <c:tx>
            <c:strRef>
              <c:f>Plan1!$B$43</c:f>
              <c:strCache>
                <c:ptCount val="1"/>
                <c:pt idx="0">
                  <c:v>Neutral</c:v>
                </c:pt>
              </c:strCache>
            </c:strRef>
          </c:tx>
          <c:spPr>
            <a:pattFill prst="wd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Plan1!$C$2:$H$2</c:f>
              <c:strCache>
                <c:ptCount val="6"/>
                <c:pt idx="0">
                  <c:v>PU.1</c:v>
                </c:pt>
                <c:pt idx="1">
                  <c:v>PU.2</c:v>
                </c:pt>
                <c:pt idx="2">
                  <c:v>PU.3</c:v>
                </c:pt>
                <c:pt idx="3">
                  <c:v>PU.4</c:v>
                </c:pt>
                <c:pt idx="4">
                  <c:v>PU.5</c:v>
                </c:pt>
                <c:pt idx="5">
                  <c:v>PU.6</c:v>
                </c:pt>
              </c:strCache>
            </c:strRef>
          </c:cat>
          <c:val>
            <c:numRef>
              <c:f>Plan1!$C$43:$H$43</c:f>
              <c:numCache>
                <c:formatCode>General</c:formatCode>
                <c:ptCount val="6"/>
                <c:pt idx="0">
                  <c:v>1</c:v>
                </c:pt>
                <c:pt idx="1">
                  <c:v>3</c:v>
                </c:pt>
                <c:pt idx="2">
                  <c:v>8</c:v>
                </c:pt>
                <c:pt idx="3">
                  <c:v>6</c:v>
                </c:pt>
                <c:pt idx="4">
                  <c:v>7</c:v>
                </c:pt>
                <c:pt idx="5">
                  <c:v>2</c:v>
                </c:pt>
              </c:numCache>
            </c:numRef>
          </c:val>
        </c:ser>
        <c:ser>
          <c:idx val="3"/>
          <c:order val="3"/>
          <c:tx>
            <c:strRef>
              <c:f>Plan1!$B$44</c:f>
              <c:strCache>
                <c:ptCount val="1"/>
                <c:pt idx="0">
                  <c:v>I do agree</c:v>
                </c:pt>
              </c:strCache>
            </c:strRef>
          </c:tx>
          <c:spPr>
            <a:solidFill>
              <a:schemeClr val="tx1"/>
            </a:solidFill>
          </c:spPr>
          <c:invertIfNegative val="0"/>
          <c:dLbls>
            <c:dLbl>
              <c:idx val="0"/>
              <c:layout>
                <c:manualLayout>
                  <c:x val="-2.634489659939245E-3"/>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Plan1!$C$2:$H$2</c:f>
              <c:strCache>
                <c:ptCount val="6"/>
                <c:pt idx="0">
                  <c:v>PU.1</c:v>
                </c:pt>
                <c:pt idx="1">
                  <c:v>PU.2</c:v>
                </c:pt>
                <c:pt idx="2">
                  <c:v>PU.3</c:v>
                </c:pt>
                <c:pt idx="3">
                  <c:v>PU.4</c:v>
                </c:pt>
                <c:pt idx="4">
                  <c:v>PU.5</c:v>
                </c:pt>
                <c:pt idx="5">
                  <c:v>PU.6</c:v>
                </c:pt>
              </c:strCache>
            </c:strRef>
          </c:cat>
          <c:val>
            <c:numRef>
              <c:f>Plan1!$C$44:$H$44</c:f>
              <c:numCache>
                <c:formatCode>General</c:formatCode>
                <c:ptCount val="6"/>
                <c:pt idx="0">
                  <c:v>18</c:v>
                </c:pt>
                <c:pt idx="1">
                  <c:v>22</c:v>
                </c:pt>
                <c:pt idx="2">
                  <c:v>9</c:v>
                </c:pt>
                <c:pt idx="3">
                  <c:v>19</c:v>
                </c:pt>
                <c:pt idx="4">
                  <c:v>12</c:v>
                </c:pt>
                <c:pt idx="5">
                  <c:v>18</c:v>
                </c:pt>
              </c:numCache>
            </c:numRef>
          </c:val>
        </c:ser>
        <c:ser>
          <c:idx val="4"/>
          <c:order val="4"/>
          <c:tx>
            <c:strRef>
              <c:f>Plan1!$B$45</c:f>
              <c:strCache>
                <c:ptCount val="1"/>
                <c:pt idx="0">
                  <c:v>I strongly agree</c:v>
                </c:pt>
              </c:strCache>
            </c:strRef>
          </c:tx>
          <c:spPr>
            <a:solidFill>
              <a:schemeClr val="bg1">
                <a:lumMod val="65000"/>
              </a:schemeClr>
            </a:solidFill>
          </c:spPr>
          <c:invertIfNegative val="0"/>
          <c:dLbls>
            <c:dLbl>
              <c:idx val="0"/>
              <c:layout>
                <c:manualLayout>
                  <c:x val="2.634489659939245E-3"/>
                  <c:y val="0"/>
                </c:manualLayout>
              </c:layout>
              <c:showLegendKey val="0"/>
              <c:showVal val="1"/>
              <c:showCatName val="0"/>
              <c:showSerName val="0"/>
              <c:showPercent val="0"/>
              <c:showBubbleSize val="0"/>
              <c:extLst>
                <c:ext xmlns:c15="http://schemas.microsoft.com/office/drawing/2012/chart" uri="{CE6537A1-D6FC-4f65-9D91-7224C49458BB}"/>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Plan1!$C$2:$H$2</c:f>
              <c:strCache>
                <c:ptCount val="6"/>
                <c:pt idx="0">
                  <c:v>PU.1</c:v>
                </c:pt>
                <c:pt idx="1">
                  <c:v>PU.2</c:v>
                </c:pt>
                <c:pt idx="2">
                  <c:v>PU.3</c:v>
                </c:pt>
                <c:pt idx="3">
                  <c:v>PU.4</c:v>
                </c:pt>
                <c:pt idx="4">
                  <c:v>PU.5</c:v>
                </c:pt>
                <c:pt idx="5">
                  <c:v>PU.6</c:v>
                </c:pt>
              </c:strCache>
            </c:strRef>
          </c:cat>
          <c:val>
            <c:numRef>
              <c:f>Plan1!$C$45:$H$45</c:f>
              <c:numCache>
                <c:formatCode>General</c:formatCode>
                <c:ptCount val="6"/>
                <c:pt idx="0">
                  <c:v>18</c:v>
                </c:pt>
                <c:pt idx="1">
                  <c:v>11</c:v>
                </c:pt>
                <c:pt idx="2">
                  <c:v>17</c:v>
                </c:pt>
                <c:pt idx="3">
                  <c:v>11</c:v>
                </c:pt>
                <c:pt idx="4">
                  <c:v>18</c:v>
                </c:pt>
                <c:pt idx="5">
                  <c:v>17</c:v>
                </c:pt>
              </c:numCache>
            </c:numRef>
          </c:val>
        </c:ser>
        <c:dLbls>
          <c:showLegendKey val="0"/>
          <c:showVal val="0"/>
          <c:showCatName val="0"/>
          <c:showSerName val="0"/>
          <c:showPercent val="0"/>
          <c:showBubbleSize val="0"/>
        </c:dLbls>
        <c:gapWidth val="150"/>
        <c:axId val="401813856"/>
        <c:axId val="401814248"/>
      </c:barChart>
      <c:catAx>
        <c:axId val="401813856"/>
        <c:scaling>
          <c:orientation val="minMax"/>
        </c:scaling>
        <c:delete val="0"/>
        <c:axPos val="b"/>
        <c:numFmt formatCode="General" sourceLinked="0"/>
        <c:majorTickMark val="out"/>
        <c:minorTickMark val="none"/>
        <c:tickLblPos val="nextTo"/>
        <c:crossAx val="401814248"/>
        <c:crosses val="autoZero"/>
        <c:auto val="1"/>
        <c:lblAlgn val="ctr"/>
        <c:lblOffset val="100"/>
        <c:noMultiLvlLbl val="0"/>
      </c:catAx>
      <c:valAx>
        <c:axId val="401814248"/>
        <c:scaling>
          <c:orientation val="minMax"/>
        </c:scaling>
        <c:delete val="0"/>
        <c:axPos val="l"/>
        <c:majorGridlines/>
        <c:numFmt formatCode="General" sourceLinked="1"/>
        <c:majorTickMark val="out"/>
        <c:minorTickMark val="none"/>
        <c:tickLblPos val="nextTo"/>
        <c:crossAx val="401813856"/>
        <c:crosses val="autoZero"/>
        <c:crossBetween val="between"/>
      </c:valAx>
    </c:plotArea>
    <c:legend>
      <c:legendPos val="b"/>
      <c:layout>
        <c:manualLayout>
          <c:xMode val="edge"/>
          <c:yMode val="edge"/>
          <c:x val="0.48386841823581295"/>
          <c:y val="0.45429731727784955"/>
          <c:w val="0.50910568825731206"/>
          <c:h val="3.6082046807773764E-2"/>
        </c:manualLayout>
      </c:layout>
      <c:overlay val="0"/>
    </c:legend>
    <c:plotVisOnly val="1"/>
    <c:dispBlanksAs val="gap"/>
    <c:showDLblsOverMax val="0"/>
  </c:chart>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9821601487594663"/>
          <c:y val="2.3260692925552461E-2"/>
          <c:w val="0.48729429199438751"/>
          <c:h val="0.42962638296963573"/>
        </c:manualLayout>
      </c:layout>
      <c:barChart>
        <c:barDir val="col"/>
        <c:grouping val="clustered"/>
        <c:varyColors val="0"/>
        <c:ser>
          <c:idx val="0"/>
          <c:order val="0"/>
          <c:tx>
            <c:strRef>
              <c:f>Plan1!$J$41</c:f>
              <c:strCache>
                <c:ptCount val="1"/>
                <c:pt idx="0">
                  <c:v>I strongly disagree</c:v>
                </c:pt>
              </c:strCache>
            </c:strRef>
          </c:tx>
          <c:spPr>
            <a:pattFill prst="dash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Plan1!$K$2:$P$2</c:f>
              <c:strCache>
                <c:ptCount val="6"/>
                <c:pt idx="0">
                  <c:v>EoU.1</c:v>
                </c:pt>
                <c:pt idx="1">
                  <c:v>EoU.2</c:v>
                </c:pt>
                <c:pt idx="2">
                  <c:v>EoU.3</c:v>
                </c:pt>
                <c:pt idx="3">
                  <c:v>EoU.4</c:v>
                </c:pt>
                <c:pt idx="4">
                  <c:v>EoU.5</c:v>
                </c:pt>
                <c:pt idx="5">
                  <c:v>EoU.6</c:v>
                </c:pt>
              </c:strCache>
            </c:strRef>
          </c:cat>
          <c:val>
            <c:numRef>
              <c:f>Plan1!$K$41:$P$41</c:f>
              <c:numCache>
                <c:formatCode>General</c:formatCode>
                <c:ptCount val="6"/>
                <c:pt idx="0">
                  <c:v>0</c:v>
                </c:pt>
                <c:pt idx="1">
                  <c:v>0</c:v>
                </c:pt>
                <c:pt idx="2">
                  <c:v>5</c:v>
                </c:pt>
                <c:pt idx="3">
                  <c:v>0</c:v>
                </c:pt>
                <c:pt idx="4">
                  <c:v>0</c:v>
                </c:pt>
                <c:pt idx="5">
                  <c:v>0</c:v>
                </c:pt>
              </c:numCache>
            </c:numRef>
          </c:val>
        </c:ser>
        <c:ser>
          <c:idx val="1"/>
          <c:order val="1"/>
          <c:tx>
            <c:strRef>
              <c:f>Plan1!$J$42</c:f>
              <c:strCache>
                <c:ptCount val="1"/>
                <c:pt idx="0">
                  <c:v>I disagree</c:v>
                </c:pt>
              </c:strCache>
            </c:strRef>
          </c:tx>
          <c:spPr>
            <a:pattFill prst="horzBrick">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Plan1!$K$2:$P$2</c:f>
              <c:strCache>
                <c:ptCount val="6"/>
                <c:pt idx="0">
                  <c:v>EoU.1</c:v>
                </c:pt>
                <c:pt idx="1">
                  <c:v>EoU.2</c:v>
                </c:pt>
                <c:pt idx="2">
                  <c:v>EoU.3</c:v>
                </c:pt>
                <c:pt idx="3">
                  <c:v>EoU.4</c:v>
                </c:pt>
                <c:pt idx="4">
                  <c:v>EoU.5</c:v>
                </c:pt>
                <c:pt idx="5">
                  <c:v>EoU.6</c:v>
                </c:pt>
              </c:strCache>
            </c:strRef>
          </c:cat>
          <c:val>
            <c:numRef>
              <c:f>Plan1!$K$42:$P$42</c:f>
              <c:numCache>
                <c:formatCode>General</c:formatCode>
                <c:ptCount val="6"/>
                <c:pt idx="0">
                  <c:v>4</c:v>
                </c:pt>
                <c:pt idx="1">
                  <c:v>1</c:v>
                </c:pt>
                <c:pt idx="2">
                  <c:v>21</c:v>
                </c:pt>
                <c:pt idx="3">
                  <c:v>1</c:v>
                </c:pt>
                <c:pt idx="4">
                  <c:v>0</c:v>
                </c:pt>
                <c:pt idx="5">
                  <c:v>1</c:v>
                </c:pt>
              </c:numCache>
            </c:numRef>
          </c:val>
        </c:ser>
        <c:ser>
          <c:idx val="2"/>
          <c:order val="2"/>
          <c:tx>
            <c:strRef>
              <c:f>Plan1!$J$43</c:f>
              <c:strCache>
                <c:ptCount val="1"/>
                <c:pt idx="0">
                  <c:v>Neutral</c:v>
                </c:pt>
              </c:strCache>
            </c:strRef>
          </c:tx>
          <c:spPr>
            <a:pattFill prst="wd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Plan1!$K$2:$P$2</c:f>
              <c:strCache>
                <c:ptCount val="6"/>
                <c:pt idx="0">
                  <c:v>EoU.1</c:v>
                </c:pt>
                <c:pt idx="1">
                  <c:v>EoU.2</c:v>
                </c:pt>
                <c:pt idx="2">
                  <c:v>EoU.3</c:v>
                </c:pt>
                <c:pt idx="3">
                  <c:v>EoU.4</c:v>
                </c:pt>
                <c:pt idx="4">
                  <c:v>EoU.5</c:v>
                </c:pt>
                <c:pt idx="5">
                  <c:v>EoU.6</c:v>
                </c:pt>
              </c:strCache>
            </c:strRef>
          </c:cat>
          <c:val>
            <c:numRef>
              <c:f>Plan1!$K$43:$P$43</c:f>
              <c:numCache>
                <c:formatCode>General</c:formatCode>
                <c:ptCount val="6"/>
                <c:pt idx="0">
                  <c:v>6</c:v>
                </c:pt>
                <c:pt idx="1">
                  <c:v>8</c:v>
                </c:pt>
                <c:pt idx="2">
                  <c:v>7</c:v>
                </c:pt>
                <c:pt idx="3">
                  <c:v>7</c:v>
                </c:pt>
                <c:pt idx="4">
                  <c:v>7</c:v>
                </c:pt>
                <c:pt idx="5">
                  <c:v>5</c:v>
                </c:pt>
              </c:numCache>
            </c:numRef>
          </c:val>
        </c:ser>
        <c:ser>
          <c:idx val="3"/>
          <c:order val="3"/>
          <c:tx>
            <c:strRef>
              <c:f>Plan1!$J$44</c:f>
              <c:strCache>
                <c:ptCount val="1"/>
                <c:pt idx="0">
                  <c:v>I do agree</c:v>
                </c:pt>
              </c:strCache>
            </c:strRef>
          </c:tx>
          <c:spPr>
            <a:solidFill>
              <a:schemeClr val="tx1"/>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Plan1!$K$2:$P$2</c:f>
              <c:strCache>
                <c:ptCount val="6"/>
                <c:pt idx="0">
                  <c:v>EoU.1</c:v>
                </c:pt>
                <c:pt idx="1">
                  <c:v>EoU.2</c:v>
                </c:pt>
                <c:pt idx="2">
                  <c:v>EoU.3</c:v>
                </c:pt>
                <c:pt idx="3">
                  <c:v>EoU.4</c:v>
                </c:pt>
                <c:pt idx="4">
                  <c:v>EoU.5</c:v>
                </c:pt>
                <c:pt idx="5">
                  <c:v>EoU.6</c:v>
                </c:pt>
              </c:strCache>
            </c:strRef>
          </c:cat>
          <c:val>
            <c:numRef>
              <c:f>Plan1!$K$44:$P$44</c:f>
              <c:numCache>
                <c:formatCode>General</c:formatCode>
                <c:ptCount val="6"/>
                <c:pt idx="0">
                  <c:v>21</c:v>
                </c:pt>
                <c:pt idx="1">
                  <c:v>17</c:v>
                </c:pt>
                <c:pt idx="2">
                  <c:v>3</c:v>
                </c:pt>
                <c:pt idx="3">
                  <c:v>23</c:v>
                </c:pt>
                <c:pt idx="4">
                  <c:v>19</c:v>
                </c:pt>
                <c:pt idx="5">
                  <c:v>20</c:v>
                </c:pt>
              </c:numCache>
            </c:numRef>
          </c:val>
        </c:ser>
        <c:ser>
          <c:idx val="4"/>
          <c:order val="4"/>
          <c:tx>
            <c:strRef>
              <c:f>Plan1!$J$45</c:f>
              <c:strCache>
                <c:ptCount val="1"/>
                <c:pt idx="0">
                  <c:v>I strongly agree</c:v>
                </c:pt>
              </c:strCache>
            </c:strRef>
          </c:tx>
          <c:spPr>
            <a:solidFill>
              <a:schemeClr val="bg1">
                <a:lumMod val="6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Plan1!$K$2:$P$2</c:f>
              <c:strCache>
                <c:ptCount val="6"/>
                <c:pt idx="0">
                  <c:v>EoU.1</c:v>
                </c:pt>
                <c:pt idx="1">
                  <c:v>EoU.2</c:v>
                </c:pt>
                <c:pt idx="2">
                  <c:v>EoU.3</c:v>
                </c:pt>
                <c:pt idx="3">
                  <c:v>EoU.4</c:v>
                </c:pt>
                <c:pt idx="4">
                  <c:v>EoU.5</c:v>
                </c:pt>
                <c:pt idx="5">
                  <c:v>EoU.6</c:v>
                </c:pt>
              </c:strCache>
            </c:strRef>
          </c:cat>
          <c:val>
            <c:numRef>
              <c:f>Plan1!$K$45:$P$45</c:f>
              <c:numCache>
                <c:formatCode>General</c:formatCode>
                <c:ptCount val="6"/>
                <c:pt idx="0">
                  <c:v>6</c:v>
                </c:pt>
                <c:pt idx="1">
                  <c:v>11</c:v>
                </c:pt>
                <c:pt idx="2">
                  <c:v>1</c:v>
                </c:pt>
                <c:pt idx="3">
                  <c:v>6</c:v>
                </c:pt>
                <c:pt idx="4">
                  <c:v>11</c:v>
                </c:pt>
                <c:pt idx="5">
                  <c:v>11</c:v>
                </c:pt>
              </c:numCache>
            </c:numRef>
          </c:val>
        </c:ser>
        <c:dLbls>
          <c:showLegendKey val="0"/>
          <c:showVal val="0"/>
          <c:showCatName val="0"/>
          <c:showSerName val="0"/>
          <c:showPercent val="0"/>
          <c:showBubbleSize val="0"/>
        </c:dLbls>
        <c:gapWidth val="150"/>
        <c:axId val="401818168"/>
        <c:axId val="401814640"/>
      </c:barChart>
      <c:catAx>
        <c:axId val="401818168"/>
        <c:scaling>
          <c:orientation val="minMax"/>
        </c:scaling>
        <c:delete val="0"/>
        <c:axPos val="b"/>
        <c:numFmt formatCode="General" sourceLinked="0"/>
        <c:majorTickMark val="out"/>
        <c:minorTickMark val="none"/>
        <c:tickLblPos val="nextTo"/>
        <c:crossAx val="401814640"/>
        <c:crosses val="autoZero"/>
        <c:auto val="1"/>
        <c:lblAlgn val="ctr"/>
        <c:lblOffset val="100"/>
        <c:noMultiLvlLbl val="0"/>
      </c:catAx>
      <c:valAx>
        <c:axId val="401814640"/>
        <c:scaling>
          <c:orientation val="minMax"/>
        </c:scaling>
        <c:delete val="0"/>
        <c:axPos val="l"/>
        <c:majorGridlines/>
        <c:numFmt formatCode="General" sourceLinked="1"/>
        <c:majorTickMark val="out"/>
        <c:minorTickMark val="none"/>
        <c:tickLblPos val="nextTo"/>
        <c:crossAx val="401818168"/>
        <c:crosses val="autoZero"/>
        <c:crossBetween val="between"/>
      </c:valAx>
    </c:plotArea>
    <c:legend>
      <c:legendPos val="b"/>
      <c:layout>
        <c:manualLayout>
          <c:xMode val="edge"/>
          <c:yMode val="edge"/>
          <c:x val="0.48386837395770077"/>
          <c:y val="0.49667563397370273"/>
          <c:w val="0.50925934283675123"/>
          <c:h val="3.6155588004853155E-2"/>
        </c:manualLayout>
      </c:layout>
      <c:overlay val="0"/>
    </c:legend>
    <c:plotVisOnly val="1"/>
    <c:dispBlanksAs val="gap"/>
    <c:showDLblsOverMax val="0"/>
  </c:chart>
</c:chartSpace>
</file>

<file path=xl/charts/chart6.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9821601487594663"/>
          <c:y val="2.3260692925552461E-2"/>
          <c:w val="0.48729429199438751"/>
          <c:h val="0.27918317865785369"/>
        </c:manualLayout>
      </c:layout>
      <c:barChart>
        <c:barDir val="col"/>
        <c:grouping val="clustered"/>
        <c:varyColors val="0"/>
        <c:ser>
          <c:idx val="0"/>
          <c:order val="0"/>
          <c:tx>
            <c:strRef>
              <c:f>Plan1!$R$41</c:f>
              <c:strCache>
                <c:ptCount val="1"/>
                <c:pt idx="0">
                  <c:v>I strongly disagree</c:v>
                </c:pt>
              </c:strCache>
            </c:strRef>
          </c:tx>
          <c:spPr>
            <a:pattFill prst="dash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Plan1!$S$2:$X$2</c:f>
              <c:strCache>
                <c:ptCount val="6"/>
                <c:pt idx="0">
                  <c:v>SUS.1</c:v>
                </c:pt>
                <c:pt idx="1">
                  <c:v>SUS.2</c:v>
                </c:pt>
                <c:pt idx="2">
                  <c:v>SUS.3</c:v>
                </c:pt>
                <c:pt idx="3">
                  <c:v>SUS.4</c:v>
                </c:pt>
                <c:pt idx="4">
                  <c:v>SUS.5</c:v>
                </c:pt>
                <c:pt idx="5">
                  <c:v>SUS.6</c:v>
                </c:pt>
              </c:strCache>
            </c:strRef>
          </c:cat>
          <c:val>
            <c:numRef>
              <c:f>Plan1!$S$41:$X$41</c:f>
              <c:numCache>
                <c:formatCode>General</c:formatCode>
                <c:ptCount val="6"/>
                <c:pt idx="0">
                  <c:v>0</c:v>
                </c:pt>
                <c:pt idx="1">
                  <c:v>13</c:v>
                </c:pt>
                <c:pt idx="2">
                  <c:v>0</c:v>
                </c:pt>
                <c:pt idx="3">
                  <c:v>8</c:v>
                </c:pt>
                <c:pt idx="4">
                  <c:v>0</c:v>
                </c:pt>
                <c:pt idx="5">
                  <c:v>0</c:v>
                </c:pt>
              </c:numCache>
            </c:numRef>
          </c:val>
        </c:ser>
        <c:ser>
          <c:idx val="1"/>
          <c:order val="1"/>
          <c:tx>
            <c:strRef>
              <c:f>Plan1!$R$42</c:f>
              <c:strCache>
                <c:ptCount val="1"/>
                <c:pt idx="0">
                  <c:v>I disagree</c:v>
                </c:pt>
              </c:strCache>
            </c:strRef>
          </c:tx>
          <c:spPr>
            <a:pattFill prst="horzBrick">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Plan1!$S$2:$X$2</c:f>
              <c:strCache>
                <c:ptCount val="6"/>
                <c:pt idx="0">
                  <c:v>SUS.1</c:v>
                </c:pt>
                <c:pt idx="1">
                  <c:v>SUS.2</c:v>
                </c:pt>
                <c:pt idx="2">
                  <c:v>SUS.3</c:v>
                </c:pt>
                <c:pt idx="3">
                  <c:v>SUS.4</c:v>
                </c:pt>
                <c:pt idx="4">
                  <c:v>SUS.5</c:v>
                </c:pt>
                <c:pt idx="5">
                  <c:v>SUS.6</c:v>
                </c:pt>
              </c:strCache>
            </c:strRef>
          </c:cat>
          <c:val>
            <c:numRef>
              <c:f>Plan1!$S$42:$X$42</c:f>
              <c:numCache>
                <c:formatCode>General</c:formatCode>
                <c:ptCount val="6"/>
                <c:pt idx="0">
                  <c:v>2</c:v>
                </c:pt>
                <c:pt idx="1">
                  <c:v>15</c:v>
                </c:pt>
                <c:pt idx="2">
                  <c:v>0</c:v>
                </c:pt>
                <c:pt idx="3">
                  <c:v>21</c:v>
                </c:pt>
                <c:pt idx="4">
                  <c:v>2</c:v>
                </c:pt>
                <c:pt idx="5">
                  <c:v>2</c:v>
                </c:pt>
              </c:numCache>
            </c:numRef>
          </c:val>
        </c:ser>
        <c:ser>
          <c:idx val="2"/>
          <c:order val="2"/>
          <c:tx>
            <c:strRef>
              <c:f>Plan1!$R$43</c:f>
              <c:strCache>
                <c:ptCount val="1"/>
                <c:pt idx="0">
                  <c:v>Neutral</c:v>
                </c:pt>
              </c:strCache>
            </c:strRef>
          </c:tx>
          <c:spPr>
            <a:pattFill prst="wdDnDiag">
              <a:fgClr>
                <a:schemeClr val="bg1">
                  <a:lumMod val="65000"/>
                </a:schemeClr>
              </a:fgClr>
              <a:bgClr>
                <a:schemeClr val="bg1"/>
              </a:bgClr>
            </a:patt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Plan1!$S$2:$X$2</c:f>
              <c:strCache>
                <c:ptCount val="6"/>
                <c:pt idx="0">
                  <c:v>SUS.1</c:v>
                </c:pt>
                <c:pt idx="1">
                  <c:v>SUS.2</c:v>
                </c:pt>
                <c:pt idx="2">
                  <c:v>SUS.3</c:v>
                </c:pt>
                <c:pt idx="3">
                  <c:v>SUS.4</c:v>
                </c:pt>
                <c:pt idx="4">
                  <c:v>SUS.5</c:v>
                </c:pt>
                <c:pt idx="5">
                  <c:v>SUS.6</c:v>
                </c:pt>
              </c:strCache>
            </c:strRef>
          </c:cat>
          <c:val>
            <c:numRef>
              <c:f>Plan1!$S$43:$X$43</c:f>
              <c:numCache>
                <c:formatCode>General</c:formatCode>
                <c:ptCount val="6"/>
                <c:pt idx="0">
                  <c:v>11</c:v>
                </c:pt>
                <c:pt idx="1">
                  <c:v>7</c:v>
                </c:pt>
                <c:pt idx="2">
                  <c:v>7</c:v>
                </c:pt>
                <c:pt idx="3">
                  <c:v>6</c:v>
                </c:pt>
                <c:pt idx="4">
                  <c:v>5</c:v>
                </c:pt>
                <c:pt idx="5">
                  <c:v>4</c:v>
                </c:pt>
              </c:numCache>
            </c:numRef>
          </c:val>
        </c:ser>
        <c:ser>
          <c:idx val="3"/>
          <c:order val="3"/>
          <c:tx>
            <c:strRef>
              <c:f>Plan1!$R$44</c:f>
              <c:strCache>
                <c:ptCount val="1"/>
                <c:pt idx="0">
                  <c:v>I do agree</c:v>
                </c:pt>
              </c:strCache>
            </c:strRef>
          </c:tx>
          <c:spPr>
            <a:solidFill>
              <a:schemeClr val="tx1"/>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Plan1!$S$2:$X$2</c:f>
              <c:strCache>
                <c:ptCount val="6"/>
                <c:pt idx="0">
                  <c:v>SUS.1</c:v>
                </c:pt>
                <c:pt idx="1">
                  <c:v>SUS.2</c:v>
                </c:pt>
                <c:pt idx="2">
                  <c:v>SUS.3</c:v>
                </c:pt>
                <c:pt idx="3">
                  <c:v>SUS.4</c:v>
                </c:pt>
                <c:pt idx="4">
                  <c:v>SUS.5</c:v>
                </c:pt>
                <c:pt idx="5">
                  <c:v>SUS.6</c:v>
                </c:pt>
              </c:strCache>
            </c:strRef>
          </c:cat>
          <c:val>
            <c:numRef>
              <c:f>Plan1!$S$44:$X$44</c:f>
              <c:numCache>
                <c:formatCode>General</c:formatCode>
                <c:ptCount val="6"/>
                <c:pt idx="0">
                  <c:v>16</c:v>
                </c:pt>
                <c:pt idx="1">
                  <c:v>1</c:v>
                </c:pt>
                <c:pt idx="2">
                  <c:v>24</c:v>
                </c:pt>
                <c:pt idx="3">
                  <c:v>2</c:v>
                </c:pt>
                <c:pt idx="4">
                  <c:v>19</c:v>
                </c:pt>
                <c:pt idx="5">
                  <c:v>23</c:v>
                </c:pt>
              </c:numCache>
            </c:numRef>
          </c:val>
        </c:ser>
        <c:ser>
          <c:idx val="4"/>
          <c:order val="4"/>
          <c:tx>
            <c:strRef>
              <c:f>Plan1!$R$45</c:f>
              <c:strCache>
                <c:ptCount val="1"/>
                <c:pt idx="0">
                  <c:v>I strongly agree</c:v>
                </c:pt>
              </c:strCache>
            </c:strRef>
          </c:tx>
          <c:spPr>
            <a:solidFill>
              <a:schemeClr val="bg1">
                <a:lumMod val="65000"/>
              </a:schemeClr>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Plan1!$S$2:$X$2</c:f>
              <c:strCache>
                <c:ptCount val="6"/>
                <c:pt idx="0">
                  <c:v>SUS.1</c:v>
                </c:pt>
                <c:pt idx="1">
                  <c:v>SUS.2</c:v>
                </c:pt>
                <c:pt idx="2">
                  <c:v>SUS.3</c:v>
                </c:pt>
                <c:pt idx="3">
                  <c:v>SUS.4</c:v>
                </c:pt>
                <c:pt idx="4">
                  <c:v>SUS.5</c:v>
                </c:pt>
                <c:pt idx="5">
                  <c:v>SUS.6</c:v>
                </c:pt>
              </c:strCache>
            </c:strRef>
          </c:cat>
          <c:val>
            <c:numRef>
              <c:f>Plan1!$S$45:$X$45</c:f>
              <c:numCache>
                <c:formatCode>General</c:formatCode>
                <c:ptCount val="6"/>
                <c:pt idx="0">
                  <c:v>8</c:v>
                </c:pt>
                <c:pt idx="1">
                  <c:v>1</c:v>
                </c:pt>
                <c:pt idx="2">
                  <c:v>6</c:v>
                </c:pt>
                <c:pt idx="3">
                  <c:v>0</c:v>
                </c:pt>
                <c:pt idx="4">
                  <c:v>11</c:v>
                </c:pt>
                <c:pt idx="5">
                  <c:v>8</c:v>
                </c:pt>
              </c:numCache>
            </c:numRef>
          </c:val>
        </c:ser>
        <c:dLbls>
          <c:showLegendKey val="0"/>
          <c:showVal val="0"/>
          <c:showCatName val="0"/>
          <c:showSerName val="0"/>
          <c:showPercent val="0"/>
          <c:showBubbleSize val="0"/>
        </c:dLbls>
        <c:gapWidth val="150"/>
        <c:axId val="401812680"/>
        <c:axId val="401815816"/>
      </c:barChart>
      <c:catAx>
        <c:axId val="401812680"/>
        <c:scaling>
          <c:orientation val="minMax"/>
        </c:scaling>
        <c:delete val="0"/>
        <c:axPos val="b"/>
        <c:numFmt formatCode="General" sourceLinked="0"/>
        <c:majorTickMark val="out"/>
        <c:minorTickMark val="none"/>
        <c:tickLblPos val="nextTo"/>
        <c:crossAx val="401815816"/>
        <c:crosses val="autoZero"/>
        <c:auto val="1"/>
        <c:lblAlgn val="ctr"/>
        <c:lblOffset val="100"/>
        <c:noMultiLvlLbl val="0"/>
      </c:catAx>
      <c:valAx>
        <c:axId val="401815816"/>
        <c:scaling>
          <c:orientation val="minMax"/>
        </c:scaling>
        <c:delete val="0"/>
        <c:axPos val="l"/>
        <c:majorGridlines/>
        <c:numFmt formatCode="General" sourceLinked="1"/>
        <c:majorTickMark val="out"/>
        <c:minorTickMark val="none"/>
        <c:tickLblPos val="nextTo"/>
        <c:crossAx val="401812680"/>
        <c:crosses val="autoZero"/>
        <c:crossBetween val="between"/>
      </c:valAx>
    </c:plotArea>
    <c:legend>
      <c:legendPos val="b"/>
      <c:layout>
        <c:manualLayout>
          <c:xMode val="edge"/>
          <c:yMode val="edge"/>
          <c:x val="0.48255073156646827"/>
          <c:y val="0.3504702664030977"/>
          <c:w val="0.50925934283675123"/>
          <c:h val="3.6155588004853155E-2"/>
        </c:manualLayout>
      </c:layout>
      <c:overlay val="0"/>
    </c:legend>
    <c:plotVisOnly val="1"/>
    <c:dispBlanksAs val="gap"/>
    <c:showDLblsOverMax val="0"/>
  </c:char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verticalDpi="1200" r:id="rId1"/>
  <drawing r:id="rId2"/>
</chartsheet>
</file>

<file path=xl/chartsheets/sheet2.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horizontalDpi="1200" verticalDpi="1200" r:id="rId1"/>
  <drawing r:id="rId2"/>
</chartsheet>
</file>

<file path=xl/chartsheets/sheet3.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horizontalDpi="1200" verticalDpi="1200" r:id="rId1"/>
  <drawing r:id="rId2"/>
</chartsheet>
</file>

<file path=xl/chartsheets/sheet4.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verticalDpi="1200" r:id="rId1"/>
  <drawing r:id="rId2"/>
</chartsheet>
</file>

<file path=xl/chartsheets/sheet5.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verticalDpi="1200" r:id="rId1"/>
  <drawing r:id="rId2"/>
</chartsheet>
</file>

<file path=xl/chartsheets/sheet6.xml><?xml version="1.0" encoding="utf-8"?>
<chartsheet xmlns="http://schemas.openxmlformats.org/spreadsheetml/2006/main" xmlns:r="http://schemas.openxmlformats.org/officeDocument/2006/relationships">
  <sheetPr/>
  <sheetViews>
    <sheetView zoomScale="131" workbookViewId="0" zoomToFit="1"/>
  </sheetViews>
  <pageMargins left="0.511811024" right="0.511811024" top="0.78740157499999996" bottom="0.78740157499999996" header="0.31496062000000002" footer="0.31496062000000002"/>
  <pageSetup paperSize="9" orientation="landscape" verticalDpi="1200"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absoluteAnchor>
    <xdr:pos x="0" y="0"/>
    <xdr:ext cx="9641336" cy="6005840"/>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638427" cy="5993624"/>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absoluteAnchor>
    <xdr:pos x="0" y="0"/>
    <xdr:ext cx="9641336" cy="5991298"/>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638427" cy="5993624"/>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638427" cy="5993624"/>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638427" cy="5993624"/>
    <xdr:graphicFrame macro="">
      <xdr:nvGraphicFramePr>
        <xdr:cNvPr id="2" name="Grá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38"/>
  <sheetViews>
    <sheetView tabSelected="1" topLeftCell="R1" workbookViewId="0">
      <pane ySplit="1" topLeftCell="A17" activePane="bottomLeft" state="frozen"/>
      <selection pane="bottomLeft" activeCell="W38" sqref="W38"/>
    </sheetView>
  </sheetViews>
  <sheetFormatPr defaultColWidth="14.42578125" defaultRowHeight="15.75" customHeight="1" x14ac:dyDescent="0.2"/>
  <cols>
    <col min="1" max="20" width="21.5703125" customWidth="1"/>
    <col min="21" max="25" width="21.5703125" style="4" customWidth="1"/>
    <col min="26" max="29" width="21.5703125" customWidth="1"/>
  </cols>
  <sheetData>
    <row r="1" spans="1:23" x14ac:dyDescent="0.2">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3" t="s">
        <v>20</v>
      </c>
      <c r="V1" s="3" t="s">
        <v>21</v>
      </c>
      <c r="W1" s="3" t="s">
        <v>22</v>
      </c>
    </row>
    <row r="2" spans="1:23" ht="12.75" x14ac:dyDescent="0.2">
      <c r="A2" s="1">
        <v>15</v>
      </c>
      <c r="B2" s="1">
        <v>26</v>
      </c>
      <c r="C2" s="1" t="s">
        <v>23</v>
      </c>
      <c r="D2" s="1" t="s">
        <v>23</v>
      </c>
      <c r="E2" s="1" t="s">
        <v>23</v>
      </c>
      <c r="F2" s="1" t="s">
        <v>23</v>
      </c>
      <c r="G2" s="1" t="s">
        <v>23</v>
      </c>
      <c r="H2" s="1" t="s">
        <v>23</v>
      </c>
      <c r="I2" s="1" t="s">
        <v>23</v>
      </c>
      <c r="J2" s="1" t="s">
        <v>23</v>
      </c>
      <c r="K2" s="1" t="s">
        <v>24</v>
      </c>
      <c r="L2" s="1" t="s">
        <v>23</v>
      </c>
      <c r="M2" s="1" t="s">
        <v>23</v>
      </c>
      <c r="N2" s="1" t="s">
        <v>23</v>
      </c>
      <c r="O2" s="1" t="s">
        <v>25</v>
      </c>
      <c r="P2" s="1" t="s">
        <v>24</v>
      </c>
      <c r="Q2" s="1" t="s">
        <v>23</v>
      </c>
      <c r="R2" s="1" t="s">
        <v>26</v>
      </c>
      <c r="S2" s="1" t="s">
        <v>23</v>
      </c>
      <c r="T2" s="1" t="s">
        <v>23</v>
      </c>
      <c r="U2" s="3" t="s">
        <v>27</v>
      </c>
      <c r="V2" s="3" t="s">
        <v>28</v>
      </c>
      <c r="W2" s="3" t="s">
        <v>29</v>
      </c>
    </row>
    <row r="3" spans="1:23" ht="12.75" x14ac:dyDescent="0.2">
      <c r="A3" s="1">
        <v>60</v>
      </c>
      <c r="B3" s="1">
        <v>12</v>
      </c>
      <c r="C3" s="1" t="s">
        <v>23</v>
      </c>
      <c r="D3" s="1" t="s">
        <v>25</v>
      </c>
      <c r="E3" s="1" t="s">
        <v>30</v>
      </c>
      <c r="F3" s="1" t="s">
        <v>25</v>
      </c>
      <c r="G3" s="1" t="s">
        <v>30</v>
      </c>
      <c r="H3" s="1" t="s">
        <v>25</v>
      </c>
      <c r="I3" s="1" t="s">
        <v>25</v>
      </c>
      <c r="J3" s="1" t="s">
        <v>30</v>
      </c>
      <c r="K3" s="1" t="s">
        <v>30</v>
      </c>
      <c r="L3" s="1" t="s">
        <v>25</v>
      </c>
      <c r="M3" s="1" t="s">
        <v>23</v>
      </c>
      <c r="N3" s="1" t="s">
        <v>25</v>
      </c>
      <c r="O3" s="1" t="s">
        <v>30</v>
      </c>
      <c r="P3" s="1" t="s">
        <v>24</v>
      </c>
      <c r="Q3" s="1" t="s">
        <v>25</v>
      </c>
      <c r="R3" s="1" t="s">
        <v>26</v>
      </c>
      <c r="S3" s="1" t="s">
        <v>25</v>
      </c>
      <c r="T3" s="1" t="s">
        <v>25</v>
      </c>
      <c r="U3" s="3" t="s">
        <v>140</v>
      </c>
      <c r="V3" s="3" t="s">
        <v>159</v>
      </c>
      <c r="W3" s="3" t="s">
        <v>178</v>
      </c>
    </row>
    <row r="4" spans="1:23" ht="12.75" x14ac:dyDescent="0.2">
      <c r="A4" s="1">
        <v>120</v>
      </c>
      <c r="B4" s="1">
        <v>48</v>
      </c>
      <c r="C4" s="1" t="s">
        <v>23</v>
      </c>
      <c r="D4" s="1" t="s">
        <v>23</v>
      </c>
      <c r="E4" s="1" t="s">
        <v>23</v>
      </c>
      <c r="F4" s="1" t="s">
        <v>25</v>
      </c>
      <c r="G4" s="1" t="s">
        <v>23</v>
      </c>
      <c r="H4" s="1" t="s">
        <v>23</v>
      </c>
      <c r="I4" s="1" t="s">
        <v>25</v>
      </c>
      <c r="J4" s="1" t="s">
        <v>25</v>
      </c>
      <c r="K4" s="1" t="s">
        <v>26</v>
      </c>
      <c r="L4" s="1" t="s">
        <v>25</v>
      </c>
      <c r="M4" s="1" t="s">
        <v>25</v>
      </c>
      <c r="N4" s="1" t="s">
        <v>25</v>
      </c>
      <c r="O4" s="1" t="s">
        <v>30</v>
      </c>
      <c r="P4" s="1" t="s">
        <v>26</v>
      </c>
      <c r="Q4" s="1" t="s">
        <v>25</v>
      </c>
      <c r="R4" s="1" t="s">
        <v>26</v>
      </c>
      <c r="S4" s="1" t="s">
        <v>25</v>
      </c>
      <c r="T4" s="1" t="s">
        <v>25</v>
      </c>
      <c r="U4" s="3" t="s">
        <v>141</v>
      </c>
      <c r="V4" s="3" t="s">
        <v>160</v>
      </c>
      <c r="W4" s="3" t="s">
        <v>179</v>
      </c>
    </row>
    <row r="5" spans="1:23" ht="12.75" x14ac:dyDescent="0.2">
      <c r="A5" s="1">
        <v>52</v>
      </c>
      <c r="B5" s="1">
        <v>12</v>
      </c>
      <c r="C5" s="1" t="s">
        <v>25</v>
      </c>
      <c r="D5" s="1" t="s">
        <v>30</v>
      </c>
      <c r="E5" s="1" t="s">
        <v>26</v>
      </c>
      <c r="F5" s="1" t="s">
        <v>23</v>
      </c>
      <c r="G5" s="1" t="s">
        <v>23</v>
      </c>
      <c r="H5" s="1" t="s">
        <v>23</v>
      </c>
      <c r="I5" s="1" t="s">
        <v>26</v>
      </c>
      <c r="J5" s="1" t="s">
        <v>25</v>
      </c>
      <c r="K5" s="1" t="s">
        <v>24</v>
      </c>
      <c r="L5" s="1" t="s">
        <v>25</v>
      </c>
      <c r="M5" s="1" t="s">
        <v>25</v>
      </c>
      <c r="N5" s="1" t="s">
        <v>23</v>
      </c>
      <c r="O5" s="1" t="s">
        <v>30</v>
      </c>
      <c r="P5" s="1" t="s">
        <v>26</v>
      </c>
      <c r="Q5" s="1" t="s">
        <v>25</v>
      </c>
      <c r="R5" s="1" t="s">
        <v>26</v>
      </c>
      <c r="S5" s="1" t="s">
        <v>25</v>
      </c>
      <c r="T5" s="1" t="s">
        <v>25</v>
      </c>
      <c r="U5" s="5" t="s">
        <v>142</v>
      </c>
      <c r="V5" s="3" t="s">
        <v>161</v>
      </c>
      <c r="W5" s="3" t="s">
        <v>180</v>
      </c>
    </row>
    <row r="6" spans="1:23" ht="12.75" x14ac:dyDescent="0.2">
      <c r="A6" s="1">
        <v>5</v>
      </c>
      <c r="B6" s="1">
        <v>5</v>
      </c>
      <c r="C6" s="1" t="s">
        <v>25</v>
      </c>
      <c r="D6" s="1" t="s">
        <v>23</v>
      </c>
      <c r="E6" s="1" t="s">
        <v>25</v>
      </c>
      <c r="F6" s="1" t="s">
        <v>25</v>
      </c>
      <c r="G6" s="1" t="s">
        <v>25</v>
      </c>
      <c r="H6" s="1" t="s">
        <v>23</v>
      </c>
      <c r="I6" s="1" t="s">
        <v>25</v>
      </c>
      <c r="J6" s="1" t="s">
        <v>23</v>
      </c>
      <c r="K6" s="1" t="s">
        <v>26</v>
      </c>
      <c r="L6" s="1" t="s">
        <v>25</v>
      </c>
      <c r="M6" s="1" t="s">
        <v>25</v>
      </c>
      <c r="N6" s="1" t="s">
        <v>25</v>
      </c>
      <c r="O6" s="1" t="s">
        <v>25</v>
      </c>
      <c r="P6" s="1" t="s">
        <v>25</v>
      </c>
      <c r="Q6" s="1" t="s">
        <v>25</v>
      </c>
      <c r="R6" s="1" t="s">
        <v>26</v>
      </c>
      <c r="S6" s="1" t="s">
        <v>23</v>
      </c>
      <c r="T6" s="1" t="s">
        <v>25</v>
      </c>
      <c r="U6" s="3" t="s">
        <v>144</v>
      </c>
      <c r="V6" s="3" t="s">
        <v>162</v>
      </c>
      <c r="W6" s="3" t="s">
        <v>181</v>
      </c>
    </row>
    <row r="7" spans="1:23" ht="12.75" x14ac:dyDescent="0.2">
      <c r="A7" s="1">
        <v>24</v>
      </c>
      <c r="B7" s="1">
        <v>24</v>
      </c>
      <c r="C7" s="1" t="s">
        <v>23</v>
      </c>
      <c r="D7" s="1" t="s">
        <v>25</v>
      </c>
      <c r="E7" s="1" t="s">
        <v>25</v>
      </c>
      <c r="F7" s="1" t="s">
        <v>30</v>
      </c>
      <c r="G7" s="1" t="s">
        <v>25</v>
      </c>
      <c r="H7" s="1" t="s">
        <v>25</v>
      </c>
      <c r="I7" s="1" t="s">
        <v>25</v>
      </c>
      <c r="J7" s="1" t="s">
        <v>23</v>
      </c>
      <c r="K7" s="1" t="s">
        <v>26</v>
      </c>
      <c r="L7" s="1" t="s">
        <v>25</v>
      </c>
      <c r="M7" s="1" t="s">
        <v>25</v>
      </c>
      <c r="N7" s="1" t="s">
        <v>25</v>
      </c>
      <c r="O7" s="1" t="s">
        <v>30</v>
      </c>
      <c r="P7" s="1" t="s">
        <v>26</v>
      </c>
      <c r="Q7" s="1" t="s">
        <v>25</v>
      </c>
      <c r="R7" s="1" t="s">
        <v>26</v>
      </c>
      <c r="S7" s="1" t="s">
        <v>25</v>
      </c>
      <c r="T7" s="1" t="s">
        <v>25</v>
      </c>
      <c r="U7" s="3" t="s">
        <v>145</v>
      </c>
      <c r="V7" s="5" t="s">
        <v>31</v>
      </c>
      <c r="W7" s="3" t="s">
        <v>32</v>
      </c>
    </row>
    <row r="8" spans="1:23" ht="12.75" x14ac:dyDescent="0.2">
      <c r="A8" s="1">
        <v>12</v>
      </c>
      <c r="B8" s="1">
        <v>6</v>
      </c>
      <c r="C8" s="1" t="s">
        <v>25</v>
      </c>
      <c r="D8" s="1" t="s">
        <v>25</v>
      </c>
      <c r="E8" s="1" t="s">
        <v>25</v>
      </c>
      <c r="F8" s="1" t="s">
        <v>30</v>
      </c>
      <c r="G8" s="1" t="s">
        <v>30</v>
      </c>
      <c r="H8" s="1" t="s">
        <v>30</v>
      </c>
      <c r="I8" s="1" t="s">
        <v>30</v>
      </c>
      <c r="J8" s="1" t="s">
        <v>30</v>
      </c>
      <c r="K8" s="1" t="s">
        <v>30</v>
      </c>
      <c r="L8" s="1" t="s">
        <v>30</v>
      </c>
      <c r="M8" s="1" t="s">
        <v>30</v>
      </c>
      <c r="N8" s="1" t="s">
        <v>30</v>
      </c>
      <c r="O8" s="1" t="s">
        <v>30</v>
      </c>
      <c r="P8" s="1" t="s">
        <v>30</v>
      </c>
      <c r="Q8" s="1" t="s">
        <v>30</v>
      </c>
      <c r="R8" s="1" t="s">
        <v>30</v>
      </c>
      <c r="S8" s="1" t="s">
        <v>30</v>
      </c>
      <c r="T8" s="1" t="s">
        <v>30</v>
      </c>
      <c r="U8" s="3" t="s">
        <v>143</v>
      </c>
      <c r="V8" s="3" t="s">
        <v>163</v>
      </c>
      <c r="W8" s="3" t="s">
        <v>182</v>
      </c>
    </row>
    <row r="9" spans="1:23" ht="12.75" x14ac:dyDescent="0.2">
      <c r="A9" s="1">
        <v>84</v>
      </c>
      <c r="B9" s="1">
        <v>24</v>
      </c>
      <c r="C9" s="1" t="s">
        <v>23</v>
      </c>
      <c r="D9" s="1" t="s">
        <v>23</v>
      </c>
      <c r="E9" s="1" t="s">
        <v>23</v>
      </c>
      <c r="F9" s="1" t="s">
        <v>25</v>
      </c>
      <c r="G9" s="1" t="s">
        <v>23</v>
      </c>
      <c r="H9" s="1" t="s">
        <v>23</v>
      </c>
      <c r="I9" s="1" t="s">
        <v>25</v>
      </c>
      <c r="J9" s="1" t="s">
        <v>25</v>
      </c>
      <c r="K9" s="1" t="s">
        <v>26</v>
      </c>
      <c r="L9" s="1" t="s">
        <v>25</v>
      </c>
      <c r="M9" s="1" t="s">
        <v>23</v>
      </c>
      <c r="N9" s="1" t="s">
        <v>23</v>
      </c>
      <c r="O9" s="1" t="s">
        <v>23</v>
      </c>
      <c r="P9" s="1" t="s">
        <v>24</v>
      </c>
      <c r="Q9" s="1" t="s">
        <v>25</v>
      </c>
      <c r="R9" s="1" t="s">
        <v>24</v>
      </c>
      <c r="S9" s="1" t="s">
        <v>25</v>
      </c>
      <c r="T9" s="1" t="s">
        <v>25</v>
      </c>
      <c r="U9" s="3" t="s">
        <v>33</v>
      </c>
      <c r="V9" s="3" t="s">
        <v>34</v>
      </c>
      <c r="W9" s="3" t="s">
        <v>35</v>
      </c>
    </row>
    <row r="10" spans="1:23" ht="12.75" x14ac:dyDescent="0.2">
      <c r="A10" s="1">
        <v>12</v>
      </c>
      <c r="B10" s="1">
        <v>0</v>
      </c>
      <c r="C10" s="1" t="s">
        <v>23</v>
      </c>
      <c r="D10" s="1" t="s">
        <v>23</v>
      </c>
      <c r="E10" s="1" t="s">
        <v>23</v>
      </c>
      <c r="F10" s="1" t="s">
        <v>23</v>
      </c>
      <c r="G10" s="1" t="s">
        <v>23</v>
      </c>
      <c r="H10" s="1" t="s">
        <v>23</v>
      </c>
      <c r="I10" s="1" t="s">
        <v>25</v>
      </c>
      <c r="J10" s="1" t="s">
        <v>25</v>
      </c>
      <c r="K10" s="1" t="s">
        <v>26</v>
      </c>
      <c r="L10" s="1" t="s">
        <v>25</v>
      </c>
      <c r="M10" s="1" t="s">
        <v>23</v>
      </c>
      <c r="N10" s="1" t="s">
        <v>23</v>
      </c>
      <c r="O10" s="1" t="s">
        <v>23</v>
      </c>
      <c r="P10" s="1" t="s">
        <v>24</v>
      </c>
      <c r="Q10" s="1" t="s">
        <v>23</v>
      </c>
      <c r="R10" s="1" t="s">
        <v>24</v>
      </c>
      <c r="S10" s="1" t="s">
        <v>25</v>
      </c>
      <c r="T10" s="1" t="s">
        <v>23</v>
      </c>
      <c r="U10" s="3" t="s">
        <v>36</v>
      </c>
      <c r="V10" s="3" t="s">
        <v>37</v>
      </c>
      <c r="W10" s="3" t="s">
        <v>38</v>
      </c>
    </row>
    <row r="11" spans="1:23" ht="12.75" x14ac:dyDescent="0.2">
      <c r="A11" s="1">
        <v>2</v>
      </c>
      <c r="B11" s="1">
        <v>24</v>
      </c>
      <c r="C11" s="1" t="s">
        <v>25</v>
      </c>
      <c r="D11" s="1" t="s">
        <v>25</v>
      </c>
      <c r="E11" s="1" t="s">
        <v>30</v>
      </c>
      <c r="F11" s="1" t="s">
        <v>25</v>
      </c>
      <c r="G11" s="1" t="s">
        <v>25</v>
      </c>
      <c r="H11" s="1" t="s">
        <v>30</v>
      </c>
      <c r="I11" s="1" t="s">
        <v>30</v>
      </c>
      <c r="J11" s="1" t="s">
        <v>30</v>
      </c>
      <c r="K11" s="1" t="s">
        <v>26</v>
      </c>
      <c r="L11" s="1" t="s">
        <v>30</v>
      </c>
      <c r="M11" s="1" t="s">
        <v>30</v>
      </c>
      <c r="N11" s="1" t="s">
        <v>30</v>
      </c>
      <c r="O11" s="1" t="s">
        <v>25</v>
      </c>
      <c r="P11" s="1" t="s">
        <v>26</v>
      </c>
      <c r="Q11" s="1" t="s">
        <v>25</v>
      </c>
      <c r="R11" s="1" t="s">
        <v>26</v>
      </c>
      <c r="S11" s="1" t="s">
        <v>25</v>
      </c>
      <c r="T11" s="1" t="s">
        <v>30</v>
      </c>
      <c r="U11" s="3" t="s">
        <v>146</v>
      </c>
      <c r="V11" s="5" t="s">
        <v>164</v>
      </c>
      <c r="W11" s="3" t="s">
        <v>183</v>
      </c>
    </row>
    <row r="12" spans="1:23" ht="12.75" x14ac:dyDescent="0.2">
      <c r="A12" s="1">
        <v>180</v>
      </c>
      <c r="B12" s="1">
        <v>120</v>
      </c>
      <c r="C12" s="1" t="s">
        <v>23</v>
      </c>
      <c r="D12" s="1" t="s">
        <v>25</v>
      </c>
      <c r="E12" s="1" t="s">
        <v>25</v>
      </c>
      <c r="F12" s="1" t="s">
        <v>25</v>
      </c>
      <c r="G12" s="1" t="s">
        <v>25</v>
      </c>
      <c r="H12" s="1" t="s">
        <v>25</v>
      </c>
      <c r="I12" s="1" t="s">
        <v>25</v>
      </c>
      <c r="J12" s="1" t="s">
        <v>25</v>
      </c>
      <c r="K12" s="1" t="s">
        <v>30</v>
      </c>
      <c r="L12" s="1" t="s">
        <v>25</v>
      </c>
      <c r="M12" s="1" t="s">
        <v>30</v>
      </c>
      <c r="N12" s="1" t="s">
        <v>25</v>
      </c>
      <c r="O12" s="1" t="s">
        <v>30</v>
      </c>
      <c r="P12" s="1" t="s">
        <v>26</v>
      </c>
      <c r="Q12" s="1" t="s">
        <v>30</v>
      </c>
      <c r="R12" s="1" t="s">
        <v>26</v>
      </c>
      <c r="S12" s="1" t="s">
        <v>23</v>
      </c>
      <c r="T12" s="1" t="s">
        <v>25</v>
      </c>
      <c r="U12" s="3" t="s">
        <v>39</v>
      </c>
      <c r="V12" s="3" t="s">
        <v>40</v>
      </c>
      <c r="W12" s="3" t="s">
        <v>41</v>
      </c>
    </row>
    <row r="13" spans="1:23" x14ac:dyDescent="0.2">
      <c r="A13" s="1">
        <v>8</v>
      </c>
      <c r="B13" s="1">
        <v>24</v>
      </c>
      <c r="C13" s="1" t="s">
        <v>23</v>
      </c>
      <c r="D13" s="1" t="s">
        <v>23</v>
      </c>
      <c r="E13" s="1" t="s">
        <v>25</v>
      </c>
      <c r="F13" s="1" t="s">
        <v>25</v>
      </c>
      <c r="G13" s="1" t="s">
        <v>23</v>
      </c>
      <c r="H13" s="1" t="s">
        <v>23</v>
      </c>
      <c r="I13" s="1" t="s">
        <v>23</v>
      </c>
      <c r="J13" s="1" t="s">
        <v>23</v>
      </c>
      <c r="K13" s="1" t="s">
        <v>24</v>
      </c>
      <c r="L13" s="1" t="s">
        <v>23</v>
      </c>
      <c r="M13" s="1" t="s">
        <v>23</v>
      </c>
      <c r="N13" s="1" t="s">
        <v>23</v>
      </c>
      <c r="O13" s="1" t="s">
        <v>23</v>
      </c>
      <c r="P13" s="1" t="s">
        <v>24</v>
      </c>
      <c r="Q13" s="1" t="s">
        <v>23</v>
      </c>
      <c r="R13" s="1" t="s">
        <v>24</v>
      </c>
      <c r="S13" s="1" t="s">
        <v>23</v>
      </c>
      <c r="T13" s="1" t="s">
        <v>23</v>
      </c>
      <c r="U13" s="3" t="s">
        <v>42</v>
      </c>
      <c r="V13" s="3" t="s">
        <v>43</v>
      </c>
      <c r="W13" s="3" t="s">
        <v>44</v>
      </c>
    </row>
    <row r="14" spans="1:23" x14ac:dyDescent="0.2">
      <c r="A14" s="1">
        <v>120</v>
      </c>
      <c r="B14" s="1">
        <v>48</v>
      </c>
      <c r="C14" s="1" t="s">
        <v>23</v>
      </c>
      <c r="D14" s="1" t="s">
        <v>25</v>
      </c>
      <c r="E14" s="1" t="s">
        <v>23</v>
      </c>
      <c r="F14" s="1" t="s">
        <v>25</v>
      </c>
      <c r="G14" s="1" t="s">
        <v>25</v>
      </c>
      <c r="H14" s="1" t="s">
        <v>25</v>
      </c>
      <c r="I14" s="1" t="s">
        <v>23</v>
      </c>
      <c r="J14" s="1" t="s">
        <v>23</v>
      </c>
      <c r="K14" s="1" t="s">
        <v>26</v>
      </c>
      <c r="L14" s="1" t="s">
        <v>23</v>
      </c>
      <c r="M14" s="1" t="s">
        <v>25</v>
      </c>
      <c r="N14" s="1" t="s">
        <v>23</v>
      </c>
      <c r="O14" s="1" t="s">
        <v>25</v>
      </c>
      <c r="P14" s="1" t="s">
        <v>24</v>
      </c>
      <c r="Q14" s="1" t="s">
        <v>25</v>
      </c>
      <c r="R14" s="1" t="s">
        <v>26</v>
      </c>
      <c r="S14" s="1" t="s">
        <v>30</v>
      </c>
      <c r="T14" s="1" t="s">
        <v>25</v>
      </c>
      <c r="U14" s="3" t="s">
        <v>45</v>
      </c>
      <c r="V14" s="3" t="s">
        <v>46</v>
      </c>
      <c r="W14" s="3" t="s">
        <v>47</v>
      </c>
    </row>
    <row r="15" spans="1:23" ht="12.75" x14ac:dyDescent="0.2">
      <c r="A15" s="1">
        <v>36</v>
      </c>
      <c r="B15" s="1">
        <v>36</v>
      </c>
      <c r="C15" s="1" t="s">
        <v>23</v>
      </c>
      <c r="D15" s="1" t="s">
        <v>25</v>
      </c>
      <c r="E15" s="1" t="s">
        <v>23</v>
      </c>
      <c r="F15" s="1" t="s">
        <v>30</v>
      </c>
      <c r="G15" s="1" t="s">
        <v>23</v>
      </c>
      <c r="H15" s="1" t="s">
        <v>25</v>
      </c>
      <c r="I15" s="1" t="s">
        <v>25</v>
      </c>
      <c r="J15" s="1" t="s">
        <v>23</v>
      </c>
      <c r="K15" s="1" t="s">
        <v>26</v>
      </c>
      <c r="L15" s="1" t="s">
        <v>30</v>
      </c>
      <c r="M15" s="1" t="s">
        <v>25</v>
      </c>
      <c r="N15" s="1" t="s">
        <v>25</v>
      </c>
      <c r="O15" s="1" t="s">
        <v>23</v>
      </c>
      <c r="P15" s="1" t="s">
        <v>26</v>
      </c>
      <c r="Q15" s="1" t="s">
        <v>30</v>
      </c>
      <c r="R15" s="1" t="s">
        <v>24</v>
      </c>
      <c r="S15" s="1" t="s">
        <v>23</v>
      </c>
      <c r="T15" s="1" t="s">
        <v>23</v>
      </c>
      <c r="U15" s="3" t="s">
        <v>48</v>
      </c>
      <c r="V15" s="3" t="s">
        <v>49</v>
      </c>
      <c r="W15" s="5" t="s">
        <v>50</v>
      </c>
    </row>
    <row r="16" spans="1:23" ht="12.75" x14ac:dyDescent="0.2">
      <c r="A16" s="1">
        <v>36</v>
      </c>
      <c r="B16" s="1">
        <v>36</v>
      </c>
      <c r="C16" s="1" t="s">
        <v>23</v>
      </c>
      <c r="D16" s="1" t="s">
        <v>23</v>
      </c>
      <c r="E16" s="1" t="s">
        <v>30</v>
      </c>
      <c r="F16" s="1" t="s">
        <v>25</v>
      </c>
      <c r="G16" s="1" t="s">
        <v>23</v>
      </c>
      <c r="H16" s="1" t="s">
        <v>23</v>
      </c>
      <c r="I16" s="1" t="s">
        <v>23</v>
      </c>
      <c r="J16" s="1" t="s">
        <v>23</v>
      </c>
      <c r="K16" s="1" t="s">
        <v>26</v>
      </c>
      <c r="L16" s="1" t="s">
        <v>25</v>
      </c>
      <c r="M16" s="1" t="s">
        <v>25</v>
      </c>
      <c r="N16" s="1" t="s">
        <v>25</v>
      </c>
      <c r="O16" s="1" t="s">
        <v>25</v>
      </c>
      <c r="P16" s="1" t="s">
        <v>24</v>
      </c>
      <c r="Q16" s="1" t="s">
        <v>30</v>
      </c>
      <c r="R16" s="1" t="s">
        <v>26</v>
      </c>
      <c r="S16" s="1" t="s">
        <v>25</v>
      </c>
      <c r="T16" s="1" t="s">
        <v>23</v>
      </c>
      <c r="U16" s="3" t="s">
        <v>147</v>
      </c>
      <c r="V16" s="3" t="s">
        <v>165</v>
      </c>
      <c r="W16" s="3" t="s">
        <v>184</v>
      </c>
    </row>
    <row r="17" spans="1:23" ht="12.75" x14ac:dyDescent="0.2">
      <c r="A17" s="1">
        <v>84</v>
      </c>
      <c r="B17" s="1">
        <v>30</v>
      </c>
      <c r="C17" s="1" t="s">
        <v>23</v>
      </c>
      <c r="D17" s="1" t="s">
        <v>25</v>
      </c>
      <c r="E17" s="1" t="s">
        <v>23</v>
      </c>
      <c r="F17" s="1" t="s">
        <v>25</v>
      </c>
      <c r="G17" s="1" t="s">
        <v>25</v>
      </c>
      <c r="H17" s="1" t="s">
        <v>23</v>
      </c>
      <c r="I17" s="1" t="s">
        <v>25</v>
      </c>
      <c r="J17" s="1" t="s">
        <v>25</v>
      </c>
      <c r="K17" s="1" t="s">
        <v>26</v>
      </c>
      <c r="L17" s="1" t="s">
        <v>25</v>
      </c>
      <c r="M17" s="1" t="s">
        <v>25</v>
      </c>
      <c r="N17" s="1" t="s">
        <v>25</v>
      </c>
      <c r="O17" s="1" t="s">
        <v>25</v>
      </c>
      <c r="P17" s="1" t="s">
        <v>26</v>
      </c>
      <c r="Q17" s="1" t="s">
        <v>25</v>
      </c>
      <c r="R17" s="1" t="s">
        <v>26</v>
      </c>
      <c r="S17" s="1" t="s">
        <v>25</v>
      </c>
      <c r="T17" s="1" t="s">
        <v>25</v>
      </c>
      <c r="U17" s="3" t="s">
        <v>51</v>
      </c>
      <c r="V17" s="3" t="s">
        <v>52</v>
      </c>
      <c r="W17" s="3" t="s">
        <v>53</v>
      </c>
    </row>
    <row r="18" spans="1:23" ht="12.75" x14ac:dyDescent="0.2">
      <c r="A18" s="1">
        <v>6</v>
      </c>
      <c r="B18" s="1">
        <v>1</v>
      </c>
      <c r="C18" s="1" t="s">
        <v>23</v>
      </c>
      <c r="D18" s="1" t="s">
        <v>23</v>
      </c>
      <c r="E18" s="1" t="s">
        <v>30</v>
      </c>
      <c r="F18" s="1" t="s">
        <v>30</v>
      </c>
      <c r="G18" s="1" t="s">
        <v>30</v>
      </c>
      <c r="H18" s="1" t="s">
        <v>25</v>
      </c>
      <c r="I18" s="1" t="s">
        <v>30</v>
      </c>
      <c r="J18" s="1" t="s">
        <v>30</v>
      </c>
      <c r="K18" s="1" t="s">
        <v>26</v>
      </c>
      <c r="L18" s="1" t="s">
        <v>30</v>
      </c>
      <c r="M18" s="1" t="s">
        <v>25</v>
      </c>
      <c r="N18" s="1" t="s">
        <v>30</v>
      </c>
      <c r="O18" s="1" t="s">
        <v>26</v>
      </c>
      <c r="P18" s="1" t="s">
        <v>30</v>
      </c>
      <c r="Q18" s="1" t="s">
        <v>25</v>
      </c>
      <c r="R18" s="1" t="s">
        <v>26</v>
      </c>
      <c r="S18" s="1" t="s">
        <v>30</v>
      </c>
      <c r="T18" s="1" t="s">
        <v>25</v>
      </c>
      <c r="U18" s="3" t="s">
        <v>148</v>
      </c>
      <c r="V18" s="3" t="s">
        <v>166</v>
      </c>
      <c r="W18" s="3" t="s">
        <v>185</v>
      </c>
    </row>
    <row r="19" spans="1:23" ht="12.75" x14ac:dyDescent="0.2">
      <c r="A19" s="1">
        <v>120</v>
      </c>
      <c r="B19" s="1">
        <v>72</v>
      </c>
      <c r="C19" s="1" t="s">
        <v>25</v>
      </c>
      <c r="D19" s="1" t="s">
        <v>25</v>
      </c>
      <c r="E19" s="1" t="s">
        <v>23</v>
      </c>
      <c r="F19" s="1" t="s">
        <v>23</v>
      </c>
      <c r="G19" s="1" t="s">
        <v>25</v>
      </c>
      <c r="H19" s="1" t="s">
        <v>25</v>
      </c>
      <c r="I19" s="1" t="s">
        <v>30</v>
      </c>
      <c r="J19" s="1" t="s">
        <v>25</v>
      </c>
      <c r="K19" s="1" t="s">
        <v>26</v>
      </c>
      <c r="L19" s="1" t="s">
        <v>25</v>
      </c>
      <c r="M19" s="1" t="s">
        <v>25</v>
      </c>
      <c r="N19" s="1" t="s">
        <v>25</v>
      </c>
      <c r="O19" s="1" t="s">
        <v>25</v>
      </c>
      <c r="P19" s="1" t="s">
        <v>26</v>
      </c>
      <c r="Q19" s="1" t="s">
        <v>25</v>
      </c>
      <c r="R19" s="1" t="s">
        <v>30</v>
      </c>
      <c r="S19" s="1" t="s">
        <v>25</v>
      </c>
      <c r="T19" s="1" t="s">
        <v>25</v>
      </c>
      <c r="U19" s="3" t="s">
        <v>54</v>
      </c>
      <c r="V19" s="3" t="s">
        <v>167</v>
      </c>
      <c r="W19" s="3" t="s">
        <v>186</v>
      </c>
    </row>
    <row r="20" spans="1:23" ht="12.75" x14ac:dyDescent="0.2">
      <c r="A20" s="1">
        <v>48</v>
      </c>
      <c r="B20" s="1">
        <v>22</v>
      </c>
      <c r="C20" s="1" t="s">
        <v>25</v>
      </c>
      <c r="D20" s="1" t="s">
        <v>25</v>
      </c>
      <c r="E20" s="1" t="s">
        <v>30</v>
      </c>
      <c r="F20" s="1" t="s">
        <v>25</v>
      </c>
      <c r="G20" s="1" t="s">
        <v>30</v>
      </c>
      <c r="H20" s="1" t="s">
        <v>25</v>
      </c>
      <c r="I20" s="1" t="s">
        <v>26</v>
      </c>
      <c r="J20" s="1" t="s">
        <v>30</v>
      </c>
      <c r="K20" s="1" t="s">
        <v>26</v>
      </c>
      <c r="L20" s="1" t="s">
        <v>25</v>
      </c>
      <c r="M20" s="1" t="s">
        <v>30</v>
      </c>
      <c r="N20" s="1" t="s">
        <v>25</v>
      </c>
      <c r="O20" s="1" t="s">
        <v>30</v>
      </c>
      <c r="P20" s="1" t="s">
        <v>26</v>
      </c>
      <c r="Q20" s="1" t="s">
        <v>25</v>
      </c>
      <c r="R20" s="1" t="s">
        <v>24</v>
      </c>
      <c r="S20" s="1" t="s">
        <v>26</v>
      </c>
      <c r="T20" s="1" t="s">
        <v>30</v>
      </c>
      <c r="U20" s="3" t="s">
        <v>55</v>
      </c>
      <c r="V20" s="3" t="s">
        <v>56</v>
      </c>
      <c r="W20" s="3" t="s">
        <v>57</v>
      </c>
    </row>
    <row r="21" spans="1:23" ht="12.75" x14ac:dyDescent="0.2">
      <c r="A21" s="1">
        <v>2</v>
      </c>
      <c r="B21" s="1">
        <v>0</v>
      </c>
      <c r="C21" s="1" t="s">
        <v>25</v>
      </c>
      <c r="D21" s="1" t="s">
        <v>25</v>
      </c>
      <c r="E21" s="1" t="s">
        <v>30</v>
      </c>
      <c r="F21" s="1" t="s">
        <v>25</v>
      </c>
      <c r="G21" s="1" t="s">
        <v>30</v>
      </c>
      <c r="H21" s="1" t="s">
        <v>25</v>
      </c>
      <c r="I21" s="1" t="s">
        <v>25</v>
      </c>
      <c r="J21" s="1" t="s">
        <v>25</v>
      </c>
      <c r="K21" s="1" t="s">
        <v>30</v>
      </c>
      <c r="L21" s="1" t="s">
        <v>25</v>
      </c>
      <c r="M21" s="1" t="s">
        <v>25</v>
      </c>
      <c r="N21" s="1" t="s">
        <v>25</v>
      </c>
      <c r="O21" s="1" t="s">
        <v>30</v>
      </c>
      <c r="P21" s="1" t="s">
        <v>26</v>
      </c>
      <c r="Q21" s="1" t="s">
        <v>25</v>
      </c>
      <c r="R21" s="1" t="s">
        <v>30</v>
      </c>
      <c r="S21" s="1" t="s">
        <v>25</v>
      </c>
      <c r="T21" s="1" t="s">
        <v>25</v>
      </c>
      <c r="U21" s="3" t="s">
        <v>58</v>
      </c>
      <c r="V21" s="3" t="s">
        <v>59</v>
      </c>
      <c r="W21" s="3" t="s">
        <v>60</v>
      </c>
    </row>
    <row r="22" spans="1:23" ht="12.75" x14ac:dyDescent="0.2">
      <c r="A22" s="1">
        <v>8</v>
      </c>
      <c r="B22" s="1">
        <v>8</v>
      </c>
      <c r="C22" s="1" t="s">
        <v>23</v>
      </c>
      <c r="D22" s="1" t="s">
        <v>25</v>
      </c>
      <c r="E22" s="1" t="s">
        <v>23</v>
      </c>
      <c r="F22" s="1" t="s">
        <v>23</v>
      </c>
      <c r="G22" s="1" t="s">
        <v>23</v>
      </c>
      <c r="H22" s="1" t="s">
        <v>23</v>
      </c>
      <c r="I22" s="1" t="s">
        <v>30</v>
      </c>
      <c r="J22" s="1" t="s">
        <v>25</v>
      </c>
      <c r="K22" s="1" t="s">
        <v>30</v>
      </c>
      <c r="L22" s="1" t="s">
        <v>25</v>
      </c>
      <c r="M22" s="1" t="s">
        <v>25</v>
      </c>
      <c r="N22" s="1" t="s">
        <v>25</v>
      </c>
      <c r="O22" s="1" t="s">
        <v>25</v>
      </c>
      <c r="P22" s="1" t="s">
        <v>26</v>
      </c>
      <c r="Q22" s="1" t="s">
        <v>25</v>
      </c>
      <c r="R22" s="1" t="s">
        <v>26</v>
      </c>
      <c r="S22" s="1" t="s">
        <v>25</v>
      </c>
      <c r="T22" s="1" t="s">
        <v>25</v>
      </c>
      <c r="U22" s="5" t="s">
        <v>149</v>
      </c>
      <c r="V22" s="3" t="s">
        <v>168</v>
      </c>
      <c r="W22" s="3" t="s">
        <v>187</v>
      </c>
    </row>
    <row r="23" spans="1:23" ht="12.75" x14ac:dyDescent="0.2">
      <c r="A23" s="1">
        <v>84</v>
      </c>
      <c r="B23" s="1">
        <v>48</v>
      </c>
      <c r="C23" s="1" t="s">
        <v>23</v>
      </c>
      <c r="D23" s="1" t="s">
        <v>23</v>
      </c>
      <c r="E23" s="1" t="s">
        <v>23</v>
      </c>
      <c r="F23" s="1" t="s">
        <v>23</v>
      </c>
      <c r="G23" s="1" t="s">
        <v>23</v>
      </c>
      <c r="H23" s="1" t="s">
        <v>23</v>
      </c>
      <c r="I23" s="1" t="s">
        <v>23</v>
      </c>
      <c r="J23" s="1" t="s">
        <v>25</v>
      </c>
      <c r="K23" s="1" t="s">
        <v>23</v>
      </c>
      <c r="L23" s="1" t="s">
        <v>25</v>
      </c>
      <c r="M23" s="1" t="s">
        <v>23</v>
      </c>
      <c r="N23" s="1" t="s">
        <v>23</v>
      </c>
      <c r="O23" s="1" t="s">
        <v>23</v>
      </c>
      <c r="P23" s="1" t="s">
        <v>23</v>
      </c>
      <c r="Q23" s="1" t="s">
        <v>23</v>
      </c>
      <c r="R23" s="1" t="s">
        <v>24</v>
      </c>
      <c r="S23" s="1" t="s">
        <v>23</v>
      </c>
      <c r="T23" s="1" t="s">
        <v>23</v>
      </c>
      <c r="U23" s="3" t="s">
        <v>150</v>
      </c>
      <c r="V23" s="3" t="s">
        <v>169</v>
      </c>
      <c r="W23" s="3" t="s">
        <v>188</v>
      </c>
    </row>
    <row r="24" spans="1:23" ht="12.75" x14ac:dyDescent="0.2">
      <c r="A24" s="1">
        <v>120</v>
      </c>
      <c r="B24" s="1">
        <v>48</v>
      </c>
      <c r="C24" s="1" t="s">
        <v>25</v>
      </c>
      <c r="D24" s="1" t="s">
        <v>23</v>
      </c>
      <c r="E24" s="1" t="s">
        <v>25</v>
      </c>
      <c r="F24" s="1" t="s">
        <v>25</v>
      </c>
      <c r="G24" s="1" t="s">
        <v>25</v>
      </c>
      <c r="H24" s="1" t="s">
        <v>23</v>
      </c>
      <c r="I24" s="1" t="s">
        <v>25</v>
      </c>
      <c r="J24" s="1" t="s">
        <v>23</v>
      </c>
      <c r="K24" s="1" t="s">
        <v>30</v>
      </c>
      <c r="L24" s="1" t="s">
        <v>25</v>
      </c>
      <c r="M24" s="1" t="s">
        <v>25</v>
      </c>
      <c r="N24" s="1" t="s">
        <v>25</v>
      </c>
      <c r="O24" s="1" t="s">
        <v>25</v>
      </c>
      <c r="P24" s="1" t="s">
        <v>30</v>
      </c>
      <c r="Q24" s="1" t="s">
        <v>25</v>
      </c>
      <c r="R24" s="1" t="s">
        <v>30</v>
      </c>
      <c r="S24" s="1" t="s">
        <v>30</v>
      </c>
      <c r="T24" s="1" t="s">
        <v>25</v>
      </c>
      <c r="U24" s="3" t="s">
        <v>61</v>
      </c>
      <c r="V24" s="3" t="s">
        <v>62</v>
      </c>
      <c r="W24" s="3" t="s">
        <v>63</v>
      </c>
    </row>
    <row r="25" spans="1:23" ht="12.75" x14ac:dyDescent="0.2">
      <c r="A25" s="1">
        <v>120</v>
      </c>
      <c r="B25" s="1">
        <v>72</v>
      </c>
      <c r="C25" s="1" t="s">
        <v>25</v>
      </c>
      <c r="D25" s="1" t="s">
        <v>25</v>
      </c>
      <c r="E25" s="1" t="s">
        <v>23</v>
      </c>
      <c r="F25" s="1" t="s">
        <v>23</v>
      </c>
      <c r="G25" s="1" t="s">
        <v>23</v>
      </c>
      <c r="H25" s="1" t="s">
        <v>25</v>
      </c>
      <c r="I25" s="1" t="s">
        <v>25</v>
      </c>
      <c r="J25" s="1" t="s">
        <v>25</v>
      </c>
      <c r="K25" s="1" t="s">
        <v>24</v>
      </c>
      <c r="L25" s="1" t="s">
        <v>23</v>
      </c>
      <c r="M25" s="1" t="s">
        <v>23</v>
      </c>
      <c r="N25" s="1" t="s">
        <v>23</v>
      </c>
      <c r="O25" s="1" t="s">
        <v>23</v>
      </c>
      <c r="P25" s="1" t="s">
        <v>24</v>
      </c>
      <c r="Q25" s="1" t="s">
        <v>25</v>
      </c>
      <c r="R25" s="1" t="s">
        <v>26</v>
      </c>
      <c r="S25" s="1" t="s">
        <v>23</v>
      </c>
      <c r="T25" s="1" t="s">
        <v>25</v>
      </c>
      <c r="U25" s="3" t="s">
        <v>151</v>
      </c>
      <c r="V25" s="3" t="s">
        <v>170</v>
      </c>
      <c r="W25" s="3" t="s">
        <v>189</v>
      </c>
    </row>
    <row r="26" spans="1:23" ht="12.75" x14ac:dyDescent="0.2">
      <c r="A26" s="1">
        <v>6</v>
      </c>
      <c r="B26" s="1">
        <v>6</v>
      </c>
      <c r="C26" s="1" t="s">
        <v>25</v>
      </c>
      <c r="D26" s="1" t="s">
        <v>25</v>
      </c>
      <c r="E26" s="1" t="s">
        <v>23</v>
      </c>
      <c r="F26" s="1" t="s">
        <v>25</v>
      </c>
      <c r="G26" s="1" t="s">
        <v>23</v>
      </c>
      <c r="H26" s="1" t="s">
        <v>23</v>
      </c>
      <c r="I26" s="1" t="s">
        <v>23</v>
      </c>
      <c r="J26" s="1" t="s">
        <v>23</v>
      </c>
      <c r="K26" s="1" t="s">
        <v>24</v>
      </c>
      <c r="L26" s="1" t="s">
        <v>23</v>
      </c>
      <c r="M26" s="1" t="s">
        <v>23</v>
      </c>
      <c r="N26" s="1" t="s">
        <v>23</v>
      </c>
      <c r="O26" s="1" t="s">
        <v>23</v>
      </c>
      <c r="P26" s="1" t="s">
        <v>24</v>
      </c>
      <c r="Q26" s="1" t="s">
        <v>23</v>
      </c>
      <c r="R26" s="1" t="s">
        <v>24</v>
      </c>
      <c r="S26" s="1" t="s">
        <v>25</v>
      </c>
      <c r="T26" s="1" t="s">
        <v>23</v>
      </c>
      <c r="U26" s="3" t="s">
        <v>152</v>
      </c>
      <c r="V26" s="3" t="s">
        <v>171</v>
      </c>
      <c r="W26" s="3" t="s">
        <v>190</v>
      </c>
    </row>
    <row r="27" spans="1:23" ht="12.75" x14ac:dyDescent="0.2">
      <c r="A27" s="1">
        <v>12</v>
      </c>
      <c r="B27" s="1">
        <v>12</v>
      </c>
      <c r="C27" s="1" t="s">
        <v>25</v>
      </c>
      <c r="D27" s="1" t="s">
        <v>25</v>
      </c>
      <c r="E27" s="1" t="s">
        <v>25</v>
      </c>
      <c r="F27" s="1" t="s">
        <v>25</v>
      </c>
      <c r="G27" s="1" t="s">
        <v>25</v>
      </c>
      <c r="H27" s="1" t="s">
        <v>23</v>
      </c>
      <c r="I27" s="1" t="s">
        <v>25</v>
      </c>
      <c r="J27" s="1" t="s">
        <v>25</v>
      </c>
      <c r="K27" s="1" t="s">
        <v>26</v>
      </c>
      <c r="L27" s="1" t="s">
        <v>26</v>
      </c>
      <c r="M27" s="1" t="s">
        <v>25</v>
      </c>
      <c r="N27" s="1" t="s">
        <v>25</v>
      </c>
      <c r="O27" s="1" t="s">
        <v>25</v>
      </c>
      <c r="P27" s="1" t="s">
        <v>30</v>
      </c>
      <c r="Q27" s="1" t="s">
        <v>25</v>
      </c>
      <c r="R27" s="1" t="s">
        <v>26</v>
      </c>
      <c r="S27" s="1" t="s">
        <v>25</v>
      </c>
      <c r="T27" s="1" t="s">
        <v>25</v>
      </c>
      <c r="U27" s="3" t="s">
        <v>64</v>
      </c>
      <c r="V27" s="3" t="s">
        <v>65</v>
      </c>
      <c r="W27" s="3" t="s">
        <v>66</v>
      </c>
    </row>
    <row r="28" spans="1:23" ht="12.75" x14ac:dyDescent="0.2">
      <c r="A28" s="1">
        <v>6</v>
      </c>
      <c r="B28" s="1">
        <v>6</v>
      </c>
      <c r="C28" s="1" t="s">
        <v>23</v>
      </c>
      <c r="D28" s="1" t="s">
        <v>25</v>
      </c>
      <c r="E28" s="1" t="s">
        <v>23</v>
      </c>
      <c r="F28" s="1" t="s">
        <v>23</v>
      </c>
      <c r="G28" s="1" t="s">
        <v>23</v>
      </c>
      <c r="H28" s="1" t="s">
        <v>23</v>
      </c>
      <c r="I28" s="1" t="s">
        <v>25</v>
      </c>
      <c r="J28" s="1" t="s">
        <v>25</v>
      </c>
      <c r="K28" s="1" t="s">
        <v>26</v>
      </c>
      <c r="L28" s="1" t="s">
        <v>25</v>
      </c>
      <c r="M28" s="1" t="s">
        <v>25</v>
      </c>
      <c r="N28" s="1" t="s">
        <v>25</v>
      </c>
      <c r="O28" s="1" t="s">
        <v>30</v>
      </c>
      <c r="P28" s="1" t="s">
        <v>24</v>
      </c>
      <c r="Q28" s="1" t="s">
        <v>25</v>
      </c>
      <c r="R28" s="1" t="s">
        <v>30</v>
      </c>
      <c r="S28" s="1" t="s">
        <v>23</v>
      </c>
      <c r="T28" s="1" t="s">
        <v>25</v>
      </c>
      <c r="U28" s="3" t="s">
        <v>153</v>
      </c>
      <c r="V28" s="3" t="s">
        <v>172</v>
      </c>
      <c r="W28" s="3" t="s">
        <v>191</v>
      </c>
    </row>
    <row r="29" spans="1:23" ht="12.75" x14ac:dyDescent="0.2">
      <c r="A29" s="1">
        <v>6</v>
      </c>
      <c r="B29" s="1">
        <v>2</v>
      </c>
      <c r="C29" s="1" t="s">
        <v>25</v>
      </c>
      <c r="D29" s="1" t="s">
        <v>30</v>
      </c>
      <c r="E29" s="1" t="s">
        <v>23</v>
      </c>
      <c r="F29" s="1" t="s">
        <v>25</v>
      </c>
      <c r="G29" s="1" t="s">
        <v>25</v>
      </c>
      <c r="H29" s="1" t="s">
        <v>25</v>
      </c>
      <c r="I29" s="1" t="s">
        <v>25</v>
      </c>
      <c r="J29" s="1" t="s">
        <v>30</v>
      </c>
      <c r="K29" s="1" t="s">
        <v>25</v>
      </c>
      <c r="L29" s="1" t="s">
        <v>25</v>
      </c>
      <c r="M29" s="1" t="s">
        <v>25</v>
      </c>
      <c r="N29" s="1" t="s">
        <v>25</v>
      </c>
      <c r="O29" s="1" t="s">
        <v>30</v>
      </c>
      <c r="P29" s="1" t="s">
        <v>24</v>
      </c>
      <c r="Q29" s="1" t="s">
        <v>25</v>
      </c>
      <c r="R29" s="1" t="s">
        <v>24</v>
      </c>
      <c r="S29" s="1" t="s">
        <v>23</v>
      </c>
      <c r="T29" s="1" t="s">
        <v>23</v>
      </c>
      <c r="U29" s="3" t="s">
        <v>67</v>
      </c>
      <c r="V29" s="3" t="s">
        <v>68</v>
      </c>
      <c r="W29" s="3" t="s">
        <v>69</v>
      </c>
    </row>
    <row r="30" spans="1:23" ht="12.75" x14ac:dyDescent="0.2">
      <c r="A30" s="1">
        <v>12</v>
      </c>
      <c r="B30" s="1">
        <v>12</v>
      </c>
      <c r="C30" s="1" t="s">
        <v>25</v>
      </c>
      <c r="D30" s="1" t="s">
        <v>25</v>
      </c>
      <c r="E30" s="1" t="s">
        <v>30</v>
      </c>
      <c r="F30" s="1" t="s">
        <v>25</v>
      </c>
      <c r="G30" s="1" t="s">
        <v>23</v>
      </c>
      <c r="H30" s="1" t="s">
        <v>25</v>
      </c>
      <c r="I30" s="1" t="s">
        <v>25</v>
      </c>
      <c r="J30" s="1" t="s">
        <v>25</v>
      </c>
      <c r="K30" s="1" t="s">
        <v>26</v>
      </c>
      <c r="L30" s="1" t="s">
        <v>25</v>
      </c>
      <c r="M30" s="1" t="s">
        <v>25</v>
      </c>
      <c r="N30" s="1" t="s">
        <v>25</v>
      </c>
      <c r="O30" s="1" t="s">
        <v>25</v>
      </c>
      <c r="P30" s="1" t="s">
        <v>26</v>
      </c>
      <c r="Q30" s="1" t="s">
        <v>30</v>
      </c>
      <c r="R30" s="1" t="s">
        <v>26</v>
      </c>
      <c r="S30" s="1" t="s">
        <v>23</v>
      </c>
      <c r="T30" s="1" t="s">
        <v>25</v>
      </c>
      <c r="U30" s="3" t="s">
        <v>154</v>
      </c>
      <c r="V30" s="3" t="s">
        <v>173</v>
      </c>
      <c r="W30" s="3" t="s">
        <v>192</v>
      </c>
    </row>
    <row r="31" spans="1:23" ht="12.75" x14ac:dyDescent="0.2">
      <c r="A31" s="1">
        <v>264</v>
      </c>
      <c r="B31" s="1">
        <v>156</v>
      </c>
      <c r="C31" s="1" t="s">
        <v>25</v>
      </c>
      <c r="D31" s="1" t="s">
        <v>25</v>
      </c>
      <c r="E31" s="1" t="s">
        <v>23</v>
      </c>
      <c r="F31" s="1" t="s">
        <v>25</v>
      </c>
      <c r="G31" s="1" t="s">
        <v>23</v>
      </c>
      <c r="H31" s="1" t="s">
        <v>23</v>
      </c>
      <c r="I31" s="1" t="s">
        <v>25</v>
      </c>
      <c r="J31" s="1" t="s">
        <v>23</v>
      </c>
      <c r="K31" s="1" t="s">
        <v>26</v>
      </c>
      <c r="L31" s="1" t="s">
        <v>23</v>
      </c>
      <c r="M31" s="1" t="s">
        <v>23</v>
      </c>
      <c r="N31" s="1" t="s">
        <v>23</v>
      </c>
      <c r="O31" s="1" t="s">
        <v>25</v>
      </c>
      <c r="P31" s="1" t="s">
        <v>26</v>
      </c>
      <c r="Q31" s="1" t="s">
        <v>30</v>
      </c>
      <c r="R31" s="1" t="s">
        <v>26</v>
      </c>
      <c r="S31" s="1" t="s">
        <v>25</v>
      </c>
      <c r="T31" s="1" t="s">
        <v>25</v>
      </c>
      <c r="U31" s="3" t="s">
        <v>155</v>
      </c>
      <c r="V31" s="3" t="s">
        <v>174</v>
      </c>
      <c r="W31" s="3" t="s">
        <v>193</v>
      </c>
    </row>
    <row r="32" spans="1:23" ht="12.75" x14ac:dyDescent="0.2">
      <c r="A32" s="1">
        <v>24</v>
      </c>
      <c r="B32" s="1">
        <v>36</v>
      </c>
      <c r="C32" s="1" t="s">
        <v>23</v>
      </c>
      <c r="D32" s="1" t="s">
        <v>25</v>
      </c>
      <c r="E32" s="1" t="s">
        <v>23</v>
      </c>
      <c r="F32" s="1" t="s">
        <v>23</v>
      </c>
      <c r="G32" s="1" t="s">
        <v>25</v>
      </c>
      <c r="H32" s="1" t="s">
        <v>25</v>
      </c>
      <c r="I32" s="1" t="s">
        <v>30</v>
      </c>
      <c r="J32" s="1" t="s">
        <v>25</v>
      </c>
      <c r="K32" s="1" t="s">
        <v>26</v>
      </c>
      <c r="L32" s="1" t="s">
        <v>25</v>
      </c>
      <c r="M32" s="1" t="s">
        <v>23</v>
      </c>
      <c r="N32" s="1" t="s">
        <v>23</v>
      </c>
      <c r="O32" s="1" t="s">
        <v>25</v>
      </c>
      <c r="P32" s="1" t="s">
        <v>24</v>
      </c>
      <c r="Q32" s="1" t="s">
        <v>25</v>
      </c>
      <c r="R32" s="1" t="s">
        <v>26</v>
      </c>
      <c r="S32" s="1" t="s">
        <v>23</v>
      </c>
      <c r="T32" s="1" t="s">
        <v>25</v>
      </c>
      <c r="U32" s="3" t="s">
        <v>70</v>
      </c>
      <c r="V32" s="3" t="s">
        <v>71</v>
      </c>
      <c r="W32" s="3" t="s">
        <v>72</v>
      </c>
    </row>
    <row r="33" spans="1:23" ht="12.75" x14ac:dyDescent="0.2">
      <c r="A33" s="1">
        <v>18</v>
      </c>
      <c r="B33" s="1">
        <v>0</v>
      </c>
      <c r="C33" s="1" t="s">
        <v>25</v>
      </c>
      <c r="D33" s="1" t="s">
        <v>26</v>
      </c>
      <c r="E33" s="1" t="s">
        <v>26</v>
      </c>
      <c r="F33" s="1" t="s">
        <v>30</v>
      </c>
      <c r="G33" s="1" t="s">
        <v>30</v>
      </c>
      <c r="H33" s="1" t="s">
        <v>25</v>
      </c>
      <c r="I33" s="1" t="s">
        <v>25</v>
      </c>
      <c r="J33" s="1" t="s">
        <v>25</v>
      </c>
      <c r="K33" s="1" t="s">
        <v>26</v>
      </c>
      <c r="L33" s="1" t="s">
        <v>25</v>
      </c>
      <c r="M33" s="1" t="s">
        <v>25</v>
      </c>
      <c r="N33" s="1" t="s">
        <v>25</v>
      </c>
      <c r="O33" s="1" t="s">
        <v>26</v>
      </c>
      <c r="P33" s="1" t="s">
        <v>26</v>
      </c>
      <c r="Q33" s="1" t="s">
        <v>25</v>
      </c>
      <c r="R33" s="1" t="s">
        <v>25</v>
      </c>
      <c r="S33" s="1" t="s">
        <v>25</v>
      </c>
      <c r="T33" s="1" t="s">
        <v>25</v>
      </c>
      <c r="U33" s="3" t="s">
        <v>156</v>
      </c>
      <c r="V33" s="3" t="s">
        <v>175</v>
      </c>
      <c r="W33" s="3" t="s">
        <v>194</v>
      </c>
    </row>
    <row r="34" spans="1:23" ht="12.75" x14ac:dyDescent="0.2">
      <c r="A34" s="1">
        <v>7</v>
      </c>
      <c r="B34" s="1">
        <v>2</v>
      </c>
      <c r="C34" s="1" t="s">
        <v>30</v>
      </c>
      <c r="D34" s="1" t="s">
        <v>30</v>
      </c>
      <c r="E34" s="1" t="s">
        <v>26</v>
      </c>
      <c r="F34" s="1" t="s">
        <v>26</v>
      </c>
      <c r="G34" s="1" t="s">
        <v>30</v>
      </c>
      <c r="H34" s="1" t="s">
        <v>25</v>
      </c>
      <c r="I34" s="1" t="s">
        <v>26</v>
      </c>
      <c r="J34" s="1" t="s">
        <v>30</v>
      </c>
      <c r="K34" s="1" t="s">
        <v>25</v>
      </c>
      <c r="L34" s="1" t="s">
        <v>30</v>
      </c>
      <c r="M34" s="1" t="s">
        <v>30</v>
      </c>
      <c r="N34" s="1" t="s">
        <v>30</v>
      </c>
      <c r="O34" s="1" t="s">
        <v>30</v>
      </c>
      <c r="P34" s="1" t="s">
        <v>30</v>
      </c>
      <c r="Q34" s="1" t="s">
        <v>30</v>
      </c>
      <c r="R34" s="1" t="s">
        <v>25</v>
      </c>
      <c r="S34" s="1" t="s">
        <v>30</v>
      </c>
      <c r="T34" s="1" t="s">
        <v>26</v>
      </c>
      <c r="U34" s="3" t="s">
        <v>157</v>
      </c>
      <c r="V34" s="3" t="s">
        <v>176</v>
      </c>
      <c r="W34" s="3" t="s">
        <v>195</v>
      </c>
    </row>
    <row r="35" spans="1:23" ht="12.75" x14ac:dyDescent="0.2">
      <c r="A35" s="1">
        <v>3</v>
      </c>
      <c r="B35" s="1">
        <v>1</v>
      </c>
      <c r="C35" s="1" t="s">
        <v>25</v>
      </c>
      <c r="D35" s="1" t="s">
        <v>25</v>
      </c>
      <c r="E35" s="1" t="s">
        <v>25</v>
      </c>
      <c r="F35" s="1" t="s">
        <v>30</v>
      </c>
      <c r="G35" s="1" t="s">
        <v>25</v>
      </c>
      <c r="H35" s="1" t="s">
        <v>25</v>
      </c>
      <c r="I35" s="1" t="s">
        <v>25</v>
      </c>
      <c r="J35" s="1" t="s">
        <v>30</v>
      </c>
      <c r="K35" s="1" t="s">
        <v>30</v>
      </c>
      <c r="L35" s="1" t="s">
        <v>30</v>
      </c>
      <c r="M35" s="1" t="s">
        <v>30</v>
      </c>
      <c r="N35" s="1" t="s">
        <v>30</v>
      </c>
      <c r="O35" s="1" t="s">
        <v>25</v>
      </c>
      <c r="P35" s="1" t="s">
        <v>30</v>
      </c>
      <c r="Q35" s="1" t="s">
        <v>25</v>
      </c>
      <c r="R35" s="1" t="s">
        <v>26</v>
      </c>
      <c r="S35" s="1" t="s">
        <v>25</v>
      </c>
      <c r="T35" s="1" t="s">
        <v>30</v>
      </c>
      <c r="U35" s="3" t="s">
        <v>158</v>
      </c>
      <c r="V35" s="3" t="s">
        <v>177</v>
      </c>
      <c r="W35" s="3" t="s">
        <v>196</v>
      </c>
    </row>
    <row r="36" spans="1:23" ht="12.75" x14ac:dyDescent="0.2">
      <c r="A36" s="1">
        <v>80</v>
      </c>
      <c r="B36" s="1">
        <v>48</v>
      </c>
      <c r="C36" s="1" t="s">
        <v>25</v>
      </c>
      <c r="D36" s="1" t="s">
        <v>25</v>
      </c>
      <c r="E36" s="1" t="s">
        <v>30</v>
      </c>
      <c r="F36" s="1" t="s">
        <v>25</v>
      </c>
      <c r="G36" s="1" t="s">
        <v>23</v>
      </c>
      <c r="H36" s="1" t="s">
        <v>25</v>
      </c>
      <c r="I36" s="1" t="s">
        <v>25</v>
      </c>
      <c r="J36" s="1" t="s">
        <v>26</v>
      </c>
      <c r="K36" s="1" t="s">
        <v>25</v>
      </c>
      <c r="L36" s="1" t="s">
        <v>30</v>
      </c>
      <c r="M36" s="1" t="s">
        <v>25</v>
      </c>
      <c r="N36" s="1" t="s">
        <v>26</v>
      </c>
      <c r="O36" s="1" t="s">
        <v>25</v>
      </c>
      <c r="P36" s="1" t="s">
        <v>30</v>
      </c>
      <c r="Q36" s="1" t="s">
        <v>25</v>
      </c>
      <c r="R36" s="1" t="s">
        <v>26</v>
      </c>
      <c r="S36" s="1" t="s">
        <v>26</v>
      </c>
      <c r="T36" s="1" t="s">
        <v>26</v>
      </c>
      <c r="U36" s="3" t="s">
        <v>73</v>
      </c>
      <c r="V36" s="3" t="s">
        <v>74</v>
      </c>
      <c r="W36" s="3" t="s">
        <v>75</v>
      </c>
    </row>
    <row r="37" spans="1:23" ht="12.75" x14ac:dyDescent="0.2">
      <c r="A37" s="1">
        <v>10</v>
      </c>
      <c r="B37" s="1">
        <v>6</v>
      </c>
      <c r="C37" s="1" t="s">
        <v>25</v>
      </c>
      <c r="D37" s="1" t="s">
        <v>25</v>
      </c>
      <c r="E37" s="1" t="s">
        <v>25</v>
      </c>
      <c r="F37" s="1" t="s">
        <v>23</v>
      </c>
      <c r="G37" s="1" t="s">
        <v>23</v>
      </c>
      <c r="H37" s="1" t="s">
        <v>25</v>
      </c>
      <c r="I37" s="1" t="s">
        <v>25</v>
      </c>
      <c r="J37" s="1" t="s">
        <v>25</v>
      </c>
      <c r="K37" s="1" t="s">
        <v>26</v>
      </c>
      <c r="L37" s="1" t="s">
        <v>25</v>
      </c>
      <c r="M37" s="1" t="s">
        <v>30</v>
      </c>
      <c r="N37" s="1" t="s">
        <v>25</v>
      </c>
      <c r="O37" s="1" t="s">
        <v>25</v>
      </c>
      <c r="P37" s="1" t="s">
        <v>26</v>
      </c>
      <c r="Q37" s="1" t="s">
        <v>25</v>
      </c>
      <c r="R37" s="1" t="s">
        <v>26</v>
      </c>
      <c r="S37" s="1" t="s">
        <v>25</v>
      </c>
      <c r="T37" s="1" t="s">
        <v>25</v>
      </c>
      <c r="U37" s="3" t="s">
        <v>76</v>
      </c>
      <c r="V37" s="3" t="s">
        <v>77</v>
      </c>
      <c r="W37" s="3" t="s">
        <v>78</v>
      </c>
    </row>
    <row r="38" spans="1:23" ht="12.75" x14ac:dyDescent="0.2">
      <c r="A38" s="1">
        <v>120</v>
      </c>
      <c r="B38" s="1">
        <v>108</v>
      </c>
      <c r="C38" s="1" t="s">
        <v>23</v>
      </c>
      <c r="D38" s="1" t="s">
        <v>23</v>
      </c>
      <c r="E38" s="1" t="s">
        <v>23</v>
      </c>
      <c r="F38" s="1" t="s">
        <v>23</v>
      </c>
      <c r="G38" s="1" t="s">
        <v>23</v>
      </c>
      <c r="H38" s="1" t="s">
        <v>23</v>
      </c>
      <c r="I38" s="1" t="s">
        <v>26</v>
      </c>
      <c r="J38" s="1" t="s">
        <v>23</v>
      </c>
      <c r="K38" s="1" t="s">
        <v>26</v>
      </c>
      <c r="L38" s="1" t="s">
        <v>25</v>
      </c>
      <c r="M38" s="1" t="s">
        <v>23</v>
      </c>
      <c r="N38" s="1" t="s">
        <v>25</v>
      </c>
      <c r="O38" s="1" t="s">
        <v>23</v>
      </c>
      <c r="P38" s="1" t="s">
        <v>24</v>
      </c>
      <c r="Q38" s="1" t="s">
        <v>23</v>
      </c>
      <c r="R38" s="1" t="s">
        <v>30</v>
      </c>
      <c r="S38" s="1" t="s">
        <v>25</v>
      </c>
      <c r="T38" s="1" t="s">
        <v>25</v>
      </c>
      <c r="U38" s="3" t="s">
        <v>79</v>
      </c>
      <c r="V38" s="3" t="s">
        <v>80</v>
      </c>
      <c r="W38" s="3" t="s">
        <v>81</v>
      </c>
    </row>
  </sheetData>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47"/>
  <sheetViews>
    <sheetView workbookViewId="0">
      <selection activeCell="R48" sqref="R48"/>
    </sheetView>
  </sheetViews>
  <sheetFormatPr defaultRowHeight="12.75" x14ac:dyDescent="0.2"/>
  <cols>
    <col min="2" max="2" width="9.140625" style="2"/>
    <col min="3" max="8" width="5.140625" style="2" bestFit="1" customWidth="1"/>
    <col min="9" max="9" width="5.140625" style="2" customWidth="1"/>
    <col min="11" max="16" width="6.140625" bestFit="1" customWidth="1"/>
    <col min="17" max="17" width="6.140625" customWidth="1"/>
    <col min="19" max="24" width="6.42578125" bestFit="1" customWidth="1"/>
  </cols>
  <sheetData>
    <row r="2" spans="2:24" x14ac:dyDescent="0.2">
      <c r="B2" s="2" t="s">
        <v>125</v>
      </c>
      <c r="C2" s="1" t="s">
        <v>82</v>
      </c>
      <c r="D2" s="1" t="s">
        <v>83</v>
      </c>
      <c r="E2" s="1" t="s">
        <v>84</v>
      </c>
      <c r="F2" s="1" t="s">
        <v>85</v>
      </c>
      <c r="G2" s="1" t="s">
        <v>86</v>
      </c>
      <c r="H2" s="1" t="s">
        <v>87</v>
      </c>
      <c r="I2" s="1"/>
      <c r="K2" s="1" t="s">
        <v>127</v>
      </c>
      <c r="L2" s="1" t="s">
        <v>128</v>
      </c>
      <c r="M2" s="1" t="s">
        <v>129</v>
      </c>
      <c r="N2" s="1" t="s">
        <v>130</v>
      </c>
      <c r="O2" s="1" t="s">
        <v>131</v>
      </c>
      <c r="P2" s="1" t="s">
        <v>132</v>
      </c>
      <c r="Q2" s="1"/>
      <c r="S2" s="1" t="s">
        <v>133</v>
      </c>
      <c r="T2" s="1" t="s">
        <v>134</v>
      </c>
      <c r="U2" s="1" t="s">
        <v>135</v>
      </c>
      <c r="V2" s="1" t="s">
        <v>136</v>
      </c>
      <c r="W2" s="1" t="s">
        <v>137</v>
      </c>
      <c r="X2" s="1" t="s">
        <v>138</v>
      </c>
    </row>
    <row r="3" spans="2:24" x14ac:dyDescent="0.2">
      <c r="B3" s="2" t="s">
        <v>88</v>
      </c>
      <c r="C3" s="1">
        <v>5</v>
      </c>
      <c r="D3" s="1">
        <v>5</v>
      </c>
      <c r="E3" s="1">
        <v>5</v>
      </c>
      <c r="F3" s="1">
        <v>5</v>
      </c>
      <c r="G3" s="1">
        <v>5</v>
      </c>
      <c r="H3" s="1">
        <v>5</v>
      </c>
      <c r="I3" s="1"/>
      <c r="K3" s="1">
        <v>5</v>
      </c>
      <c r="L3" s="1">
        <v>5</v>
      </c>
      <c r="M3" s="1">
        <v>1</v>
      </c>
      <c r="N3" s="1">
        <v>5</v>
      </c>
      <c r="O3" s="1">
        <v>5</v>
      </c>
      <c r="P3" s="1">
        <v>5</v>
      </c>
      <c r="Q3" s="1"/>
      <c r="S3" s="1">
        <v>4</v>
      </c>
      <c r="T3" s="1">
        <v>1</v>
      </c>
      <c r="U3" s="1">
        <v>5</v>
      </c>
      <c r="V3" s="1">
        <v>2</v>
      </c>
      <c r="W3" s="1">
        <v>5</v>
      </c>
      <c r="X3" s="1">
        <v>5</v>
      </c>
    </row>
    <row r="4" spans="2:24" x14ac:dyDescent="0.2">
      <c r="B4" s="2" t="s">
        <v>89</v>
      </c>
      <c r="C4" s="1">
        <v>5</v>
      </c>
      <c r="D4" s="1">
        <v>4</v>
      </c>
      <c r="E4" s="1">
        <v>3</v>
      </c>
      <c r="F4" s="1">
        <v>4</v>
      </c>
      <c r="G4" s="1">
        <v>3</v>
      </c>
      <c r="H4" s="1">
        <v>4</v>
      </c>
      <c r="I4" s="1"/>
      <c r="K4" s="1">
        <v>4</v>
      </c>
      <c r="L4" s="1">
        <v>3</v>
      </c>
      <c r="M4" s="1">
        <v>3</v>
      </c>
      <c r="N4" s="1">
        <v>4</v>
      </c>
      <c r="O4" s="1">
        <v>5</v>
      </c>
      <c r="P4" s="1">
        <v>4</v>
      </c>
      <c r="Q4" s="1"/>
      <c r="S4" s="1">
        <v>3</v>
      </c>
      <c r="T4" s="1">
        <v>1</v>
      </c>
      <c r="U4" s="1">
        <v>4</v>
      </c>
      <c r="V4" s="1">
        <v>2</v>
      </c>
      <c r="W4" s="1">
        <v>4</v>
      </c>
      <c r="X4" s="1">
        <v>4</v>
      </c>
    </row>
    <row r="5" spans="2:24" x14ac:dyDescent="0.2">
      <c r="B5" s="2" t="s">
        <v>90</v>
      </c>
      <c r="C5" s="1">
        <v>5</v>
      </c>
      <c r="D5" s="1">
        <v>5</v>
      </c>
      <c r="E5" s="1">
        <v>5</v>
      </c>
      <c r="F5" s="1">
        <v>4</v>
      </c>
      <c r="G5" s="1">
        <v>5</v>
      </c>
      <c r="H5" s="1">
        <v>5</v>
      </c>
      <c r="I5" s="1"/>
      <c r="K5" s="1">
        <v>4</v>
      </c>
      <c r="L5" s="1">
        <v>4</v>
      </c>
      <c r="M5" s="1">
        <v>2</v>
      </c>
      <c r="N5" s="1">
        <v>4</v>
      </c>
      <c r="O5" s="1">
        <v>4</v>
      </c>
      <c r="P5" s="1">
        <v>4</v>
      </c>
      <c r="Q5" s="1"/>
      <c r="S5" s="1">
        <v>3</v>
      </c>
      <c r="T5" s="1">
        <v>2</v>
      </c>
      <c r="U5" s="1">
        <v>4</v>
      </c>
      <c r="V5" s="1">
        <v>2</v>
      </c>
      <c r="W5" s="1">
        <v>4</v>
      </c>
      <c r="X5" s="1">
        <v>4</v>
      </c>
    </row>
    <row r="6" spans="2:24" x14ac:dyDescent="0.2">
      <c r="B6" s="2" t="s">
        <v>91</v>
      </c>
      <c r="C6" s="1">
        <v>4</v>
      </c>
      <c r="D6" s="1">
        <v>3</v>
      </c>
      <c r="E6" s="1">
        <v>2</v>
      </c>
      <c r="F6" s="1">
        <v>5</v>
      </c>
      <c r="G6" s="1">
        <v>5</v>
      </c>
      <c r="H6" s="1">
        <v>5</v>
      </c>
      <c r="I6" s="1"/>
      <c r="K6" s="1">
        <v>2</v>
      </c>
      <c r="L6" s="1">
        <v>4</v>
      </c>
      <c r="M6" s="1">
        <v>1</v>
      </c>
      <c r="N6" s="1">
        <v>4</v>
      </c>
      <c r="O6" s="1">
        <v>4</v>
      </c>
      <c r="P6" s="1">
        <v>5</v>
      </c>
      <c r="Q6" s="1"/>
      <c r="S6" s="1">
        <v>3</v>
      </c>
      <c r="T6" s="1">
        <v>2</v>
      </c>
      <c r="U6" s="1">
        <v>4</v>
      </c>
      <c r="V6" s="1">
        <v>2</v>
      </c>
      <c r="W6" s="1">
        <v>4</v>
      </c>
      <c r="X6" s="1">
        <v>4</v>
      </c>
    </row>
    <row r="7" spans="2:24" x14ac:dyDescent="0.2">
      <c r="B7" s="2" t="s">
        <v>92</v>
      </c>
      <c r="C7" s="1">
        <v>4</v>
      </c>
      <c r="D7" s="1">
        <v>5</v>
      </c>
      <c r="E7" s="1">
        <v>4</v>
      </c>
      <c r="F7" s="1">
        <v>4</v>
      </c>
      <c r="G7" s="1">
        <v>4</v>
      </c>
      <c r="H7" s="1">
        <v>5</v>
      </c>
      <c r="I7" s="1"/>
      <c r="K7" s="1">
        <v>4</v>
      </c>
      <c r="L7" s="1">
        <v>5</v>
      </c>
      <c r="M7" s="1">
        <v>2</v>
      </c>
      <c r="N7" s="1">
        <v>4</v>
      </c>
      <c r="O7" s="1">
        <v>4</v>
      </c>
      <c r="P7" s="1">
        <v>4</v>
      </c>
      <c r="Q7" s="1"/>
      <c r="S7" s="1">
        <v>4</v>
      </c>
      <c r="T7" s="1">
        <v>4</v>
      </c>
      <c r="U7" s="1">
        <v>4</v>
      </c>
      <c r="V7" s="1">
        <v>2</v>
      </c>
      <c r="W7" s="1">
        <v>5</v>
      </c>
      <c r="X7" s="1">
        <v>4</v>
      </c>
    </row>
    <row r="8" spans="2:24" x14ac:dyDescent="0.2">
      <c r="B8" s="2" t="s">
        <v>93</v>
      </c>
      <c r="C8" s="1">
        <v>5</v>
      </c>
      <c r="D8" s="1">
        <v>4</v>
      </c>
      <c r="E8" s="1">
        <v>4</v>
      </c>
      <c r="F8" s="1">
        <v>3</v>
      </c>
      <c r="G8" s="1">
        <v>4</v>
      </c>
      <c r="H8" s="1">
        <v>4</v>
      </c>
      <c r="I8" s="1"/>
      <c r="K8" s="1">
        <v>4</v>
      </c>
      <c r="L8" s="1">
        <v>5</v>
      </c>
      <c r="M8" s="1">
        <v>2</v>
      </c>
      <c r="N8" s="1">
        <v>4</v>
      </c>
      <c r="O8" s="1">
        <v>4</v>
      </c>
      <c r="P8" s="1">
        <v>4</v>
      </c>
      <c r="Q8" s="1"/>
      <c r="S8" s="1">
        <v>3</v>
      </c>
      <c r="T8" s="1">
        <v>2</v>
      </c>
      <c r="U8" s="1">
        <v>4</v>
      </c>
      <c r="V8" s="1">
        <v>2</v>
      </c>
      <c r="W8" s="1">
        <v>4</v>
      </c>
      <c r="X8" s="1">
        <v>4</v>
      </c>
    </row>
    <row r="9" spans="2:24" x14ac:dyDescent="0.2">
      <c r="B9" s="2" t="s">
        <v>94</v>
      </c>
      <c r="C9" s="1">
        <v>4</v>
      </c>
      <c r="D9" s="1">
        <v>4</v>
      </c>
      <c r="E9" s="1">
        <v>4</v>
      </c>
      <c r="F9" s="1">
        <v>3</v>
      </c>
      <c r="G9" s="1">
        <v>3</v>
      </c>
      <c r="H9" s="1">
        <v>3</v>
      </c>
      <c r="I9" s="1"/>
      <c r="K9" s="1">
        <v>3</v>
      </c>
      <c r="L9" s="1">
        <v>3</v>
      </c>
      <c r="M9" s="1">
        <v>3</v>
      </c>
      <c r="N9" s="1">
        <v>3</v>
      </c>
      <c r="O9" s="1">
        <v>3</v>
      </c>
      <c r="P9" s="1">
        <v>3</v>
      </c>
      <c r="Q9" s="1"/>
      <c r="S9" s="1">
        <v>3</v>
      </c>
      <c r="T9" s="1">
        <v>3</v>
      </c>
      <c r="U9" s="1">
        <v>3</v>
      </c>
      <c r="V9" s="1">
        <v>3</v>
      </c>
      <c r="W9" s="1">
        <v>3</v>
      </c>
      <c r="X9" s="1">
        <v>3</v>
      </c>
    </row>
    <row r="10" spans="2:24" x14ac:dyDescent="0.2">
      <c r="B10" s="2" t="s">
        <v>95</v>
      </c>
      <c r="C10" s="1">
        <v>5</v>
      </c>
      <c r="D10" s="1">
        <v>5</v>
      </c>
      <c r="E10" s="1">
        <v>5</v>
      </c>
      <c r="F10" s="1">
        <v>4</v>
      </c>
      <c r="G10" s="1">
        <v>5</v>
      </c>
      <c r="H10" s="1">
        <v>5</v>
      </c>
      <c r="I10" s="1"/>
      <c r="K10" s="1">
        <v>4</v>
      </c>
      <c r="L10" s="1">
        <v>4</v>
      </c>
      <c r="M10" s="1">
        <v>2</v>
      </c>
      <c r="N10" s="1">
        <v>4</v>
      </c>
      <c r="O10" s="1">
        <v>5</v>
      </c>
      <c r="P10" s="1">
        <v>5</v>
      </c>
      <c r="Q10" s="1"/>
      <c r="S10" s="1">
        <v>5</v>
      </c>
      <c r="T10" s="1">
        <v>1</v>
      </c>
      <c r="U10" s="1">
        <v>4</v>
      </c>
      <c r="V10" s="1">
        <v>1</v>
      </c>
      <c r="W10" s="1">
        <v>4</v>
      </c>
      <c r="X10" s="1">
        <v>4</v>
      </c>
    </row>
    <row r="11" spans="2:24" x14ac:dyDescent="0.2">
      <c r="B11" s="2" t="s">
        <v>96</v>
      </c>
      <c r="C11" s="1">
        <v>5</v>
      </c>
      <c r="D11" s="1">
        <v>5</v>
      </c>
      <c r="E11" s="1">
        <v>5</v>
      </c>
      <c r="F11" s="1">
        <v>5</v>
      </c>
      <c r="G11" s="1">
        <v>5</v>
      </c>
      <c r="H11" s="1">
        <v>5</v>
      </c>
      <c r="I11" s="1"/>
      <c r="K11" s="1">
        <v>4</v>
      </c>
      <c r="L11" s="1">
        <v>4</v>
      </c>
      <c r="M11" s="1">
        <v>2</v>
      </c>
      <c r="N11" s="1">
        <v>4</v>
      </c>
      <c r="O11" s="1">
        <v>5</v>
      </c>
      <c r="P11" s="1">
        <v>5</v>
      </c>
      <c r="Q11" s="1"/>
      <c r="S11" s="1">
        <v>5</v>
      </c>
      <c r="T11" s="1">
        <v>1</v>
      </c>
      <c r="U11" s="1">
        <v>5</v>
      </c>
      <c r="V11" s="1">
        <v>1</v>
      </c>
      <c r="W11" s="1">
        <v>4</v>
      </c>
      <c r="X11" s="1">
        <v>5</v>
      </c>
    </row>
    <row r="12" spans="2:24" x14ac:dyDescent="0.2">
      <c r="B12" s="2" t="s">
        <v>97</v>
      </c>
      <c r="C12" s="1">
        <v>4</v>
      </c>
      <c r="D12" s="1">
        <v>4</v>
      </c>
      <c r="E12" s="1">
        <v>3</v>
      </c>
      <c r="F12" s="1">
        <v>4</v>
      </c>
      <c r="G12" s="1">
        <v>4</v>
      </c>
      <c r="H12" s="1">
        <v>3</v>
      </c>
      <c r="I12" s="1"/>
      <c r="K12" s="1">
        <v>3</v>
      </c>
      <c r="L12" s="1">
        <v>3</v>
      </c>
      <c r="M12" s="1">
        <v>2</v>
      </c>
      <c r="N12" s="1">
        <v>3</v>
      </c>
      <c r="O12" s="1">
        <v>3</v>
      </c>
      <c r="P12" s="1">
        <v>3</v>
      </c>
      <c r="Q12" s="1"/>
      <c r="S12" s="1">
        <v>4</v>
      </c>
      <c r="T12" s="1">
        <v>2</v>
      </c>
      <c r="U12" s="1">
        <v>4</v>
      </c>
      <c r="V12" s="1">
        <v>2</v>
      </c>
      <c r="W12" s="1">
        <v>4</v>
      </c>
      <c r="X12" s="1">
        <v>3</v>
      </c>
    </row>
    <row r="13" spans="2:24" x14ac:dyDescent="0.2">
      <c r="B13" s="2" t="s">
        <v>98</v>
      </c>
      <c r="C13" s="1">
        <v>5</v>
      </c>
      <c r="D13" s="1">
        <v>4</v>
      </c>
      <c r="E13" s="1">
        <v>4</v>
      </c>
      <c r="F13" s="1">
        <v>4</v>
      </c>
      <c r="G13" s="1">
        <v>4</v>
      </c>
      <c r="H13" s="1">
        <v>4</v>
      </c>
      <c r="I13" s="1"/>
      <c r="K13" s="1">
        <v>4</v>
      </c>
      <c r="L13" s="1">
        <v>4</v>
      </c>
      <c r="M13" s="1">
        <v>3</v>
      </c>
      <c r="N13" s="1">
        <v>4</v>
      </c>
      <c r="O13" s="1">
        <v>3</v>
      </c>
      <c r="P13" s="1">
        <v>4</v>
      </c>
      <c r="Q13" s="1"/>
      <c r="S13" s="1">
        <v>3</v>
      </c>
      <c r="T13" s="1">
        <v>2</v>
      </c>
      <c r="U13" s="1">
        <v>3</v>
      </c>
      <c r="V13" s="1">
        <v>2</v>
      </c>
      <c r="W13" s="1">
        <v>5</v>
      </c>
      <c r="X13" s="1">
        <v>4</v>
      </c>
    </row>
    <row r="14" spans="2:24" x14ac:dyDescent="0.2">
      <c r="B14" s="2" t="s">
        <v>99</v>
      </c>
      <c r="C14" s="1">
        <v>5</v>
      </c>
      <c r="D14" s="1">
        <v>5</v>
      </c>
      <c r="E14" s="1">
        <v>4</v>
      </c>
      <c r="F14" s="1">
        <v>4</v>
      </c>
      <c r="G14" s="1">
        <v>5</v>
      </c>
      <c r="H14" s="1">
        <v>5</v>
      </c>
      <c r="I14" s="1"/>
      <c r="K14" s="1">
        <v>5</v>
      </c>
      <c r="L14" s="1">
        <v>5</v>
      </c>
      <c r="M14" s="1">
        <v>1</v>
      </c>
      <c r="N14" s="1">
        <v>5</v>
      </c>
      <c r="O14" s="1">
        <v>5</v>
      </c>
      <c r="P14" s="1">
        <v>5</v>
      </c>
      <c r="Q14" s="1"/>
      <c r="S14" s="1">
        <v>5</v>
      </c>
      <c r="T14" s="1">
        <v>1</v>
      </c>
      <c r="U14" s="1">
        <v>5</v>
      </c>
      <c r="V14" s="1">
        <v>1</v>
      </c>
      <c r="W14" s="1">
        <v>5</v>
      </c>
      <c r="X14" s="1">
        <v>5</v>
      </c>
    </row>
    <row r="15" spans="2:24" x14ac:dyDescent="0.2">
      <c r="B15" s="2" t="s">
        <v>100</v>
      </c>
      <c r="C15" s="1">
        <v>5</v>
      </c>
      <c r="D15" s="1">
        <v>4</v>
      </c>
      <c r="E15" s="1">
        <v>5</v>
      </c>
      <c r="F15" s="1">
        <v>4</v>
      </c>
      <c r="G15" s="1">
        <v>4</v>
      </c>
      <c r="H15" s="1">
        <v>4</v>
      </c>
      <c r="I15" s="1"/>
      <c r="K15" s="1">
        <v>5</v>
      </c>
      <c r="L15" s="1">
        <v>5</v>
      </c>
      <c r="M15" s="1">
        <v>2</v>
      </c>
      <c r="N15" s="1">
        <v>5</v>
      </c>
      <c r="O15" s="1">
        <v>4</v>
      </c>
      <c r="P15" s="1">
        <v>5</v>
      </c>
      <c r="Q15" s="1"/>
      <c r="S15" s="1">
        <v>4</v>
      </c>
      <c r="T15" s="1">
        <v>1</v>
      </c>
      <c r="U15" s="1">
        <v>4</v>
      </c>
      <c r="V15" s="1">
        <v>2</v>
      </c>
      <c r="W15" s="1">
        <v>3</v>
      </c>
      <c r="X15" s="1">
        <v>4</v>
      </c>
    </row>
    <row r="16" spans="2:24" x14ac:dyDescent="0.2">
      <c r="B16" s="2" t="s">
        <v>101</v>
      </c>
      <c r="C16" s="1">
        <v>5</v>
      </c>
      <c r="D16" s="1">
        <v>4</v>
      </c>
      <c r="E16" s="1">
        <v>5</v>
      </c>
      <c r="F16" s="1">
        <v>3</v>
      </c>
      <c r="G16" s="1">
        <v>5</v>
      </c>
      <c r="H16" s="1">
        <v>4</v>
      </c>
      <c r="I16" s="1"/>
      <c r="K16" s="1">
        <v>4</v>
      </c>
      <c r="L16" s="1">
        <v>5</v>
      </c>
      <c r="M16" s="1">
        <v>2</v>
      </c>
      <c r="N16" s="1">
        <v>3</v>
      </c>
      <c r="O16" s="1">
        <v>4</v>
      </c>
      <c r="P16" s="1">
        <v>4</v>
      </c>
      <c r="Q16" s="1"/>
      <c r="S16" s="1">
        <v>5</v>
      </c>
      <c r="T16" s="1">
        <v>2</v>
      </c>
      <c r="U16" s="1">
        <v>3</v>
      </c>
      <c r="V16" s="1">
        <v>1</v>
      </c>
      <c r="W16" s="1">
        <v>5</v>
      </c>
      <c r="X16" s="1">
        <v>5</v>
      </c>
    </row>
    <row r="17" spans="2:24" x14ac:dyDescent="0.2">
      <c r="B17" s="2" t="s">
        <v>102</v>
      </c>
      <c r="C17" s="1">
        <v>5</v>
      </c>
      <c r="D17" s="1">
        <v>5</v>
      </c>
      <c r="E17" s="1">
        <v>3</v>
      </c>
      <c r="F17" s="1">
        <v>4</v>
      </c>
      <c r="G17" s="1">
        <v>5</v>
      </c>
      <c r="H17" s="1">
        <v>5</v>
      </c>
      <c r="I17" s="1"/>
      <c r="K17" s="1">
        <v>5</v>
      </c>
      <c r="L17" s="1">
        <v>5</v>
      </c>
      <c r="M17" s="1">
        <v>2</v>
      </c>
      <c r="N17" s="1">
        <v>4</v>
      </c>
      <c r="O17" s="1">
        <v>4</v>
      </c>
      <c r="P17" s="1">
        <v>4</v>
      </c>
      <c r="Q17" s="1"/>
      <c r="S17" s="1">
        <v>4</v>
      </c>
      <c r="T17" s="1">
        <v>1</v>
      </c>
      <c r="U17" s="1">
        <v>3</v>
      </c>
      <c r="V17" s="1">
        <v>2</v>
      </c>
      <c r="W17" s="1">
        <v>4</v>
      </c>
      <c r="X17" s="1">
        <v>5</v>
      </c>
    </row>
    <row r="18" spans="2:24" x14ac:dyDescent="0.2">
      <c r="B18" s="2" t="s">
        <v>103</v>
      </c>
      <c r="C18" s="1">
        <v>5</v>
      </c>
      <c r="D18" s="1">
        <v>4</v>
      </c>
      <c r="E18" s="1">
        <v>5</v>
      </c>
      <c r="F18" s="1">
        <v>4</v>
      </c>
      <c r="G18" s="1">
        <v>4</v>
      </c>
      <c r="H18" s="1">
        <v>5</v>
      </c>
      <c r="I18" s="1"/>
      <c r="K18" s="1">
        <v>4</v>
      </c>
      <c r="L18" s="1">
        <v>4</v>
      </c>
      <c r="M18" s="1">
        <v>2</v>
      </c>
      <c r="N18" s="1">
        <v>4</v>
      </c>
      <c r="O18" s="1">
        <v>4</v>
      </c>
      <c r="P18" s="1">
        <v>4</v>
      </c>
      <c r="Q18" s="1"/>
      <c r="S18" s="1">
        <v>4</v>
      </c>
      <c r="T18" s="1">
        <v>2</v>
      </c>
      <c r="U18" s="1">
        <v>4</v>
      </c>
      <c r="V18" s="1">
        <v>2</v>
      </c>
      <c r="W18" s="1">
        <v>4</v>
      </c>
      <c r="X18" s="1">
        <v>4</v>
      </c>
    </row>
    <row r="19" spans="2:24" x14ac:dyDescent="0.2">
      <c r="B19" s="2" t="s">
        <v>104</v>
      </c>
      <c r="C19" s="1">
        <v>5</v>
      </c>
      <c r="D19" s="1">
        <v>5</v>
      </c>
      <c r="E19" s="1">
        <v>3</v>
      </c>
      <c r="F19" s="1">
        <v>3</v>
      </c>
      <c r="G19" s="1">
        <v>3</v>
      </c>
      <c r="H19" s="1">
        <v>4</v>
      </c>
      <c r="I19" s="1"/>
      <c r="K19" s="1">
        <v>3</v>
      </c>
      <c r="L19" s="1">
        <v>3</v>
      </c>
      <c r="M19" s="1">
        <v>2</v>
      </c>
      <c r="N19" s="1">
        <v>3</v>
      </c>
      <c r="O19" s="1">
        <v>4</v>
      </c>
      <c r="P19" s="1">
        <v>3</v>
      </c>
      <c r="Q19" s="1"/>
      <c r="S19" s="1">
        <v>2</v>
      </c>
      <c r="T19" s="1">
        <v>3</v>
      </c>
      <c r="U19" s="1">
        <v>4</v>
      </c>
      <c r="V19" s="1">
        <v>2</v>
      </c>
      <c r="W19" s="1">
        <v>3</v>
      </c>
      <c r="X19" s="1">
        <v>4</v>
      </c>
    </row>
    <row r="20" spans="2:24" x14ac:dyDescent="0.2">
      <c r="B20" s="2" t="s">
        <v>105</v>
      </c>
      <c r="C20" s="1">
        <v>4</v>
      </c>
      <c r="D20" s="1">
        <v>4</v>
      </c>
      <c r="E20" s="1">
        <v>5</v>
      </c>
      <c r="F20" s="1">
        <v>5</v>
      </c>
      <c r="G20" s="1">
        <v>4</v>
      </c>
      <c r="H20" s="1">
        <v>4</v>
      </c>
      <c r="I20" s="1"/>
      <c r="K20" s="1">
        <v>3</v>
      </c>
      <c r="L20" s="1">
        <v>4</v>
      </c>
      <c r="M20" s="1">
        <v>2</v>
      </c>
      <c r="N20" s="1">
        <v>4</v>
      </c>
      <c r="O20" s="1">
        <v>4</v>
      </c>
      <c r="P20" s="1">
        <v>4</v>
      </c>
      <c r="Q20" s="1"/>
      <c r="S20" s="1">
        <v>4</v>
      </c>
      <c r="T20" s="1">
        <v>2</v>
      </c>
      <c r="U20" s="1">
        <v>4</v>
      </c>
      <c r="V20" s="1">
        <v>3</v>
      </c>
      <c r="W20" s="1">
        <v>4</v>
      </c>
      <c r="X20" s="1">
        <v>4</v>
      </c>
    </row>
    <row r="21" spans="2:24" x14ac:dyDescent="0.2">
      <c r="B21" s="2" t="s">
        <v>106</v>
      </c>
      <c r="C21" s="1">
        <v>4</v>
      </c>
      <c r="D21" s="1">
        <v>4</v>
      </c>
      <c r="E21" s="1">
        <v>3</v>
      </c>
      <c r="F21" s="1">
        <v>4</v>
      </c>
      <c r="G21" s="1">
        <v>3</v>
      </c>
      <c r="H21" s="1">
        <v>4</v>
      </c>
      <c r="I21" s="1"/>
      <c r="K21" s="1">
        <v>2</v>
      </c>
      <c r="L21" s="1">
        <v>3</v>
      </c>
      <c r="M21" s="1">
        <v>2</v>
      </c>
      <c r="N21" s="1">
        <v>4</v>
      </c>
      <c r="O21" s="1">
        <v>3</v>
      </c>
      <c r="P21" s="1">
        <v>4</v>
      </c>
      <c r="Q21" s="1"/>
      <c r="S21" s="1">
        <v>3</v>
      </c>
      <c r="T21" s="1">
        <v>2</v>
      </c>
      <c r="U21" s="1">
        <v>4</v>
      </c>
      <c r="V21" s="1">
        <v>1</v>
      </c>
      <c r="W21" s="1">
        <v>2</v>
      </c>
      <c r="X21" s="1">
        <v>3</v>
      </c>
    </row>
    <row r="22" spans="2:24" x14ac:dyDescent="0.2">
      <c r="B22" s="2" t="s">
        <v>107</v>
      </c>
      <c r="C22" s="1">
        <v>4</v>
      </c>
      <c r="D22" s="1">
        <v>4</v>
      </c>
      <c r="E22" s="1">
        <v>3</v>
      </c>
      <c r="F22" s="1">
        <v>4</v>
      </c>
      <c r="G22" s="1">
        <v>3</v>
      </c>
      <c r="H22" s="1">
        <v>4</v>
      </c>
      <c r="I22" s="1"/>
      <c r="K22" s="1">
        <v>4</v>
      </c>
      <c r="L22" s="1">
        <v>4</v>
      </c>
      <c r="M22" s="1">
        <v>3</v>
      </c>
      <c r="N22" s="1">
        <v>4</v>
      </c>
      <c r="O22" s="1">
        <v>4</v>
      </c>
      <c r="P22" s="1">
        <v>4</v>
      </c>
      <c r="Q22" s="1"/>
      <c r="S22" s="1">
        <v>3</v>
      </c>
      <c r="T22" s="1">
        <v>2</v>
      </c>
      <c r="U22" s="1">
        <v>4</v>
      </c>
      <c r="V22" s="1">
        <v>3</v>
      </c>
      <c r="W22" s="1">
        <v>4</v>
      </c>
      <c r="X22" s="1">
        <v>4</v>
      </c>
    </row>
    <row r="23" spans="2:24" x14ac:dyDescent="0.2">
      <c r="B23" s="2" t="s">
        <v>108</v>
      </c>
      <c r="C23" s="1">
        <v>5</v>
      </c>
      <c r="D23" s="1">
        <v>4</v>
      </c>
      <c r="E23" s="1">
        <v>5</v>
      </c>
      <c r="F23" s="1">
        <v>5</v>
      </c>
      <c r="G23" s="1">
        <v>5</v>
      </c>
      <c r="H23" s="1">
        <v>5</v>
      </c>
      <c r="I23" s="1"/>
      <c r="K23" s="1">
        <v>3</v>
      </c>
      <c r="L23" s="1">
        <v>4</v>
      </c>
      <c r="M23" s="1">
        <v>3</v>
      </c>
      <c r="N23" s="1">
        <v>4</v>
      </c>
      <c r="O23" s="1">
        <v>4</v>
      </c>
      <c r="P23" s="1">
        <v>4</v>
      </c>
      <c r="Q23" s="1"/>
      <c r="S23" s="1">
        <v>4</v>
      </c>
      <c r="T23" s="1">
        <v>2</v>
      </c>
      <c r="U23" s="1">
        <v>4</v>
      </c>
      <c r="V23" s="1">
        <v>2</v>
      </c>
      <c r="W23" s="1">
        <v>4</v>
      </c>
      <c r="X23" s="1">
        <v>4</v>
      </c>
    </row>
    <row r="24" spans="2:24" x14ac:dyDescent="0.2">
      <c r="B24" s="2" t="s">
        <v>109</v>
      </c>
      <c r="C24" s="1">
        <v>5</v>
      </c>
      <c r="D24" s="1">
        <v>5</v>
      </c>
      <c r="E24" s="1">
        <v>5</v>
      </c>
      <c r="F24" s="1">
        <v>5</v>
      </c>
      <c r="G24" s="1">
        <v>5</v>
      </c>
      <c r="H24" s="1">
        <v>5</v>
      </c>
      <c r="I24" s="1"/>
      <c r="K24" s="1">
        <v>5</v>
      </c>
      <c r="L24" s="1">
        <v>4</v>
      </c>
      <c r="M24" s="1">
        <v>5</v>
      </c>
      <c r="N24" s="1">
        <v>4</v>
      </c>
      <c r="O24" s="1">
        <v>5</v>
      </c>
      <c r="P24" s="1">
        <v>5</v>
      </c>
      <c r="Q24" s="1"/>
      <c r="S24" s="1">
        <v>5</v>
      </c>
      <c r="T24" s="1">
        <v>5</v>
      </c>
      <c r="U24" s="1">
        <v>5</v>
      </c>
      <c r="V24" s="1">
        <v>1</v>
      </c>
      <c r="W24" s="1">
        <v>5</v>
      </c>
      <c r="X24" s="1">
        <v>5</v>
      </c>
    </row>
    <row r="25" spans="2:24" x14ac:dyDescent="0.2">
      <c r="B25" s="2" t="s">
        <v>110</v>
      </c>
      <c r="C25" s="1">
        <v>4</v>
      </c>
      <c r="D25" s="1">
        <v>5</v>
      </c>
      <c r="E25" s="1">
        <v>4</v>
      </c>
      <c r="F25" s="1">
        <v>4</v>
      </c>
      <c r="G25" s="1">
        <v>4</v>
      </c>
      <c r="H25" s="1">
        <v>5</v>
      </c>
      <c r="I25" s="1"/>
      <c r="K25" s="1">
        <v>4</v>
      </c>
      <c r="L25" s="1">
        <v>5</v>
      </c>
      <c r="M25" s="1">
        <v>3</v>
      </c>
      <c r="N25" s="1">
        <v>4</v>
      </c>
      <c r="O25" s="1">
        <v>4</v>
      </c>
      <c r="P25" s="1">
        <v>4</v>
      </c>
      <c r="Q25" s="1"/>
      <c r="S25" s="1">
        <v>4</v>
      </c>
      <c r="T25" s="1">
        <v>3</v>
      </c>
      <c r="U25" s="1">
        <v>4</v>
      </c>
      <c r="V25" s="1">
        <v>3</v>
      </c>
      <c r="W25" s="1">
        <v>3</v>
      </c>
      <c r="X25" s="1">
        <v>4</v>
      </c>
    </row>
    <row r="26" spans="2:24" x14ac:dyDescent="0.2">
      <c r="B26" s="2" t="s">
        <v>111</v>
      </c>
      <c r="C26" s="1">
        <v>4</v>
      </c>
      <c r="D26" s="1">
        <v>4</v>
      </c>
      <c r="E26" s="1">
        <v>5</v>
      </c>
      <c r="F26" s="1">
        <v>5</v>
      </c>
      <c r="G26" s="1">
        <v>5</v>
      </c>
      <c r="H26" s="1">
        <v>4</v>
      </c>
      <c r="I26" s="1"/>
      <c r="K26" s="1">
        <v>4</v>
      </c>
      <c r="L26" s="1">
        <v>4</v>
      </c>
      <c r="M26" s="1">
        <v>1</v>
      </c>
      <c r="N26" s="1">
        <v>5</v>
      </c>
      <c r="O26" s="1">
        <v>5</v>
      </c>
      <c r="P26" s="1">
        <v>5</v>
      </c>
      <c r="Q26" s="1"/>
      <c r="S26" s="1">
        <v>5</v>
      </c>
      <c r="T26" s="1">
        <v>1</v>
      </c>
      <c r="U26" s="1">
        <v>4</v>
      </c>
      <c r="V26" s="1">
        <v>2</v>
      </c>
      <c r="W26" s="1">
        <v>5</v>
      </c>
      <c r="X26" s="1">
        <v>4</v>
      </c>
    </row>
    <row r="27" spans="2:24" x14ac:dyDescent="0.2">
      <c r="B27" s="2" t="s">
        <v>112</v>
      </c>
      <c r="C27" s="1">
        <v>4</v>
      </c>
      <c r="D27" s="1">
        <v>4</v>
      </c>
      <c r="E27" s="1">
        <v>5</v>
      </c>
      <c r="F27" s="1">
        <v>4</v>
      </c>
      <c r="G27" s="1">
        <v>5</v>
      </c>
      <c r="H27" s="1">
        <v>5</v>
      </c>
      <c r="I27" s="1"/>
      <c r="K27" s="1">
        <v>5</v>
      </c>
      <c r="L27" s="1">
        <v>5</v>
      </c>
      <c r="M27" s="1">
        <v>1</v>
      </c>
      <c r="N27" s="1">
        <v>5</v>
      </c>
      <c r="O27" s="1">
        <v>5</v>
      </c>
      <c r="P27" s="1">
        <v>5</v>
      </c>
      <c r="Q27" s="1"/>
      <c r="S27" s="1">
        <v>5</v>
      </c>
      <c r="T27" s="1">
        <v>1</v>
      </c>
      <c r="U27" s="1">
        <v>5</v>
      </c>
      <c r="V27" s="1">
        <v>1</v>
      </c>
      <c r="W27" s="1">
        <v>4</v>
      </c>
      <c r="X27" s="1">
        <v>5</v>
      </c>
    </row>
    <row r="28" spans="2:24" x14ac:dyDescent="0.2">
      <c r="B28" s="2" t="s">
        <v>113</v>
      </c>
      <c r="C28" s="1">
        <v>4</v>
      </c>
      <c r="D28" s="1">
        <v>4</v>
      </c>
      <c r="E28" s="1">
        <v>4</v>
      </c>
      <c r="F28" s="1">
        <v>4</v>
      </c>
      <c r="G28" s="1">
        <v>4</v>
      </c>
      <c r="H28" s="1">
        <v>5</v>
      </c>
      <c r="I28" s="1"/>
      <c r="K28" s="1">
        <v>4</v>
      </c>
      <c r="L28" s="1">
        <v>4</v>
      </c>
      <c r="M28" s="1">
        <v>2</v>
      </c>
      <c r="N28" s="1">
        <v>2</v>
      </c>
      <c r="O28" s="1">
        <v>4</v>
      </c>
      <c r="P28" s="1">
        <v>4</v>
      </c>
      <c r="Q28" s="1"/>
      <c r="S28" s="1">
        <v>4</v>
      </c>
      <c r="T28" s="1">
        <v>3</v>
      </c>
      <c r="U28" s="1">
        <v>4</v>
      </c>
      <c r="V28" s="1">
        <v>2</v>
      </c>
      <c r="W28" s="1">
        <v>4</v>
      </c>
      <c r="X28" s="1">
        <v>4</v>
      </c>
    </row>
    <row r="29" spans="2:24" x14ac:dyDescent="0.2">
      <c r="B29" s="2" t="s">
        <v>114</v>
      </c>
      <c r="C29" s="1">
        <v>5</v>
      </c>
      <c r="D29" s="1">
        <v>4</v>
      </c>
      <c r="E29" s="1">
        <v>5</v>
      </c>
      <c r="F29" s="1">
        <v>5</v>
      </c>
      <c r="G29" s="1">
        <v>5</v>
      </c>
      <c r="H29" s="1">
        <v>5</v>
      </c>
      <c r="I29" s="1"/>
      <c r="K29" s="1">
        <v>4</v>
      </c>
      <c r="L29" s="1">
        <v>4</v>
      </c>
      <c r="M29" s="1">
        <v>2</v>
      </c>
      <c r="N29" s="1">
        <v>4</v>
      </c>
      <c r="O29" s="1">
        <v>4</v>
      </c>
      <c r="P29" s="1">
        <v>4</v>
      </c>
      <c r="Q29" s="1"/>
      <c r="S29" s="1">
        <v>3</v>
      </c>
      <c r="T29" s="1">
        <v>1</v>
      </c>
      <c r="U29" s="1">
        <v>4</v>
      </c>
      <c r="V29" s="1">
        <v>3</v>
      </c>
      <c r="W29" s="1">
        <v>5</v>
      </c>
      <c r="X29" s="1">
        <v>4</v>
      </c>
    </row>
    <row r="30" spans="2:24" x14ac:dyDescent="0.2">
      <c r="B30" s="2" t="s">
        <v>115</v>
      </c>
      <c r="C30" s="1">
        <v>4</v>
      </c>
      <c r="D30" s="1">
        <v>3</v>
      </c>
      <c r="E30" s="1">
        <v>5</v>
      </c>
      <c r="F30" s="1">
        <v>4</v>
      </c>
      <c r="G30" s="1">
        <v>4</v>
      </c>
      <c r="H30" s="1">
        <v>4</v>
      </c>
      <c r="I30" s="1"/>
      <c r="K30" s="1">
        <v>4</v>
      </c>
      <c r="L30" s="1">
        <v>3</v>
      </c>
      <c r="M30" s="1">
        <v>4</v>
      </c>
      <c r="N30" s="1">
        <v>4</v>
      </c>
      <c r="O30" s="1">
        <v>4</v>
      </c>
      <c r="P30" s="1">
        <v>4</v>
      </c>
      <c r="Q30" s="1"/>
      <c r="S30" s="1">
        <v>3</v>
      </c>
      <c r="T30" s="1">
        <v>1</v>
      </c>
      <c r="U30" s="1">
        <v>4</v>
      </c>
      <c r="V30" s="1">
        <v>1</v>
      </c>
      <c r="W30" s="1">
        <v>5</v>
      </c>
      <c r="X30" s="1">
        <v>5</v>
      </c>
    </row>
    <row r="31" spans="2:24" x14ac:dyDescent="0.2">
      <c r="B31" s="2" t="s">
        <v>116</v>
      </c>
      <c r="C31" s="1">
        <v>4</v>
      </c>
      <c r="D31" s="1">
        <v>4</v>
      </c>
      <c r="E31" s="1">
        <v>3</v>
      </c>
      <c r="F31" s="1">
        <v>4</v>
      </c>
      <c r="G31" s="1">
        <v>5</v>
      </c>
      <c r="H31" s="1">
        <v>4</v>
      </c>
      <c r="I31" s="1"/>
      <c r="K31" s="1">
        <v>4</v>
      </c>
      <c r="L31" s="1">
        <v>4</v>
      </c>
      <c r="M31" s="1">
        <v>2</v>
      </c>
      <c r="N31" s="1">
        <v>4</v>
      </c>
      <c r="O31" s="1">
        <v>4</v>
      </c>
      <c r="P31" s="1">
        <v>4</v>
      </c>
      <c r="Q31" s="1"/>
      <c r="S31" s="1">
        <v>4</v>
      </c>
      <c r="T31" s="1">
        <v>2</v>
      </c>
      <c r="U31" s="1">
        <v>3</v>
      </c>
      <c r="V31" s="1">
        <v>2</v>
      </c>
      <c r="W31" s="1">
        <v>5</v>
      </c>
      <c r="X31" s="1">
        <v>4</v>
      </c>
    </row>
    <row r="32" spans="2:24" x14ac:dyDescent="0.2">
      <c r="B32" s="2" t="s">
        <v>117</v>
      </c>
      <c r="C32" s="1">
        <v>4</v>
      </c>
      <c r="D32" s="1">
        <v>4</v>
      </c>
      <c r="E32" s="1">
        <v>5</v>
      </c>
      <c r="F32" s="1">
        <v>4</v>
      </c>
      <c r="G32" s="1">
        <v>5</v>
      </c>
      <c r="H32" s="1">
        <v>5</v>
      </c>
      <c r="I32" s="1"/>
      <c r="K32" s="1">
        <v>4</v>
      </c>
      <c r="L32" s="1">
        <v>5</v>
      </c>
      <c r="M32" s="1">
        <v>2</v>
      </c>
      <c r="N32" s="1">
        <v>5</v>
      </c>
      <c r="O32" s="1">
        <v>5</v>
      </c>
      <c r="P32" s="1">
        <v>5</v>
      </c>
      <c r="Q32" s="1"/>
      <c r="S32" s="1">
        <v>4</v>
      </c>
      <c r="T32" s="1">
        <v>2</v>
      </c>
      <c r="U32" s="1">
        <v>3</v>
      </c>
      <c r="V32" s="1">
        <v>2</v>
      </c>
      <c r="W32" s="1">
        <v>4</v>
      </c>
      <c r="X32" s="1">
        <v>4</v>
      </c>
    </row>
    <row r="33" spans="2:24" x14ac:dyDescent="0.2">
      <c r="B33" s="2" t="s">
        <v>118</v>
      </c>
      <c r="C33" s="1">
        <v>5</v>
      </c>
      <c r="D33" s="1">
        <v>4</v>
      </c>
      <c r="E33" s="1">
        <v>5</v>
      </c>
      <c r="F33" s="1">
        <v>5</v>
      </c>
      <c r="G33" s="1">
        <v>4</v>
      </c>
      <c r="H33" s="1">
        <v>4</v>
      </c>
      <c r="I33" s="1"/>
      <c r="K33" s="1">
        <v>3</v>
      </c>
      <c r="L33" s="1">
        <v>4</v>
      </c>
      <c r="M33" s="1">
        <v>2</v>
      </c>
      <c r="N33" s="1">
        <v>4</v>
      </c>
      <c r="O33" s="1">
        <v>5</v>
      </c>
      <c r="P33" s="1">
        <v>5</v>
      </c>
      <c r="Q33" s="1"/>
      <c r="S33" s="1">
        <v>4</v>
      </c>
      <c r="T33" s="1">
        <v>1</v>
      </c>
      <c r="U33" s="1">
        <v>4</v>
      </c>
      <c r="V33" s="1">
        <v>2</v>
      </c>
      <c r="W33" s="1">
        <v>5</v>
      </c>
      <c r="X33" s="1">
        <v>4</v>
      </c>
    </row>
    <row r="34" spans="2:24" x14ac:dyDescent="0.2">
      <c r="B34" s="2" t="s">
        <v>119</v>
      </c>
      <c r="C34" s="1">
        <v>4</v>
      </c>
      <c r="D34" s="1">
        <v>2</v>
      </c>
      <c r="E34" s="1">
        <v>2</v>
      </c>
      <c r="F34" s="1">
        <v>3</v>
      </c>
      <c r="G34" s="1">
        <v>3</v>
      </c>
      <c r="H34" s="1">
        <v>4</v>
      </c>
      <c r="I34" s="1"/>
      <c r="K34" s="1">
        <v>4</v>
      </c>
      <c r="L34" s="1">
        <v>4</v>
      </c>
      <c r="M34" s="1">
        <v>2</v>
      </c>
      <c r="N34" s="1">
        <v>4</v>
      </c>
      <c r="O34" s="1">
        <v>4</v>
      </c>
      <c r="P34" s="1">
        <v>4</v>
      </c>
      <c r="Q34" s="1"/>
      <c r="S34" s="1">
        <v>2</v>
      </c>
      <c r="T34" s="1">
        <v>2</v>
      </c>
      <c r="U34" s="1">
        <v>4</v>
      </c>
      <c r="V34" s="1">
        <v>4</v>
      </c>
      <c r="W34" s="1">
        <v>4</v>
      </c>
      <c r="X34" s="1">
        <v>4</v>
      </c>
    </row>
    <row r="35" spans="2:24" x14ac:dyDescent="0.2">
      <c r="B35" s="2" t="s">
        <v>120</v>
      </c>
      <c r="C35" s="1">
        <v>3</v>
      </c>
      <c r="D35" s="1">
        <v>3</v>
      </c>
      <c r="E35" s="1">
        <v>2</v>
      </c>
      <c r="F35" s="1">
        <v>2</v>
      </c>
      <c r="G35" s="1">
        <v>3</v>
      </c>
      <c r="H35" s="1">
        <v>4</v>
      </c>
      <c r="I35" s="1"/>
      <c r="K35" s="1">
        <v>2</v>
      </c>
      <c r="L35" s="1">
        <v>3</v>
      </c>
      <c r="M35" s="1">
        <v>4</v>
      </c>
      <c r="N35" s="1">
        <v>3</v>
      </c>
      <c r="O35" s="1">
        <v>3</v>
      </c>
      <c r="P35" s="1">
        <v>3</v>
      </c>
      <c r="Q35" s="1"/>
      <c r="S35" s="1">
        <v>3</v>
      </c>
      <c r="T35" s="1">
        <v>3</v>
      </c>
      <c r="U35" s="1">
        <v>3</v>
      </c>
      <c r="V35" s="1">
        <v>4</v>
      </c>
      <c r="W35" s="1">
        <v>3</v>
      </c>
      <c r="X35" s="1">
        <v>2</v>
      </c>
    </row>
    <row r="36" spans="2:24" x14ac:dyDescent="0.2">
      <c r="B36" s="2" t="s">
        <v>121</v>
      </c>
      <c r="C36" s="1">
        <v>4</v>
      </c>
      <c r="D36" s="1">
        <v>4</v>
      </c>
      <c r="E36" s="1">
        <v>4</v>
      </c>
      <c r="F36" s="1">
        <v>3</v>
      </c>
      <c r="G36" s="1">
        <v>4</v>
      </c>
      <c r="H36" s="1">
        <v>4</v>
      </c>
      <c r="I36" s="1"/>
      <c r="K36" s="1">
        <v>4</v>
      </c>
      <c r="L36" s="1">
        <v>3</v>
      </c>
      <c r="M36" s="1">
        <v>3</v>
      </c>
      <c r="N36" s="1">
        <v>3</v>
      </c>
      <c r="O36" s="1">
        <v>3</v>
      </c>
      <c r="P36" s="1">
        <v>3</v>
      </c>
      <c r="Q36" s="1"/>
      <c r="S36" s="1">
        <v>4</v>
      </c>
      <c r="T36" s="1">
        <v>3</v>
      </c>
      <c r="U36" s="1">
        <v>4</v>
      </c>
      <c r="V36" s="1">
        <v>2</v>
      </c>
      <c r="W36" s="1">
        <v>4</v>
      </c>
      <c r="X36" s="1">
        <v>3</v>
      </c>
    </row>
    <row r="37" spans="2:24" x14ac:dyDescent="0.2">
      <c r="B37" s="2" t="s">
        <v>122</v>
      </c>
      <c r="C37" s="1">
        <v>4</v>
      </c>
      <c r="D37" s="1">
        <v>4</v>
      </c>
      <c r="E37" s="1">
        <v>3</v>
      </c>
      <c r="F37" s="1">
        <v>4</v>
      </c>
      <c r="G37" s="1">
        <v>5</v>
      </c>
      <c r="H37" s="1">
        <v>4</v>
      </c>
      <c r="I37" s="1"/>
      <c r="K37" s="1">
        <v>4</v>
      </c>
      <c r="L37" s="1">
        <v>2</v>
      </c>
      <c r="M37" s="1">
        <v>4</v>
      </c>
      <c r="N37" s="1">
        <v>3</v>
      </c>
      <c r="O37" s="1">
        <v>4</v>
      </c>
      <c r="P37" s="1">
        <v>2</v>
      </c>
      <c r="Q37" s="1"/>
      <c r="S37" s="1">
        <v>4</v>
      </c>
      <c r="T37" s="1">
        <v>3</v>
      </c>
      <c r="U37" s="1">
        <v>4</v>
      </c>
      <c r="V37" s="1">
        <v>2</v>
      </c>
      <c r="W37" s="1">
        <v>2</v>
      </c>
      <c r="X37" s="1">
        <v>2</v>
      </c>
    </row>
    <row r="38" spans="2:24" x14ac:dyDescent="0.2">
      <c r="B38" s="2" t="s">
        <v>123</v>
      </c>
      <c r="C38" s="1">
        <v>4</v>
      </c>
      <c r="D38" s="1">
        <v>4</v>
      </c>
      <c r="E38" s="1">
        <v>4</v>
      </c>
      <c r="F38" s="1">
        <v>5</v>
      </c>
      <c r="G38" s="1">
        <v>5</v>
      </c>
      <c r="H38" s="1">
        <v>4</v>
      </c>
      <c r="I38" s="1"/>
      <c r="K38" s="1">
        <v>4</v>
      </c>
      <c r="L38" s="1">
        <v>4</v>
      </c>
      <c r="M38" s="1">
        <v>2</v>
      </c>
      <c r="N38" s="1">
        <v>4</v>
      </c>
      <c r="O38" s="1">
        <v>3</v>
      </c>
      <c r="P38" s="1">
        <v>4</v>
      </c>
      <c r="Q38" s="1"/>
      <c r="S38" s="1">
        <v>4</v>
      </c>
      <c r="T38" s="1">
        <v>2</v>
      </c>
      <c r="U38" s="1">
        <v>4</v>
      </c>
      <c r="V38" s="1">
        <v>2</v>
      </c>
      <c r="W38" s="1">
        <v>4</v>
      </c>
      <c r="X38" s="1">
        <v>4</v>
      </c>
    </row>
    <row r="39" spans="2:24" x14ac:dyDescent="0.2">
      <c r="B39" s="2" t="s">
        <v>124</v>
      </c>
      <c r="C39" s="1">
        <v>5</v>
      </c>
      <c r="D39" s="1">
        <v>5</v>
      </c>
      <c r="E39" s="1">
        <v>5</v>
      </c>
      <c r="F39" s="1">
        <v>5</v>
      </c>
      <c r="G39" s="1">
        <v>5</v>
      </c>
      <c r="H39" s="1">
        <v>5</v>
      </c>
      <c r="I39" s="1"/>
      <c r="K39" s="1">
        <v>2</v>
      </c>
      <c r="L39" s="1">
        <v>5</v>
      </c>
      <c r="M39" s="1">
        <v>2</v>
      </c>
      <c r="N39" s="1">
        <v>4</v>
      </c>
      <c r="O39" s="1">
        <v>5</v>
      </c>
      <c r="P39" s="1">
        <v>4</v>
      </c>
      <c r="Q39" s="1"/>
      <c r="S39" s="1">
        <v>5</v>
      </c>
      <c r="T39" s="1">
        <v>1</v>
      </c>
      <c r="U39" s="1">
        <v>5</v>
      </c>
      <c r="V39" s="1">
        <v>3</v>
      </c>
      <c r="W39" s="1">
        <v>4</v>
      </c>
      <c r="X39" s="1">
        <v>4</v>
      </c>
    </row>
    <row r="40" spans="2:24" x14ac:dyDescent="0.2">
      <c r="B40" s="2" t="s">
        <v>126</v>
      </c>
      <c r="C40" s="2">
        <f>_xlfn.MODE.SNGL(C3:C39)</f>
        <v>5</v>
      </c>
      <c r="D40" s="2">
        <f t="shared" ref="D40:H40" si="0">_xlfn.MODE.SNGL(D3:D39)</f>
        <v>4</v>
      </c>
      <c r="E40" s="2">
        <f t="shared" si="0"/>
        <v>5</v>
      </c>
      <c r="F40" s="2">
        <f t="shared" si="0"/>
        <v>4</v>
      </c>
      <c r="G40" s="2">
        <f t="shared" si="0"/>
        <v>5</v>
      </c>
      <c r="H40" s="2">
        <f t="shared" si="0"/>
        <v>4</v>
      </c>
      <c r="J40" s="2"/>
      <c r="K40" s="2">
        <f t="shared" ref="K40" si="1">_xlfn.MODE.SNGL(K3:K39)</f>
        <v>4</v>
      </c>
      <c r="L40" s="2">
        <f t="shared" ref="L40" si="2">_xlfn.MODE.SNGL(L3:L39)</f>
        <v>4</v>
      </c>
      <c r="M40" s="2">
        <f t="shared" ref="M40" si="3">_xlfn.MODE.SNGL(M3:M39)</f>
        <v>2</v>
      </c>
      <c r="N40" s="2">
        <f t="shared" ref="N40" si="4">_xlfn.MODE.SNGL(N3:N39)</f>
        <v>4</v>
      </c>
      <c r="O40" s="2">
        <f t="shared" ref="O40" si="5">_xlfn.MODE.SNGL(O3:O39)</f>
        <v>4</v>
      </c>
      <c r="P40" s="2">
        <f t="shared" ref="P40" si="6">_xlfn.MODE.SNGL(P3:P39)</f>
        <v>4</v>
      </c>
      <c r="Q40" s="2"/>
      <c r="R40" s="2"/>
      <c r="S40" s="2">
        <f t="shared" ref="S40" si="7">_xlfn.MODE.SNGL(S3:S39)</f>
        <v>4</v>
      </c>
      <c r="T40" s="2">
        <f t="shared" ref="T40" si="8">_xlfn.MODE.SNGL(T3:T39)</f>
        <v>2</v>
      </c>
      <c r="U40" s="2">
        <f t="shared" ref="U40" si="9">_xlfn.MODE.SNGL(U3:U39)</f>
        <v>4</v>
      </c>
      <c r="V40" s="2">
        <f t="shared" ref="V40" si="10">_xlfn.MODE.SNGL(V3:V39)</f>
        <v>2</v>
      </c>
      <c r="W40" s="2">
        <f t="shared" ref="W40" si="11">_xlfn.MODE.SNGL(W3:W39)</f>
        <v>4</v>
      </c>
      <c r="X40" s="2">
        <f t="shared" ref="X40" si="12">_xlfn.MODE.SNGL(X3:X39)</f>
        <v>4</v>
      </c>
    </row>
    <row r="41" spans="2:24" x14ac:dyDescent="0.2">
      <c r="B41" s="2" t="s">
        <v>24</v>
      </c>
      <c r="C41" s="2">
        <f>COUNTIF(C1:C37,"1")</f>
        <v>0</v>
      </c>
      <c r="D41" s="2">
        <f t="shared" ref="D41:H41" si="13">COUNTIF(D3:D39,"1")</f>
        <v>0</v>
      </c>
      <c r="E41" s="2">
        <f t="shared" si="13"/>
        <v>0</v>
      </c>
      <c r="F41" s="2">
        <f t="shared" si="13"/>
        <v>0</v>
      </c>
      <c r="G41" s="2">
        <f t="shared" si="13"/>
        <v>0</v>
      </c>
      <c r="H41" s="2">
        <f t="shared" si="13"/>
        <v>0</v>
      </c>
      <c r="J41" s="2" t="s">
        <v>24</v>
      </c>
      <c r="K41" s="2">
        <f t="shared" ref="K41:X41" si="14">COUNTIF(K3:K39,"1")</f>
        <v>0</v>
      </c>
      <c r="L41" s="2">
        <f t="shared" si="14"/>
        <v>0</v>
      </c>
      <c r="M41" s="2">
        <f t="shared" si="14"/>
        <v>5</v>
      </c>
      <c r="N41" s="2">
        <f t="shared" si="14"/>
        <v>0</v>
      </c>
      <c r="O41" s="2">
        <f t="shared" si="14"/>
        <v>0</v>
      </c>
      <c r="P41" s="2">
        <f t="shared" si="14"/>
        <v>0</v>
      </c>
      <c r="Q41" s="2"/>
      <c r="R41" s="2" t="s">
        <v>24</v>
      </c>
      <c r="S41" s="2">
        <f t="shared" si="14"/>
        <v>0</v>
      </c>
      <c r="T41" s="2">
        <f t="shared" si="14"/>
        <v>13</v>
      </c>
      <c r="U41" s="2">
        <f t="shared" si="14"/>
        <v>0</v>
      </c>
      <c r="V41" s="2">
        <f t="shared" si="14"/>
        <v>8</v>
      </c>
      <c r="W41" s="2">
        <f t="shared" si="14"/>
        <v>0</v>
      </c>
      <c r="X41" s="2">
        <f t="shared" si="14"/>
        <v>0</v>
      </c>
    </row>
    <row r="42" spans="2:24" x14ac:dyDescent="0.2">
      <c r="B42" s="2" t="s">
        <v>26</v>
      </c>
      <c r="C42" s="2">
        <f>COUNTIF(C2:C38,"2")</f>
        <v>0</v>
      </c>
      <c r="D42" s="2">
        <f t="shared" ref="D42:H42" si="15">COUNTIF(D3:D39,"2")</f>
        <v>1</v>
      </c>
      <c r="E42" s="2">
        <f t="shared" si="15"/>
        <v>3</v>
      </c>
      <c r="F42" s="2">
        <f t="shared" si="15"/>
        <v>1</v>
      </c>
      <c r="G42" s="2">
        <f t="shared" si="15"/>
        <v>0</v>
      </c>
      <c r="H42" s="2">
        <f t="shared" si="15"/>
        <v>0</v>
      </c>
      <c r="J42" s="2" t="s">
        <v>26</v>
      </c>
      <c r="K42" s="2">
        <f t="shared" ref="K42:X42" si="16">COUNTIF(K3:K39,"2")</f>
        <v>4</v>
      </c>
      <c r="L42" s="2">
        <f t="shared" si="16"/>
        <v>1</v>
      </c>
      <c r="M42" s="2">
        <f t="shared" si="16"/>
        <v>21</v>
      </c>
      <c r="N42" s="2">
        <f t="shared" si="16"/>
        <v>1</v>
      </c>
      <c r="O42" s="2">
        <f t="shared" si="16"/>
        <v>0</v>
      </c>
      <c r="P42" s="2">
        <f t="shared" si="16"/>
        <v>1</v>
      </c>
      <c r="Q42" s="2"/>
      <c r="R42" s="2" t="s">
        <v>26</v>
      </c>
      <c r="S42" s="2">
        <f t="shared" si="16"/>
        <v>2</v>
      </c>
      <c r="T42" s="2">
        <f t="shared" si="16"/>
        <v>15</v>
      </c>
      <c r="U42" s="2">
        <f t="shared" si="16"/>
        <v>0</v>
      </c>
      <c r="V42" s="2">
        <f t="shared" si="16"/>
        <v>21</v>
      </c>
      <c r="W42" s="2">
        <f t="shared" si="16"/>
        <v>2</v>
      </c>
      <c r="X42" s="2">
        <f t="shared" si="16"/>
        <v>2</v>
      </c>
    </row>
    <row r="43" spans="2:24" x14ac:dyDescent="0.2">
      <c r="B43" s="2" t="s">
        <v>30</v>
      </c>
      <c r="C43" s="2">
        <f>COUNTIF(C3:C39,"3")</f>
        <v>1</v>
      </c>
      <c r="D43" s="2">
        <f t="shared" ref="D43:H43" si="17">COUNTIF(D3:D39,"3")</f>
        <v>3</v>
      </c>
      <c r="E43" s="2">
        <f t="shared" si="17"/>
        <v>8</v>
      </c>
      <c r="F43" s="2">
        <f t="shared" si="17"/>
        <v>6</v>
      </c>
      <c r="G43" s="2">
        <f t="shared" si="17"/>
        <v>7</v>
      </c>
      <c r="H43" s="2">
        <f t="shared" si="17"/>
        <v>2</v>
      </c>
      <c r="J43" s="2" t="s">
        <v>30</v>
      </c>
      <c r="K43" s="2">
        <f t="shared" ref="K43:X43" si="18">COUNTIF(K3:K39,"3")</f>
        <v>6</v>
      </c>
      <c r="L43" s="2">
        <f t="shared" si="18"/>
        <v>8</v>
      </c>
      <c r="M43" s="2">
        <f t="shared" si="18"/>
        <v>7</v>
      </c>
      <c r="N43" s="2">
        <f t="shared" si="18"/>
        <v>7</v>
      </c>
      <c r="O43" s="2">
        <f t="shared" si="18"/>
        <v>7</v>
      </c>
      <c r="P43" s="2">
        <f t="shared" si="18"/>
        <v>5</v>
      </c>
      <c r="Q43" s="2"/>
      <c r="R43" s="2" t="s">
        <v>30</v>
      </c>
      <c r="S43" s="2">
        <f t="shared" si="18"/>
        <v>11</v>
      </c>
      <c r="T43" s="2">
        <f t="shared" si="18"/>
        <v>7</v>
      </c>
      <c r="U43" s="2">
        <f t="shared" si="18"/>
        <v>7</v>
      </c>
      <c r="V43" s="2">
        <f t="shared" si="18"/>
        <v>6</v>
      </c>
      <c r="W43" s="2">
        <f t="shared" si="18"/>
        <v>5</v>
      </c>
      <c r="X43" s="2">
        <f t="shared" si="18"/>
        <v>4</v>
      </c>
    </row>
    <row r="44" spans="2:24" x14ac:dyDescent="0.2">
      <c r="B44" s="2" t="s">
        <v>25</v>
      </c>
      <c r="C44" s="2">
        <f>COUNTIF(C3:C39,"4")</f>
        <v>18</v>
      </c>
      <c r="D44" s="2">
        <f t="shared" ref="D44:H44" si="19">COUNTIF(D3:D39,"4")</f>
        <v>22</v>
      </c>
      <c r="E44" s="2">
        <f t="shared" si="19"/>
        <v>9</v>
      </c>
      <c r="F44" s="2">
        <f t="shared" si="19"/>
        <v>19</v>
      </c>
      <c r="G44" s="2">
        <f t="shared" si="19"/>
        <v>12</v>
      </c>
      <c r="H44" s="2">
        <f t="shared" si="19"/>
        <v>18</v>
      </c>
      <c r="J44" s="2" t="s">
        <v>25</v>
      </c>
      <c r="K44" s="2">
        <f t="shared" ref="K44:X44" si="20">COUNTIF(K3:K39,"4")</f>
        <v>21</v>
      </c>
      <c r="L44" s="2">
        <f t="shared" si="20"/>
        <v>17</v>
      </c>
      <c r="M44" s="2">
        <f t="shared" si="20"/>
        <v>3</v>
      </c>
      <c r="N44" s="2">
        <f t="shared" si="20"/>
        <v>23</v>
      </c>
      <c r="O44" s="2">
        <f t="shared" si="20"/>
        <v>19</v>
      </c>
      <c r="P44" s="2">
        <f t="shared" si="20"/>
        <v>20</v>
      </c>
      <c r="Q44" s="2"/>
      <c r="R44" s="2" t="s">
        <v>25</v>
      </c>
      <c r="S44" s="2">
        <f t="shared" si="20"/>
        <v>16</v>
      </c>
      <c r="T44" s="2">
        <f t="shared" si="20"/>
        <v>1</v>
      </c>
      <c r="U44" s="2">
        <f t="shared" si="20"/>
        <v>24</v>
      </c>
      <c r="V44" s="2">
        <f t="shared" si="20"/>
        <v>2</v>
      </c>
      <c r="W44" s="2">
        <f t="shared" si="20"/>
        <v>19</v>
      </c>
      <c r="X44" s="2">
        <f t="shared" si="20"/>
        <v>23</v>
      </c>
    </row>
    <row r="45" spans="2:24" x14ac:dyDescent="0.2">
      <c r="B45" s="2" t="s">
        <v>23</v>
      </c>
      <c r="C45" s="2">
        <f>COUNTIF(C3:C39,"5")</f>
        <v>18</v>
      </c>
      <c r="D45" s="2">
        <f t="shared" ref="D45:H45" si="21">COUNTIF(D3:D39,"5")</f>
        <v>11</v>
      </c>
      <c r="E45" s="2">
        <f t="shared" si="21"/>
        <v>17</v>
      </c>
      <c r="F45" s="2">
        <f t="shared" si="21"/>
        <v>11</v>
      </c>
      <c r="G45" s="2">
        <f t="shared" si="21"/>
        <v>18</v>
      </c>
      <c r="H45" s="2">
        <f t="shared" si="21"/>
        <v>17</v>
      </c>
      <c r="J45" s="2" t="s">
        <v>23</v>
      </c>
      <c r="K45" s="2">
        <f t="shared" ref="K45:X45" si="22">COUNTIF(K3:K39,"5")</f>
        <v>6</v>
      </c>
      <c r="L45" s="2">
        <f t="shared" si="22"/>
        <v>11</v>
      </c>
      <c r="M45" s="2">
        <f t="shared" si="22"/>
        <v>1</v>
      </c>
      <c r="N45" s="2">
        <f t="shared" si="22"/>
        <v>6</v>
      </c>
      <c r="O45" s="2">
        <f t="shared" si="22"/>
        <v>11</v>
      </c>
      <c r="P45" s="2">
        <f t="shared" si="22"/>
        <v>11</v>
      </c>
      <c r="Q45" s="2"/>
      <c r="R45" s="2" t="s">
        <v>23</v>
      </c>
      <c r="S45" s="2">
        <f t="shared" si="22"/>
        <v>8</v>
      </c>
      <c r="T45" s="2">
        <f t="shared" si="22"/>
        <v>1</v>
      </c>
      <c r="U45" s="2">
        <f t="shared" si="22"/>
        <v>6</v>
      </c>
      <c r="V45" s="2">
        <f t="shared" si="22"/>
        <v>0</v>
      </c>
      <c r="W45" s="2">
        <f t="shared" si="22"/>
        <v>11</v>
      </c>
      <c r="X45" s="2">
        <f t="shared" si="22"/>
        <v>8</v>
      </c>
    </row>
    <row r="47" spans="2:24" x14ac:dyDescent="0.2">
      <c r="B47" s="2" t="s">
        <v>139</v>
      </c>
      <c r="C47" s="2">
        <f>SUM(C41:C45)</f>
        <v>37</v>
      </c>
      <c r="D47" s="2">
        <f t="shared" ref="D47:X47" si="23">SUM(D41:D45)</f>
        <v>37</v>
      </c>
      <c r="E47" s="2">
        <f t="shared" si="23"/>
        <v>37</v>
      </c>
      <c r="F47" s="2">
        <f t="shared" si="23"/>
        <v>37</v>
      </c>
      <c r="G47" s="2">
        <f t="shared" si="23"/>
        <v>37</v>
      </c>
      <c r="H47" s="2">
        <f t="shared" si="23"/>
        <v>37</v>
      </c>
      <c r="J47" s="2"/>
      <c r="K47" s="2">
        <f t="shared" si="23"/>
        <v>37</v>
      </c>
      <c r="L47" s="2">
        <f t="shared" si="23"/>
        <v>37</v>
      </c>
      <c r="M47" s="2">
        <f t="shared" si="23"/>
        <v>37</v>
      </c>
      <c r="N47" s="2">
        <f t="shared" si="23"/>
        <v>37</v>
      </c>
      <c r="O47" s="2">
        <f t="shared" si="23"/>
        <v>37</v>
      </c>
      <c r="P47" s="2">
        <f t="shared" si="23"/>
        <v>37</v>
      </c>
      <c r="Q47" s="2"/>
      <c r="R47" s="2"/>
      <c r="S47" s="2">
        <f t="shared" si="23"/>
        <v>37</v>
      </c>
      <c r="T47" s="2">
        <f t="shared" si="23"/>
        <v>37</v>
      </c>
      <c r="U47" s="2">
        <f t="shared" si="23"/>
        <v>37</v>
      </c>
      <c r="V47" s="2">
        <f t="shared" si="23"/>
        <v>37</v>
      </c>
      <c r="W47" s="2">
        <f t="shared" si="23"/>
        <v>37</v>
      </c>
      <c r="X47" s="2">
        <f t="shared" si="23"/>
        <v>37</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Gráficos</vt:lpstr>
      </vt:variant>
      <vt:variant>
        <vt:i4>6</vt:i4>
      </vt:variant>
    </vt:vector>
  </HeadingPairs>
  <TitlesOfParts>
    <vt:vector size="8" baseType="lpstr">
      <vt:lpstr>Form Responses 1</vt:lpstr>
      <vt:lpstr>Plan1</vt:lpstr>
      <vt:lpstr>PU-Mode-Graf</vt:lpstr>
      <vt:lpstr>EoU-Mode-Graf</vt:lpstr>
      <vt:lpstr>SUS-Mode-Graf</vt:lpstr>
      <vt:lpstr>PU-Graf</vt:lpstr>
      <vt:lpstr>EoU-Graf</vt:lpstr>
      <vt:lpstr>SUS-Graf</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Leandro</dc:creator>
  <cp:lastModifiedBy>Leandro</cp:lastModifiedBy>
  <cp:lastPrinted>2020-06-08T20:26:17Z</cp:lastPrinted>
  <dcterms:created xsi:type="dcterms:W3CDTF">2020-06-16T14:53:48Z</dcterms:created>
  <dcterms:modified xsi:type="dcterms:W3CDTF">2020-06-16T14:53:48Z</dcterms:modified>
</cp:coreProperties>
</file>