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EsteLivro" defaultThemeVersion="164011"/>
  <bookViews>
    <workbookView xWindow="0" yWindow="0" windowWidth="22260" windowHeight="12648"/>
  </bookViews>
  <sheets>
    <sheet name="CONTEUDOS" sheetId="10" r:id="rId1"/>
    <sheet name="QUESTÕES" sheetId="11" r:id="rId2"/>
    <sheet name="BD_Ordenadas_1" sheetId="5" r:id="rId3"/>
    <sheet name="BD_Ordenadas_2" sheetId="12" r:id="rId4"/>
    <sheet name="BD_SubTotais" sheetId="9" r:id="rId5"/>
  </sheets>
  <definedNames>
    <definedName name="Duração">#REF!</definedName>
    <definedName name="Mensalidades">#REF!</definedName>
    <definedName name="TABELA">BD_Ordenadas_2!#REF!</definedName>
    <definedName name="Taxa_anual">#REF!</definedName>
    <definedName name="Valor_do_empréstimo">#REF!</definedName>
    <definedName name="Valor_do_imóvel">#REF!</definedName>
    <definedName name="x">#REF!</definedName>
    <definedName name="y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9" l="1"/>
  <c r="K28" i="9"/>
  <c r="K24" i="9"/>
  <c r="K21" i="9"/>
  <c r="K17" i="9"/>
  <c r="K14" i="9"/>
  <c r="K10" i="9"/>
  <c r="K7" i="9"/>
  <c r="K54" i="9" l="1"/>
  <c r="K49" i="9"/>
  <c r="K44" i="9"/>
  <c r="K55" i="9" s="1"/>
  <c r="I82" i="9"/>
  <c r="I75" i="9"/>
  <c r="I65" i="9"/>
  <c r="K83" i="9"/>
  <c r="K76" i="9"/>
  <c r="K66" i="9"/>
  <c r="K85" i="9" l="1"/>
  <c r="I84" i="9"/>
</calcChain>
</file>

<file path=xl/sharedStrings.xml><?xml version="1.0" encoding="utf-8"?>
<sst xmlns="http://schemas.openxmlformats.org/spreadsheetml/2006/main" count="952" uniqueCount="127">
  <si>
    <t>Marca</t>
  </si>
  <si>
    <t>Local</t>
  </si>
  <si>
    <t>Região</t>
  </si>
  <si>
    <t xml:space="preserve">Peugeot </t>
  </si>
  <si>
    <t>António Castro</t>
  </si>
  <si>
    <t>Porto</t>
  </si>
  <si>
    <t>Norte</t>
  </si>
  <si>
    <t>José Afonso</t>
  </si>
  <si>
    <t>Viana do Castelo</t>
  </si>
  <si>
    <t>Mercedes</t>
  </si>
  <si>
    <t>Audi</t>
  </si>
  <si>
    <t>Opel</t>
  </si>
  <si>
    <t>Volvo</t>
  </si>
  <si>
    <t>Renault</t>
  </si>
  <si>
    <t>Zebedeu Ribeiro</t>
  </si>
  <si>
    <t>Centro</t>
  </si>
  <si>
    <t>Vitor  Meireles</t>
  </si>
  <si>
    <t>Sul</t>
  </si>
  <si>
    <t>Anastácio Sousa</t>
  </si>
  <si>
    <t>Artur Graças</t>
  </si>
  <si>
    <t>Código Vendedor</t>
  </si>
  <si>
    <t>Nome Vendedor</t>
  </si>
  <si>
    <t>Ricardo Teixeira</t>
  </si>
  <si>
    <t>Tomé Saraiva</t>
  </si>
  <si>
    <t>Rui Cardoso</t>
  </si>
  <si>
    <t>Código Marca</t>
  </si>
  <si>
    <t>Valor Carro</t>
  </si>
  <si>
    <t>M1</t>
  </si>
  <si>
    <t>M2</t>
  </si>
  <si>
    <t>M3</t>
  </si>
  <si>
    <t>M4</t>
  </si>
  <si>
    <t>M5</t>
  </si>
  <si>
    <t>M6</t>
  </si>
  <si>
    <t>M7</t>
  </si>
  <si>
    <t>Fiat</t>
  </si>
  <si>
    <t>Data</t>
  </si>
  <si>
    <t>% Desconto</t>
  </si>
  <si>
    <t xml:space="preserve">Valor Final </t>
  </si>
  <si>
    <t>Local (ordem descendente)</t>
  </si>
  <si>
    <t>Data e Região (ambos por ordem ascendente)</t>
  </si>
  <si>
    <t>Marca (asc) e valor Final (descendente)</t>
  </si>
  <si>
    <t>Data (descendente)</t>
  </si>
  <si>
    <t>Ordenação de Tabelas</t>
  </si>
  <si>
    <t>a</t>
  </si>
  <si>
    <t>b</t>
  </si>
  <si>
    <t>c</t>
  </si>
  <si>
    <t>i</t>
  </si>
  <si>
    <t>d</t>
  </si>
  <si>
    <t>Centro Total</t>
  </si>
  <si>
    <t>Norte Total</t>
  </si>
  <si>
    <t>Sul Total</t>
  </si>
  <si>
    <t>Total Geral</t>
  </si>
  <si>
    <t>Centro Média</t>
  </si>
  <si>
    <t>Norte Média</t>
  </si>
  <si>
    <t>Sul Média</t>
  </si>
  <si>
    <t>Média Global</t>
  </si>
  <si>
    <t>Apresentar SubTotais por Região e Marca com o Total do Valor Final e Média do Valor do Carro</t>
  </si>
  <si>
    <t>SubTotais com Soma do Valor Final por Marca</t>
  </si>
  <si>
    <t>Audi Total</t>
  </si>
  <si>
    <t>Fiat Total</t>
  </si>
  <si>
    <t>Mercedes Total</t>
  </si>
  <si>
    <t>Opel Total</t>
  </si>
  <si>
    <t>Peugeot  Total</t>
  </si>
  <si>
    <t>Renault Total</t>
  </si>
  <si>
    <t>Volvo Total</t>
  </si>
  <si>
    <t>SubTotais com Média dos Valores Final por Taxa de Desconto</t>
  </si>
  <si>
    <t>10% Média</t>
  </si>
  <si>
    <t>15% Média</t>
  </si>
  <si>
    <t>20% Média</t>
  </si>
  <si>
    <t>ii</t>
  </si>
  <si>
    <t>iii</t>
  </si>
  <si>
    <t>SubTotais (1 ou mais campos e 1 ou mais funções)</t>
  </si>
  <si>
    <t>Na folha BD_SubTotais, resolva as seguintes questões</t>
  </si>
  <si>
    <t xml:space="preserve">      Pelo 1.º campo</t>
  </si>
  <si>
    <t xml:space="preserve">      Por qualquer campo ou campos</t>
  </si>
  <si>
    <t xml:space="preserve">      Ordem personalizada com uma lista </t>
  </si>
  <si>
    <t>Na folha BD_Ordenadas_1, apresentar as Bases de Dados ordenadas por:</t>
  </si>
  <si>
    <t>Na folha BD_Ordenadas_2, apresentar as Bases de Dados ordenadas por:</t>
  </si>
  <si>
    <t>Autor, ascendentemente</t>
  </si>
  <si>
    <t>Ano(a)/Editora(a)/Autor(d)</t>
  </si>
  <si>
    <t>Categoria, de forma a que apareçam por esta ordem: Informática; Engenharia, Ciencia; História; Ficção Cientifica</t>
  </si>
  <si>
    <t>Ordene a tabela por Autor, ascendentemente</t>
  </si>
  <si>
    <t>Ordene a tabela por Ano(a)/Editora(a)/Autor(d)</t>
  </si>
  <si>
    <t>Ordene a tabela por Categoria, de forma a que apareçam por esta ordem: Informática; Engenharia, Ciencia; História; Ficção Cientifica</t>
  </si>
  <si>
    <t>Autor</t>
  </si>
  <si>
    <t>Ano</t>
  </si>
  <si>
    <t>Editor</t>
  </si>
  <si>
    <t>Categoria</t>
  </si>
  <si>
    <t>ISBN</t>
  </si>
  <si>
    <t>PU</t>
  </si>
  <si>
    <t>Stock</t>
  </si>
  <si>
    <t>António Ferreira</t>
  </si>
  <si>
    <t>GCA-Editora</t>
  </si>
  <si>
    <t>Informática</t>
  </si>
  <si>
    <t>Catapult</t>
  </si>
  <si>
    <t>McGraw-Hill</t>
  </si>
  <si>
    <t>António Barreto</t>
  </si>
  <si>
    <t>Editorial Estampa</t>
  </si>
  <si>
    <t>História</t>
  </si>
  <si>
    <t>João</t>
  </si>
  <si>
    <t>Dom Quixote</t>
  </si>
  <si>
    <t>Secuntala</t>
  </si>
  <si>
    <t>Livros Horizonte</t>
  </si>
  <si>
    <t>Sérgio</t>
  </si>
  <si>
    <t>Texto Editora</t>
  </si>
  <si>
    <t>J.Moura</t>
  </si>
  <si>
    <t>Difel</t>
  </si>
  <si>
    <t>Ciência</t>
  </si>
  <si>
    <t>Lynn</t>
  </si>
  <si>
    <t>Edições 70</t>
  </si>
  <si>
    <t>Michel Cuisin</t>
  </si>
  <si>
    <t>Robert Jastrow</t>
  </si>
  <si>
    <t>Harry</t>
  </si>
  <si>
    <t>Editorial Caminho</t>
  </si>
  <si>
    <t>Ficção Científica</t>
  </si>
  <si>
    <t>John</t>
  </si>
  <si>
    <t>Konrad</t>
  </si>
  <si>
    <t>Teresa</t>
  </si>
  <si>
    <t>Simetria</t>
  </si>
  <si>
    <t>B. Pillizi</t>
  </si>
  <si>
    <t>Edições Platano</t>
  </si>
  <si>
    <t>Engenharia</t>
  </si>
  <si>
    <t>Pete</t>
  </si>
  <si>
    <t>Edições Cetop</t>
  </si>
  <si>
    <t>Segundo Estévez</t>
  </si>
  <si>
    <t>Em cada uma destas cópias da TABELA:</t>
  </si>
  <si>
    <t>SubTotais por Região e Marca com o Total do Valor Final e Média do Valor do Carro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</si>
</sst>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816]d\-mmm\-yy;@"/>
    <numFmt numFmtId="165" formatCode="#,##0.00\ &quot;€&quot;"/>
    <numFmt numFmtId="166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u/>
      <sz val="10"/>
      <color theme="10"/>
      <name val="Arial"/>
      <family val="2"/>
    </font>
    <font>
      <b/>
      <sz val="20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name val="Arial"/>
      <family val="2"/>
    </font>
    <font>
      <i/>
      <sz val="12"/>
      <color rgb="FF0070C0"/>
      <name val="Arial"/>
      <family val="2"/>
    </font>
    <font>
      <sz val="12"/>
      <color rgb="FF0070C0"/>
      <name val="Arial"/>
      <family val="2"/>
    </font>
    <font>
      <b/>
      <sz val="10"/>
      <name val="Arial"/>
      <family val="2"/>
    </font>
    <font>
      <sz val="12"/>
      <color rgb="FF0070C0"/>
      <name val="Calibri Light"/>
      <family val="1"/>
      <scheme val="major"/>
    </font>
    <font>
      <b/>
      <sz val="10"/>
      <color rgb="FF002060"/>
      <name val="Calibri Light"/>
      <family val="1"/>
      <scheme val="major"/>
    </font>
    <font>
      <sz val="11"/>
      <color rgb="FF002060"/>
      <name val="Calibri Light"/>
      <family val="1"/>
      <scheme val="major"/>
    </font>
    <font>
      <b/>
      <sz val="10"/>
      <name val="Calibri Light"/>
      <family val="1"/>
      <scheme val="maj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44" fontId="9" fillId="0" borderId="0" applyFont="0" applyFill="0" applyBorder="0" applyAlignment="0" applyProtection="0"/>
  </cellStyleXfs>
  <cellXfs count="8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0" fillId="3" borderId="5" xfId="0" applyNumberFormat="1" applyFill="1" applyBorder="1" applyAlignment="1">
      <alignment horizontal="left"/>
    </xf>
    <xf numFmtId="164" fontId="0" fillId="3" borderId="6" xfId="0" applyNumberFormat="1" applyFill="1" applyBorder="1"/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165" fontId="0" fillId="3" borderId="6" xfId="0" applyNumberFormat="1" applyFill="1" applyBorder="1"/>
    <xf numFmtId="9" fontId="0" fillId="3" borderId="6" xfId="0" applyNumberFormat="1" applyFill="1" applyBorder="1"/>
    <xf numFmtId="165" fontId="0" fillId="3" borderId="7" xfId="0" applyNumberFormat="1" applyFill="1" applyBorder="1"/>
    <xf numFmtId="164" fontId="0" fillId="3" borderId="4" xfId="0" applyNumberFormat="1" applyFill="1" applyBorder="1"/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165" fontId="0" fillId="3" borderId="4" xfId="0" applyNumberFormat="1" applyFill="1" applyBorder="1"/>
    <xf numFmtId="9" fontId="0" fillId="3" borderId="4" xfId="0" applyNumberFormat="1" applyFill="1" applyBorder="1"/>
    <xf numFmtId="164" fontId="0" fillId="3" borderId="0" xfId="0" applyNumberFormat="1" applyFill="1" applyBorder="1" applyAlignment="1">
      <alignment horizontal="left"/>
    </xf>
    <xf numFmtId="164" fontId="0" fillId="3" borderId="0" xfId="0" applyNumberFormat="1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/>
    <xf numFmtId="9" fontId="0" fillId="3" borderId="0" xfId="0" applyNumberFormat="1" applyFill="1" applyBorder="1"/>
    <xf numFmtId="164" fontId="4" fillId="3" borderId="0" xfId="0" applyNumberFormat="1" applyFont="1" applyFill="1" applyBorder="1" applyAlignment="1">
      <alignment horizontal="left"/>
    </xf>
    <xf numFmtId="166" fontId="4" fillId="3" borderId="0" xfId="1" applyNumberFormat="1" applyFont="1" applyFill="1" applyBorder="1" applyAlignment="1">
      <alignment horizontal="center"/>
    </xf>
    <xf numFmtId="0" fontId="7" fillId="0" borderId="0" xfId="0" applyFont="1"/>
    <xf numFmtId="166" fontId="4" fillId="3" borderId="0" xfId="1" applyNumberFormat="1" applyFont="1" applyFill="1" applyBorder="1" applyAlignment="1">
      <alignment horizontal="right"/>
    </xf>
    <xf numFmtId="0" fontId="2" fillId="3" borderId="4" xfId="0" applyFont="1" applyFill="1" applyBorder="1"/>
    <xf numFmtId="0" fontId="2" fillId="3" borderId="6" xfId="0" applyFont="1" applyFill="1" applyBorder="1"/>
    <xf numFmtId="0" fontId="2" fillId="3" borderId="0" xfId="0" applyFont="1" applyFill="1" applyBorder="1"/>
    <xf numFmtId="166" fontId="4" fillId="3" borderId="0" xfId="1" applyNumberFormat="1" applyFont="1" applyFill="1" applyBorder="1" applyAlignment="1">
      <alignment horizontal="left"/>
    </xf>
    <xf numFmtId="0" fontId="0" fillId="0" borderId="0" xfId="0" applyAlignment="1">
      <alignment horizontal="right"/>
    </xf>
    <xf numFmtId="0" fontId="2" fillId="3" borderId="4" xfId="0" applyNumberFormat="1" applyFont="1" applyFill="1" applyBorder="1"/>
    <xf numFmtId="9" fontId="2" fillId="3" borderId="4" xfId="0" applyNumberFormat="1" applyFont="1" applyFill="1" applyBorder="1"/>
    <xf numFmtId="9" fontId="2" fillId="3" borderId="0" xfId="0" applyNumberFormat="1" applyFont="1" applyFill="1" applyBorder="1"/>
    <xf numFmtId="166" fontId="8" fillId="3" borderId="0" xfId="1" applyNumberFormat="1" applyFont="1" applyFill="1" applyBorder="1" applyAlignment="1">
      <alignment horizontal="right"/>
    </xf>
    <xf numFmtId="164" fontId="8" fillId="3" borderId="0" xfId="0" applyNumberFormat="1" applyFont="1" applyFill="1" applyBorder="1" applyAlignment="1">
      <alignment horizontal="left"/>
    </xf>
    <xf numFmtId="0" fontId="0" fillId="0" borderId="0" xfId="0" applyFont="1"/>
    <xf numFmtId="166" fontId="8" fillId="3" borderId="0" xfId="1" applyNumberFormat="1" applyFont="1" applyFill="1" applyBorder="1" applyAlignment="1">
      <alignment horizontal="center"/>
    </xf>
    <xf numFmtId="0" fontId="0" fillId="3" borderId="0" xfId="0" applyFont="1" applyFill="1"/>
    <xf numFmtId="0" fontId="10" fillId="0" borderId="0" xfId="3" applyFont="1" applyFill="1"/>
    <xf numFmtId="0" fontId="11" fillId="0" borderId="0" xfId="3" applyFont="1" applyFill="1"/>
    <xf numFmtId="0" fontId="12" fillId="0" borderId="0" xfId="3" applyFont="1" applyFill="1" applyAlignment="1">
      <alignment horizontal="center"/>
    </xf>
    <xf numFmtId="0" fontId="12" fillId="0" borderId="0" xfId="3" applyFont="1" applyFill="1"/>
    <xf numFmtId="0" fontId="9" fillId="0" borderId="0" xfId="3" applyFill="1"/>
    <xf numFmtId="0" fontId="13" fillId="0" borderId="0" xfId="3" applyFont="1" applyFill="1"/>
    <xf numFmtId="0" fontId="14" fillId="0" borderId="0" xfId="3" applyFont="1" applyFill="1"/>
    <xf numFmtId="0" fontId="15" fillId="0" borderId="0" xfId="3" applyFont="1" applyFill="1"/>
    <xf numFmtId="0" fontId="9" fillId="0" borderId="0" xfId="3" applyFill="1" applyAlignment="1">
      <alignment horizontal="center"/>
    </xf>
    <xf numFmtId="0" fontId="16" fillId="0" borderId="0" xfId="3" applyFont="1" applyFill="1"/>
    <xf numFmtId="0" fontId="12" fillId="0" borderId="5" xfId="3" applyFont="1" applyFill="1" applyBorder="1"/>
    <xf numFmtId="0" fontId="9" fillId="0" borderId="6" xfId="3" applyFill="1" applyBorder="1" applyAlignment="1">
      <alignment horizontal="center"/>
    </xf>
    <xf numFmtId="0" fontId="9" fillId="0" borderId="6" xfId="3" applyFill="1" applyBorder="1"/>
    <xf numFmtId="1" fontId="9" fillId="0" borderId="6" xfId="3" applyNumberFormat="1" applyFill="1" applyBorder="1" applyAlignment="1">
      <alignment horizontal="center"/>
    </xf>
    <xf numFmtId="44" fontId="9" fillId="0" borderId="6" xfId="4" applyFill="1" applyBorder="1"/>
    <xf numFmtId="0" fontId="9" fillId="0" borderId="7" xfId="3" applyFill="1" applyBorder="1"/>
    <xf numFmtId="0" fontId="12" fillId="0" borderId="14" xfId="3" applyFont="1" applyFill="1" applyBorder="1"/>
    <xf numFmtId="0" fontId="9" fillId="0" borderId="4" xfId="3" applyFill="1" applyBorder="1" applyAlignment="1">
      <alignment horizontal="center"/>
    </xf>
    <xf numFmtId="0" fontId="9" fillId="0" borderId="4" xfId="3" applyFill="1" applyBorder="1"/>
    <xf numFmtId="1" fontId="9" fillId="0" borderId="4" xfId="3" applyNumberFormat="1" applyFill="1" applyBorder="1" applyAlignment="1">
      <alignment horizontal="center"/>
    </xf>
    <xf numFmtId="44" fontId="9" fillId="0" borderId="4" xfId="4" applyFill="1" applyBorder="1"/>
    <xf numFmtId="0" fontId="9" fillId="0" borderId="15" xfId="3" applyFill="1" applyBorder="1"/>
    <xf numFmtId="0" fontId="12" fillId="0" borderId="16" xfId="3" applyFont="1" applyFill="1" applyBorder="1"/>
    <xf numFmtId="0" fontId="9" fillId="0" borderId="17" xfId="3" applyFill="1" applyBorder="1" applyAlignment="1">
      <alignment horizontal="center"/>
    </xf>
    <xf numFmtId="0" fontId="9" fillId="0" borderId="17" xfId="3" applyFill="1" applyBorder="1"/>
    <xf numFmtId="1" fontId="9" fillId="0" borderId="17" xfId="3" applyNumberFormat="1" applyFill="1" applyBorder="1" applyAlignment="1">
      <alignment horizontal="center"/>
    </xf>
    <xf numFmtId="44" fontId="9" fillId="0" borderId="17" xfId="4" applyFill="1" applyBorder="1"/>
    <xf numFmtId="0" fontId="9" fillId="0" borderId="18" xfId="3" applyFill="1" applyBorder="1"/>
    <xf numFmtId="0" fontId="12" fillId="0" borderId="0" xfId="3" applyFont="1" applyFill="1" applyBorder="1"/>
    <xf numFmtId="0" fontId="9" fillId="0" borderId="0" xfId="3" applyFill="1" applyBorder="1" applyAlignment="1">
      <alignment horizontal="center"/>
    </xf>
    <xf numFmtId="0" fontId="9" fillId="0" borderId="0" xfId="3" applyFill="1" applyBorder="1"/>
    <xf numFmtId="1" fontId="9" fillId="0" borderId="0" xfId="3" applyNumberFormat="1" applyFill="1" applyBorder="1" applyAlignment="1">
      <alignment horizontal="center"/>
    </xf>
    <xf numFmtId="44" fontId="9" fillId="0" borderId="0" xfId="4" applyFill="1" applyBorder="1"/>
    <xf numFmtId="0" fontId="17" fillId="4" borderId="2" xfId="0" applyFont="1" applyFill="1" applyBorder="1" applyAlignment="1">
      <alignment horizontal="center" vertical="center" wrapText="1"/>
    </xf>
    <xf numFmtId="0" fontId="6" fillId="5" borderId="8" xfId="0" applyFont="1" applyFill="1" applyBorder="1"/>
    <xf numFmtId="0" fontId="6" fillId="5" borderId="9" xfId="0" applyFont="1" applyFill="1" applyBorder="1"/>
    <xf numFmtId="0" fontId="7" fillId="5" borderId="9" xfId="0" applyFont="1" applyFill="1" applyBorder="1"/>
    <xf numFmtId="0" fontId="7" fillId="5" borderId="10" xfId="0" applyFont="1" applyFill="1" applyBorder="1"/>
    <xf numFmtId="0" fontId="5" fillId="6" borderId="11" xfId="2" applyFill="1" applyBorder="1" applyAlignment="1">
      <alignment horizontal="center" vertical="center"/>
    </xf>
    <xf numFmtId="0" fontId="5" fillId="6" borderId="12" xfId="2" applyFill="1" applyBorder="1" applyAlignment="1">
      <alignment horizontal="center" vertical="center"/>
    </xf>
    <xf numFmtId="0" fontId="5" fillId="6" borderId="13" xfId="2" applyFill="1" applyBorder="1" applyAlignment="1">
      <alignment horizontal="center" vertical="center"/>
    </xf>
  </cellXfs>
  <cellStyles count="5">
    <cellStyle name="Euro_999.BasesDados" xfId="4"/>
    <cellStyle name="Hiperligação" xfId="2" builtinId="8"/>
    <cellStyle name="Normal" xfId="0" builtinId="0"/>
    <cellStyle name="Normal 2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showGridLines="0" showRowColHeaders="0" tabSelected="1" workbookViewId="0">
      <selection activeCell="H15" sqref="H15"/>
    </sheetView>
  </sheetViews>
  <sheetFormatPr defaultRowHeight="14.4" x14ac:dyDescent="0.3"/>
  <cols>
    <col min="2" max="2" width="4.6640625" customWidth="1"/>
    <col min="3" max="3" width="102" customWidth="1"/>
  </cols>
  <sheetData>
    <row r="1" spans="2:3" ht="42" customHeight="1" thickBot="1" x14ac:dyDescent="0.35"/>
    <row r="2" spans="2:3" ht="25.8" x14ac:dyDescent="0.5">
      <c r="B2" s="77"/>
      <c r="C2" s="73"/>
    </row>
    <row r="3" spans="2:3" ht="25.8" x14ac:dyDescent="0.5">
      <c r="B3" s="78"/>
      <c r="C3" s="74" t="s">
        <v>42</v>
      </c>
    </row>
    <row r="4" spans="2:3" ht="25.8" x14ac:dyDescent="0.5">
      <c r="B4" s="78"/>
      <c r="C4" s="74" t="s">
        <v>73</v>
      </c>
    </row>
    <row r="5" spans="2:3" ht="25.8" x14ac:dyDescent="0.5">
      <c r="B5" s="78"/>
      <c r="C5" s="74" t="s">
        <v>74</v>
      </c>
    </row>
    <row r="6" spans="2:3" ht="25.8" x14ac:dyDescent="0.5">
      <c r="B6" s="78"/>
      <c r="C6" s="74" t="s">
        <v>75</v>
      </c>
    </row>
    <row r="7" spans="2:3" ht="23.4" x14ac:dyDescent="0.45">
      <c r="B7" s="78"/>
      <c r="C7" s="75"/>
    </row>
    <row r="8" spans="2:3" ht="25.8" x14ac:dyDescent="0.5">
      <c r="B8" s="78"/>
      <c r="C8" s="74" t="s">
        <v>71</v>
      </c>
    </row>
    <row r="9" spans="2:3" ht="24" thickBot="1" x14ac:dyDescent="0.5">
      <c r="B9" s="79"/>
      <c r="C9" s="76"/>
    </row>
    <row r="10" spans="2:3" ht="23.4" x14ac:dyDescent="0.45">
      <c r="C10" s="24"/>
    </row>
  </sheetData>
  <sheetProtection algorithmName="SHA-512" hashValue="rBY9tIsvZaZgmO3hq/xVYnwiHPgqrSenKYjfARq+cDBzf94t6ej+cbOuBTznuhWht79+CF9+xtUBHQt/NdHBOw==" saltValue="JaJwNRbVGW6S6r0duLRhQg==" spinCount="100000" sheet="1" objects="1" scenarios="1"/>
  <mergeCells count="1">
    <mergeCell ref="B2:B9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showGridLines="0" workbookViewId="0">
      <selection activeCell="D17" sqref="D17:D19"/>
    </sheetView>
  </sheetViews>
  <sheetFormatPr defaultRowHeight="14.4" x14ac:dyDescent="0.3"/>
  <cols>
    <col min="1" max="1" width="8.88671875" style="36"/>
    <col min="2" max="2" width="6" style="36" customWidth="1"/>
    <col min="3" max="3" width="8.33203125" style="36" customWidth="1"/>
    <col min="4" max="4" width="101.33203125" style="36" bestFit="1" customWidth="1"/>
    <col min="5" max="16384" width="8.88671875" style="36"/>
  </cols>
  <sheetData>
    <row r="3" spans="2:4" ht="15.6" x14ac:dyDescent="0.3">
      <c r="B3" s="34">
        <v>1</v>
      </c>
      <c r="C3" s="35" t="s">
        <v>76</v>
      </c>
    </row>
    <row r="4" spans="2:4" ht="15.6" x14ac:dyDescent="0.3">
      <c r="B4" s="34"/>
      <c r="C4" s="37" t="s">
        <v>43</v>
      </c>
      <c r="D4" s="35" t="s">
        <v>41</v>
      </c>
    </row>
    <row r="5" spans="2:4" ht="15.6" x14ac:dyDescent="0.3">
      <c r="B5" s="34"/>
      <c r="C5" s="37" t="s">
        <v>44</v>
      </c>
      <c r="D5" s="35" t="s">
        <v>38</v>
      </c>
    </row>
    <row r="6" spans="2:4" ht="15.6" x14ac:dyDescent="0.3">
      <c r="B6" s="34"/>
      <c r="C6" s="37" t="s">
        <v>45</v>
      </c>
      <c r="D6" s="35" t="s">
        <v>39</v>
      </c>
    </row>
    <row r="7" spans="2:4" ht="15.6" x14ac:dyDescent="0.3">
      <c r="B7" s="34"/>
      <c r="C7" s="37" t="s">
        <v>47</v>
      </c>
      <c r="D7" s="35" t="s">
        <v>40</v>
      </c>
    </row>
    <row r="8" spans="2:4" ht="15.6" x14ac:dyDescent="0.3">
      <c r="B8" s="34"/>
      <c r="D8" s="38"/>
    </row>
    <row r="10" spans="2:4" ht="15.6" x14ac:dyDescent="0.3">
      <c r="B10" s="34">
        <v>2</v>
      </c>
      <c r="C10" s="35" t="s">
        <v>77</v>
      </c>
    </row>
    <row r="11" spans="2:4" ht="15.6" x14ac:dyDescent="0.3">
      <c r="C11" s="37" t="s">
        <v>43</v>
      </c>
      <c r="D11" s="35" t="s">
        <v>78</v>
      </c>
    </row>
    <row r="12" spans="2:4" ht="15.6" x14ac:dyDescent="0.3">
      <c r="C12" s="37" t="s">
        <v>44</v>
      </c>
      <c r="D12" s="35" t="s">
        <v>79</v>
      </c>
    </row>
    <row r="13" spans="2:4" ht="15.6" x14ac:dyDescent="0.3">
      <c r="C13" s="37" t="s">
        <v>45</v>
      </c>
      <c r="D13" s="35" t="s">
        <v>80</v>
      </c>
    </row>
    <row r="16" spans="2:4" ht="15.6" x14ac:dyDescent="0.3">
      <c r="C16" s="35" t="s">
        <v>72</v>
      </c>
    </row>
    <row r="17" spans="3:4" ht="15.6" x14ac:dyDescent="0.3">
      <c r="C17" s="37" t="s">
        <v>46</v>
      </c>
      <c r="D17" s="35" t="s">
        <v>57</v>
      </c>
    </row>
    <row r="18" spans="3:4" ht="15.6" x14ac:dyDescent="0.3">
      <c r="C18" s="37" t="s">
        <v>69</v>
      </c>
      <c r="D18" s="35" t="s">
        <v>65</v>
      </c>
    </row>
    <row r="19" spans="3:4" ht="15.6" x14ac:dyDescent="0.3">
      <c r="C19" s="37" t="s">
        <v>70</v>
      </c>
      <c r="D19" s="35" t="s">
        <v>126</v>
      </c>
    </row>
  </sheetData>
  <pageMargins left="0.7" right="0.7" top="0.75" bottom="0.75" header="0.3" footer="0.3"/>
  <picture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3"/>
  <dimension ref="A1:O83"/>
  <sheetViews>
    <sheetView showGridLines="0" topLeftCell="A63" workbookViewId="0">
      <selection activeCell="E20" sqref="E20"/>
    </sheetView>
  </sheetViews>
  <sheetFormatPr defaultRowHeight="14.4" x14ac:dyDescent="0.3"/>
  <cols>
    <col min="2" max="2" width="9.5546875" bestFit="1" customWidth="1"/>
    <col min="5" max="5" width="10" customWidth="1"/>
    <col min="6" max="6" width="14" customWidth="1"/>
    <col min="7" max="7" width="14.77734375" bestFit="1" customWidth="1"/>
    <col min="9" max="9" width="10.33203125" bestFit="1" customWidth="1"/>
    <col min="11" max="11" width="10.33203125" bestFit="1" customWidth="1"/>
    <col min="14" max="14" width="3.77734375" customWidth="1"/>
  </cols>
  <sheetData>
    <row r="1" spans="1:15" ht="16.2" thickBot="1" x14ac:dyDescent="0.35">
      <c r="A1" s="23" t="s">
        <v>43</v>
      </c>
      <c r="B1" s="22" t="s">
        <v>41</v>
      </c>
    </row>
    <row r="2" spans="1:15" ht="29.4" thickBot="1" x14ac:dyDescent="0.35">
      <c r="B2" s="3" t="s">
        <v>35</v>
      </c>
      <c r="C2" s="1" t="s">
        <v>25</v>
      </c>
      <c r="D2" s="1" t="s">
        <v>0</v>
      </c>
      <c r="E2" s="1" t="s">
        <v>20</v>
      </c>
      <c r="F2" s="1" t="s">
        <v>21</v>
      </c>
      <c r="G2" s="1" t="s">
        <v>1</v>
      </c>
      <c r="H2" s="1" t="s">
        <v>2</v>
      </c>
      <c r="I2" s="1" t="s">
        <v>26</v>
      </c>
      <c r="J2" s="1" t="s">
        <v>36</v>
      </c>
      <c r="K2" s="2" t="s">
        <v>37</v>
      </c>
    </row>
    <row r="3" spans="1:15" ht="15.6" x14ac:dyDescent="0.3">
      <c r="B3" s="4">
        <v>43574</v>
      </c>
      <c r="C3" s="5" t="s">
        <v>30</v>
      </c>
      <c r="D3" s="6" t="s">
        <v>10</v>
      </c>
      <c r="E3" s="7">
        <v>9</v>
      </c>
      <c r="F3" s="6" t="s">
        <v>19</v>
      </c>
      <c r="G3" s="6" t="s">
        <v>5</v>
      </c>
      <c r="H3" s="6" t="s">
        <v>6</v>
      </c>
      <c r="I3" s="8">
        <v>40000</v>
      </c>
      <c r="J3" s="9">
        <v>0.15</v>
      </c>
      <c r="K3" s="10">
        <v>41820</v>
      </c>
      <c r="N3" s="22"/>
    </row>
    <row r="4" spans="1:15" ht="15.6" x14ac:dyDescent="0.3">
      <c r="B4" s="4">
        <v>43552</v>
      </c>
      <c r="C4" s="11" t="s">
        <v>27</v>
      </c>
      <c r="D4" s="12" t="s">
        <v>12</v>
      </c>
      <c r="E4" s="13">
        <v>2</v>
      </c>
      <c r="F4" s="12" t="s">
        <v>7</v>
      </c>
      <c r="G4" s="12" t="s">
        <v>5</v>
      </c>
      <c r="H4" s="12" t="s">
        <v>6</v>
      </c>
      <c r="I4" s="14">
        <v>34000</v>
      </c>
      <c r="J4" s="15">
        <v>0.1</v>
      </c>
      <c r="K4" s="10">
        <v>37638</v>
      </c>
      <c r="N4" s="23"/>
      <c r="O4" s="22"/>
    </row>
    <row r="5" spans="1:15" ht="15.6" x14ac:dyDescent="0.3">
      <c r="B5" s="4">
        <v>43549</v>
      </c>
      <c r="C5" s="11" t="s">
        <v>32</v>
      </c>
      <c r="D5" s="12" t="s">
        <v>12</v>
      </c>
      <c r="E5" s="13">
        <v>4</v>
      </c>
      <c r="F5" s="12" t="s">
        <v>14</v>
      </c>
      <c r="G5" s="12" t="s">
        <v>8</v>
      </c>
      <c r="H5" s="12" t="s">
        <v>17</v>
      </c>
      <c r="I5" s="14">
        <v>40000</v>
      </c>
      <c r="J5" s="15">
        <v>0.1</v>
      </c>
      <c r="K5" s="10">
        <v>44280</v>
      </c>
      <c r="N5" s="23"/>
      <c r="O5" s="22"/>
    </row>
    <row r="6" spans="1:15" ht="15.6" x14ac:dyDescent="0.3">
      <c r="B6" s="4">
        <v>43530</v>
      </c>
      <c r="C6" s="11" t="s">
        <v>28</v>
      </c>
      <c r="D6" s="12" t="s">
        <v>34</v>
      </c>
      <c r="E6" s="13">
        <v>13</v>
      </c>
      <c r="F6" s="12" t="s">
        <v>23</v>
      </c>
      <c r="G6" s="12" t="s">
        <v>8</v>
      </c>
      <c r="H6" s="6" t="s">
        <v>17</v>
      </c>
      <c r="I6" s="14">
        <v>25000</v>
      </c>
      <c r="J6" s="15">
        <v>0.2</v>
      </c>
      <c r="K6" s="10">
        <v>24600</v>
      </c>
      <c r="N6" s="23"/>
      <c r="O6" s="22"/>
    </row>
    <row r="7" spans="1:15" ht="15.6" x14ac:dyDescent="0.3">
      <c r="B7" s="4">
        <v>43521</v>
      </c>
      <c r="C7" s="11" t="s">
        <v>33</v>
      </c>
      <c r="D7" s="12" t="s">
        <v>13</v>
      </c>
      <c r="E7" s="13">
        <v>8</v>
      </c>
      <c r="F7" s="12" t="s">
        <v>18</v>
      </c>
      <c r="G7" s="12" t="s">
        <v>5</v>
      </c>
      <c r="H7" s="12" t="s">
        <v>6</v>
      </c>
      <c r="I7" s="14">
        <v>30000</v>
      </c>
      <c r="J7" s="15">
        <v>0.15</v>
      </c>
      <c r="K7" s="10">
        <v>31365</v>
      </c>
      <c r="N7" s="23"/>
      <c r="O7" s="22"/>
    </row>
    <row r="8" spans="1:15" x14ac:dyDescent="0.3">
      <c r="B8" s="4">
        <v>43443</v>
      </c>
      <c r="C8" s="11" t="s">
        <v>30</v>
      </c>
      <c r="D8" s="12" t="s">
        <v>10</v>
      </c>
      <c r="E8" s="13">
        <v>1</v>
      </c>
      <c r="F8" s="12" t="s">
        <v>4</v>
      </c>
      <c r="G8" s="12" t="s">
        <v>5</v>
      </c>
      <c r="H8" s="12" t="s">
        <v>6</v>
      </c>
      <c r="I8" s="14">
        <v>40000</v>
      </c>
      <c r="J8" s="15">
        <v>0.1</v>
      </c>
      <c r="K8" s="10">
        <v>44280</v>
      </c>
    </row>
    <row r="9" spans="1:15" x14ac:dyDescent="0.3">
      <c r="B9" s="4">
        <v>43432</v>
      </c>
      <c r="C9" s="11" t="s">
        <v>30</v>
      </c>
      <c r="D9" s="12" t="s">
        <v>10</v>
      </c>
      <c r="E9" s="13">
        <v>2</v>
      </c>
      <c r="F9" s="12" t="s">
        <v>7</v>
      </c>
      <c r="G9" s="12" t="s">
        <v>5</v>
      </c>
      <c r="H9" s="6" t="s">
        <v>15</v>
      </c>
      <c r="I9" s="14">
        <v>40000</v>
      </c>
      <c r="J9" s="15">
        <v>0.1</v>
      </c>
      <c r="K9" s="10">
        <v>44280</v>
      </c>
    </row>
    <row r="10" spans="1:15" x14ac:dyDescent="0.3">
      <c r="B10" s="4">
        <v>43428</v>
      </c>
      <c r="C10" s="11" t="s">
        <v>29</v>
      </c>
      <c r="D10" s="12" t="s">
        <v>9</v>
      </c>
      <c r="E10" s="13">
        <v>2</v>
      </c>
      <c r="F10" s="12" t="s">
        <v>7</v>
      </c>
      <c r="G10" s="12" t="s">
        <v>5</v>
      </c>
      <c r="H10" s="12" t="s">
        <v>17</v>
      </c>
      <c r="I10" s="14">
        <v>45000</v>
      </c>
      <c r="J10" s="15">
        <v>0.1</v>
      </c>
      <c r="K10" s="10">
        <v>49815</v>
      </c>
    </row>
    <row r="11" spans="1:15" x14ac:dyDescent="0.3">
      <c r="B11" s="4">
        <v>43419</v>
      </c>
      <c r="C11" s="11" t="s">
        <v>29</v>
      </c>
      <c r="D11" s="12" t="s">
        <v>9</v>
      </c>
      <c r="E11" s="13">
        <v>9</v>
      </c>
      <c r="F11" s="12" t="s">
        <v>19</v>
      </c>
      <c r="G11" s="12" t="s">
        <v>5</v>
      </c>
      <c r="H11" s="12" t="s">
        <v>6</v>
      </c>
      <c r="I11" s="14">
        <v>45000</v>
      </c>
      <c r="J11" s="15">
        <v>0.15</v>
      </c>
      <c r="K11" s="10">
        <v>47047.5</v>
      </c>
    </row>
    <row r="12" spans="1:15" x14ac:dyDescent="0.3">
      <c r="B12" s="4">
        <v>43395</v>
      </c>
      <c r="C12" s="11" t="s">
        <v>32</v>
      </c>
      <c r="D12" s="12" t="s">
        <v>12</v>
      </c>
      <c r="E12" s="13">
        <v>3</v>
      </c>
      <c r="F12" s="12" t="s">
        <v>4</v>
      </c>
      <c r="G12" s="12" t="s">
        <v>5</v>
      </c>
      <c r="H12" s="6" t="s">
        <v>6</v>
      </c>
      <c r="I12" s="14">
        <v>40000</v>
      </c>
      <c r="J12" s="15">
        <v>0.1</v>
      </c>
      <c r="K12" s="10">
        <v>44280</v>
      </c>
    </row>
    <row r="13" spans="1:15" x14ac:dyDescent="0.3">
      <c r="B13" s="4">
        <v>43346</v>
      </c>
      <c r="C13" s="11" t="s">
        <v>27</v>
      </c>
      <c r="D13" s="12" t="s">
        <v>3</v>
      </c>
      <c r="E13" s="13">
        <v>15</v>
      </c>
      <c r="F13" s="12" t="s">
        <v>24</v>
      </c>
      <c r="G13" s="12" t="s">
        <v>8</v>
      </c>
      <c r="H13" s="12" t="s">
        <v>17</v>
      </c>
      <c r="I13" s="14">
        <v>34000</v>
      </c>
      <c r="J13" s="15">
        <v>0.2</v>
      </c>
      <c r="K13" s="10">
        <v>33456</v>
      </c>
    </row>
    <row r="14" spans="1:15" x14ac:dyDescent="0.3">
      <c r="B14" s="4">
        <v>43289</v>
      </c>
      <c r="C14" s="11" t="s">
        <v>33</v>
      </c>
      <c r="D14" s="12" t="s">
        <v>13</v>
      </c>
      <c r="E14" s="13">
        <v>4</v>
      </c>
      <c r="F14" s="12" t="s">
        <v>14</v>
      </c>
      <c r="G14" s="12" t="s">
        <v>5</v>
      </c>
      <c r="H14" s="12" t="s">
        <v>15</v>
      </c>
      <c r="I14" s="14">
        <v>30000</v>
      </c>
      <c r="J14" s="15">
        <v>0.1</v>
      </c>
      <c r="K14" s="10">
        <v>33210</v>
      </c>
    </row>
    <row r="15" spans="1:15" x14ac:dyDescent="0.3">
      <c r="B15" s="4">
        <v>43230</v>
      </c>
      <c r="C15" s="11" t="s">
        <v>27</v>
      </c>
      <c r="D15" s="12" t="s">
        <v>3</v>
      </c>
      <c r="E15" s="13">
        <v>1</v>
      </c>
      <c r="F15" s="12" t="s">
        <v>4</v>
      </c>
      <c r="G15" s="12" t="s">
        <v>8</v>
      </c>
      <c r="H15" s="6" t="s">
        <v>15</v>
      </c>
      <c r="I15" s="14">
        <v>34000</v>
      </c>
      <c r="J15" s="15">
        <v>0.1</v>
      </c>
      <c r="K15" s="10">
        <v>37638</v>
      </c>
    </row>
    <row r="16" spans="1:15" x14ac:dyDescent="0.3">
      <c r="B16" s="4">
        <v>43222</v>
      </c>
      <c r="C16" s="11" t="s">
        <v>31</v>
      </c>
      <c r="D16" s="12" t="s">
        <v>11</v>
      </c>
      <c r="E16" s="13">
        <v>6</v>
      </c>
      <c r="F16" s="12" t="s">
        <v>16</v>
      </c>
      <c r="G16" s="12" t="s">
        <v>5</v>
      </c>
      <c r="H16" s="12" t="s">
        <v>15</v>
      </c>
      <c r="I16" s="14">
        <v>33000</v>
      </c>
      <c r="J16" s="15">
        <v>0.15</v>
      </c>
      <c r="K16" s="10">
        <v>34501.5</v>
      </c>
    </row>
    <row r="17" spans="1:11" x14ac:dyDescent="0.3">
      <c r="B17" s="4">
        <v>43214</v>
      </c>
      <c r="C17" s="11" t="s">
        <v>29</v>
      </c>
      <c r="D17" s="12" t="s">
        <v>9</v>
      </c>
      <c r="E17" s="13">
        <v>2</v>
      </c>
      <c r="F17" s="12" t="s">
        <v>7</v>
      </c>
      <c r="G17" s="12" t="s">
        <v>5</v>
      </c>
      <c r="H17" s="12" t="s">
        <v>6</v>
      </c>
      <c r="I17" s="14">
        <v>45000</v>
      </c>
      <c r="J17" s="15">
        <v>0.1</v>
      </c>
      <c r="K17" s="10">
        <v>49815</v>
      </c>
    </row>
    <row r="18" spans="1:11" x14ac:dyDescent="0.3">
      <c r="B18" s="4">
        <v>43198</v>
      </c>
      <c r="C18" s="11" t="s">
        <v>28</v>
      </c>
      <c r="D18" s="12" t="s">
        <v>3</v>
      </c>
      <c r="E18" s="13">
        <v>11</v>
      </c>
      <c r="F18" s="12" t="s">
        <v>22</v>
      </c>
      <c r="G18" s="12" t="s">
        <v>5</v>
      </c>
      <c r="H18" s="12" t="s">
        <v>6</v>
      </c>
      <c r="I18" s="14">
        <v>25000</v>
      </c>
      <c r="J18" s="15">
        <v>0.2</v>
      </c>
      <c r="K18" s="10">
        <v>24600</v>
      </c>
    </row>
    <row r="19" spans="1:11" x14ac:dyDescent="0.3">
      <c r="B19" s="4">
        <v>43195</v>
      </c>
      <c r="C19" s="11" t="s">
        <v>31</v>
      </c>
      <c r="D19" s="12" t="s">
        <v>11</v>
      </c>
      <c r="E19" s="13">
        <v>15</v>
      </c>
      <c r="F19" s="12" t="s">
        <v>24</v>
      </c>
      <c r="G19" s="12" t="s">
        <v>5</v>
      </c>
      <c r="H19" s="12" t="s">
        <v>17</v>
      </c>
      <c r="I19" s="14">
        <v>33000</v>
      </c>
      <c r="J19" s="15">
        <v>0.2</v>
      </c>
      <c r="K19" s="10">
        <v>32472</v>
      </c>
    </row>
    <row r="20" spans="1:11" x14ac:dyDescent="0.3">
      <c r="B20" s="4">
        <v>43181</v>
      </c>
      <c r="C20" s="11" t="s">
        <v>28</v>
      </c>
      <c r="D20" s="12" t="s">
        <v>34</v>
      </c>
      <c r="E20" s="13">
        <v>15</v>
      </c>
      <c r="F20" s="12" t="s">
        <v>24</v>
      </c>
      <c r="G20" s="12" t="s">
        <v>8</v>
      </c>
      <c r="H20" s="12" t="s">
        <v>15</v>
      </c>
      <c r="I20" s="14">
        <v>25000</v>
      </c>
      <c r="J20" s="15">
        <v>0.1</v>
      </c>
      <c r="K20" s="10">
        <v>27675</v>
      </c>
    </row>
    <row r="22" spans="1:11" ht="16.2" thickBot="1" x14ac:dyDescent="0.35">
      <c r="A22" s="23" t="s">
        <v>44</v>
      </c>
      <c r="B22" s="22" t="s">
        <v>38</v>
      </c>
    </row>
    <row r="23" spans="1:11" ht="29.4" thickBot="1" x14ac:dyDescent="0.35">
      <c r="B23" s="3" t="s">
        <v>35</v>
      </c>
      <c r="C23" s="1" t="s">
        <v>25</v>
      </c>
      <c r="D23" s="1" t="s">
        <v>0</v>
      </c>
      <c r="E23" s="1" t="s">
        <v>20</v>
      </c>
      <c r="F23" s="1" t="s">
        <v>21</v>
      </c>
      <c r="G23" s="1" t="s">
        <v>1</v>
      </c>
      <c r="H23" s="1" t="s">
        <v>2</v>
      </c>
      <c r="I23" s="1" t="s">
        <v>26</v>
      </c>
      <c r="J23" s="1" t="s">
        <v>36</v>
      </c>
      <c r="K23" s="2" t="s">
        <v>37</v>
      </c>
    </row>
    <row r="24" spans="1:11" x14ac:dyDescent="0.3">
      <c r="B24" s="4">
        <v>43181</v>
      </c>
      <c r="C24" s="5" t="s">
        <v>28</v>
      </c>
      <c r="D24" s="6" t="s">
        <v>34</v>
      </c>
      <c r="E24" s="7">
        <v>15</v>
      </c>
      <c r="F24" s="6" t="s">
        <v>24</v>
      </c>
      <c r="G24" s="6" t="s">
        <v>8</v>
      </c>
      <c r="H24" s="6" t="s">
        <v>15</v>
      </c>
      <c r="I24" s="8">
        <v>25000</v>
      </c>
      <c r="J24" s="9">
        <v>0.1</v>
      </c>
      <c r="K24" s="10">
        <v>27675</v>
      </c>
    </row>
    <row r="25" spans="1:11" x14ac:dyDescent="0.3">
      <c r="B25" s="4">
        <v>43549</v>
      </c>
      <c r="C25" s="11" t="s">
        <v>32</v>
      </c>
      <c r="D25" s="12" t="s">
        <v>12</v>
      </c>
      <c r="E25" s="13">
        <v>4</v>
      </c>
      <c r="F25" s="12" t="s">
        <v>14</v>
      </c>
      <c r="G25" s="12" t="s">
        <v>8</v>
      </c>
      <c r="H25" s="12" t="s">
        <v>17</v>
      </c>
      <c r="I25" s="14">
        <v>40000</v>
      </c>
      <c r="J25" s="15">
        <v>0.1</v>
      </c>
      <c r="K25" s="10">
        <v>44280</v>
      </c>
    </row>
    <row r="26" spans="1:11" x14ac:dyDescent="0.3">
      <c r="B26" s="4">
        <v>43230</v>
      </c>
      <c r="C26" s="11" t="s">
        <v>27</v>
      </c>
      <c r="D26" s="12" t="s">
        <v>3</v>
      </c>
      <c r="E26" s="13">
        <v>1</v>
      </c>
      <c r="F26" s="12" t="s">
        <v>4</v>
      </c>
      <c r="G26" s="12" t="s">
        <v>8</v>
      </c>
      <c r="H26" s="12" t="s">
        <v>15</v>
      </c>
      <c r="I26" s="14">
        <v>34000</v>
      </c>
      <c r="J26" s="15">
        <v>0.1</v>
      </c>
      <c r="K26" s="10">
        <v>37638</v>
      </c>
    </row>
    <row r="27" spans="1:11" x14ac:dyDescent="0.3">
      <c r="B27" s="4">
        <v>43530</v>
      </c>
      <c r="C27" s="11" t="s">
        <v>28</v>
      </c>
      <c r="D27" s="12" t="s">
        <v>34</v>
      </c>
      <c r="E27" s="13">
        <v>13</v>
      </c>
      <c r="F27" s="12" t="s">
        <v>23</v>
      </c>
      <c r="G27" s="12" t="s">
        <v>8</v>
      </c>
      <c r="H27" s="6" t="s">
        <v>17</v>
      </c>
      <c r="I27" s="14">
        <v>25000</v>
      </c>
      <c r="J27" s="15">
        <v>0.2</v>
      </c>
      <c r="K27" s="10">
        <v>24600</v>
      </c>
    </row>
    <row r="28" spans="1:11" x14ac:dyDescent="0.3">
      <c r="B28" s="4">
        <v>43346</v>
      </c>
      <c r="C28" s="11" t="s">
        <v>27</v>
      </c>
      <c r="D28" s="12" t="s">
        <v>3</v>
      </c>
      <c r="E28" s="13">
        <v>15</v>
      </c>
      <c r="F28" s="12" t="s">
        <v>24</v>
      </c>
      <c r="G28" s="12" t="s">
        <v>8</v>
      </c>
      <c r="H28" s="12" t="s">
        <v>17</v>
      </c>
      <c r="I28" s="14">
        <v>34000</v>
      </c>
      <c r="J28" s="15">
        <v>0.2</v>
      </c>
      <c r="K28" s="10">
        <v>33456</v>
      </c>
    </row>
    <row r="29" spans="1:11" x14ac:dyDescent="0.3">
      <c r="B29" s="4">
        <v>43552</v>
      </c>
      <c r="C29" s="11" t="s">
        <v>27</v>
      </c>
      <c r="D29" s="12" t="s">
        <v>12</v>
      </c>
      <c r="E29" s="13">
        <v>2</v>
      </c>
      <c r="F29" s="12" t="s">
        <v>7</v>
      </c>
      <c r="G29" s="12" t="s">
        <v>5</v>
      </c>
      <c r="H29" s="12" t="s">
        <v>6</v>
      </c>
      <c r="I29" s="14">
        <v>34000</v>
      </c>
      <c r="J29" s="15">
        <v>0.1</v>
      </c>
      <c r="K29" s="10">
        <v>37638</v>
      </c>
    </row>
    <row r="30" spans="1:11" x14ac:dyDescent="0.3">
      <c r="B30" s="4">
        <v>43428</v>
      </c>
      <c r="C30" s="11" t="s">
        <v>29</v>
      </c>
      <c r="D30" s="12" t="s">
        <v>9</v>
      </c>
      <c r="E30" s="13">
        <v>2</v>
      </c>
      <c r="F30" s="12" t="s">
        <v>7</v>
      </c>
      <c r="G30" s="12" t="s">
        <v>5</v>
      </c>
      <c r="H30" s="6" t="s">
        <v>17</v>
      </c>
      <c r="I30" s="14">
        <v>45000</v>
      </c>
      <c r="J30" s="15">
        <v>0.1</v>
      </c>
      <c r="K30" s="10">
        <v>49815</v>
      </c>
    </row>
    <row r="31" spans="1:11" x14ac:dyDescent="0.3">
      <c r="B31" s="4">
        <v>43443</v>
      </c>
      <c r="C31" s="11" t="s">
        <v>30</v>
      </c>
      <c r="D31" s="12" t="s">
        <v>10</v>
      </c>
      <c r="E31" s="13">
        <v>1</v>
      </c>
      <c r="F31" s="12" t="s">
        <v>4</v>
      </c>
      <c r="G31" s="12" t="s">
        <v>5</v>
      </c>
      <c r="H31" s="12" t="s">
        <v>6</v>
      </c>
      <c r="I31" s="14">
        <v>40000</v>
      </c>
      <c r="J31" s="15">
        <v>0.1</v>
      </c>
      <c r="K31" s="10">
        <v>44280</v>
      </c>
    </row>
    <row r="32" spans="1:11" x14ac:dyDescent="0.3">
      <c r="B32" s="4">
        <v>43222</v>
      </c>
      <c r="C32" s="11" t="s">
        <v>31</v>
      </c>
      <c r="D32" s="12" t="s">
        <v>11</v>
      </c>
      <c r="E32" s="13">
        <v>6</v>
      </c>
      <c r="F32" s="12" t="s">
        <v>16</v>
      </c>
      <c r="G32" s="12" t="s">
        <v>5</v>
      </c>
      <c r="H32" s="12" t="s">
        <v>15</v>
      </c>
      <c r="I32" s="14">
        <v>33000</v>
      </c>
      <c r="J32" s="15">
        <v>0.15</v>
      </c>
      <c r="K32" s="10">
        <v>34501.5</v>
      </c>
    </row>
    <row r="33" spans="1:11" x14ac:dyDescent="0.3">
      <c r="B33" s="4">
        <v>43521</v>
      </c>
      <c r="C33" s="11" t="s">
        <v>33</v>
      </c>
      <c r="D33" s="12" t="s">
        <v>13</v>
      </c>
      <c r="E33" s="13">
        <v>8</v>
      </c>
      <c r="F33" s="12" t="s">
        <v>18</v>
      </c>
      <c r="G33" s="12" t="s">
        <v>5</v>
      </c>
      <c r="H33" s="6" t="s">
        <v>6</v>
      </c>
      <c r="I33" s="14">
        <v>30000</v>
      </c>
      <c r="J33" s="15">
        <v>0.15</v>
      </c>
      <c r="K33" s="10">
        <v>31365</v>
      </c>
    </row>
    <row r="34" spans="1:11" x14ac:dyDescent="0.3">
      <c r="B34" s="4">
        <v>43214</v>
      </c>
      <c r="C34" s="11" t="s">
        <v>29</v>
      </c>
      <c r="D34" s="12" t="s">
        <v>9</v>
      </c>
      <c r="E34" s="13">
        <v>2</v>
      </c>
      <c r="F34" s="12" t="s">
        <v>7</v>
      </c>
      <c r="G34" s="12" t="s">
        <v>5</v>
      </c>
      <c r="H34" s="12" t="s">
        <v>6</v>
      </c>
      <c r="I34" s="14">
        <v>45000</v>
      </c>
      <c r="J34" s="15">
        <v>0.1</v>
      </c>
      <c r="K34" s="10">
        <v>49815</v>
      </c>
    </row>
    <row r="35" spans="1:11" x14ac:dyDescent="0.3">
      <c r="B35" s="4">
        <v>43432</v>
      </c>
      <c r="C35" s="11" t="s">
        <v>30</v>
      </c>
      <c r="D35" s="12" t="s">
        <v>10</v>
      </c>
      <c r="E35" s="13">
        <v>2</v>
      </c>
      <c r="F35" s="12" t="s">
        <v>7</v>
      </c>
      <c r="G35" s="12" t="s">
        <v>5</v>
      </c>
      <c r="H35" s="12" t="s">
        <v>15</v>
      </c>
      <c r="I35" s="14">
        <v>40000</v>
      </c>
      <c r="J35" s="15">
        <v>0.1</v>
      </c>
      <c r="K35" s="10">
        <v>44280</v>
      </c>
    </row>
    <row r="36" spans="1:11" x14ac:dyDescent="0.3">
      <c r="B36" s="4">
        <v>43195</v>
      </c>
      <c r="C36" s="11" t="s">
        <v>31</v>
      </c>
      <c r="D36" s="12" t="s">
        <v>11</v>
      </c>
      <c r="E36" s="13">
        <v>15</v>
      </c>
      <c r="F36" s="12" t="s">
        <v>24</v>
      </c>
      <c r="G36" s="12" t="s">
        <v>5</v>
      </c>
      <c r="H36" s="6" t="s">
        <v>17</v>
      </c>
      <c r="I36" s="14">
        <v>33000</v>
      </c>
      <c r="J36" s="15">
        <v>0.2</v>
      </c>
      <c r="K36" s="10">
        <v>32472</v>
      </c>
    </row>
    <row r="37" spans="1:11" x14ac:dyDescent="0.3">
      <c r="B37" s="4">
        <v>43395</v>
      </c>
      <c r="C37" s="11" t="s">
        <v>32</v>
      </c>
      <c r="D37" s="12" t="s">
        <v>12</v>
      </c>
      <c r="E37" s="13">
        <v>3</v>
      </c>
      <c r="F37" s="12" t="s">
        <v>4</v>
      </c>
      <c r="G37" s="12" t="s">
        <v>5</v>
      </c>
      <c r="H37" s="12" t="s">
        <v>6</v>
      </c>
      <c r="I37" s="14">
        <v>40000</v>
      </c>
      <c r="J37" s="15">
        <v>0.1</v>
      </c>
      <c r="K37" s="10">
        <v>44280</v>
      </c>
    </row>
    <row r="38" spans="1:11" x14ac:dyDescent="0.3">
      <c r="B38" s="4">
        <v>43289</v>
      </c>
      <c r="C38" s="11" t="s">
        <v>33</v>
      </c>
      <c r="D38" s="12" t="s">
        <v>13</v>
      </c>
      <c r="E38" s="13">
        <v>4</v>
      </c>
      <c r="F38" s="12" t="s">
        <v>14</v>
      </c>
      <c r="G38" s="12" t="s">
        <v>5</v>
      </c>
      <c r="H38" s="12" t="s">
        <v>15</v>
      </c>
      <c r="I38" s="14">
        <v>30000</v>
      </c>
      <c r="J38" s="15">
        <v>0.1</v>
      </c>
      <c r="K38" s="10">
        <v>33210</v>
      </c>
    </row>
    <row r="39" spans="1:11" x14ac:dyDescent="0.3">
      <c r="B39" s="4">
        <v>43198</v>
      </c>
      <c r="C39" s="11" t="s">
        <v>28</v>
      </c>
      <c r="D39" s="12" t="s">
        <v>3</v>
      </c>
      <c r="E39" s="13">
        <v>11</v>
      </c>
      <c r="F39" s="12" t="s">
        <v>22</v>
      </c>
      <c r="G39" s="12" t="s">
        <v>5</v>
      </c>
      <c r="H39" s="12" t="s">
        <v>6</v>
      </c>
      <c r="I39" s="14">
        <v>25000</v>
      </c>
      <c r="J39" s="15">
        <v>0.2</v>
      </c>
      <c r="K39" s="10">
        <v>24600</v>
      </c>
    </row>
    <row r="40" spans="1:11" x14ac:dyDescent="0.3">
      <c r="B40" s="4">
        <v>43419</v>
      </c>
      <c r="C40" s="11" t="s">
        <v>29</v>
      </c>
      <c r="D40" s="12" t="s">
        <v>9</v>
      </c>
      <c r="E40" s="13">
        <v>9</v>
      </c>
      <c r="F40" s="12" t="s">
        <v>19</v>
      </c>
      <c r="G40" s="12" t="s">
        <v>5</v>
      </c>
      <c r="H40" s="12" t="s">
        <v>6</v>
      </c>
      <c r="I40" s="14">
        <v>45000</v>
      </c>
      <c r="J40" s="15">
        <v>0.15</v>
      </c>
      <c r="K40" s="10">
        <v>47047.5</v>
      </c>
    </row>
    <row r="41" spans="1:11" x14ac:dyDescent="0.3">
      <c r="B41" s="4">
        <v>43574</v>
      </c>
      <c r="C41" s="11" t="s">
        <v>30</v>
      </c>
      <c r="D41" s="12" t="s">
        <v>10</v>
      </c>
      <c r="E41" s="13">
        <v>9</v>
      </c>
      <c r="F41" s="12" t="s">
        <v>19</v>
      </c>
      <c r="G41" s="12" t="s">
        <v>5</v>
      </c>
      <c r="H41" s="12" t="s">
        <v>6</v>
      </c>
      <c r="I41" s="14">
        <v>40000</v>
      </c>
      <c r="J41" s="15">
        <v>0.15</v>
      </c>
      <c r="K41" s="10">
        <v>41820</v>
      </c>
    </row>
    <row r="43" spans="1:11" ht="16.2" thickBot="1" x14ac:dyDescent="0.35">
      <c r="A43" s="23" t="s">
        <v>45</v>
      </c>
      <c r="B43" s="22" t="s">
        <v>39</v>
      </c>
    </row>
    <row r="44" spans="1:11" ht="29.4" thickBot="1" x14ac:dyDescent="0.35">
      <c r="B44" s="3" t="s">
        <v>35</v>
      </c>
      <c r="C44" s="1" t="s">
        <v>25</v>
      </c>
      <c r="D44" s="1" t="s">
        <v>0</v>
      </c>
      <c r="E44" s="1" t="s">
        <v>20</v>
      </c>
      <c r="F44" s="1" t="s">
        <v>21</v>
      </c>
      <c r="G44" s="1" t="s">
        <v>1</v>
      </c>
      <c r="H44" s="1" t="s">
        <v>2</v>
      </c>
      <c r="I44" s="1" t="s">
        <v>26</v>
      </c>
      <c r="J44" s="1" t="s">
        <v>36</v>
      </c>
      <c r="K44" s="2" t="s">
        <v>37</v>
      </c>
    </row>
    <row r="45" spans="1:11" x14ac:dyDescent="0.3">
      <c r="B45" s="4">
        <v>43181</v>
      </c>
      <c r="C45" s="5" t="s">
        <v>28</v>
      </c>
      <c r="D45" s="6" t="s">
        <v>34</v>
      </c>
      <c r="E45" s="7">
        <v>15</v>
      </c>
      <c r="F45" s="6" t="s">
        <v>24</v>
      </c>
      <c r="G45" s="6" t="s">
        <v>8</v>
      </c>
      <c r="H45" s="6" t="s">
        <v>15</v>
      </c>
      <c r="I45" s="8">
        <v>25000</v>
      </c>
      <c r="J45" s="9">
        <v>0.1</v>
      </c>
      <c r="K45" s="10">
        <v>27675</v>
      </c>
    </row>
    <row r="46" spans="1:11" x14ac:dyDescent="0.3">
      <c r="B46" s="4">
        <v>43195</v>
      </c>
      <c r="C46" s="11" t="s">
        <v>31</v>
      </c>
      <c r="D46" s="12" t="s">
        <v>11</v>
      </c>
      <c r="E46" s="13">
        <v>15</v>
      </c>
      <c r="F46" s="12" t="s">
        <v>24</v>
      </c>
      <c r="G46" s="12" t="s">
        <v>5</v>
      </c>
      <c r="H46" s="12" t="s">
        <v>17</v>
      </c>
      <c r="I46" s="14">
        <v>33000</v>
      </c>
      <c r="J46" s="15">
        <v>0.2</v>
      </c>
      <c r="K46" s="10">
        <v>32472</v>
      </c>
    </row>
    <row r="47" spans="1:11" x14ac:dyDescent="0.3">
      <c r="B47" s="4">
        <v>43198</v>
      </c>
      <c r="C47" s="11" t="s">
        <v>28</v>
      </c>
      <c r="D47" s="12" t="s">
        <v>3</v>
      </c>
      <c r="E47" s="13">
        <v>11</v>
      </c>
      <c r="F47" s="12" t="s">
        <v>22</v>
      </c>
      <c r="G47" s="12" t="s">
        <v>5</v>
      </c>
      <c r="H47" s="12" t="s">
        <v>6</v>
      </c>
      <c r="I47" s="14">
        <v>25000</v>
      </c>
      <c r="J47" s="15">
        <v>0.2</v>
      </c>
      <c r="K47" s="10">
        <v>24600</v>
      </c>
    </row>
    <row r="48" spans="1:11" x14ac:dyDescent="0.3">
      <c r="B48" s="4">
        <v>43214</v>
      </c>
      <c r="C48" s="11" t="s">
        <v>29</v>
      </c>
      <c r="D48" s="12" t="s">
        <v>9</v>
      </c>
      <c r="E48" s="13">
        <v>2</v>
      </c>
      <c r="F48" s="12" t="s">
        <v>7</v>
      </c>
      <c r="G48" s="12" t="s">
        <v>5</v>
      </c>
      <c r="H48" s="6" t="s">
        <v>6</v>
      </c>
      <c r="I48" s="14">
        <v>45000</v>
      </c>
      <c r="J48" s="15">
        <v>0.1</v>
      </c>
      <c r="K48" s="10">
        <v>49815</v>
      </c>
    </row>
    <row r="49" spans="1:11" x14ac:dyDescent="0.3">
      <c r="B49" s="4">
        <v>43222</v>
      </c>
      <c r="C49" s="11" t="s">
        <v>31</v>
      </c>
      <c r="D49" s="12" t="s">
        <v>11</v>
      </c>
      <c r="E49" s="13">
        <v>6</v>
      </c>
      <c r="F49" s="12" t="s">
        <v>16</v>
      </c>
      <c r="G49" s="12" t="s">
        <v>5</v>
      </c>
      <c r="H49" s="12" t="s">
        <v>15</v>
      </c>
      <c r="I49" s="14">
        <v>33000</v>
      </c>
      <c r="J49" s="15">
        <v>0.15</v>
      </c>
      <c r="K49" s="10">
        <v>34501.5</v>
      </c>
    </row>
    <row r="50" spans="1:11" x14ac:dyDescent="0.3">
      <c r="B50" s="4">
        <v>43230</v>
      </c>
      <c r="C50" s="11" t="s">
        <v>27</v>
      </c>
      <c r="D50" s="12" t="s">
        <v>3</v>
      </c>
      <c r="E50" s="13">
        <v>1</v>
      </c>
      <c r="F50" s="12" t="s">
        <v>4</v>
      </c>
      <c r="G50" s="12" t="s">
        <v>8</v>
      </c>
      <c r="H50" s="12" t="s">
        <v>15</v>
      </c>
      <c r="I50" s="14">
        <v>34000</v>
      </c>
      <c r="J50" s="15">
        <v>0.1</v>
      </c>
      <c r="K50" s="10">
        <v>37638</v>
      </c>
    </row>
    <row r="51" spans="1:11" x14ac:dyDescent="0.3">
      <c r="B51" s="4">
        <v>43289</v>
      </c>
      <c r="C51" s="11" t="s">
        <v>33</v>
      </c>
      <c r="D51" s="12" t="s">
        <v>13</v>
      </c>
      <c r="E51" s="13">
        <v>4</v>
      </c>
      <c r="F51" s="12" t="s">
        <v>14</v>
      </c>
      <c r="G51" s="12" t="s">
        <v>5</v>
      </c>
      <c r="H51" s="6" t="s">
        <v>15</v>
      </c>
      <c r="I51" s="14">
        <v>30000</v>
      </c>
      <c r="J51" s="15">
        <v>0.1</v>
      </c>
      <c r="K51" s="10">
        <v>33210</v>
      </c>
    </row>
    <row r="52" spans="1:11" x14ac:dyDescent="0.3">
      <c r="B52" s="4">
        <v>43346</v>
      </c>
      <c r="C52" s="11" t="s">
        <v>27</v>
      </c>
      <c r="D52" s="12" t="s">
        <v>3</v>
      </c>
      <c r="E52" s="13">
        <v>15</v>
      </c>
      <c r="F52" s="12" t="s">
        <v>24</v>
      </c>
      <c r="G52" s="12" t="s">
        <v>8</v>
      </c>
      <c r="H52" s="12" t="s">
        <v>17</v>
      </c>
      <c r="I52" s="14">
        <v>34000</v>
      </c>
      <c r="J52" s="15">
        <v>0.2</v>
      </c>
      <c r="K52" s="10">
        <v>33456</v>
      </c>
    </row>
    <row r="53" spans="1:11" x14ac:dyDescent="0.3">
      <c r="B53" s="4">
        <v>43395</v>
      </c>
      <c r="C53" s="11" t="s">
        <v>32</v>
      </c>
      <c r="D53" s="12" t="s">
        <v>12</v>
      </c>
      <c r="E53" s="13">
        <v>3</v>
      </c>
      <c r="F53" s="12" t="s">
        <v>4</v>
      </c>
      <c r="G53" s="12" t="s">
        <v>5</v>
      </c>
      <c r="H53" s="12" t="s">
        <v>6</v>
      </c>
      <c r="I53" s="14">
        <v>40000</v>
      </c>
      <c r="J53" s="15">
        <v>0.1</v>
      </c>
      <c r="K53" s="10">
        <v>44280</v>
      </c>
    </row>
    <row r="54" spans="1:11" x14ac:dyDescent="0.3">
      <c r="B54" s="4">
        <v>43419</v>
      </c>
      <c r="C54" s="11" t="s">
        <v>29</v>
      </c>
      <c r="D54" s="12" t="s">
        <v>9</v>
      </c>
      <c r="E54" s="13">
        <v>9</v>
      </c>
      <c r="F54" s="12" t="s">
        <v>19</v>
      </c>
      <c r="G54" s="12" t="s">
        <v>5</v>
      </c>
      <c r="H54" s="6" t="s">
        <v>6</v>
      </c>
      <c r="I54" s="14">
        <v>45000</v>
      </c>
      <c r="J54" s="15">
        <v>0.15</v>
      </c>
      <c r="K54" s="10">
        <v>47047.5</v>
      </c>
    </row>
    <row r="55" spans="1:11" x14ac:dyDescent="0.3">
      <c r="B55" s="4">
        <v>43428</v>
      </c>
      <c r="C55" s="11" t="s">
        <v>29</v>
      </c>
      <c r="D55" s="12" t="s">
        <v>9</v>
      </c>
      <c r="E55" s="13">
        <v>2</v>
      </c>
      <c r="F55" s="12" t="s">
        <v>7</v>
      </c>
      <c r="G55" s="12" t="s">
        <v>5</v>
      </c>
      <c r="H55" s="12" t="s">
        <v>17</v>
      </c>
      <c r="I55" s="14">
        <v>45000</v>
      </c>
      <c r="J55" s="15">
        <v>0.1</v>
      </c>
      <c r="K55" s="10">
        <v>49815</v>
      </c>
    </row>
    <row r="56" spans="1:11" x14ac:dyDescent="0.3">
      <c r="B56" s="4">
        <v>43432</v>
      </c>
      <c r="C56" s="11" t="s">
        <v>30</v>
      </c>
      <c r="D56" s="12" t="s">
        <v>10</v>
      </c>
      <c r="E56" s="13">
        <v>2</v>
      </c>
      <c r="F56" s="12" t="s">
        <v>7</v>
      </c>
      <c r="G56" s="12" t="s">
        <v>5</v>
      </c>
      <c r="H56" s="12" t="s">
        <v>15</v>
      </c>
      <c r="I56" s="14">
        <v>40000</v>
      </c>
      <c r="J56" s="15">
        <v>0.1</v>
      </c>
      <c r="K56" s="10">
        <v>44280</v>
      </c>
    </row>
    <row r="57" spans="1:11" x14ac:dyDescent="0.3">
      <c r="B57" s="4">
        <v>43443</v>
      </c>
      <c r="C57" s="11" t="s">
        <v>30</v>
      </c>
      <c r="D57" s="12" t="s">
        <v>10</v>
      </c>
      <c r="E57" s="13">
        <v>1</v>
      </c>
      <c r="F57" s="12" t="s">
        <v>4</v>
      </c>
      <c r="G57" s="12" t="s">
        <v>5</v>
      </c>
      <c r="H57" s="6" t="s">
        <v>6</v>
      </c>
      <c r="I57" s="14">
        <v>40000</v>
      </c>
      <c r="J57" s="15">
        <v>0.1</v>
      </c>
      <c r="K57" s="10">
        <v>44280</v>
      </c>
    </row>
    <row r="58" spans="1:11" x14ac:dyDescent="0.3">
      <c r="B58" s="4">
        <v>43521</v>
      </c>
      <c r="C58" s="11" t="s">
        <v>33</v>
      </c>
      <c r="D58" s="12" t="s">
        <v>13</v>
      </c>
      <c r="E58" s="13">
        <v>8</v>
      </c>
      <c r="F58" s="12" t="s">
        <v>18</v>
      </c>
      <c r="G58" s="12" t="s">
        <v>5</v>
      </c>
      <c r="H58" s="12" t="s">
        <v>6</v>
      </c>
      <c r="I58" s="14">
        <v>30000</v>
      </c>
      <c r="J58" s="15">
        <v>0.15</v>
      </c>
      <c r="K58" s="10">
        <v>31365</v>
      </c>
    </row>
    <row r="59" spans="1:11" x14ac:dyDescent="0.3">
      <c r="B59" s="4">
        <v>43530</v>
      </c>
      <c r="C59" s="11" t="s">
        <v>28</v>
      </c>
      <c r="D59" s="12" t="s">
        <v>34</v>
      </c>
      <c r="E59" s="13">
        <v>13</v>
      </c>
      <c r="F59" s="12" t="s">
        <v>23</v>
      </c>
      <c r="G59" s="12" t="s">
        <v>8</v>
      </c>
      <c r="H59" s="12" t="s">
        <v>17</v>
      </c>
      <c r="I59" s="14">
        <v>25000</v>
      </c>
      <c r="J59" s="15">
        <v>0.2</v>
      </c>
      <c r="K59" s="10">
        <v>24600</v>
      </c>
    </row>
    <row r="60" spans="1:11" x14ac:dyDescent="0.3">
      <c r="B60" s="4">
        <v>43549</v>
      </c>
      <c r="C60" s="11" t="s">
        <v>32</v>
      </c>
      <c r="D60" s="12" t="s">
        <v>12</v>
      </c>
      <c r="E60" s="13">
        <v>4</v>
      </c>
      <c r="F60" s="12" t="s">
        <v>14</v>
      </c>
      <c r="G60" s="12" t="s">
        <v>8</v>
      </c>
      <c r="H60" s="12" t="s">
        <v>17</v>
      </c>
      <c r="I60" s="14">
        <v>40000</v>
      </c>
      <c r="J60" s="15">
        <v>0.1</v>
      </c>
      <c r="K60" s="10">
        <v>44280</v>
      </c>
    </row>
    <row r="61" spans="1:11" x14ac:dyDescent="0.3">
      <c r="B61" s="4">
        <v>43552</v>
      </c>
      <c r="C61" s="11" t="s">
        <v>27</v>
      </c>
      <c r="D61" s="12" t="s">
        <v>12</v>
      </c>
      <c r="E61" s="13">
        <v>2</v>
      </c>
      <c r="F61" s="12" t="s">
        <v>7</v>
      </c>
      <c r="G61" s="12" t="s">
        <v>5</v>
      </c>
      <c r="H61" s="12" t="s">
        <v>6</v>
      </c>
      <c r="I61" s="14">
        <v>34000</v>
      </c>
      <c r="J61" s="15">
        <v>0.1</v>
      </c>
      <c r="K61" s="10">
        <v>37638</v>
      </c>
    </row>
    <row r="62" spans="1:11" x14ac:dyDescent="0.3">
      <c r="B62" s="4">
        <v>43574</v>
      </c>
      <c r="C62" s="11" t="s">
        <v>30</v>
      </c>
      <c r="D62" s="12" t="s">
        <v>10</v>
      </c>
      <c r="E62" s="13">
        <v>9</v>
      </c>
      <c r="F62" s="12" t="s">
        <v>19</v>
      </c>
      <c r="G62" s="12" t="s">
        <v>5</v>
      </c>
      <c r="H62" s="12" t="s">
        <v>6</v>
      </c>
      <c r="I62" s="14">
        <v>40000</v>
      </c>
      <c r="J62" s="15">
        <v>0.15</v>
      </c>
      <c r="K62" s="10">
        <v>41820</v>
      </c>
    </row>
    <row r="64" spans="1:11" ht="16.2" thickBot="1" x14ac:dyDescent="0.35">
      <c r="A64" s="23" t="s">
        <v>47</v>
      </c>
      <c r="B64" s="22" t="s">
        <v>40</v>
      </c>
    </row>
    <row r="65" spans="2:11" ht="29.4" thickBot="1" x14ac:dyDescent="0.35">
      <c r="B65" s="3" t="s">
        <v>35</v>
      </c>
      <c r="C65" s="1" t="s">
        <v>25</v>
      </c>
      <c r="D65" s="1" t="s">
        <v>0</v>
      </c>
      <c r="E65" s="1" t="s">
        <v>20</v>
      </c>
      <c r="F65" s="1" t="s">
        <v>21</v>
      </c>
      <c r="G65" s="1" t="s">
        <v>1</v>
      </c>
      <c r="H65" s="1" t="s">
        <v>2</v>
      </c>
      <c r="I65" s="1" t="s">
        <v>26</v>
      </c>
      <c r="J65" s="1" t="s">
        <v>36</v>
      </c>
      <c r="K65" s="2" t="s">
        <v>37</v>
      </c>
    </row>
    <row r="66" spans="2:11" x14ac:dyDescent="0.3">
      <c r="B66" s="4">
        <v>43432</v>
      </c>
      <c r="C66" s="5" t="s">
        <v>30</v>
      </c>
      <c r="D66" s="6" t="s">
        <v>10</v>
      </c>
      <c r="E66" s="7">
        <v>2</v>
      </c>
      <c r="F66" s="6" t="s">
        <v>7</v>
      </c>
      <c r="G66" s="6" t="s">
        <v>5</v>
      </c>
      <c r="H66" s="6" t="s">
        <v>15</v>
      </c>
      <c r="I66" s="8">
        <v>40000</v>
      </c>
      <c r="J66" s="9">
        <v>0.1</v>
      </c>
      <c r="K66" s="10">
        <v>44280</v>
      </c>
    </row>
    <row r="67" spans="2:11" x14ac:dyDescent="0.3">
      <c r="B67" s="4">
        <v>43443</v>
      </c>
      <c r="C67" s="11" t="s">
        <v>30</v>
      </c>
      <c r="D67" s="12" t="s">
        <v>10</v>
      </c>
      <c r="E67" s="13">
        <v>1</v>
      </c>
      <c r="F67" s="12" t="s">
        <v>4</v>
      </c>
      <c r="G67" s="12" t="s">
        <v>5</v>
      </c>
      <c r="H67" s="12" t="s">
        <v>6</v>
      </c>
      <c r="I67" s="14">
        <v>40000</v>
      </c>
      <c r="J67" s="15">
        <v>0.1</v>
      </c>
      <c r="K67" s="10">
        <v>44280</v>
      </c>
    </row>
    <row r="68" spans="2:11" x14ac:dyDescent="0.3">
      <c r="B68" s="4">
        <v>43574</v>
      </c>
      <c r="C68" s="11" t="s">
        <v>30</v>
      </c>
      <c r="D68" s="12" t="s">
        <v>10</v>
      </c>
      <c r="E68" s="13">
        <v>9</v>
      </c>
      <c r="F68" s="12" t="s">
        <v>19</v>
      </c>
      <c r="G68" s="12" t="s">
        <v>5</v>
      </c>
      <c r="H68" s="12" t="s">
        <v>6</v>
      </c>
      <c r="I68" s="14">
        <v>40000</v>
      </c>
      <c r="J68" s="15">
        <v>0.15</v>
      </c>
      <c r="K68" s="10">
        <v>41820</v>
      </c>
    </row>
    <row r="69" spans="2:11" x14ac:dyDescent="0.3">
      <c r="B69" s="4">
        <v>43181</v>
      </c>
      <c r="C69" s="11" t="s">
        <v>28</v>
      </c>
      <c r="D69" s="12" t="s">
        <v>34</v>
      </c>
      <c r="E69" s="13">
        <v>15</v>
      </c>
      <c r="F69" s="12" t="s">
        <v>24</v>
      </c>
      <c r="G69" s="12" t="s">
        <v>8</v>
      </c>
      <c r="H69" s="6" t="s">
        <v>15</v>
      </c>
      <c r="I69" s="14">
        <v>25000</v>
      </c>
      <c r="J69" s="15">
        <v>0.1</v>
      </c>
      <c r="K69" s="10">
        <v>27675</v>
      </c>
    </row>
    <row r="70" spans="2:11" x14ac:dyDescent="0.3">
      <c r="B70" s="4">
        <v>43530</v>
      </c>
      <c r="C70" s="11" t="s">
        <v>28</v>
      </c>
      <c r="D70" s="12" t="s">
        <v>34</v>
      </c>
      <c r="E70" s="13">
        <v>13</v>
      </c>
      <c r="F70" s="12" t="s">
        <v>23</v>
      </c>
      <c r="G70" s="12" t="s">
        <v>8</v>
      </c>
      <c r="H70" s="12" t="s">
        <v>17</v>
      </c>
      <c r="I70" s="14">
        <v>25000</v>
      </c>
      <c r="J70" s="15">
        <v>0.2</v>
      </c>
      <c r="K70" s="10">
        <v>24600</v>
      </c>
    </row>
    <row r="71" spans="2:11" x14ac:dyDescent="0.3">
      <c r="B71" s="4">
        <v>43214</v>
      </c>
      <c r="C71" s="11" t="s">
        <v>29</v>
      </c>
      <c r="D71" s="12" t="s">
        <v>9</v>
      </c>
      <c r="E71" s="13">
        <v>2</v>
      </c>
      <c r="F71" s="12" t="s">
        <v>7</v>
      </c>
      <c r="G71" s="12" t="s">
        <v>5</v>
      </c>
      <c r="H71" s="12" t="s">
        <v>6</v>
      </c>
      <c r="I71" s="14">
        <v>45000</v>
      </c>
      <c r="J71" s="15">
        <v>0.1</v>
      </c>
      <c r="K71" s="10">
        <v>49815</v>
      </c>
    </row>
    <row r="72" spans="2:11" x14ac:dyDescent="0.3">
      <c r="B72" s="4">
        <v>43428</v>
      </c>
      <c r="C72" s="11" t="s">
        <v>29</v>
      </c>
      <c r="D72" s="12" t="s">
        <v>9</v>
      </c>
      <c r="E72" s="13">
        <v>2</v>
      </c>
      <c r="F72" s="12" t="s">
        <v>7</v>
      </c>
      <c r="G72" s="12" t="s">
        <v>5</v>
      </c>
      <c r="H72" s="6" t="s">
        <v>17</v>
      </c>
      <c r="I72" s="14">
        <v>45000</v>
      </c>
      <c r="J72" s="15">
        <v>0.1</v>
      </c>
      <c r="K72" s="10">
        <v>49815</v>
      </c>
    </row>
    <row r="73" spans="2:11" x14ac:dyDescent="0.3">
      <c r="B73" s="4">
        <v>43419</v>
      </c>
      <c r="C73" s="11" t="s">
        <v>29</v>
      </c>
      <c r="D73" s="12" t="s">
        <v>9</v>
      </c>
      <c r="E73" s="13">
        <v>9</v>
      </c>
      <c r="F73" s="12" t="s">
        <v>19</v>
      </c>
      <c r="G73" s="12" t="s">
        <v>5</v>
      </c>
      <c r="H73" s="12" t="s">
        <v>6</v>
      </c>
      <c r="I73" s="14">
        <v>45000</v>
      </c>
      <c r="J73" s="15">
        <v>0.15</v>
      </c>
      <c r="K73" s="10">
        <v>47047.5</v>
      </c>
    </row>
    <row r="74" spans="2:11" x14ac:dyDescent="0.3">
      <c r="B74" s="4">
        <v>43222</v>
      </c>
      <c r="C74" s="11" t="s">
        <v>31</v>
      </c>
      <c r="D74" s="12" t="s">
        <v>11</v>
      </c>
      <c r="E74" s="13">
        <v>6</v>
      </c>
      <c r="F74" s="12" t="s">
        <v>16</v>
      </c>
      <c r="G74" s="12" t="s">
        <v>5</v>
      </c>
      <c r="H74" s="12" t="s">
        <v>15</v>
      </c>
      <c r="I74" s="14">
        <v>33000</v>
      </c>
      <c r="J74" s="15">
        <v>0.15</v>
      </c>
      <c r="K74" s="10">
        <v>34501.5</v>
      </c>
    </row>
    <row r="75" spans="2:11" x14ac:dyDescent="0.3">
      <c r="B75" s="4">
        <v>43195</v>
      </c>
      <c r="C75" s="11" t="s">
        <v>31</v>
      </c>
      <c r="D75" s="12" t="s">
        <v>11</v>
      </c>
      <c r="E75" s="13">
        <v>15</v>
      </c>
      <c r="F75" s="12" t="s">
        <v>24</v>
      </c>
      <c r="G75" s="12" t="s">
        <v>5</v>
      </c>
      <c r="H75" s="6" t="s">
        <v>17</v>
      </c>
      <c r="I75" s="14">
        <v>33000</v>
      </c>
      <c r="J75" s="15">
        <v>0.2</v>
      </c>
      <c r="K75" s="10">
        <v>32472</v>
      </c>
    </row>
    <row r="76" spans="2:11" x14ac:dyDescent="0.3">
      <c r="B76" s="4">
        <v>43230</v>
      </c>
      <c r="C76" s="11" t="s">
        <v>27</v>
      </c>
      <c r="D76" s="12" t="s">
        <v>3</v>
      </c>
      <c r="E76" s="13">
        <v>1</v>
      </c>
      <c r="F76" s="12" t="s">
        <v>4</v>
      </c>
      <c r="G76" s="12" t="s">
        <v>8</v>
      </c>
      <c r="H76" s="12" t="s">
        <v>15</v>
      </c>
      <c r="I76" s="14">
        <v>34000</v>
      </c>
      <c r="J76" s="15">
        <v>0.1</v>
      </c>
      <c r="K76" s="10">
        <v>37638</v>
      </c>
    </row>
    <row r="77" spans="2:11" x14ac:dyDescent="0.3">
      <c r="B77" s="4">
        <v>43346</v>
      </c>
      <c r="C77" s="11" t="s">
        <v>27</v>
      </c>
      <c r="D77" s="12" t="s">
        <v>3</v>
      </c>
      <c r="E77" s="13">
        <v>15</v>
      </c>
      <c r="F77" s="12" t="s">
        <v>24</v>
      </c>
      <c r="G77" s="12" t="s">
        <v>8</v>
      </c>
      <c r="H77" s="12" t="s">
        <v>17</v>
      </c>
      <c r="I77" s="14">
        <v>34000</v>
      </c>
      <c r="J77" s="15">
        <v>0.2</v>
      </c>
      <c r="K77" s="10">
        <v>33456</v>
      </c>
    </row>
    <row r="78" spans="2:11" x14ac:dyDescent="0.3">
      <c r="B78" s="4">
        <v>43198</v>
      </c>
      <c r="C78" s="11" t="s">
        <v>28</v>
      </c>
      <c r="D78" s="12" t="s">
        <v>3</v>
      </c>
      <c r="E78" s="13">
        <v>11</v>
      </c>
      <c r="F78" s="12" t="s">
        <v>22</v>
      </c>
      <c r="G78" s="12" t="s">
        <v>5</v>
      </c>
      <c r="H78" s="6" t="s">
        <v>6</v>
      </c>
      <c r="I78" s="14">
        <v>25000</v>
      </c>
      <c r="J78" s="15">
        <v>0.2</v>
      </c>
      <c r="K78" s="10">
        <v>24600</v>
      </c>
    </row>
    <row r="79" spans="2:11" x14ac:dyDescent="0.3">
      <c r="B79" s="4">
        <v>43289</v>
      </c>
      <c r="C79" s="11" t="s">
        <v>33</v>
      </c>
      <c r="D79" s="12" t="s">
        <v>13</v>
      </c>
      <c r="E79" s="13">
        <v>4</v>
      </c>
      <c r="F79" s="12" t="s">
        <v>14</v>
      </c>
      <c r="G79" s="12" t="s">
        <v>5</v>
      </c>
      <c r="H79" s="12" t="s">
        <v>15</v>
      </c>
      <c r="I79" s="14">
        <v>30000</v>
      </c>
      <c r="J79" s="15">
        <v>0.1</v>
      </c>
      <c r="K79" s="10">
        <v>33210</v>
      </c>
    </row>
    <row r="80" spans="2:11" x14ac:dyDescent="0.3">
      <c r="B80" s="4">
        <v>43521</v>
      </c>
      <c r="C80" s="11" t="s">
        <v>33</v>
      </c>
      <c r="D80" s="12" t="s">
        <v>13</v>
      </c>
      <c r="E80" s="13">
        <v>8</v>
      </c>
      <c r="F80" s="12" t="s">
        <v>18</v>
      </c>
      <c r="G80" s="12" t="s">
        <v>5</v>
      </c>
      <c r="H80" s="12" t="s">
        <v>6</v>
      </c>
      <c r="I80" s="14">
        <v>30000</v>
      </c>
      <c r="J80" s="15">
        <v>0.15</v>
      </c>
      <c r="K80" s="10">
        <v>31365</v>
      </c>
    </row>
    <row r="81" spans="2:11" x14ac:dyDescent="0.3">
      <c r="B81" s="4">
        <v>43395</v>
      </c>
      <c r="C81" s="11" t="s">
        <v>32</v>
      </c>
      <c r="D81" s="12" t="s">
        <v>12</v>
      </c>
      <c r="E81" s="13">
        <v>3</v>
      </c>
      <c r="F81" s="12" t="s">
        <v>4</v>
      </c>
      <c r="G81" s="12" t="s">
        <v>5</v>
      </c>
      <c r="H81" s="12" t="s">
        <v>6</v>
      </c>
      <c r="I81" s="14">
        <v>40000</v>
      </c>
      <c r="J81" s="15">
        <v>0.1</v>
      </c>
      <c r="K81" s="10">
        <v>44280</v>
      </c>
    </row>
    <row r="82" spans="2:11" x14ac:dyDescent="0.3">
      <c r="B82" s="4">
        <v>43549</v>
      </c>
      <c r="C82" s="11" t="s">
        <v>32</v>
      </c>
      <c r="D82" s="12" t="s">
        <v>12</v>
      </c>
      <c r="E82" s="13">
        <v>4</v>
      </c>
      <c r="F82" s="12" t="s">
        <v>14</v>
      </c>
      <c r="G82" s="12" t="s">
        <v>8</v>
      </c>
      <c r="H82" s="12" t="s">
        <v>17</v>
      </c>
      <c r="I82" s="14">
        <v>40000</v>
      </c>
      <c r="J82" s="15">
        <v>0.1</v>
      </c>
      <c r="K82" s="10">
        <v>44280</v>
      </c>
    </row>
    <row r="83" spans="2:11" x14ac:dyDescent="0.3">
      <c r="B83" s="4">
        <v>43552</v>
      </c>
      <c r="C83" s="11" t="s">
        <v>27</v>
      </c>
      <c r="D83" s="12" t="s">
        <v>12</v>
      </c>
      <c r="E83" s="13">
        <v>2</v>
      </c>
      <c r="F83" s="12" t="s">
        <v>7</v>
      </c>
      <c r="G83" s="12" t="s">
        <v>5</v>
      </c>
      <c r="H83" s="12" t="s">
        <v>6</v>
      </c>
      <c r="I83" s="14">
        <v>34000</v>
      </c>
      <c r="J83" s="15">
        <v>0.1</v>
      </c>
      <c r="K83" s="10">
        <v>37638</v>
      </c>
    </row>
  </sheetData>
  <sortState ref="B66:K83">
    <sortCondition ref="D66:D83"/>
    <sortCondition descending="1" ref="K66:K83"/>
  </sortState>
  <pageMargins left="0.7" right="0.7" top="0.75" bottom="0.75" header="0.3" footer="0.3"/>
  <picture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zoomScaleNormal="100" workbookViewId="0">
      <selection activeCell="N15" sqref="N15"/>
    </sheetView>
  </sheetViews>
  <sheetFormatPr defaultRowHeight="13.2" x14ac:dyDescent="0.25"/>
  <cols>
    <col min="1" max="1" width="3.44140625" style="43" customWidth="1"/>
    <col min="2" max="2" width="16.6640625" style="43" bestFit="1" customWidth="1"/>
    <col min="3" max="3" width="14.5546875" style="47" customWidth="1"/>
    <col min="4" max="4" width="22.88671875" style="43" bestFit="1" customWidth="1"/>
    <col min="5" max="5" width="18.109375" style="43" customWidth="1"/>
    <col min="6" max="6" width="11" style="47" customWidth="1"/>
    <col min="7" max="7" width="12" style="43" customWidth="1"/>
    <col min="8" max="8" width="6" style="43" customWidth="1"/>
    <col min="9" max="10" width="8.88671875" style="43"/>
    <col min="11" max="11" width="15.6640625" style="43" bestFit="1" customWidth="1"/>
    <col min="12" max="16384" width="8.88671875" style="43"/>
  </cols>
  <sheetData>
    <row r="1" spans="1:10" ht="15.6" x14ac:dyDescent="0.3">
      <c r="A1" s="39" t="s">
        <v>125</v>
      </c>
      <c r="B1" s="40"/>
      <c r="C1" s="41"/>
      <c r="D1" s="42"/>
      <c r="E1" s="42"/>
      <c r="F1" s="41"/>
      <c r="G1" s="42"/>
      <c r="H1" s="42"/>
      <c r="I1" s="42"/>
      <c r="J1" s="42"/>
    </row>
    <row r="2" spans="1:10" ht="15.6" x14ac:dyDescent="0.3">
      <c r="A2" s="44">
        <v>1</v>
      </c>
      <c r="B2" s="44" t="s">
        <v>81</v>
      </c>
      <c r="C2" s="41"/>
      <c r="D2" s="42"/>
      <c r="E2" s="42"/>
      <c r="F2" s="41"/>
      <c r="G2" s="42"/>
      <c r="H2" s="42"/>
      <c r="I2" s="42"/>
      <c r="J2" s="42"/>
    </row>
    <row r="3" spans="1:10" ht="15.6" x14ac:dyDescent="0.3">
      <c r="A3" s="44">
        <v>2</v>
      </c>
      <c r="B3" s="44" t="s">
        <v>82</v>
      </c>
      <c r="C3" s="41"/>
      <c r="D3" s="42"/>
      <c r="E3" s="42"/>
      <c r="F3" s="41"/>
      <c r="G3" s="42"/>
      <c r="H3" s="42"/>
      <c r="I3" s="42"/>
      <c r="J3" s="42"/>
    </row>
    <row r="4" spans="1:10" ht="15.6" x14ac:dyDescent="0.3">
      <c r="A4" s="44">
        <v>3</v>
      </c>
      <c r="B4" s="44" t="s">
        <v>83</v>
      </c>
      <c r="C4" s="41"/>
      <c r="D4" s="42"/>
      <c r="E4" s="42"/>
      <c r="F4" s="41"/>
      <c r="G4" s="42"/>
      <c r="H4" s="42"/>
      <c r="I4" s="42"/>
      <c r="J4" s="42"/>
    </row>
    <row r="5" spans="1:10" x14ac:dyDescent="0.25">
      <c r="A5" s="42"/>
      <c r="B5" s="42"/>
      <c r="C5" s="41"/>
      <c r="D5" s="42"/>
      <c r="E5" s="42"/>
      <c r="F5" s="41"/>
      <c r="G5" s="42"/>
      <c r="H5" s="42"/>
      <c r="I5" s="42"/>
      <c r="J5" s="42"/>
    </row>
    <row r="6" spans="1:10" ht="15" thickBot="1" x14ac:dyDescent="0.35">
      <c r="A6" s="45">
        <v>1</v>
      </c>
      <c r="B6" s="46" t="s">
        <v>81</v>
      </c>
    </row>
    <row r="7" spans="1:10" ht="15" thickBot="1" x14ac:dyDescent="0.35">
      <c r="A7" s="48"/>
      <c r="B7" s="72" t="s">
        <v>84</v>
      </c>
      <c r="C7" s="72" t="s">
        <v>85</v>
      </c>
      <c r="D7" s="72" t="s">
        <v>86</v>
      </c>
      <c r="E7" s="72" t="s">
        <v>87</v>
      </c>
      <c r="F7" s="72" t="s">
        <v>88</v>
      </c>
      <c r="G7" s="72" t="s">
        <v>89</v>
      </c>
      <c r="H7" s="72" t="s">
        <v>90</v>
      </c>
    </row>
    <row r="8" spans="1:10" ht="13.8" x14ac:dyDescent="0.3">
      <c r="A8" s="48"/>
      <c r="B8" s="49" t="s">
        <v>96</v>
      </c>
      <c r="C8" s="50">
        <v>1997</v>
      </c>
      <c r="D8" s="51" t="s">
        <v>97</v>
      </c>
      <c r="E8" s="51" t="s">
        <v>98</v>
      </c>
      <c r="F8" s="52">
        <v>35228431.880178988</v>
      </c>
      <c r="G8" s="53">
        <v>11.52</v>
      </c>
      <c r="H8" s="54">
        <v>3</v>
      </c>
    </row>
    <row r="9" spans="1:10" ht="13.8" x14ac:dyDescent="0.3">
      <c r="A9" s="48"/>
      <c r="B9" s="55" t="s">
        <v>91</v>
      </c>
      <c r="C9" s="56">
        <v>1997</v>
      </c>
      <c r="D9" s="57" t="s">
        <v>92</v>
      </c>
      <c r="E9" s="57" t="s">
        <v>93</v>
      </c>
      <c r="F9" s="58">
        <v>52066077.249295242</v>
      </c>
      <c r="G9" s="59">
        <v>13.72</v>
      </c>
      <c r="H9" s="60">
        <v>2</v>
      </c>
    </row>
    <row r="10" spans="1:10" ht="13.8" x14ac:dyDescent="0.3">
      <c r="A10" s="48"/>
      <c r="B10" s="55" t="s">
        <v>119</v>
      </c>
      <c r="C10" s="56">
        <v>1982</v>
      </c>
      <c r="D10" s="57" t="s">
        <v>120</v>
      </c>
      <c r="E10" s="57" t="s">
        <v>121</v>
      </c>
      <c r="F10" s="58">
        <v>84542291.876174375</v>
      </c>
      <c r="G10" s="59">
        <v>11.47</v>
      </c>
      <c r="H10" s="60">
        <v>5</v>
      </c>
    </row>
    <row r="11" spans="1:10" ht="13.8" x14ac:dyDescent="0.3">
      <c r="A11" s="48"/>
      <c r="B11" s="55" t="s">
        <v>94</v>
      </c>
      <c r="C11" s="56">
        <v>1997</v>
      </c>
      <c r="D11" s="57" t="s">
        <v>95</v>
      </c>
      <c r="E11" s="57" t="s">
        <v>93</v>
      </c>
      <c r="F11" s="58">
        <v>26769209.543933507</v>
      </c>
      <c r="G11" s="59">
        <v>33.520000000000003</v>
      </c>
      <c r="H11" s="60">
        <v>10</v>
      </c>
    </row>
    <row r="12" spans="1:10" x14ac:dyDescent="0.25">
      <c r="B12" s="55" t="s">
        <v>94</v>
      </c>
      <c r="C12" s="56">
        <v>1998</v>
      </c>
      <c r="D12" s="57" t="s">
        <v>95</v>
      </c>
      <c r="E12" s="57" t="s">
        <v>93</v>
      </c>
      <c r="F12" s="58">
        <v>44604483.397156641</v>
      </c>
      <c r="G12" s="59">
        <v>33.520000000000003</v>
      </c>
      <c r="H12" s="60">
        <v>0</v>
      </c>
    </row>
    <row r="13" spans="1:10" x14ac:dyDescent="0.25">
      <c r="B13" s="55" t="s">
        <v>112</v>
      </c>
      <c r="C13" s="56">
        <v>1986</v>
      </c>
      <c r="D13" s="57" t="s">
        <v>113</v>
      </c>
      <c r="E13" s="57" t="s">
        <v>114</v>
      </c>
      <c r="F13" s="58">
        <v>37552543.427982159</v>
      </c>
      <c r="G13" s="59">
        <v>2</v>
      </c>
      <c r="H13" s="60">
        <v>1</v>
      </c>
    </row>
    <row r="14" spans="1:10" x14ac:dyDescent="0.25">
      <c r="B14" s="55" t="s">
        <v>105</v>
      </c>
      <c r="C14" s="56">
        <v>1997</v>
      </c>
      <c r="D14" s="57" t="s">
        <v>106</v>
      </c>
      <c r="E14" s="57" t="s">
        <v>107</v>
      </c>
      <c r="F14" s="58">
        <v>50029170.710535325</v>
      </c>
      <c r="G14" s="59">
        <v>6.73</v>
      </c>
      <c r="H14" s="60">
        <v>6</v>
      </c>
    </row>
    <row r="15" spans="1:10" x14ac:dyDescent="0.25">
      <c r="B15" s="55" t="s">
        <v>99</v>
      </c>
      <c r="C15" s="56">
        <v>1994</v>
      </c>
      <c r="D15" s="57" t="s">
        <v>100</v>
      </c>
      <c r="E15" s="57" t="s">
        <v>98</v>
      </c>
      <c r="F15" s="58">
        <v>48471954.306428038</v>
      </c>
      <c r="G15" s="59">
        <v>15.96</v>
      </c>
      <c r="H15" s="60">
        <v>2</v>
      </c>
    </row>
    <row r="16" spans="1:10" x14ac:dyDescent="0.25">
      <c r="B16" s="55" t="s">
        <v>115</v>
      </c>
      <c r="C16" s="56">
        <v>1985</v>
      </c>
      <c r="D16" s="57" t="s">
        <v>113</v>
      </c>
      <c r="E16" s="57" t="s">
        <v>114</v>
      </c>
      <c r="F16" s="58">
        <v>24791603.729475908</v>
      </c>
      <c r="G16" s="59">
        <v>2</v>
      </c>
      <c r="H16" s="60">
        <v>6</v>
      </c>
    </row>
    <row r="17" spans="1:8" x14ac:dyDescent="0.25">
      <c r="B17" s="55" t="s">
        <v>116</v>
      </c>
      <c r="C17" s="56">
        <v>1985</v>
      </c>
      <c r="D17" s="57" t="s">
        <v>113</v>
      </c>
      <c r="E17" s="57" t="s">
        <v>114</v>
      </c>
      <c r="F17" s="58">
        <v>80797996.251436666</v>
      </c>
      <c r="G17" s="59">
        <v>2</v>
      </c>
      <c r="H17" s="60">
        <v>1</v>
      </c>
    </row>
    <row r="18" spans="1:8" x14ac:dyDescent="0.25">
      <c r="B18" s="55" t="s">
        <v>108</v>
      </c>
      <c r="C18" s="56">
        <v>1990</v>
      </c>
      <c r="D18" s="57" t="s">
        <v>109</v>
      </c>
      <c r="E18" s="57" t="s">
        <v>107</v>
      </c>
      <c r="F18" s="58">
        <v>47997659.886431322</v>
      </c>
      <c r="G18" s="59">
        <v>15.71</v>
      </c>
      <c r="H18" s="60">
        <v>5</v>
      </c>
    </row>
    <row r="19" spans="1:8" x14ac:dyDescent="0.25">
      <c r="B19" s="55" t="s">
        <v>110</v>
      </c>
      <c r="C19" s="56">
        <v>1996</v>
      </c>
      <c r="D19" s="57" t="s">
        <v>102</v>
      </c>
      <c r="E19" s="57" t="s">
        <v>107</v>
      </c>
      <c r="F19" s="58">
        <v>47996154.039526559</v>
      </c>
      <c r="G19" s="59">
        <v>4.34</v>
      </c>
      <c r="H19" s="60">
        <v>4</v>
      </c>
    </row>
    <row r="20" spans="1:8" x14ac:dyDescent="0.25">
      <c r="B20" s="55" t="s">
        <v>122</v>
      </c>
      <c r="C20" s="56">
        <v>1997</v>
      </c>
      <c r="D20" s="57" t="s">
        <v>123</v>
      </c>
      <c r="E20" s="57" t="s">
        <v>121</v>
      </c>
      <c r="F20" s="58">
        <v>20821170.236005254</v>
      </c>
      <c r="G20" s="59">
        <v>13.62</v>
      </c>
      <c r="H20" s="60">
        <v>3</v>
      </c>
    </row>
    <row r="21" spans="1:8" x14ac:dyDescent="0.25">
      <c r="B21" s="55" t="s">
        <v>111</v>
      </c>
      <c r="C21" s="56">
        <v>1998</v>
      </c>
      <c r="D21" s="57" t="s">
        <v>109</v>
      </c>
      <c r="E21" s="57" t="s">
        <v>107</v>
      </c>
      <c r="F21" s="58">
        <v>77622408.002628833</v>
      </c>
      <c r="G21" s="59">
        <v>11</v>
      </c>
      <c r="H21" s="60">
        <v>2</v>
      </c>
    </row>
    <row r="22" spans="1:8" x14ac:dyDescent="0.25">
      <c r="B22" s="55" t="s">
        <v>101</v>
      </c>
      <c r="C22" s="56">
        <v>1990</v>
      </c>
      <c r="D22" s="57" t="s">
        <v>102</v>
      </c>
      <c r="E22" s="57" t="s">
        <v>98</v>
      </c>
      <c r="F22" s="58">
        <v>60667067.311456226</v>
      </c>
      <c r="G22" s="59">
        <v>5.0999999999999996</v>
      </c>
      <c r="H22" s="60">
        <v>3</v>
      </c>
    </row>
    <row r="23" spans="1:8" x14ac:dyDescent="0.25">
      <c r="B23" s="55" t="s">
        <v>124</v>
      </c>
      <c r="C23" s="56">
        <v>1995</v>
      </c>
      <c r="D23" s="57" t="s">
        <v>120</v>
      </c>
      <c r="E23" s="57" t="s">
        <v>121</v>
      </c>
      <c r="F23" s="58">
        <v>91406356.977157205</v>
      </c>
      <c r="G23" s="59">
        <v>15.71</v>
      </c>
      <c r="H23" s="60">
        <v>4</v>
      </c>
    </row>
    <row r="24" spans="1:8" x14ac:dyDescent="0.25">
      <c r="B24" s="55" t="s">
        <v>103</v>
      </c>
      <c r="C24" s="56">
        <v>1995</v>
      </c>
      <c r="D24" s="57" t="s">
        <v>104</v>
      </c>
      <c r="E24" s="57" t="s">
        <v>98</v>
      </c>
      <c r="F24" s="58">
        <v>63443890.498338327</v>
      </c>
      <c r="G24" s="59">
        <v>4</v>
      </c>
      <c r="H24" s="60">
        <v>0</v>
      </c>
    </row>
    <row r="25" spans="1:8" ht="13.8" thickBot="1" x14ac:dyDescent="0.3">
      <c r="B25" s="61" t="s">
        <v>117</v>
      </c>
      <c r="C25" s="62">
        <v>1998</v>
      </c>
      <c r="D25" s="63" t="s">
        <v>118</v>
      </c>
      <c r="E25" s="63" t="s">
        <v>114</v>
      </c>
      <c r="F25" s="64">
        <v>88590285.281360641</v>
      </c>
      <c r="G25" s="65">
        <v>14.96</v>
      </c>
      <c r="H25" s="66">
        <v>3</v>
      </c>
    </row>
    <row r="26" spans="1:8" x14ac:dyDescent="0.25">
      <c r="B26" s="67"/>
      <c r="C26" s="68"/>
      <c r="D26" s="69"/>
      <c r="E26" s="69"/>
      <c r="F26" s="70"/>
      <c r="G26" s="71"/>
      <c r="H26" s="69"/>
    </row>
    <row r="27" spans="1:8" ht="15" thickBot="1" x14ac:dyDescent="0.35">
      <c r="A27" s="45">
        <v>2</v>
      </c>
      <c r="B27" s="46" t="s">
        <v>82</v>
      </c>
      <c r="C27" s="68"/>
      <c r="D27" s="69"/>
      <c r="E27" s="69"/>
      <c r="F27" s="70"/>
      <c r="G27" s="71"/>
      <c r="H27" s="69"/>
    </row>
    <row r="28" spans="1:8" ht="15" thickBot="1" x14ac:dyDescent="0.35">
      <c r="A28" s="48"/>
      <c r="B28" s="72" t="s">
        <v>84</v>
      </c>
      <c r="C28" s="72" t="s">
        <v>85</v>
      </c>
      <c r="D28" s="72" t="s">
        <v>86</v>
      </c>
      <c r="E28" s="72" t="s">
        <v>87</v>
      </c>
      <c r="F28" s="72" t="s">
        <v>88</v>
      </c>
      <c r="G28" s="72" t="s">
        <v>89</v>
      </c>
      <c r="H28" s="72" t="s">
        <v>90</v>
      </c>
    </row>
    <row r="29" spans="1:8" ht="13.8" x14ac:dyDescent="0.3">
      <c r="A29" s="48"/>
      <c r="B29" s="49" t="s">
        <v>119</v>
      </c>
      <c r="C29" s="50">
        <v>1982</v>
      </c>
      <c r="D29" s="51" t="s">
        <v>120</v>
      </c>
      <c r="E29" s="51" t="s">
        <v>121</v>
      </c>
      <c r="F29" s="52">
        <v>84542291.876174375</v>
      </c>
      <c r="G29" s="53">
        <v>11.47</v>
      </c>
      <c r="H29" s="54">
        <v>5</v>
      </c>
    </row>
    <row r="30" spans="1:8" ht="13.8" x14ac:dyDescent="0.3">
      <c r="A30" s="48"/>
      <c r="B30" s="55" t="s">
        <v>116</v>
      </c>
      <c r="C30" s="56">
        <v>1985</v>
      </c>
      <c r="D30" s="57" t="s">
        <v>113</v>
      </c>
      <c r="E30" s="57" t="s">
        <v>114</v>
      </c>
      <c r="F30" s="58">
        <v>80797996.251436666</v>
      </c>
      <c r="G30" s="59">
        <v>2</v>
      </c>
      <c r="H30" s="60">
        <v>1</v>
      </c>
    </row>
    <row r="31" spans="1:8" ht="13.8" x14ac:dyDescent="0.3">
      <c r="A31" s="48"/>
      <c r="B31" s="55" t="s">
        <v>115</v>
      </c>
      <c r="C31" s="56">
        <v>1985</v>
      </c>
      <c r="D31" s="57" t="s">
        <v>113</v>
      </c>
      <c r="E31" s="57" t="s">
        <v>114</v>
      </c>
      <c r="F31" s="58">
        <v>24791603.729475908</v>
      </c>
      <c r="G31" s="59">
        <v>2</v>
      </c>
      <c r="H31" s="60">
        <v>6</v>
      </c>
    </row>
    <row r="32" spans="1:8" ht="13.8" x14ac:dyDescent="0.3">
      <c r="A32" s="48"/>
      <c r="B32" s="55" t="s">
        <v>112</v>
      </c>
      <c r="C32" s="56">
        <v>1986</v>
      </c>
      <c r="D32" s="57" t="s">
        <v>113</v>
      </c>
      <c r="E32" s="57" t="s">
        <v>114</v>
      </c>
      <c r="F32" s="58">
        <v>37552543.427982159</v>
      </c>
      <c r="G32" s="59">
        <v>2</v>
      </c>
      <c r="H32" s="60">
        <v>1</v>
      </c>
    </row>
    <row r="33" spans="1:8" x14ac:dyDescent="0.25">
      <c r="B33" s="55" t="s">
        <v>108</v>
      </c>
      <c r="C33" s="56">
        <v>1990</v>
      </c>
      <c r="D33" s="57" t="s">
        <v>109</v>
      </c>
      <c r="E33" s="57" t="s">
        <v>107</v>
      </c>
      <c r="F33" s="58">
        <v>47997659.886431322</v>
      </c>
      <c r="G33" s="59">
        <v>15.71</v>
      </c>
      <c r="H33" s="60">
        <v>5</v>
      </c>
    </row>
    <row r="34" spans="1:8" x14ac:dyDescent="0.25">
      <c r="B34" s="55" t="s">
        <v>101</v>
      </c>
      <c r="C34" s="56">
        <v>1990</v>
      </c>
      <c r="D34" s="57" t="s">
        <v>102</v>
      </c>
      <c r="E34" s="57" t="s">
        <v>98</v>
      </c>
      <c r="F34" s="58">
        <v>60667067.311456226</v>
      </c>
      <c r="G34" s="59">
        <v>5.0999999999999996</v>
      </c>
      <c r="H34" s="60">
        <v>3</v>
      </c>
    </row>
    <row r="35" spans="1:8" x14ac:dyDescent="0.25">
      <c r="B35" s="55" t="s">
        <v>99</v>
      </c>
      <c r="C35" s="56">
        <v>1994</v>
      </c>
      <c r="D35" s="57" t="s">
        <v>100</v>
      </c>
      <c r="E35" s="57" t="s">
        <v>98</v>
      </c>
      <c r="F35" s="58">
        <v>48471954.306428038</v>
      </c>
      <c r="G35" s="59">
        <v>15.96</v>
      </c>
      <c r="H35" s="60">
        <v>2</v>
      </c>
    </row>
    <row r="36" spans="1:8" x14ac:dyDescent="0.25">
      <c r="B36" s="55" t="s">
        <v>124</v>
      </c>
      <c r="C36" s="56">
        <v>1995</v>
      </c>
      <c r="D36" s="57" t="s">
        <v>120</v>
      </c>
      <c r="E36" s="57" t="s">
        <v>121</v>
      </c>
      <c r="F36" s="58">
        <v>91406356.977157205</v>
      </c>
      <c r="G36" s="59">
        <v>15.71</v>
      </c>
      <c r="H36" s="60">
        <v>4</v>
      </c>
    </row>
    <row r="37" spans="1:8" x14ac:dyDescent="0.25">
      <c r="B37" s="55" t="s">
        <v>103</v>
      </c>
      <c r="C37" s="56">
        <v>1995</v>
      </c>
      <c r="D37" s="57" t="s">
        <v>104</v>
      </c>
      <c r="E37" s="57" t="s">
        <v>98</v>
      </c>
      <c r="F37" s="58">
        <v>63443890.498338327</v>
      </c>
      <c r="G37" s="59">
        <v>4</v>
      </c>
      <c r="H37" s="60">
        <v>0</v>
      </c>
    </row>
    <row r="38" spans="1:8" x14ac:dyDescent="0.25">
      <c r="B38" s="55" t="s">
        <v>110</v>
      </c>
      <c r="C38" s="56">
        <v>1996</v>
      </c>
      <c r="D38" s="57" t="s">
        <v>102</v>
      </c>
      <c r="E38" s="57" t="s">
        <v>107</v>
      </c>
      <c r="F38" s="58">
        <v>47996154.039526559</v>
      </c>
      <c r="G38" s="59">
        <v>4.34</v>
      </c>
      <c r="H38" s="60">
        <v>4</v>
      </c>
    </row>
    <row r="39" spans="1:8" x14ac:dyDescent="0.25">
      <c r="B39" s="55" t="s">
        <v>105</v>
      </c>
      <c r="C39" s="56">
        <v>1997</v>
      </c>
      <c r="D39" s="57" t="s">
        <v>106</v>
      </c>
      <c r="E39" s="57" t="s">
        <v>107</v>
      </c>
      <c r="F39" s="58">
        <v>50029170.710535325</v>
      </c>
      <c r="G39" s="59">
        <v>6.73</v>
      </c>
      <c r="H39" s="60">
        <v>6</v>
      </c>
    </row>
    <row r="40" spans="1:8" x14ac:dyDescent="0.25">
      <c r="B40" s="55" t="s">
        <v>122</v>
      </c>
      <c r="C40" s="56">
        <v>1997</v>
      </c>
      <c r="D40" s="57" t="s">
        <v>123</v>
      </c>
      <c r="E40" s="57" t="s">
        <v>121</v>
      </c>
      <c r="F40" s="58">
        <v>20821170.236005254</v>
      </c>
      <c r="G40" s="59">
        <v>13.62</v>
      </c>
      <c r="H40" s="60">
        <v>3</v>
      </c>
    </row>
    <row r="41" spans="1:8" x14ac:dyDescent="0.25">
      <c r="B41" s="55" t="s">
        <v>96</v>
      </c>
      <c r="C41" s="56">
        <v>1997</v>
      </c>
      <c r="D41" s="57" t="s">
        <v>97</v>
      </c>
      <c r="E41" s="57" t="s">
        <v>98</v>
      </c>
      <c r="F41" s="58">
        <v>35228431.880178988</v>
      </c>
      <c r="G41" s="59">
        <v>11.52</v>
      </c>
      <c r="H41" s="60">
        <v>3</v>
      </c>
    </row>
    <row r="42" spans="1:8" x14ac:dyDescent="0.25">
      <c r="B42" s="55" t="s">
        <v>91</v>
      </c>
      <c r="C42" s="56">
        <v>1997</v>
      </c>
      <c r="D42" s="57" t="s">
        <v>92</v>
      </c>
      <c r="E42" s="57" t="s">
        <v>93</v>
      </c>
      <c r="F42" s="58">
        <v>52066077.249295242</v>
      </c>
      <c r="G42" s="59">
        <v>13.72</v>
      </c>
      <c r="H42" s="60">
        <v>2</v>
      </c>
    </row>
    <row r="43" spans="1:8" x14ac:dyDescent="0.25">
      <c r="B43" s="55" t="s">
        <v>94</v>
      </c>
      <c r="C43" s="56">
        <v>1997</v>
      </c>
      <c r="D43" s="57" t="s">
        <v>95</v>
      </c>
      <c r="E43" s="57" t="s">
        <v>93</v>
      </c>
      <c r="F43" s="58">
        <v>26769209.543933507</v>
      </c>
      <c r="G43" s="59">
        <v>33.520000000000003</v>
      </c>
      <c r="H43" s="60">
        <v>10</v>
      </c>
    </row>
    <row r="44" spans="1:8" x14ac:dyDescent="0.25">
      <c r="B44" s="55" t="s">
        <v>111</v>
      </c>
      <c r="C44" s="56">
        <v>1998</v>
      </c>
      <c r="D44" s="57" t="s">
        <v>109</v>
      </c>
      <c r="E44" s="57" t="s">
        <v>107</v>
      </c>
      <c r="F44" s="58">
        <v>77622408.002628833</v>
      </c>
      <c r="G44" s="59">
        <v>11</v>
      </c>
      <c r="H44" s="60">
        <v>2</v>
      </c>
    </row>
    <row r="45" spans="1:8" x14ac:dyDescent="0.25">
      <c r="B45" s="55" t="s">
        <v>94</v>
      </c>
      <c r="C45" s="56">
        <v>1998</v>
      </c>
      <c r="D45" s="57" t="s">
        <v>95</v>
      </c>
      <c r="E45" s="57" t="s">
        <v>93</v>
      </c>
      <c r="F45" s="58">
        <v>44604483.397156641</v>
      </c>
      <c r="G45" s="59">
        <v>33.520000000000003</v>
      </c>
      <c r="H45" s="60">
        <v>0</v>
      </c>
    </row>
    <row r="46" spans="1:8" ht="13.8" thickBot="1" x14ac:dyDescent="0.3">
      <c r="B46" s="61" t="s">
        <v>117</v>
      </c>
      <c r="C46" s="62">
        <v>1998</v>
      </c>
      <c r="D46" s="63" t="s">
        <v>118</v>
      </c>
      <c r="E46" s="63" t="s">
        <v>114</v>
      </c>
      <c r="F46" s="64">
        <v>88590285.281360641</v>
      </c>
      <c r="G46" s="65">
        <v>14.96</v>
      </c>
      <c r="H46" s="66">
        <v>3</v>
      </c>
    </row>
    <row r="48" spans="1:8" ht="15" thickBot="1" x14ac:dyDescent="0.35">
      <c r="A48" s="45">
        <v>3</v>
      </c>
      <c r="B48" s="46" t="s">
        <v>83</v>
      </c>
    </row>
    <row r="49" spans="2:8" ht="15" thickBot="1" x14ac:dyDescent="0.3">
      <c r="B49" s="72" t="s">
        <v>84</v>
      </c>
      <c r="C49" s="72" t="s">
        <v>85</v>
      </c>
      <c r="D49" s="72" t="s">
        <v>86</v>
      </c>
      <c r="E49" s="72" t="s">
        <v>87</v>
      </c>
      <c r="F49" s="72" t="s">
        <v>88</v>
      </c>
      <c r="G49" s="72" t="s">
        <v>89</v>
      </c>
      <c r="H49" s="72" t="s">
        <v>90</v>
      </c>
    </row>
    <row r="50" spans="2:8" x14ac:dyDescent="0.25">
      <c r="B50" s="49" t="s">
        <v>91</v>
      </c>
      <c r="C50" s="50">
        <v>1997</v>
      </c>
      <c r="D50" s="51" t="s">
        <v>92</v>
      </c>
      <c r="E50" s="51" t="s">
        <v>93</v>
      </c>
      <c r="F50" s="52">
        <v>52066077.249295242</v>
      </c>
      <c r="G50" s="53">
        <v>13.72</v>
      </c>
      <c r="H50" s="54">
        <v>2</v>
      </c>
    </row>
    <row r="51" spans="2:8" x14ac:dyDescent="0.25">
      <c r="B51" s="55" t="s">
        <v>94</v>
      </c>
      <c r="C51" s="56">
        <v>1997</v>
      </c>
      <c r="D51" s="57" t="s">
        <v>95</v>
      </c>
      <c r="E51" s="57" t="s">
        <v>93</v>
      </c>
      <c r="F51" s="58">
        <v>26769209.543933507</v>
      </c>
      <c r="G51" s="59">
        <v>33.520000000000003</v>
      </c>
      <c r="H51" s="60">
        <v>10</v>
      </c>
    </row>
    <row r="52" spans="2:8" x14ac:dyDescent="0.25">
      <c r="B52" s="55" t="s">
        <v>94</v>
      </c>
      <c r="C52" s="56">
        <v>1998</v>
      </c>
      <c r="D52" s="57" t="s">
        <v>95</v>
      </c>
      <c r="E52" s="57" t="s">
        <v>93</v>
      </c>
      <c r="F52" s="58">
        <v>44604483.397156641</v>
      </c>
      <c r="G52" s="59">
        <v>33.520000000000003</v>
      </c>
      <c r="H52" s="60">
        <v>0</v>
      </c>
    </row>
    <row r="53" spans="2:8" x14ac:dyDescent="0.25">
      <c r="B53" s="55" t="s">
        <v>119</v>
      </c>
      <c r="C53" s="56">
        <v>1982</v>
      </c>
      <c r="D53" s="57" t="s">
        <v>120</v>
      </c>
      <c r="E53" s="57" t="s">
        <v>121</v>
      </c>
      <c r="F53" s="58">
        <v>84542291.876174375</v>
      </c>
      <c r="G53" s="59">
        <v>11.47</v>
      </c>
      <c r="H53" s="60">
        <v>5</v>
      </c>
    </row>
    <row r="54" spans="2:8" x14ac:dyDescent="0.25">
      <c r="B54" s="55" t="s">
        <v>122</v>
      </c>
      <c r="C54" s="56">
        <v>1997</v>
      </c>
      <c r="D54" s="57" t="s">
        <v>123</v>
      </c>
      <c r="E54" s="57" t="s">
        <v>121</v>
      </c>
      <c r="F54" s="58">
        <v>20821170.236005254</v>
      </c>
      <c r="G54" s="59">
        <v>13.62</v>
      </c>
      <c r="H54" s="60">
        <v>3</v>
      </c>
    </row>
    <row r="55" spans="2:8" x14ac:dyDescent="0.25">
      <c r="B55" s="55" t="s">
        <v>124</v>
      </c>
      <c r="C55" s="56">
        <v>1995</v>
      </c>
      <c r="D55" s="57" t="s">
        <v>120</v>
      </c>
      <c r="E55" s="57" t="s">
        <v>121</v>
      </c>
      <c r="F55" s="58">
        <v>91406356.977157205</v>
      </c>
      <c r="G55" s="59">
        <v>15.71</v>
      </c>
      <c r="H55" s="60">
        <v>4</v>
      </c>
    </row>
    <row r="56" spans="2:8" x14ac:dyDescent="0.25">
      <c r="B56" s="55" t="s">
        <v>105</v>
      </c>
      <c r="C56" s="56">
        <v>1997</v>
      </c>
      <c r="D56" s="57" t="s">
        <v>106</v>
      </c>
      <c r="E56" s="57" t="s">
        <v>107</v>
      </c>
      <c r="F56" s="58">
        <v>50029170.710535325</v>
      </c>
      <c r="G56" s="59">
        <v>6.73</v>
      </c>
      <c r="H56" s="60">
        <v>6</v>
      </c>
    </row>
    <row r="57" spans="2:8" x14ac:dyDescent="0.25">
      <c r="B57" s="55" t="s">
        <v>108</v>
      </c>
      <c r="C57" s="56">
        <v>1990</v>
      </c>
      <c r="D57" s="57" t="s">
        <v>109</v>
      </c>
      <c r="E57" s="57" t="s">
        <v>107</v>
      </c>
      <c r="F57" s="58">
        <v>47997659.886431322</v>
      </c>
      <c r="G57" s="59">
        <v>15.71</v>
      </c>
      <c r="H57" s="60">
        <v>5</v>
      </c>
    </row>
    <row r="58" spans="2:8" x14ac:dyDescent="0.25">
      <c r="B58" s="55" t="s">
        <v>110</v>
      </c>
      <c r="C58" s="56">
        <v>1996</v>
      </c>
      <c r="D58" s="57" t="s">
        <v>102</v>
      </c>
      <c r="E58" s="57" t="s">
        <v>107</v>
      </c>
      <c r="F58" s="58">
        <v>47996154.039526559</v>
      </c>
      <c r="G58" s="59">
        <v>4.34</v>
      </c>
      <c r="H58" s="60">
        <v>4</v>
      </c>
    </row>
    <row r="59" spans="2:8" x14ac:dyDescent="0.25">
      <c r="B59" s="55" t="s">
        <v>111</v>
      </c>
      <c r="C59" s="56">
        <v>1998</v>
      </c>
      <c r="D59" s="57" t="s">
        <v>109</v>
      </c>
      <c r="E59" s="57" t="s">
        <v>107</v>
      </c>
      <c r="F59" s="58">
        <v>77622408.002628833</v>
      </c>
      <c r="G59" s="59">
        <v>11</v>
      </c>
      <c r="H59" s="60">
        <v>2</v>
      </c>
    </row>
    <row r="60" spans="2:8" x14ac:dyDescent="0.25">
      <c r="B60" s="55" t="s">
        <v>96</v>
      </c>
      <c r="C60" s="56">
        <v>1997</v>
      </c>
      <c r="D60" s="57" t="s">
        <v>97</v>
      </c>
      <c r="E60" s="57" t="s">
        <v>98</v>
      </c>
      <c r="F60" s="58">
        <v>35228431.880178988</v>
      </c>
      <c r="G60" s="59">
        <v>11.52</v>
      </c>
      <c r="H60" s="60">
        <v>3</v>
      </c>
    </row>
    <row r="61" spans="2:8" x14ac:dyDescent="0.25">
      <c r="B61" s="55" t="s">
        <v>99</v>
      </c>
      <c r="C61" s="56">
        <v>1994</v>
      </c>
      <c r="D61" s="57" t="s">
        <v>100</v>
      </c>
      <c r="E61" s="57" t="s">
        <v>98</v>
      </c>
      <c r="F61" s="58">
        <v>48471954.306428038</v>
      </c>
      <c r="G61" s="59">
        <v>15.96</v>
      </c>
      <c r="H61" s="60">
        <v>2</v>
      </c>
    </row>
    <row r="62" spans="2:8" x14ac:dyDescent="0.25">
      <c r="B62" s="55" t="s">
        <v>101</v>
      </c>
      <c r="C62" s="56">
        <v>1990</v>
      </c>
      <c r="D62" s="57" t="s">
        <v>102</v>
      </c>
      <c r="E62" s="57" t="s">
        <v>98</v>
      </c>
      <c r="F62" s="58">
        <v>60667067.311456226</v>
      </c>
      <c r="G62" s="59">
        <v>5.0999999999999996</v>
      </c>
      <c r="H62" s="60">
        <v>3</v>
      </c>
    </row>
    <row r="63" spans="2:8" x14ac:dyDescent="0.25">
      <c r="B63" s="55" t="s">
        <v>103</v>
      </c>
      <c r="C63" s="56">
        <v>1995</v>
      </c>
      <c r="D63" s="57" t="s">
        <v>104</v>
      </c>
      <c r="E63" s="57" t="s">
        <v>98</v>
      </c>
      <c r="F63" s="58">
        <v>63443890.498338327</v>
      </c>
      <c r="G63" s="59">
        <v>4</v>
      </c>
      <c r="H63" s="60">
        <v>0</v>
      </c>
    </row>
    <row r="64" spans="2:8" x14ac:dyDescent="0.25">
      <c r="B64" s="55" t="s">
        <v>112</v>
      </c>
      <c r="C64" s="56">
        <v>1986</v>
      </c>
      <c r="D64" s="57" t="s">
        <v>113</v>
      </c>
      <c r="E64" s="57" t="s">
        <v>114</v>
      </c>
      <c r="F64" s="58">
        <v>37552543.427982159</v>
      </c>
      <c r="G64" s="59">
        <v>2</v>
      </c>
      <c r="H64" s="60">
        <v>1</v>
      </c>
    </row>
    <row r="65" spans="2:8" x14ac:dyDescent="0.25">
      <c r="B65" s="55" t="s">
        <v>115</v>
      </c>
      <c r="C65" s="56">
        <v>1985</v>
      </c>
      <c r="D65" s="57" t="s">
        <v>113</v>
      </c>
      <c r="E65" s="57" t="s">
        <v>114</v>
      </c>
      <c r="F65" s="58">
        <v>24791603.729475908</v>
      </c>
      <c r="G65" s="59">
        <v>2</v>
      </c>
      <c r="H65" s="60">
        <v>6</v>
      </c>
    </row>
    <row r="66" spans="2:8" x14ac:dyDescent="0.25">
      <c r="B66" s="55" t="s">
        <v>116</v>
      </c>
      <c r="C66" s="56">
        <v>1985</v>
      </c>
      <c r="D66" s="57" t="s">
        <v>113</v>
      </c>
      <c r="E66" s="57" t="s">
        <v>114</v>
      </c>
      <c r="F66" s="58">
        <v>80797996.251436666</v>
      </c>
      <c r="G66" s="59">
        <v>2</v>
      </c>
      <c r="H66" s="60">
        <v>1</v>
      </c>
    </row>
    <row r="67" spans="2:8" ht="13.8" thickBot="1" x14ac:dyDescent="0.3">
      <c r="B67" s="61" t="s">
        <v>117</v>
      </c>
      <c r="C67" s="62">
        <v>1998</v>
      </c>
      <c r="D67" s="63" t="s">
        <v>118</v>
      </c>
      <c r="E67" s="63" t="s">
        <v>114</v>
      </c>
      <c r="F67" s="64">
        <v>88590285.281360641</v>
      </c>
      <c r="G67" s="65">
        <v>14.96</v>
      </c>
      <c r="H67" s="66">
        <v>3</v>
      </c>
    </row>
  </sheetData>
  <sortState ref="B50:H67">
    <sortCondition ref="E50:E67" customList="Informática,Engenharia,Ciência,História,Ficção Científica"/>
  </sortState>
  <pageMargins left="0.75" right="0.75" top="1" bottom="1" header="0" footer="0"/>
  <pageSetup paperSize="9" orientation="portrait" r:id="rId1"/>
  <headerFooter alignWithMargins="0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5"/>
  <sheetViews>
    <sheetView showGridLines="0" zoomScaleNormal="100" workbookViewId="0">
      <selection activeCell="I17" sqref="I17"/>
    </sheetView>
  </sheetViews>
  <sheetFormatPr defaultRowHeight="14.4" outlineLevelRow="3" x14ac:dyDescent="0.3"/>
  <cols>
    <col min="1" max="1" width="5.6640625" customWidth="1"/>
    <col min="2" max="2" width="9.5546875" bestFit="1" customWidth="1"/>
    <col min="5" max="5" width="10" customWidth="1"/>
    <col min="6" max="6" width="14" customWidth="1"/>
    <col min="8" max="8" width="12.44140625" bestFit="1" customWidth="1"/>
    <col min="9" max="9" width="10.33203125" bestFit="1" customWidth="1"/>
    <col min="11" max="11" width="11.33203125" bestFit="1" customWidth="1"/>
    <col min="12" max="12" width="10.5546875" style="30" customWidth="1"/>
    <col min="13" max="13" width="48.44140625" bestFit="1" customWidth="1"/>
  </cols>
  <sheetData>
    <row r="2" spans="1:11" ht="16.2" thickBot="1" x14ac:dyDescent="0.35">
      <c r="A2" s="23" t="s">
        <v>46</v>
      </c>
      <c r="B2" s="22" t="s">
        <v>57</v>
      </c>
    </row>
    <row r="3" spans="1:11" ht="29.4" thickBot="1" x14ac:dyDescent="0.35">
      <c r="B3" s="3" t="s">
        <v>35</v>
      </c>
      <c r="C3" s="1" t="s">
        <v>25</v>
      </c>
      <c r="D3" s="1" t="s">
        <v>0</v>
      </c>
      <c r="E3" s="1" t="s">
        <v>20</v>
      </c>
      <c r="F3" s="1" t="s">
        <v>21</v>
      </c>
      <c r="G3" s="1" t="s">
        <v>1</v>
      </c>
      <c r="H3" s="1" t="s">
        <v>2</v>
      </c>
      <c r="I3" s="1" t="s">
        <v>26</v>
      </c>
      <c r="J3" s="1" t="s">
        <v>36</v>
      </c>
      <c r="K3" s="2" t="s">
        <v>37</v>
      </c>
    </row>
    <row r="4" spans="1:11" outlineLevel="2" x14ac:dyDescent="0.3">
      <c r="B4" s="4">
        <v>43443</v>
      </c>
      <c r="C4" s="5" t="s">
        <v>30</v>
      </c>
      <c r="D4" s="6" t="s">
        <v>10</v>
      </c>
      <c r="E4" s="7">
        <v>1</v>
      </c>
      <c r="F4" s="6" t="s">
        <v>4</v>
      </c>
      <c r="G4" s="6" t="s">
        <v>5</v>
      </c>
      <c r="H4" s="6" t="s">
        <v>6</v>
      </c>
      <c r="I4" s="8">
        <v>40000</v>
      </c>
      <c r="J4" s="9">
        <v>0.1</v>
      </c>
      <c r="K4" s="10">
        <v>44280</v>
      </c>
    </row>
    <row r="5" spans="1:11" outlineLevel="2" x14ac:dyDescent="0.3">
      <c r="B5" s="4">
        <v>43432</v>
      </c>
      <c r="C5" s="11" t="s">
        <v>30</v>
      </c>
      <c r="D5" s="12" t="s">
        <v>10</v>
      </c>
      <c r="E5" s="13">
        <v>2</v>
      </c>
      <c r="F5" s="12" t="s">
        <v>7</v>
      </c>
      <c r="G5" s="12" t="s">
        <v>5</v>
      </c>
      <c r="H5" s="12" t="s">
        <v>15</v>
      </c>
      <c r="I5" s="14">
        <v>40000</v>
      </c>
      <c r="J5" s="15">
        <v>0.1</v>
      </c>
      <c r="K5" s="10">
        <v>44280</v>
      </c>
    </row>
    <row r="6" spans="1:11" outlineLevel="2" x14ac:dyDescent="0.3">
      <c r="B6" s="4">
        <v>43574</v>
      </c>
      <c r="C6" s="11" t="s">
        <v>30</v>
      </c>
      <c r="D6" s="12" t="s">
        <v>10</v>
      </c>
      <c r="E6" s="13">
        <v>9</v>
      </c>
      <c r="F6" s="12" t="s">
        <v>19</v>
      </c>
      <c r="G6" s="12" t="s">
        <v>5</v>
      </c>
      <c r="H6" s="12" t="s">
        <v>6</v>
      </c>
      <c r="I6" s="14">
        <v>40000</v>
      </c>
      <c r="J6" s="15">
        <v>0.15</v>
      </c>
      <c r="K6" s="10">
        <v>41820</v>
      </c>
    </row>
    <row r="7" spans="1:11" outlineLevel="1" x14ac:dyDescent="0.3">
      <c r="B7" s="4"/>
      <c r="C7" s="11"/>
      <c r="D7" s="26" t="s">
        <v>58</v>
      </c>
      <c r="E7" s="13"/>
      <c r="F7" s="12"/>
      <c r="G7" s="12"/>
      <c r="H7" s="6"/>
      <c r="I7" s="14"/>
      <c r="J7" s="15"/>
      <c r="K7" s="10">
        <f>SUBTOTAL(9,K4:K6)</f>
        <v>130380</v>
      </c>
    </row>
    <row r="8" spans="1:11" outlineLevel="2" x14ac:dyDescent="0.3">
      <c r="B8" s="4">
        <v>43181</v>
      </c>
      <c r="C8" s="11" t="s">
        <v>28</v>
      </c>
      <c r="D8" s="12" t="s">
        <v>34</v>
      </c>
      <c r="E8" s="13">
        <v>15</v>
      </c>
      <c r="F8" s="12" t="s">
        <v>24</v>
      </c>
      <c r="G8" s="12" t="s">
        <v>8</v>
      </c>
      <c r="H8" s="6" t="s">
        <v>15</v>
      </c>
      <c r="I8" s="14">
        <v>25000</v>
      </c>
      <c r="J8" s="15">
        <v>0.1</v>
      </c>
      <c r="K8" s="10">
        <v>27675</v>
      </c>
    </row>
    <row r="9" spans="1:11" outlineLevel="2" x14ac:dyDescent="0.3">
      <c r="B9" s="4">
        <v>43530</v>
      </c>
      <c r="C9" s="11" t="s">
        <v>28</v>
      </c>
      <c r="D9" s="12" t="s">
        <v>34</v>
      </c>
      <c r="E9" s="13">
        <v>13</v>
      </c>
      <c r="F9" s="12" t="s">
        <v>23</v>
      </c>
      <c r="G9" s="12" t="s">
        <v>8</v>
      </c>
      <c r="H9" s="12" t="s">
        <v>17</v>
      </c>
      <c r="I9" s="14">
        <v>25000</v>
      </c>
      <c r="J9" s="15">
        <v>0.2</v>
      </c>
      <c r="K9" s="10">
        <v>24600</v>
      </c>
    </row>
    <row r="10" spans="1:11" outlineLevel="1" x14ac:dyDescent="0.3">
      <c r="B10" s="4"/>
      <c r="C10" s="11"/>
      <c r="D10" s="26" t="s">
        <v>59</v>
      </c>
      <c r="E10" s="13"/>
      <c r="F10" s="12"/>
      <c r="G10" s="12"/>
      <c r="H10" s="12"/>
      <c r="I10" s="14"/>
      <c r="J10" s="15"/>
      <c r="K10" s="10">
        <f>SUBTOTAL(9,K8:K9)</f>
        <v>52275</v>
      </c>
    </row>
    <row r="11" spans="1:11" outlineLevel="2" x14ac:dyDescent="0.3">
      <c r="B11" s="4">
        <v>43428</v>
      </c>
      <c r="C11" s="11" t="s">
        <v>29</v>
      </c>
      <c r="D11" s="12" t="s">
        <v>9</v>
      </c>
      <c r="E11" s="13">
        <v>2</v>
      </c>
      <c r="F11" s="12" t="s">
        <v>7</v>
      </c>
      <c r="G11" s="12" t="s">
        <v>5</v>
      </c>
      <c r="H11" s="12" t="s">
        <v>17</v>
      </c>
      <c r="I11" s="14">
        <v>45000</v>
      </c>
      <c r="J11" s="15">
        <v>0.1</v>
      </c>
      <c r="K11" s="10">
        <v>49815</v>
      </c>
    </row>
    <row r="12" spans="1:11" outlineLevel="2" x14ac:dyDescent="0.3">
      <c r="B12" s="4">
        <v>43214</v>
      </c>
      <c r="C12" s="11" t="s">
        <v>29</v>
      </c>
      <c r="D12" s="12" t="s">
        <v>9</v>
      </c>
      <c r="E12" s="13">
        <v>2</v>
      </c>
      <c r="F12" s="12" t="s">
        <v>7</v>
      </c>
      <c r="G12" s="12" t="s">
        <v>5</v>
      </c>
      <c r="H12" s="6" t="s">
        <v>6</v>
      </c>
      <c r="I12" s="14">
        <v>45000</v>
      </c>
      <c r="J12" s="15">
        <v>0.1</v>
      </c>
      <c r="K12" s="10">
        <v>49815</v>
      </c>
    </row>
    <row r="13" spans="1:11" outlineLevel="2" x14ac:dyDescent="0.3">
      <c r="B13" s="4">
        <v>43419</v>
      </c>
      <c r="C13" s="11" t="s">
        <v>29</v>
      </c>
      <c r="D13" s="12" t="s">
        <v>9</v>
      </c>
      <c r="E13" s="13">
        <v>9</v>
      </c>
      <c r="F13" s="12" t="s">
        <v>19</v>
      </c>
      <c r="G13" s="12" t="s">
        <v>5</v>
      </c>
      <c r="H13" s="12" t="s">
        <v>6</v>
      </c>
      <c r="I13" s="14">
        <v>45000</v>
      </c>
      <c r="J13" s="15">
        <v>0.15</v>
      </c>
      <c r="K13" s="10">
        <v>47047.5</v>
      </c>
    </row>
    <row r="14" spans="1:11" outlineLevel="1" x14ac:dyDescent="0.3">
      <c r="B14" s="4"/>
      <c r="C14" s="11"/>
      <c r="D14" s="26" t="s">
        <v>60</v>
      </c>
      <c r="E14" s="13"/>
      <c r="F14" s="12"/>
      <c r="G14" s="12"/>
      <c r="H14" s="12"/>
      <c r="I14" s="14"/>
      <c r="J14" s="15"/>
      <c r="K14" s="10">
        <f>SUBTOTAL(9,K11:K13)</f>
        <v>146677.5</v>
      </c>
    </row>
    <row r="15" spans="1:11" outlineLevel="2" x14ac:dyDescent="0.3">
      <c r="B15" s="4">
        <v>43222</v>
      </c>
      <c r="C15" s="11" t="s">
        <v>31</v>
      </c>
      <c r="D15" s="12" t="s">
        <v>11</v>
      </c>
      <c r="E15" s="13">
        <v>6</v>
      </c>
      <c r="F15" s="12" t="s">
        <v>16</v>
      </c>
      <c r="G15" s="12" t="s">
        <v>5</v>
      </c>
      <c r="H15" s="12" t="s">
        <v>15</v>
      </c>
      <c r="I15" s="14">
        <v>33000</v>
      </c>
      <c r="J15" s="15">
        <v>0.15</v>
      </c>
      <c r="K15" s="10">
        <v>34501.5</v>
      </c>
    </row>
    <row r="16" spans="1:11" outlineLevel="2" x14ac:dyDescent="0.3">
      <c r="B16" s="4">
        <v>43195</v>
      </c>
      <c r="C16" s="11" t="s">
        <v>31</v>
      </c>
      <c r="D16" s="12" t="s">
        <v>11</v>
      </c>
      <c r="E16" s="13">
        <v>15</v>
      </c>
      <c r="F16" s="12" t="s">
        <v>24</v>
      </c>
      <c r="G16" s="12" t="s">
        <v>5</v>
      </c>
      <c r="H16" s="6" t="s">
        <v>17</v>
      </c>
      <c r="I16" s="14">
        <v>33000</v>
      </c>
      <c r="J16" s="15">
        <v>0.2</v>
      </c>
      <c r="K16" s="10">
        <v>32472</v>
      </c>
    </row>
    <row r="17" spans="1:11" outlineLevel="1" x14ac:dyDescent="0.3">
      <c r="B17" s="4"/>
      <c r="C17" s="11"/>
      <c r="D17" s="26" t="s">
        <v>61</v>
      </c>
      <c r="E17" s="13"/>
      <c r="F17" s="12"/>
      <c r="G17" s="12"/>
      <c r="H17" s="6"/>
      <c r="I17" s="14"/>
      <c r="J17" s="15"/>
      <c r="K17" s="10">
        <f>SUBTOTAL(9,K15:K16)</f>
        <v>66973.5</v>
      </c>
    </row>
    <row r="18" spans="1:11" outlineLevel="2" x14ac:dyDescent="0.3">
      <c r="B18" s="4">
        <v>43198</v>
      </c>
      <c r="C18" s="11" t="s">
        <v>28</v>
      </c>
      <c r="D18" s="12" t="s">
        <v>3</v>
      </c>
      <c r="E18" s="13">
        <v>11</v>
      </c>
      <c r="F18" s="12" t="s">
        <v>22</v>
      </c>
      <c r="G18" s="12" t="s">
        <v>5</v>
      </c>
      <c r="H18" s="12" t="s">
        <v>6</v>
      </c>
      <c r="I18" s="14">
        <v>25000</v>
      </c>
      <c r="J18" s="15">
        <v>0.2</v>
      </c>
      <c r="K18" s="10">
        <v>24600</v>
      </c>
    </row>
    <row r="19" spans="1:11" outlineLevel="2" x14ac:dyDescent="0.3">
      <c r="B19" s="4">
        <v>43230</v>
      </c>
      <c r="C19" s="11" t="s">
        <v>27</v>
      </c>
      <c r="D19" s="12" t="s">
        <v>3</v>
      </c>
      <c r="E19" s="13">
        <v>1</v>
      </c>
      <c r="F19" s="12" t="s">
        <v>4</v>
      </c>
      <c r="G19" s="12" t="s">
        <v>8</v>
      </c>
      <c r="H19" s="12" t="s">
        <v>15</v>
      </c>
      <c r="I19" s="14">
        <v>34000</v>
      </c>
      <c r="J19" s="15">
        <v>0.1</v>
      </c>
      <c r="K19" s="10">
        <v>37638</v>
      </c>
    </row>
    <row r="20" spans="1:11" outlineLevel="2" x14ac:dyDescent="0.3">
      <c r="B20" s="4">
        <v>43346</v>
      </c>
      <c r="C20" s="11" t="s">
        <v>27</v>
      </c>
      <c r="D20" s="12" t="s">
        <v>3</v>
      </c>
      <c r="E20" s="13">
        <v>15</v>
      </c>
      <c r="F20" s="12" t="s">
        <v>24</v>
      </c>
      <c r="G20" s="12" t="s">
        <v>8</v>
      </c>
      <c r="H20" s="6" t="s">
        <v>17</v>
      </c>
      <c r="I20" s="14">
        <v>34000</v>
      </c>
      <c r="J20" s="15">
        <v>0.2</v>
      </c>
      <c r="K20" s="10">
        <v>33456</v>
      </c>
    </row>
    <row r="21" spans="1:11" outlineLevel="1" x14ac:dyDescent="0.3">
      <c r="B21" s="4"/>
      <c r="C21" s="11"/>
      <c r="D21" s="26" t="s">
        <v>62</v>
      </c>
      <c r="E21" s="13"/>
      <c r="F21" s="12"/>
      <c r="G21" s="12"/>
      <c r="H21" s="6"/>
      <c r="I21" s="14"/>
      <c r="J21" s="15"/>
      <c r="K21" s="10">
        <f>SUBTOTAL(9,K18:K20)</f>
        <v>95694</v>
      </c>
    </row>
    <row r="22" spans="1:11" outlineLevel="2" x14ac:dyDescent="0.3">
      <c r="B22" s="4">
        <v>43521</v>
      </c>
      <c r="C22" s="11" t="s">
        <v>33</v>
      </c>
      <c r="D22" s="12" t="s">
        <v>13</v>
      </c>
      <c r="E22" s="13">
        <v>8</v>
      </c>
      <c r="F22" s="12" t="s">
        <v>18</v>
      </c>
      <c r="G22" s="12" t="s">
        <v>5</v>
      </c>
      <c r="H22" s="12" t="s">
        <v>6</v>
      </c>
      <c r="I22" s="14">
        <v>30000</v>
      </c>
      <c r="J22" s="15">
        <v>0.15</v>
      </c>
      <c r="K22" s="10">
        <v>31365</v>
      </c>
    </row>
    <row r="23" spans="1:11" outlineLevel="2" x14ac:dyDescent="0.3">
      <c r="B23" s="4">
        <v>43289</v>
      </c>
      <c r="C23" s="11" t="s">
        <v>33</v>
      </c>
      <c r="D23" s="12" t="s">
        <v>13</v>
      </c>
      <c r="E23" s="13">
        <v>4</v>
      </c>
      <c r="F23" s="12" t="s">
        <v>14</v>
      </c>
      <c r="G23" s="12" t="s">
        <v>5</v>
      </c>
      <c r="H23" s="12" t="s">
        <v>15</v>
      </c>
      <c r="I23" s="14">
        <v>30000</v>
      </c>
      <c r="J23" s="15">
        <v>0.1</v>
      </c>
      <c r="K23" s="10">
        <v>33210</v>
      </c>
    </row>
    <row r="24" spans="1:11" outlineLevel="1" x14ac:dyDescent="0.3">
      <c r="B24" s="4"/>
      <c r="C24" s="11"/>
      <c r="D24" s="26" t="s">
        <v>63</v>
      </c>
      <c r="E24" s="13"/>
      <c r="F24" s="12"/>
      <c r="G24" s="12"/>
      <c r="H24" s="12"/>
      <c r="I24" s="14"/>
      <c r="J24" s="15"/>
      <c r="K24" s="10">
        <f>SUBTOTAL(9,K22:K23)</f>
        <v>64575</v>
      </c>
    </row>
    <row r="25" spans="1:11" outlineLevel="2" x14ac:dyDescent="0.3">
      <c r="B25" s="4">
        <v>43552</v>
      </c>
      <c r="C25" s="11" t="s">
        <v>27</v>
      </c>
      <c r="D25" s="12" t="s">
        <v>12</v>
      </c>
      <c r="E25" s="13">
        <v>2</v>
      </c>
      <c r="F25" s="12" t="s">
        <v>7</v>
      </c>
      <c r="G25" s="12" t="s">
        <v>5</v>
      </c>
      <c r="H25" s="12" t="s">
        <v>6</v>
      </c>
      <c r="I25" s="14">
        <v>34000</v>
      </c>
      <c r="J25" s="15">
        <v>0.1</v>
      </c>
      <c r="K25" s="10">
        <v>37638</v>
      </c>
    </row>
    <row r="26" spans="1:11" outlineLevel="2" x14ac:dyDescent="0.3">
      <c r="B26" s="4">
        <v>43395</v>
      </c>
      <c r="C26" s="11" t="s">
        <v>32</v>
      </c>
      <c r="D26" s="12" t="s">
        <v>12</v>
      </c>
      <c r="E26" s="13">
        <v>3</v>
      </c>
      <c r="F26" s="12" t="s">
        <v>4</v>
      </c>
      <c r="G26" s="12" t="s">
        <v>5</v>
      </c>
      <c r="H26" s="12" t="s">
        <v>6</v>
      </c>
      <c r="I26" s="14">
        <v>40000</v>
      </c>
      <c r="J26" s="15">
        <v>0.1</v>
      </c>
      <c r="K26" s="10">
        <v>44280</v>
      </c>
    </row>
    <row r="27" spans="1:11" outlineLevel="2" x14ac:dyDescent="0.3">
      <c r="B27" s="4">
        <v>43549</v>
      </c>
      <c r="C27" s="11" t="s">
        <v>32</v>
      </c>
      <c r="D27" s="12" t="s">
        <v>12</v>
      </c>
      <c r="E27" s="13">
        <v>4</v>
      </c>
      <c r="F27" s="12" t="s">
        <v>14</v>
      </c>
      <c r="G27" s="12" t="s">
        <v>8</v>
      </c>
      <c r="H27" s="12" t="s">
        <v>17</v>
      </c>
      <c r="I27" s="14">
        <v>40000</v>
      </c>
      <c r="J27" s="15">
        <v>0.1</v>
      </c>
      <c r="K27" s="10">
        <v>44280</v>
      </c>
    </row>
    <row r="28" spans="1:11" outlineLevel="1" x14ac:dyDescent="0.3">
      <c r="B28" s="16"/>
      <c r="C28" s="17"/>
      <c r="D28" s="28" t="s">
        <v>64</v>
      </c>
      <c r="E28" s="19"/>
      <c r="F28" s="18"/>
      <c r="G28" s="18"/>
      <c r="H28" s="18"/>
      <c r="I28" s="20"/>
      <c r="J28" s="21"/>
      <c r="K28" s="20">
        <f>SUBTOTAL(9,K25:K27)</f>
        <v>126198</v>
      </c>
    </row>
    <row r="29" spans="1:11" x14ac:dyDescent="0.3">
      <c r="B29" s="16"/>
      <c r="C29" s="17"/>
      <c r="D29" s="28" t="s">
        <v>51</v>
      </c>
      <c r="E29" s="19"/>
      <c r="F29" s="18"/>
      <c r="G29" s="18"/>
      <c r="H29" s="18"/>
      <c r="I29" s="20"/>
      <c r="J29" s="21"/>
      <c r="K29" s="20">
        <f>SUBTOTAL(9,K4:K27)</f>
        <v>682773</v>
      </c>
    </row>
    <row r="30" spans="1:11" x14ac:dyDescent="0.3">
      <c r="B30" s="16"/>
      <c r="C30" s="17"/>
      <c r="D30" s="28"/>
      <c r="E30" s="19"/>
      <c r="F30" s="18"/>
      <c r="G30" s="18"/>
      <c r="H30" s="18"/>
      <c r="I30" s="20"/>
      <c r="J30" s="21"/>
      <c r="K30" s="20"/>
    </row>
    <row r="31" spans="1:11" ht="15.6" x14ac:dyDescent="0.3">
      <c r="A31" s="23" t="s">
        <v>69</v>
      </c>
      <c r="B31" s="22" t="s">
        <v>65</v>
      </c>
      <c r="C31" s="17"/>
      <c r="D31" s="28"/>
      <c r="E31" s="19"/>
      <c r="F31" s="18"/>
      <c r="G31" s="18"/>
      <c r="H31" s="18"/>
      <c r="I31" s="20"/>
      <c r="J31" s="21"/>
      <c r="K31" s="20"/>
    </row>
    <row r="32" spans="1:11" ht="15" thickBot="1" x14ac:dyDescent="0.35">
      <c r="B32" s="16"/>
      <c r="C32" s="17"/>
      <c r="D32" s="28"/>
      <c r="E32" s="19"/>
      <c r="F32" s="18"/>
      <c r="G32" s="18"/>
      <c r="H32" s="18"/>
      <c r="I32" s="20"/>
      <c r="J32" s="21"/>
      <c r="K32" s="20"/>
    </row>
    <row r="33" spans="2:12" ht="29.4" thickBot="1" x14ac:dyDescent="0.35">
      <c r="B33" s="3" t="s">
        <v>35</v>
      </c>
      <c r="C33" s="1" t="s">
        <v>25</v>
      </c>
      <c r="D33" s="1" t="s">
        <v>0</v>
      </c>
      <c r="E33" s="1" t="s">
        <v>20</v>
      </c>
      <c r="F33" s="1" t="s">
        <v>21</v>
      </c>
      <c r="G33" s="1" t="s">
        <v>1</v>
      </c>
      <c r="H33" s="1" t="s">
        <v>2</v>
      </c>
      <c r="I33" s="1" t="s">
        <v>26</v>
      </c>
      <c r="J33" s="1" t="s">
        <v>36</v>
      </c>
      <c r="K33" s="2" t="s">
        <v>37</v>
      </c>
    </row>
    <row r="34" spans="2:12" outlineLevel="2" x14ac:dyDescent="0.3">
      <c r="B34" s="4">
        <v>43552</v>
      </c>
      <c r="C34" s="5" t="s">
        <v>27</v>
      </c>
      <c r="D34" s="6" t="s">
        <v>12</v>
      </c>
      <c r="E34" s="7">
        <v>2</v>
      </c>
      <c r="F34" s="6" t="s">
        <v>7</v>
      </c>
      <c r="G34" s="6" t="s">
        <v>5</v>
      </c>
      <c r="H34" s="6" t="s">
        <v>6</v>
      </c>
      <c r="I34" s="8">
        <v>34000</v>
      </c>
      <c r="J34" s="9">
        <v>0.1</v>
      </c>
      <c r="K34" s="10">
        <v>37638</v>
      </c>
    </row>
    <row r="35" spans="2:12" outlineLevel="2" x14ac:dyDescent="0.3">
      <c r="B35" s="4">
        <v>43428</v>
      </c>
      <c r="C35" s="11" t="s">
        <v>29</v>
      </c>
      <c r="D35" s="12" t="s">
        <v>9</v>
      </c>
      <c r="E35" s="13">
        <v>2</v>
      </c>
      <c r="F35" s="12" t="s">
        <v>7</v>
      </c>
      <c r="G35" s="12" t="s">
        <v>5</v>
      </c>
      <c r="H35" s="12" t="s">
        <v>17</v>
      </c>
      <c r="I35" s="14">
        <v>45000</v>
      </c>
      <c r="J35" s="15">
        <v>0.1</v>
      </c>
      <c r="K35" s="10">
        <v>49815</v>
      </c>
    </row>
    <row r="36" spans="2:12" outlineLevel="2" x14ac:dyDescent="0.3">
      <c r="B36" s="4">
        <v>43443</v>
      </c>
      <c r="C36" s="11" t="s">
        <v>30</v>
      </c>
      <c r="D36" s="12" t="s">
        <v>10</v>
      </c>
      <c r="E36" s="13">
        <v>1</v>
      </c>
      <c r="F36" s="12" t="s">
        <v>4</v>
      </c>
      <c r="G36" s="12" t="s">
        <v>5</v>
      </c>
      <c r="H36" s="12" t="s">
        <v>6</v>
      </c>
      <c r="I36" s="14">
        <v>40000</v>
      </c>
      <c r="J36" s="15">
        <v>0.1</v>
      </c>
      <c r="K36" s="10">
        <v>44280</v>
      </c>
    </row>
    <row r="37" spans="2:12" outlineLevel="2" x14ac:dyDescent="0.3">
      <c r="B37" s="4">
        <v>43214</v>
      </c>
      <c r="C37" s="11" t="s">
        <v>29</v>
      </c>
      <c r="D37" s="12" t="s">
        <v>9</v>
      </c>
      <c r="E37" s="13">
        <v>2</v>
      </c>
      <c r="F37" s="12" t="s">
        <v>7</v>
      </c>
      <c r="G37" s="12" t="s">
        <v>5</v>
      </c>
      <c r="H37" s="6" t="s">
        <v>6</v>
      </c>
      <c r="I37" s="14">
        <v>45000</v>
      </c>
      <c r="J37" s="15">
        <v>0.1</v>
      </c>
      <c r="K37" s="10">
        <v>49815</v>
      </c>
    </row>
    <row r="38" spans="2:12" outlineLevel="2" x14ac:dyDescent="0.3">
      <c r="B38" s="4">
        <v>43432</v>
      </c>
      <c r="C38" s="11" t="s">
        <v>30</v>
      </c>
      <c r="D38" s="12" t="s">
        <v>10</v>
      </c>
      <c r="E38" s="13">
        <v>2</v>
      </c>
      <c r="F38" s="12" t="s">
        <v>7</v>
      </c>
      <c r="G38" s="12" t="s">
        <v>5</v>
      </c>
      <c r="H38" s="12" t="s">
        <v>15</v>
      </c>
      <c r="I38" s="14">
        <v>40000</v>
      </c>
      <c r="J38" s="15">
        <v>0.1</v>
      </c>
      <c r="K38" s="10">
        <v>44280</v>
      </c>
      <c r="L38"/>
    </row>
    <row r="39" spans="2:12" outlineLevel="2" x14ac:dyDescent="0.3">
      <c r="B39" s="4">
        <v>43395</v>
      </c>
      <c r="C39" s="11" t="s">
        <v>32</v>
      </c>
      <c r="D39" s="12" t="s">
        <v>12</v>
      </c>
      <c r="E39" s="13">
        <v>3</v>
      </c>
      <c r="F39" s="12" t="s">
        <v>4</v>
      </c>
      <c r="G39" s="12" t="s">
        <v>5</v>
      </c>
      <c r="H39" s="12" t="s">
        <v>6</v>
      </c>
      <c r="I39" s="14">
        <v>40000</v>
      </c>
      <c r="J39" s="15">
        <v>0.1</v>
      </c>
      <c r="K39" s="10">
        <v>44280</v>
      </c>
    </row>
    <row r="40" spans="2:12" outlineLevel="2" x14ac:dyDescent="0.3">
      <c r="B40" s="4">
        <v>43289</v>
      </c>
      <c r="C40" s="11" t="s">
        <v>33</v>
      </c>
      <c r="D40" s="12" t="s">
        <v>13</v>
      </c>
      <c r="E40" s="13">
        <v>4</v>
      </c>
      <c r="F40" s="12" t="s">
        <v>14</v>
      </c>
      <c r="G40" s="12" t="s">
        <v>5</v>
      </c>
      <c r="H40" s="6" t="s">
        <v>15</v>
      </c>
      <c r="I40" s="14">
        <v>30000</v>
      </c>
      <c r="J40" s="15">
        <v>0.1</v>
      </c>
      <c r="K40" s="10">
        <v>33210</v>
      </c>
    </row>
    <row r="41" spans="2:12" outlineLevel="2" x14ac:dyDescent="0.3">
      <c r="B41" s="4">
        <v>43181</v>
      </c>
      <c r="C41" s="11" t="s">
        <v>28</v>
      </c>
      <c r="D41" s="12" t="s">
        <v>34</v>
      </c>
      <c r="E41" s="13">
        <v>15</v>
      </c>
      <c r="F41" s="12" t="s">
        <v>24</v>
      </c>
      <c r="G41" s="12" t="s">
        <v>8</v>
      </c>
      <c r="H41" s="12" t="s">
        <v>15</v>
      </c>
      <c r="I41" s="14">
        <v>25000</v>
      </c>
      <c r="J41" s="15">
        <v>0.1</v>
      </c>
      <c r="K41" s="10">
        <v>27675</v>
      </c>
    </row>
    <row r="42" spans="2:12" outlineLevel="2" x14ac:dyDescent="0.3">
      <c r="B42" s="4">
        <v>43549</v>
      </c>
      <c r="C42" s="11" t="s">
        <v>32</v>
      </c>
      <c r="D42" s="12" t="s">
        <v>12</v>
      </c>
      <c r="E42" s="13">
        <v>4</v>
      </c>
      <c r="F42" s="12" t="s">
        <v>14</v>
      </c>
      <c r="G42" s="12" t="s">
        <v>8</v>
      </c>
      <c r="H42" s="12" t="s">
        <v>17</v>
      </c>
      <c r="I42" s="14">
        <v>40000</v>
      </c>
      <c r="J42" s="15">
        <v>0.1</v>
      </c>
      <c r="K42" s="10">
        <v>44280</v>
      </c>
    </row>
    <row r="43" spans="2:12" outlineLevel="2" x14ac:dyDescent="0.3">
      <c r="B43" s="4">
        <v>43230</v>
      </c>
      <c r="C43" s="11" t="s">
        <v>27</v>
      </c>
      <c r="D43" s="12" t="s">
        <v>3</v>
      </c>
      <c r="E43" s="13">
        <v>1</v>
      </c>
      <c r="F43" s="12" t="s">
        <v>4</v>
      </c>
      <c r="G43" s="12" t="s">
        <v>8</v>
      </c>
      <c r="H43" s="6" t="s">
        <v>15</v>
      </c>
      <c r="I43" s="14">
        <v>34000</v>
      </c>
      <c r="J43" s="15">
        <v>0.1</v>
      </c>
      <c r="K43" s="10">
        <v>37638</v>
      </c>
    </row>
    <row r="44" spans="2:12" outlineLevel="1" x14ac:dyDescent="0.3">
      <c r="B44" s="4"/>
      <c r="C44" s="11"/>
      <c r="D44" s="12"/>
      <c r="E44" s="13"/>
      <c r="F44" s="12"/>
      <c r="G44" s="12"/>
      <c r="H44" s="6"/>
      <c r="I44" s="14"/>
      <c r="J44" s="31" t="s">
        <v>66</v>
      </c>
      <c r="K44" s="10">
        <f>SUBTOTAL(1,K34:K43)</f>
        <v>41291.1</v>
      </c>
    </row>
    <row r="45" spans="2:12" outlineLevel="2" x14ac:dyDescent="0.3">
      <c r="B45" s="4">
        <v>43222</v>
      </c>
      <c r="C45" s="11" t="s">
        <v>31</v>
      </c>
      <c r="D45" s="12" t="s">
        <v>11</v>
      </c>
      <c r="E45" s="13">
        <v>6</v>
      </c>
      <c r="F45" s="12" t="s">
        <v>16</v>
      </c>
      <c r="G45" s="12" t="s">
        <v>5</v>
      </c>
      <c r="H45" s="12" t="s">
        <v>15</v>
      </c>
      <c r="I45" s="14">
        <v>33000</v>
      </c>
      <c r="J45" s="15">
        <v>0.15</v>
      </c>
      <c r="K45" s="10">
        <v>34501.5</v>
      </c>
    </row>
    <row r="46" spans="2:12" outlineLevel="2" x14ac:dyDescent="0.3">
      <c r="B46" s="4">
        <v>43521</v>
      </c>
      <c r="C46" s="11" t="s">
        <v>33</v>
      </c>
      <c r="D46" s="12" t="s">
        <v>13</v>
      </c>
      <c r="E46" s="13">
        <v>8</v>
      </c>
      <c r="F46" s="12" t="s">
        <v>18</v>
      </c>
      <c r="G46" s="12" t="s">
        <v>5</v>
      </c>
      <c r="H46" s="12" t="s">
        <v>6</v>
      </c>
      <c r="I46" s="14">
        <v>30000</v>
      </c>
      <c r="J46" s="15">
        <v>0.15</v>
      </c>
      <c r="K46" s="10">
        <v>31365</v>
      </c>
    </row>
    <row r="47" spans="2:12" outlineLevel="2" x14ac:dyDescent="0.3">
      <c r="B47" s="4">
        <v>43419</v>
      </c>
      <c r="C47" s="11" t="s">
        <v>29</v>
      </c>
      <c r="D47" s="12" t="s">
        <v>9</v>
      </c>
      <c r="E47" s="13">
        <v>9</v>
      </c>
      <c r="F47" s="12" t="s">
        <v>19</v>
      </c>
      <c r="G47" s="12" t="s">
        <v>5</v>
      </c>
      <c r="H47" s="6" t="s">
        <v>6</v>
      </c>
      <c r="I47" s="14">
        <v>45000</v>
      </c>
      <c r="J47" s="15">
        <v>0.15</v>
      </c>
      <c r="K47" s="10">
        <v>47047.5</v>
      </c>
    </row>
    <row r="48" spans="2:12" outlineLevel="2" x14ac:dyDescent="0.3">
      <c r="B48" s="4">
        <v>43574</v>
      </c>
      <c r="C48" s="11" t="s">
        <v>30</v>
      </c>
      <c r="D48" s="12" t="s">
        <v>10</v>
      </c>
      <c r="E48" s="13">
        <v>9</v>
      </c>
      <c r="F48" s="12" t="s">
        <v>19</v>
      </c>
      <c r="G48" s="12" t="s">
        <v>5</v>
      </c>
      <c r="H48" s="12" t="s">
        <v>6</v>
      </c>
      <c r="I48" s="14">
        <v>40000</v>
      </c>
      <c r="J48" s="15">
        <v>0.15</v>
      </c>
      <c r="K48" s="10">
        <v>41820</v>
      </c>
    </row>
    <row r="49" spans="1:14" outlineLevel="1" x14ac:dyDescent="0.3">
      <c r="B49" s="4"/>
      <c r="C49" s="11"/>
      <c r="D49" s="12"/>
      <c r="E49" s="13"/>
      <c r="F49" s="12"/>
      <c r="G49" s="12"/>
      <c r="H49" s="12"/>
      <c r="I49" s="14"/>
      <c r="J49" s="32" t="s">
        <v>67</v>
      </c>
      <c r="K49" s="10">
        <f>SUBTOTAL(1,K45:K48)</f>
        <v>38683.5</v>
      </c>
    </row>
    <row r="50" spans="1:14" outlineLevel="2" x14ac:dyDescent="0.3">
      <c r="B50" s="4">
        <v>43195</v>
      </c>
      <c r="C50" s="11" t="s">
        <v>31</v>
      </c>
      <c r="D50" s="12" t="s">
        <v>11</v>
      </c>
      <c r="E50" s="13">
        <v>15</v>
      </c>
      <c r="F50" s="12" t="s">
        <v>24</v>
      </c>
      <c r="G50" s="12" t="s">
        <v>5</v>
      </c>
      <c r="H50" s="12" t="s">
        <v>17</v>
      </c>
      <c r="I50" s="14">
        <v>33000</v>
      </c>
      <c r="J50" s="15">
        <v>0.2</v>
      </c>
      <c r="K50" s="10">
        <v>32472</v>
      </c>
    </row>
    <row r="51" spans="1:14" outlineLevel="2" x14ac:dyDescent="0.3">
      <c r="B51" s="4">
        <v>43198</v>
      </c>
      <c r="C51" s="11" t="s">
        <v>28</v>
      </c>
      <c r="D51" s="12" t="s">
        <v>3</v>
      </c>
      <c r="E51" s="13">
        <v>11</v>
      </c>
      <c r="F51" s="12" t="s">
        <v>22</v>
      </c>
      <c r="G51" s="12" t="s">
        <v>5</v>
      </c>
      <c r="H51" s="12" t="s">
        <v>6</v>
      </c>
      <c r="I51" s="14">
        <v>25000</v>
      </c>
      <c r="J51" s="15">
        <v>0.2</v>
      </c>
      <c r="K51" s="10">
        <v>24600</v>
      </c>
    </row>
    <row r="52" spans="1:14" outlineLevel="2" x14ac:dyDescent="0.3">
      <c r="B52" s="4">
        <v>43530</v>
      </c>
      <c r="C52" s="11" t="s">
        <v>28</v>
      </c>
      <c r="D52" s="12" t="s">
        <v>34</v>
      </c>
      <c r="E52" s="13">
        <v>13</v>
      </c>
      <c r="F52" s="12" t="s">
        <v>23</v>
      </c>
      <c r="G52" s="12" t="s">
        <v>8</v>
      </c>
      <c r="H52" s="12" t="s">
        <v>17</v>
      </c>
      <c r="I52" s="14">
        <v>25000</v>
      </c>
      <c r="J52" s="15">
        <v>0.2</v>
      </c>
      <c r="K52" s="10">
        <v>24600</v>
      </c>
    </row>
    <row r="53" spans="1:14" outlineLevel="2" x14ac:dyDescent="0.3">
      <c r="B53" s="4">
        <v>43346</v>
      </c>
      <c r="C53" s="11" t="s">
        <v>27</v>
      </c>
      <c r="D53" s="12" t="s">
        <v>3</v>
      </c>
      <c r="E53" s="13">
        <v>15</v>
      </c>
      <c r="F53" s="12" t="s">
        <v>24</v>
      </c>
      <c r="G53" s="12" t="s">
        <v>8</v>
      </c>
      <c r="H53" s="12" t="s">
        <v>17</v>
      </c>
      <c r="I53" s="14">
        <v>34000</v>
      </c>
      <c r="J53" s="15">
        <v>0.2</v>
      </c>
      <c r="K53" s="10">
        <v>33456</v>
      </c>
    </row>
    <row r="54" spans="1:14" outlineLevel="1" x14ac:dyDescent="0.3">
      <c r="B54" s="16"/>
      <c r="C54" s="17"/>
      <c r="D54" s="18"/>
      <c r="E54" s="19"/>
      <c r="F54" s="18"/>
      <c r="G54" s="18"/>
      <c r="H54" s="18"/>
      <c r="I54" s="20"/>
      <c r="J54" s="33" t="s">
        <v>68</v>
      </c>
      <c r="K54" s="20">
        <f>SUBTOTAL(1,K50:K53)</f>
        <v>28782</v>
      </c>
    </row>
    <row r="55" spans="1:14" x14ac:dyDescent="0.3">
      <c r="B55" s="16"/>
      <c r="C55" s="17"/>
      <c r="D55" s="18"/>
      <c r="E55" s="19"/>
      <c r="F55" s="18"/>
      <c r="G55" s="18"/>
      <c r="H55" s="18"/>
      <c r="I55" s="20"/>
      <c r="J55" s="33" t="s">
        <v>55</v>
      </c>
      <c r="K55" s="20">
        <f>SUBTOTAL(1,K34:K53)</f>
        <v>37931.833333333336</v>
      </c>
    </row>
    <row r="58" spans="1:14" ht="16.2" thickBot="1" x14ac:dyDescent="0.35">
      <c r="A58" s="23" t="s">
        <v>70</v>
      </c>
      <c r="B58" s="29" t="s">
        <v>56</v>
      </c>
    </row>
    <row r="59" spans="1:14" ht="29.4" thickBot="1" x14ac:dyDescent="0.35">
      <c r="B59" s="3" t="s">
        <v>35</v>
      </c>
      <c r="C59" s="1" t="s">
        <v>25</v>
      </c>
      <c r="D59" s="1" t="s">
        <v>0</v>
      </c>
      <c r="E59" s="1" t="s">
        <v>20</v>
      </c>
      <c r="F59" s="1" t="s">
        <v>21</v>
      </c>
      <c r="G59" s="1" t="s">
        <v>1</v>
      </c>
      <c r="H59" s="1" t="s">
        <v>2</v>
      </c>
      <c r="I59" s="1" t="s">
        <v>26</v>
      </c>
      <c r="J59" s="1" t="s">
        <v>36</v>
      </c>
      <c r="K59" s="2" t="s">
        <v>37</v>
      </c>
    </row>
    <row r="60" spans="1:14" ht="15.6" outlineLevel="3" x14ac:dyDescent="0.3">
      <c r="B60" s="4">
        <v>43432</v>
      </c>
      <c r="C60" s="5" t="s">
        <v>30</v>
      </c>
      <c r="D60" s="6" t="s">
        <v>10</v>
      </c>
      <c r="E60" s="7">
        <v>2</v>
      </c>
      <c r="F60" s="6" t="s">
        <v>7</v>
      </c>
      <c r="G60" s="6" t="s">
        <v>5</v>
      </c>
      <c r="H60" s="6" t="s">
        <v>15</v>
      </c>
      <c r="I60" s="8">
        <v>40000</v>
      </c>
      <c r="J60" s="9">
        <v>0.1</v>
      </c>
      <c r="K60" s="10">
        <v>44280</v>
      </c>
      <c r="L60" s="25">
        <v>1</v>
      </c>
    </row>
    <row r="61" spans="1:14" ht="15.6" outlineLevel="3" x14ac:dyDescent="0.3">
      <c r="B61" s="4">
        <v>43181</v>
      </c>
      <c r="C61" s="11" t="s">
        <v>28</v>
      </c>
      <c r="D61" s="12" t="s">
        <v>34</v>
      </c>
      <c r="E61" s="13">
        <v>15</v>
      </c>
      <c r="F61" s="12" t="s">
        <v>24</v>
      </c>
      <c r="G61" s="12" t="s">
        <v>8</v>
      </c>
      <c r="H61" s="12" t="s">
        <v>15</v>
      </c>
      <c r="I61" s="14">
        <v>25000</v>
      </c>
      <c r="J61" s="15">
        <v>0.1</v>
      </c>
      <c r="K61" s="10">
        <v>27675</v>
      </c>
      <c r="M61" s="29"/>
      <c r="N61" s="22"/>
    </row>
    <row r="62" spans="1:14" ht="15.6" outlineLevel="3" x14ac:dyDescent="0.3">
      <c r="B62" s="4">
        <v>43222</v>
      </c>
      <c r="C62" s="11" t="s">
        <v>31</v>
      </c>
      <c r="D62" s="12" t="s">
        <v>11</v>
      </c>
      <c r="E62" s="13">
        <v>6</v>
      </c>
      <c r="F62" s="12" t="s">
        <v>16</v>
      </c>
      <c r="G62" s="12" t="s">
        <v>5</v>
      </c>
      <c r="H62" s="12" t="s">
        <v>15</v>
      </c>
      <c r="I62" s="14">
        <v>33000</v>
      </c>
      <c r="J62" s="15">
        <v>0.15</v>
      </c>
      <c r="K62" s="10">
        <v>34501.5</v>
      </c>
      <c r="M62" s="23"/>
      <c r="N62" s="22"/>
    </row>
    <row r="63" spans="1:14" ht="15.6" outlineLevel="3" x14ac:dyDescent="0.3">
      <c r="B63" s="4">
        <v>43230</v>
      </c>
      <c r="C63" s="11" t="s">
        <v>27</v>
      </c>
      <c r="D63" s="12" t="s">
        <v>3</v>
      </c>
      <c r="E63" s="13">
        <v>1</v>
      </c>
      <c r="F63" s="12" t="s">
        <v>4</v>
      </c>
      <c r="G63" s="12" t="s">
        <v>8</v>
      </c>
      <c r="H63" s="6" t="s">
        <v>15</v>
      </c>
      <c r="I63" s="14">
        <v>34000</v>
      </c>
      <c r="J63" s="15">
        <v>0.1</v>
      </c>
      <c r="K63" s="10">
        <v>37638</v>
      </c>
      <c r="M63" s="23"/>
      <c r="N63" s="22"/>
    </row>
    <row r="64" spans="1:14" ht="15.6" outlineLevel="3" x14ac:dyDescent="0.3">
      <c r="B64" s="4">
        <v>43289</v>
      </c>
      <c r="C64" s="11" t="s">
        <v>33</v>
      </c>
      <c r="D64" s="12" t="s">
        <v>13</v>
      </c>
      <c r="E64" s="13">
        <v>4</v>
      </c>
      <c r="F64" s="12" t="s">
        <v>14</v>
      </c>
      <c r="G64" s="12" t="s">
        <v>5</v>
      </c>
      <c r="H64" s="12" t="s">
        <v>15</v>
      </c>
      <c r="I64" s="14">
        <v>30000</v>
      </c>
      <c r="J64" s="15">
        <v>0.1</v>
      </c>
      <c r="K64" s="10">
        <v>33210</v>
      </c>
      <c r="M64" s="23"/>
      <c r="N64" s="22"/>
    </row>
    <row r="65" spans="2:14" ht="15.6" outlineLevel="2" x14ac:dyDescent="0.3">
      <c r="B65" s="4"/>
      <c r="C65" s="11"/>
      <c r="D65" s="12"/>
      <c r="E65" s="13"/>
      <c r="F65" s="12"/>
      <c r="G65" s="12"/>
      <c r="H65" s="26" t="s">
        <v>52</v>
      </c>
      <c r="I65" s="14">
        <f>SUBTOTAL(1,I60:I64)</f>
        <v>32400</v>
      </c>
      <c r="J65" s="15"/>
      <c r="K65" s="10"/>
      <c r="M65" s="23"/>
      <c r="N65" s="22"/>
    </row>
    <row r="66" spans="2:14" ht="15.6" outlineLevel="1" x14ac:dyDescent="0.3">
      <c r="B66" s="4"/>
      <c r="C66" s="11"/>
      <c r="D66" s="12"/>
      <c r="E66" s="13"/>
      <c r="F66" s="12"/>
      <c r="G66" s="12"/>
      <c r="H66" s="26" t="s">
        <v>48</v>
      </c>
      <c r="I66" s="14"/>
      <c r="J66" s="15"/>
      <c r="K66" s="10">
        <f>SUBTOTAL(9,K60:K64)</f>
        <v>177304.5</v>
      </c>
      <c r="M66" s="23"/>
      <c r="N66" s="22"/>
    </row>
    <row r="67" spans="2:14" outlineLevel="3" x14ac:dyDescent="0.3">
      <c r="B67" s="4">
        <v>43574</v>
      </c>
      <c r="C67" s="11" t="s">
        <v>30</v>
      </c>
      <c r="D67" s="12" t="s">
        <v>10</v>
      </c>
      <c r="E67" s="13">
        <v>9</v>
      </c>
      <c r="F67" s="12" t="s">
        <v>19</v>
      </c>
      <c r="G67" s="12" t="s">
        <v>5</v>
      </c>
      <c r="H67" s="12" t="s">
        <v>6</v>
      </c>
      <c r="I67" s="14">
        <v>40000</v>
      </c>
      <c r="J67" s="15">
        <v>0.15</v>
      </c>
      <c r="K67" s="10">
        <v>41820</v>
      </c>
    </row>
    <row r="68" spans="2:14" outlineLevel="3" x14ac:dyDescent="0.3">
      <c r="B68" s="4">
        <v>43443</v>
      </c>
      <c r="C68" s="11" t="s">
        <v>30</v>
      </c>
      <c r="D68" s="12" t="s">
        <v>10</v>
      </c>
      <c r="E68" s="13">
        <v>1</v>
      </c>
      <c r="F68" s="12" t="s">
        <v>4</v>
      </c>
      <c r="G68" s="12" t="s">
        <v>5</v>
      </c>
      <c r="H68" s="6" t="s">
        <v>6</v>
      </c>
      <c r="I68" s="14">
        <v>40000</v>
      </c>
      <c r="J68" s="15">
        <v>0.1</v>
      </c>
      <c r="K68" s="10">
        <v>44280</v>
      </c>
    </row>
    <row r="69" spans="2:14" outlineLevel="3" x14ac:dyDescent="0.3">
      <c r="B69" s="4">
        <v>43419</v>
      </c>
      <c r="C69" s="11" t="s">
        <v>29</v>
      </c>
      <c r="D69" s="12" t="s">
        <v>9</v>
      </c>
      <c r="E69" s="13">
        <v>9</v>
      </c>
      <c r="F69" s="12" t="s">
        <v>19</v>
      </c>
      <c r="G69" s="12" t="s">
        <v>5</v>
      </c>
      <c r="H69" s="12" t="s">
        <v>6</v>
      </c>
      <c r="I69" s="14">
        <v>45000</v>
      </c>
      <c r="J69" s="15">
        <v>0.15</v>
      </c>
      <c r="K69" s="10">
        <v>47047.5</v>
      </c>
    </row>
    <row r="70" spans="2:14" outlineLevel="3" x14ac:dyDescent="0.3">
      <c r="B70" s="4">
        <v>43214</v>
      </c>
      <c r="C70" s="11" t="s">
        <v>29</v>
      </c>
      <c r="D70" s="12" t="s">
        <v>9</v>
      </c>
      <c r="E70" s="13">
        <v>2</v>
      </c>
      <c r="F70" s="12" t="s">
        <v>7</v>
      </c>
      <c r="G70" s="12" t="s">
        <v>5</v>
      </c>
      <c r="H70" s="12" t="s">
        <v>6</v>
      </c>
      <c r="I70" s="14">
        <v>45000</v>
      </c>
      <c r="J70" s="15">
        <v>0.1</v>
      </c>
      <c r="K70" s="10">
        <v>49815</v>
      </c>
    </row>
    <row r="71" spans="2:14" outlineLevel="3" x14ac:dyDescent="0.3">
      <c r="B71" s="4">
        <v>43198</v>
      </c>
      <c r="C71" s="11" t="s">
        <v>28</v>
      </c>
      <c r="D71" s="12" t="s">
        <v>3</v>
      </c>
      <c r="E71" s="13">
        <v>11</v>
      </c>
      <c r="F71" s="12" t="s">
        <v>22</v>
      </c>
      <c r="G71" s="12" t="s">
        <v>5</v>
      </c>
      <c r="H71" s="6" t="s">
        <v>6</v>
      </c>
      <c r="I71" s="14">
        <v>25000</v>
      </c>
      <c r="J71" s="15">
        <v>0.2</v>
      </c>
      <c r="K71" s="10">
        <v>24600</v>
      </c>
    </row>
    <row r="72" spans="2:14" outlineLevel="3" x14ac:dyDescent="0.3">
      <c r="B72" s="4">
        <v>43521</v>
      </c>
      <c r="C72" s="11" t="s">
        <v>33</v>
      </c>
      <c r="D72" s="12" t="s">
        <v>13</v>
      </c>
      <c r="E72" s="13">
        <v>8</v>
      </c>
      <c r="F72" s="12" t="s">
        <v>18</v>
      </c>
      <c r="G72" s="12" t="s">
        <v>5</v>
      </c>
      <c r="H72" s="12" t="s">
        <v>6</v>
      </c>
      <c r="I72" s="14">
        <v>30000</v>
      </c>
      <c r="J72" s="15">
        <v>0.15</v>
      </c>
      <c r="K72" s="10">
        <v>31365</v>
      </c>
    </row>
    <row r="73" spans="2:14" outlineLevel="3" x14ac:dyDescent="0.3">
      <c r="B73" s="4">
        <v>43552</v>
      </c>
      <c r="C73" s="11" t="s">
        <v>27</v>
      </c>
      <c r="D73" s="12" t="s">
        <v>12</v>
      </c>
      <c r="E73" s="13">
        <v>2</v>
      </c>
      <c r="F73" s="12" t="s">
        <v>7</v>
      </c>
      <c r="G73" s="12" t="s">
        <v>5</v>
      </c>
      <c r="H73" s="12" t="s">
        <v>6</v>
      </c>
      <c r="I73" s="14">
        <v>34000</v>
      </c>
      <c r="J73" s="15">
        <v>0.1</v>
      </c>
      <c r="K73" s="10">
        <v>37638</v>
      </c>
    </row>
    <row r="74" spans="2:14" outlineLevel="3" x14ac:dyDescent="0.3">
      <c r="B74" s="4">
        <v>43395</v>
      </c>
      <c r="C74" s="11" t="s">
        <v>32</v>
      </c>
      <c r="D74" s="12" t="s">
        <v>12</v>
      </c>
      <c r="E74" s="13">
        <v>3</v>
      </c>
      <c r="F74" s="12" t="s">
        <v>4</v>
      </c>
      <c r="G74" s="12" t="s">
        <v>5</v>
      </c>
      <c r="H74" s="6" t="s">
        <v>6</v>
      </c>
      <c r="I74" s="14">
        <v>40000</v>
      </c>
      <c r="J74" s="15">
        <v>0.1</v>
      </c>
      <c r="K74" s="10">
        <v>44280</v>
      </c>
    </row>
    <row r="75" spans="2:14" outlineLevel="2" x14ac:dyDescent="0.3">
      <c r="B75" s="4"/>
      <c r="C75" s="11"/>
      <c r="D75" s="12"/>
      <c r="E75" s="13"/>
      <c r="F75" s="12"/>
      <c r="G75" s="12"/>
      <c r="H75" s="27" t="s">
        <v>53</v>
      </c>
      <c r="I75" s="14">
        <f>SUBTOTAL(1,I67:I74)</f>
        <v>37375</v>
      </c>
      <c r="J75" s="15"/>
      <c r="K75" s="10"/>
    </row>
    <row r="76" spans="2:14" outlineLevel="1" x14ac:dyDescent="0.3">
      <c r="B76" s="4"/>
      <c r="C76" s="11"/>
      <c r="D76" s="12"/>
      <c r="E76" s="13"/>
      <c r="F76" s="12"/>
      <c r="G76" s="12"/>
      <c r="H76" s="27" t="s">
        <v>49</v>
      </c>
      <c r="I76" s="14"/>
      <c r="J76" s="15"/>
      <c r="K76" s="10">
        <f>SUBTOTAL(9,K67:K74)</f>
        <v>320845.5</v>
      </c>
    </row>
    <row r="77" spans="2:14" outlineLevel="3" x14ac:dyDescent="0.3">
      <c r="B77" s="4">
        <v>43530</v>
      </c>
      <c r="C77" s="11" t="s">
        <v>28</v>
      </c>
      <c r="D77" s="12" t="s">
        <v>34</v>
      </c>
      <c r="E77" s="13">
        <v>13</v>
      </c>
      <c r="F77" s="12" t="s">
        <v>23</v>
      </c>
      <c r="G77" s="12" t="s">
        <v>8</v>
      </c>
      <c r="H77" s="12" t="s">
        <v>17</v>
      </c>
      <c r="I77" s="14">
        <v>25000</v>
      </c>
      <c r="J77" s="15">
        <v>0.2</v>
      </c>
      <c r="K77" s="10">
        <v>24600</v>
      </c>
    </row>
    <row r="78" spans="2:14" outlineLevel="3" x14ac:dyDescent="0.3">
      <c r="B78" s="4">
        <v>43428</v>
      </c>
      <c r="C78" s="11" t="s">
        <v>29</v>
      </c>
      <c r="D78" s="12" t="s">
        <v>9</v>
      </c>
      <c r="E78" s="13">
        <v>2</v>
      </c>
      <c r="F78" s="12" t="s">
        <v>7</v>
      </c>
      <c r="G78" s="12" t="s">
        <v>5</v>
      </c>
      <c r="H78" s="12" t="s">
        <v>17</v>
      </c>
      <c r="I78" s="14">
        <v>45000</v>
      </c>
      <c r="J78" s="15">
        <v>0.1</v>
      </c>
      <c r="K78" s="10">
        <v>49815</v>
      </c>
    </row>
    <row r="79" spans="2:14" outlineLevel="3" x14ac:dyDescent="0.3">
      <c r="B79" s="4">
        <v>43195</v>
      </c>
      <c r="C79" s="11" t="s">
        <v>31</v>
      </c>
      <c r="D79" s="12" t="s">
        <v>11</v>
      </c>
      <c r="E79" s="13">
        <v>15</v>
      </c>
      <c r="F79" s="12" t="s">
        <v>24</v>
      </c>
      <c r="G79" s="12" t="s">
        <v>5</v>
      </c>
      <c r="H79" s="12" t="s">
        <v>17</v>
      </c>
      <c r="I79" s="14">
        <v>33000</v>
      </c>
      <c r="J79" s="15">
        <v>0.2</v>
      </c>
      <c r="K79" s="10">
        <v>32472</v>
      </c>
    </row>
    <row r="80" spans="2:14" outlineLevel="3" x14ac:dyDescent="0.3">
      <c r="B80" s="4">
        <v>43346</v>
      </c>
      <c r="C80" s="11" t="s">
        <v>27</v>
      </c>
      <c r="D80" s="12" t="s">
        <v>3</v>
      </c>
      <c r="E80" s="13">
        <v>15</v>
      </c>
      <c r="F80" s="12" t="s">
        <v>24</v>
      </c>
      <c r="G80" s="12" t="s">
        <v>8</v>
      </c>
      <c r="H80" s="12" t="s">
        <v>17</v>
      </c>
      <c r="I80" s="14">
        <v>34000</v>
      </c>
      <c r="J80" s="15">
        <v>0.2</v>
      </c>
      <c r="K80" s="10">
        <v>33456</v>
      </c>
    </row>
    <row r="81" spans="2:11" outlineLevel="3" x14ac:dyDescent="0.3">
      <c r="B81" s="4">
        <v>43549</v>
      </c>
      <c r="C81" s="11" t="s">
        <v>32</v>
      </c>
      <c r="D81" s="12" t="s">
        <v>12</v>
      </c>
      <c r="E81" s="13">
        <v>4</v>
      </c>
      <c r="F81" s="12" t="s">
        <v>14</v>
      </c>
      <c r="G81" s="12" t="s">
        <v>8</v>
      </c>
      <c r="H81" s="12" t="s">
        <v>17</v>
      </c>
      <c r="I81" s="14">
        <v>40000</v>
      </c>
      <c r="J81" s="15">
        <v>0.1</v>
      </c>
      <c r="K81" s="10">
        <v>44280</v>
      </c>
    </row>
    <row r="82" spans="2:11" outlineLevel="2" x14ac:dyDescent="0.3">
      <c r="B82" s="16"/>
      <c r="C82" s="17"/>
      <c r="D82" s="18"/>
      <c r="E82" s="19"/>
      <c r="F82" s="18"/>
      <c r="G82" s="18"/>
      <c r="H82" s="28" t="s">
        <v>54</v>
      </c>
      <c r="I82" s="20">
        <f>SUBTOTAL(1,I77:I81)</f>
        <v>35400</v>
      </c>
      <c r="J82" s="21"/>
      <c r="K82" s="20"/>
    </row>
    <row r="83" spans="2:11" outlineLevel="1" x14ac:dyDescent="0.3">
      <c r="B83" s="16"/>
      <c r="C83" s="17"/>
      <c r="D83" s="18"/>
      <c r="E83" s="19"/>
      <c r="F83" s="18"/>
      <c r="G83" s="18"/>
      <c r="H83" s="28" t="s">
        <v>50</v>
      </c>
      <c r="I83" s="20"/>
      <c r="J83" s="21"/>
      <c r="K83" s="20">
        <f>SUBTOTAL(9,K77:K81)</f>
        <v>184623</v>
      </c>
    </row>
    <row r="84" spans="2:11" x14ac:dyDescent="0.3">
      <c r="B84" s="16"/>
      <c r="C84" s="17"/>
      <c r="D84" s="18"/>
      <c r="E84" s="19"/>
      <c r="F84" s="18"/>
      <c r="G84" s="18"/>
      <c r="H84" s="28" t="s">
        <v>55</v>
      </c>
      <c r="I84" s="20">
        <f>SUBTOTAL(1,I60:I81)</f>
        <v>35444.444444444445</v>
      </c>
      <c r="J84" s="21"/>
      <c r="K84" s="20"/>
    </row>
    <row r="85" spans="2:11" x14ac:dyDescent="0.3">
      <c r="B85" s="16"/>
      <c r="C85" s="17"/>
      <c r="D85" s="18"/>
      <c r="E85" s="19"/>
      <c r="F85" s="18"/>
      <c r="G85" s="18"/>
      <c r="H85" s="28" t="s">
        <v>51</v>
      </c>
      <c r="I85" s="20"/>
      <c r="J85" s="21"/>
      <c r="K85" s="20">
        <f>SUBTOTAL(9,K60:K81)</f>
        <v>682773</v>
      </c>
    </row>
  </sheetData>
  <sortState ref="B34:K51">
    <sortCondition ref="J34:J51"/>
  </sortState>
  <pageMargins left="0.7" right="0.7" top="0.75" bottom="0.75" header="0.3" footer="0.3"/>
  <picture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29AEEE97A3CF4A9FE59BC4074C84C2" ma:contentTypeVersion="2" ma:contentTypeDescription="Criar um novo documento." ma:contentTypeScope="" ma:versionID="80787d981e07cd000625b16ef8e565c1">
  <xsd:schema xmlns:xsd="http://www.w3.org/2001/XMLSchema" xmlns:xs="http://www.w3.org/2001/XMLSchema" xmlns:p="http://schemas.microsoft.com/office/2006/metadata/properties" xmlns:ns2="2209b6c5-131a-4cbe-9469-28362370ec4e" targetNamespace="http://schemas.microsoft.com/office/2006/metadata/properties" ma:root="true" ma:fieldsID="187b1ad314264fafd391a6865b4b192e" ns2:_="">
    <xsd:import namespace="2209b6c5-131a-4cbe-9469-28362370ec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9b6c5-131a-4cbe-9469-28362370ec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78D3E4-B8D3-4900-B8D5-9EB3D475B3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09b6c5-131a-4cbe-9469-28362370ec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1F4DB7-9F80-4221-B89E-0F6709ACD9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6519CE-4C9A-48BA-A0FE-6FB5AAC9E23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2209b6c5-131a-4cbe-9469-28362370ec4e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CONTEUDOS</vt:lpstr>
      <vt:lpstr>QUESTÕES</vt:lpstr>
      <vt:lpstr>BD_Ordenadas_1</vt:lpstr>
      <vt:lpstr>BD_Ordenadas_2</vt:lpstr>
      <vt:lpstr>BD_SubTotais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2020-01-16T20:37:26Z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0x0101002029AEEE97A3CF4A9FE59BC4074C84C2</vt:lpwstr>
  </property>
</Properties>
</file>