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azzanti/Desktop/IDRA-FTS/2018-FTS-LIVE/2019EmpiricSoftEngin/ZENODO-version-3/Results/"/>
    </mc:Choice>
  </mc:AlternateContent>
  <xr:revisionPtr revIDLastSave="0" documentId="13_ncr:1_{BD17B686-93DF-0742-A76C-D9ECD4B97835}" xr6:coauthVersionLast="43" xr6:coauthVersionMax="43" xr10:uidLastSave="{00000000-0000-0000-0000-000000000000}"/>
  <bookViews>
    <workbookView xWindow="40" yWindow="460" windowWidth="28460" windowHeight="2158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9" i="1" l="1"/>
  <c r="I39" i="1"/>
  <c r="K20" i="1"/>
  <c r="K10" i="1"/>
  <c r="K9" i="1"/>
  <c r="K6" i="1"/>
  <c r="K5" i="1"/>
  <c r="K4" i="1"/>
  <c r="K29" i="1"/>
  <c r="I29" i="1"/>
  <c r="K40" i="1"/>
  <c r="I40" i="1"/>
  <c r="K35" i="1"/>
  <c r="I35" i="1"/>
  <c r="K34" i="1"/>
  <c r="I34" i="1"/>
  <c r="K30" i="1"/>
  <c r="I30" i="1"/>
  <c r="K16" i="1"/>
  <c r="I16" i="1"/>
  <c r="K15" i="1"/>
  <c r="I15" i="1"/>
  <c r="K14" i="1"/>
  <c r="I14" i="1"/>
  <c r="K26" i="1"/>
  <c r="I26" i="1"/>
  <c r="K25" i="1"/>
  <c r="I25" i="1"/>
  <c r="K24" i="1"/>
  <c r="I24" i="1"/>
  <c r="K19" i="1"/>
  <c r="K21" i="1"/>
  <c r="I21" i="1"/>
  <c r="I20" i="1"/>
  <c r="I19" i="1"/>
  <c r="I11" i="1"/>
  <c r="I10" i="1"/>
  <c r="I9" i="1"/>
  <c r="K11" i="1"/>
  <c r="I6" i="1"/>
  <c r="I5" i="1"/>
  <c r="I4" i="1"/>
</calcChain>
</file>

<file path=xl/sharedStrings.xml><?xml version="1.0" encoding="utf-8"?>
<sst xmlns="http://schemas.openxmlformats.org/spreadsheetml/2006/main" count="63" uniqueCount="26">
  <si>
    <t>seconds</t>
  </si>
  <si>
    <t>megabytes</t>
  </si>
  <si>
    <t>Vending machine:</t>
  </si>
  <si>
    <t>Coffee machine:</t>
  </si>
  <si>
    <t>Mine pump (system):</t>
  </si>
  <si>
    <t xml:space="preserve">Mine Pump (controller) </t>
  </si>
  <si>
    <t>TIMEOUT</t>
  </si>
  <si>
    <t>Claroline</t>
  </si>
  <si>
    <t>full</t>
  </si>
  <si>
    <t>hdead</t>
  </si>
  <si>
    <t>artifact</t>
  </si>
  <si>
    <t xml:space="preserve">(9 stati, 13 trans: 0 dt, 6 fo, 0 hd) </t>
  </si>
  <si>
    <t xml:space="preserve">    AVG</t>
  </si>
  <si>
    <t xml:space="preserve">  AVG</t>
  </si>
  <si>
    <t>MEMORY</t>
  </si>
  <si>
    <t>TIME</t>
  </si>
  <si>
    <t>(14 stati, 23 trans: 0 dt, 14 fo, 0 hd)</t>
  </si>
  <si>
    <t>(25 stati, 41 trans: 0 dt, 25 fo, 1 hd)</t>
  </si>
  <si>
    <t>(77 stati, 104 trans: 0 dt, 59 fo, 4hd)</t>
  </si>
  <si>
    <t>(13 stati, 28 trans:  0 dt, 7 fo, 0 hd)</t>
  </si>
  <si>
    <t>(182 stati, 691 trans:  8 dt, 284 fo, 0 hd)</t>
  </si>
  <si>
    <t>(418 stati, 1255 trans: 0dt, 308fo, 0hd)</t>
  </si>
  <si>
    <t xml:space="preserve">Coffee/Soup machine </t>
  </si>
  <si>
    <t xml:space="preserve">Soup machine  </t>
  </si>
  <si>
    <t>(107 stati, 11236 trans: 0dt, 259fo, 0hd)</t>
  </si>
  <si>
    <t>Mine pump (complete)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</si>
</sst>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i/>
      <sz val="12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/>
    <xf numFmtId="0" fontId="1" fillId="0" borderId="0" xfId="0" applyFont="1" applyFill="1"/>
    <xf numFmtId="0" fontId="3" fillId="0" borderId="0" xfId="0" applyFont="1" applyFill="1"/>
    <xf numFmtId="0" fontId="6" fillId="0" borderId="0" xfId="0" applyFont="1" applyFill="1"/>
    <xf numFmtId="164" fontId="6" fillId="0" borderId="0" xfId="0" applyNumberFormat="1" applyFont="1"/>
    <xf numFmtId="164" fontId="6" fillId="0" borderId="0" xfId="0" applyNumberFormat="1" applyFont="1" applyFill="1"/>
    <xf numFmtId="164" fontId="1" fillId="0" borderId="0" xfId="0" applyNumberFormat="1" applyFont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6" workbookViewId="0">
      <selection activeCell="A41" sqref="A41:XFD42"/>
    </sheetView>
  </sheetViews>
  <sheetFormatPr baseColWidth="10" defaultRowHeight="16" x14ac:dyDescent="0.2"/>
  <cols>
    <col min="1" max="1" width="10.83203125" style="1"/>
    <col min="2" max="2" width="13" style="3" customWidth="1"/>
    <col min="3" max="3" width="13.1640625" style="3" customWidth="1"/>
    <col min="4" max="4" width="12.83203125" style="3" customWidth="1"/>
    <col min="5" max="5" width="14" style="3" customWidth="1"/>
    <col min="6" max="6" width="14.1640625" style="3" customWidth="1"/>
    <col min="7" max="7" width="10.33203125" style="3" customWidth="1"/>
    <col min="8" max="8" width="3.33203125" style="3" customWidth="1"/>
    <col min="9" max="9" width="10.83203125" style="12"/>
    <col min="10" max="10" width="2" style="8" customWidth="1"/>
    <col min="11" max="11" width="9.1640625" style="8" customWidth="1"/>
    <col min="12" max="12" width="7.5" style="3" customWidth="1"/>
    <col min="13" max="17" width="10.1640625" style="3" customWidth="1"/>
    <col min="18" max="18" width="4.6640625" style="3" customWidth="1"/>
    <col min="19" max="16384" width="10.83203125" style="3"/>
  </cols>
  <sheetData>
    <row r="1" spans="1:17" x14ac:dyDescent="0.2">
      <c r="B1" s="6"/>
      <c r="C1" s="6"/>
      <c r="D1" s="7" t="s">
        <v>14</v>
      </c>
      <c r="E1" s="6"/>
      <c r="F1" s="6"/>
      <c r="I1" s="12" t="s">
        <v>12</v>
      </c>
      <c r="K1" s="8" t="s">
        <v>13</v>
      </c>
      <c r="M1" s="6"/>
      <c r="N1" s="6"/>
      <c r="O1" s="7" t="s">
        <v>15</v>
      </c>
      <c r="P1" s="6"/>
      <c r="Q1" s="6"/>
    </row>
    <row r="2" spans="1:17" s="10" customFormat="1" x14ac:dyDescent="0.2">
      <c r="A2" s="9"/>
      <c r="D2" s="11"/>
      <c r="I2" s="13"/>
      <c r="J2" s="11"/>
      <c r="K2" s="11"/>
      <c r="O2" s="11"/>
    </row>
    <row r="3" spans="1:17" s="2" customFormat="1" x14ac:dyDescent="0.2">
      <c r="A3" s="1"/>
      <c r="B3" s="2" t="s">
        <v>2</v>
      </c>
      <c r="D3" s="2" t="s">
        <v>11</v>
      </c>
      <c r="I3" s="14" t="s">
        <v>1</v>
      </c>
      <c r="J3" s="1"/>
      <c r="K3" s="1" t="s">
        <v>0</v>
      </c>
    </row>
    <row r="4" spans="1:17" x14ac:dyDescent="0.2">
      <c r="A4" s="1" t="s">
        <v>8</v>
      </c>
      <c r="B4" s="3">
        <v>31195136</v>
      </c>
      <c r="C4" s="3">
        <v>31203328</v>
      </c>
      <c r="D4" s="3">
        <v>32256000</v>
      </c>
      <c r="E4" s="3">
        <v>30384128</v>
      </c>
      <c r="F4" s="3">
        <v>31014912</v>
      </c>
      <c r="I4" s="12">
        <f>(B4+C4+D4+E4+F4)/(5*1024*1024)</f>
        <v>29.764843750000001</v>
      </c>
      <c r="K4" s="8">
        <f>(M4+N4+O4+P4+Q4)/5</f>
        <v>0.26</v>
      </c>
      <c r="M4" s="3">
        <v>0.26</v>
      </c>
      <c r="N4" s="3">
        <v>0.26</v>
      </c>
      <c r="O4" s="3">
        <v>0.26</v>
      </c>
      <c r="P4" s="3">
        <v>0.26</v>
      </c>
      <c r="Q4" s="3">
        <v>0.26</v>
      </c>
    </row>
    <row r="5" spans="1:17" x14ac:dyDescent="0.2">
      <c r="A5" s="1" t="s">
        <v>9</v>
      </c>
      <c r="B5" s="3">
        <v>31932416</v>
      </c>
      <c r="C5" s="3">
        <v>31080448</v>
      </c>
      <c r="D5" s="3">
        <v>30715904</v>
      </c>
      <c r="E5" s="3">
        <v>31055872</v>
      </c>
      <c r="F5" s="3">
        <v>31068160</v>
      </c>
      <c r="I5" s="12">
        <f t="shared" ref="I5:I11" si="0">(B5+C5+D5+E5+F5)/(5*1024*1024)</f>
        <v>29.7265625</v>
      </c>
      <c r="K5" s="8">
        <f>(M5+N5+O5+P5+Q5)/5</f>
        <v>0.25</v>
      </c>
      <c r="M5" s="3">
        <v>0.25</v>
      </c>
      <c r="N5" s="3">
        <v>0.25</v>
      </c>
      <c r="O5" s="3">
        <v>0.25</v>
      </c>
      <c r="P5" s="3">
        <v>0.25</v>
      </c>
      <c r="Q5" s="3">
        <v>0.25</v>
      </c>
    </row>
    <row r="6" spans="1:17" x14ac:dyDescent="0.2">
      <c r="A6" s="1" t="s">
        <v>10</v>
      </c>
      <c r="B6" s="3">
        <v>40755200</v>
      </c>
      <c r="C6" s="3">
        <v>40730624</v>
      </c>
      <c r="D6" s="3">
        <v>41312256</v>
      </c>
      <c r="E6" s="3">
        <v>39743488</v>
      </c>
      <c r="F6" s="3">
        <v>37892096</v>
      </c>
      <c r="I6" s="12">
        <f t="shared" si="0"/>
        <v>38.229687499999997</v>
      </c>
      <c r="K6" s="8">
        <f>(M6+N6+O6+P6+Q6)/5</f>
        <v>0.92000000000000015</v>
      </c>
      <c r="M6" s="3">
        <v>0.92</v>
      </c>
      <c r="N6" s="3">
        <v>0.92</v>
      </c>
      <c r="O6" s="3">
        <v>0.92</v>
      </c>
      <c r="P6" s="3">
        <v>0.92</v>
      </c>
      <c r="Q6" s="3">
        <v>0.92</v>
      </c>
    </row>
    <row r="8" spans="1:17" s="2" customFormat="1" x14ac:dyDescent="0.2">
      <c r="A8" s="1"/>
      <c r="B8" s="2" t="s">
        <v>3</v>
      </c>
      <c r="D8" s="2" t="s">
        <v>16</v>
      </c>
      <c r="I8" s="12" t="s">
        <v>1</v>
      </c>
      <c r="J8" s="8"/>
      <c r="K8" s="8" t="s">
        <v>0</v>
      </c>
    </row>
    <row r="9" spans="1:17" x14ac:dyDescent="0.2">
      <c r="A9" s="1" t="s">
        <v>8</v>
      </c>
      <c r="B9" s="3">
        <v>31866880</v>
      </c>
      <c r="C9" s="3">
        <v>31739904</v>
      </c>
      <c r="D9" s="3">
        <v>31404032</v>
      </c>
      <c r="E9" s="3">
        <v>32088064</v>
      </c>
      <c r="F9" s="3">
        <v>31789056</v>
      </c>
      <c r="I9" s="12">
        <f t="shared" si="0"/>
        <v>30.305468749999999</v>
      </c>
      <c r="K9" s="8">
        <f>(M9+N9+O9+P9+Q9)/5</f>
        <v>0.28999999999999998</v>
      </c>
      <c r="M9" s="3">
        <v>0.28999999999999998</v>
      </c>
      <c r="N9" s="3">
        <v>0.28999999999999998</v>
      </c>
      <c r="O9" s="3">
        <v>0.28999999999999998</v>
      </c>
      <c r="P9" s="3">
        <v>0.28999999999999998</v>
      </c>
      <c r="Q9" s="3">
        <v>0.28999999999999998</v>
      </c>
    </row>
    <row r="10" spans="1:17" x14ac:dyDescent="0.2">
      <c r="A10" s="1" t="s">
        <v>9</v>
      </c>
      <c r="B10" s="3">
        <v>31727616</v>
      </c>
      <c r="C10" s="3">
        <v>31973376</v>
      </c>
      <c r="D10" s="3">
        <v>32153600</v>
      </c>
      <c r="E10" s="3">
        <v>31604736</v>
      </c>
      <c r="F10" s="3">
        <v>31285248</v>
      </c>
      <c r="I10" s="12">
        <f t="shared" si="0"/>
        <v>30.278124999999999</v>
      </c>
      <c r="K10" s="8">
        <f>(M10+N10+O10+P10+Q10)/5</f>
        <v>0.28000000000000003</v>
      </c>
      <c r="M10" s="3">
        <v>0.28000000000000003</v>
      </c>
      <c r="N10" s="3">
        <v>0.28000000000000003</v>
      </c>
      <c r="O10" s="3">
        <v>0.28000000000000003</v>
      </c>
      <c r="P10" s="3">
        <v>0.28000000000000003</v>
      </c>
      <c r="Q10" s="3">
        <v>0.28000000000000003</v>
      </c>
    </row>
    <row r="11" spans="1:17" x14ac:dyDescent="0.2">
      <c r="A11" s="1" t="s">
        <v>10</v>
      </c>
      <c r="B11" s="3">
        <v>41975808</v>
      </c>
      <c r="C11" s="3">
        <v>41922560</v>
      </c>
      <c r="D11" s="3">
        <v>42758144</v>
      </c>
      <c r="E11" s="3">
        <v>41955328</v>
      </c>
      <c r="F11" s="3">
        <v>41836544</v>
      </c>
      <c r="I11" s="12">
        <f t="shared" si="0"/>
        <v>40.139843749999997</v>
      </c>
      <c r="K11" s="8">
        <f>(M11+N11+O11+P11+Q11)/5</f>
        <v>2.8220000000000001</v>
      </c>
      <c r="M11" s="3">
        <v>2.82</v>
      </c>
      <c r="N11" s="3">
        <v>2.79</v>
      </c>
      <c r="O11" s="3">
        <v>2.82</v>
      </c>
      <c r="P11" s="3">
        <v>2.81</v>
      </c>
      <c r="Q11" s="3">
        <v>2.87</v>
      </c>
    </row>
    <row r="13" spans="1:17" s="2" customFormat="1" x14ac:dyDescent="0.2">
      <c r="A13" s="1"/>
      <c r="B13" s="2" t="s">
        <v>23</v>
      </c>
      <c r="D13" s="2" t="s">
        <v>19</v>
      </c>
      <c r="I13" s="12" t="s">
        <v>1</v>
      </c>
      <c r="J13" s="8"/>
      <c r="K13" s="8" t="s">
        <v>0</v>
      </c>
    </row>
    <row r="14" spans="1:17" x14ac:dyDescent="0.2">
      <c r="A14" s="1" t="s">
        <v>8</v>
      </c>
      <c r="B14" s="3">
        <v>32075776</v>
      </c>
      <c r="C14" s="3">
        <v>31526912</v>
      </c>
      <c r="D14" s="3">
        <v>32919552</v>
      </c>
      <c r="E14" s="3">
        <v>32919552</v>
      </c>
      <c r="F14" s="3">
        <v>32301056</v>
      </c>
      <c r="I14" s="12">
        <f t="shared" ref="I14:I16" si="1">(B14+C14+D14+E14+F14)/(5*1024*1024)</f>
        <v>30.85</v>
      </c>
      <c r="K14" s="8">
        <f>(M14+N14+O14+P14+Q14)/5</f>
        <v>0.316</v>
      </c>
      <c r="M14" s="3">
        <v>0.31</v>
      </c>
      <c r="N14" s="3">
        <v>0.31</v>
      </c>
      <c r="O14" s="3">
        <v>0.32</v>
      </c>
      <c r="P14" s="3">
        <v>0.33</v>
      </c>
      <c r="Q14" s="3">
        <v>0.31</v>
      </c>
    </row>
    <row r="15" spans="1:17" x14ac:dyDescent="0.2">
      <c r="A15" s="1" t="s">
        <v>9</v>
      </c>
      <c r="B15" s="3">
        <v>31944704</v>
      </c>
      <c r="C15" s="3">
        <v>31449088</v>
      </c>
      <c r="D15" s="3">
        <v>31707136</v>
      </c>
      <c r="E15" s="3">
        <v>31981568</v>
      </c>
      <c r="F15" s="3">
        <v>31883264</v>
      </c>
      <c r="I15" s="12">
        <f t="shared" si="1"/>
        <v>30.3203125</v>
      </c>
      <c r="K15" s="8">
        <f>(M15+N15+O15+P15+Q15)/5</f>
        <v>0.30199999999999999</v>
      </c>
      <c r="M15" s="3">
        <v>0.3</v>
      </c>
      <c r="N15" s="3">
        <v>0.31</v>
      </c>
      <c r="O15" s="3">
        <v>0.3</v>
      </c>
      <c r="P15" s="3">
        <v>0.3</v>
      </c>
      <c r="Q15" s="3">
        <v>0.3</v>
      </c>
    </row>
    <row r="16" spans="1:17" x14ac:dyDescent="0.2">
      <c r="A16" s="1" t="s">
        <v>10</v>
      </c>
      <c r="B16" s="3">
        <v>43433984</v>
      </c>
      <c r="C16" s="3">
        <v>43233280</v>
      </c>
      <c r="D16" s="3">
        <v>43323392</v>
      </c>
      <c r="E16" s="3">
        <v>42242048</v>
      </c>
      <c r="F16" s="3">
        <v>42045440</v>
      </c>
      <c r="I16" s="12">
        <f t="shared" si="1"/>
        <v>40.870312499999997</v>
      </c>
      <c r="K16" s="8">
        <f>(M16+N16+O16+P16+Q16)/5</f>
        <v>2.5439999999999996</v>
      </c>
      <c r="M16" s="3">
        <v>2.57</v>
      </c>
      <c r="N16" s="3">
        <v>2.54</v>
      </c>
      <c r="O16" s="3">
        <v>2.5499999999999998</v>
      </c>
      <c r="P16" s="3">
        <v>2.54</v>
      </c>
      <c r="Q16" s="3">
        <v>2.52</v>
      </c>
    </row>
    <row r="18" spans="1:17" s="2" customFormat="1" x14ac:dyDescent="0.2">
      <c r="A18" s="1"/>
      <c r="B18" s="2" t="s">
        <v>4</v>
      </c>
      <c r="D18" s="2" t="s">
        <v>17</v>
      </c>
      <c r="I18" s="12" t="s">
        <v>1</v>
      </c>
      <c r="J18" s="8"/>
      <c r="K18" s="8" t="s">
        <v>0</v>
      </c>
    </row>
    <row r="19" spans="1:17" x14ac:dyDescent="0.2">
      <c r="A19" s="1" t="s">
        <v>8</v>
      </c>
      <c r="B19" s="3">
        <v>33349632</v>
      </c>
      <c r="C19" s="3">
        <v>32825344</v>
      </c>
      <c r="D19" s="3">
        <v>33038336</v>
      </c>
      <c r="E19" s="3">
        <v>33865728</v>
      </c>
      <c r="F19" s="3">
        <v>33140736</v>
      </c>
      <c r="I19" s="12">
        <f t="shared" ref="I19:I21" si="2">(B19+C19+D19+E19+F19)/(5*1024*1024)</f>
        <v>31.703906249999999</v>
      </c>
      <c r="K19" s="8">
        <f>(M19+N19+O19+P19+Q19)/5</f>
        <v>0.34400000000000003</v>
      </c>
      <c r="M19" s="3">
        <v>0.35</v>
      </c>
      <c r="N19" s="3">
        <v>0.34</v>
      </c>
      <c r="O19" s="3">
        <v>0.35</v>
      </c>
      <c r="P19" s="3">
        <v>0.34</v>
      </c>
      <c r="Q19" s="3">
        <v>0.34</v>
      </c>
    </row>
    <row r="20" spans="1:17" x14ac:dyDescent="0.2">
      <c r="A20" s="1" t="s">
        <v>9</v>
      </c>
      <c r="B20" s="3">
        <v>32845824</v>
      </c>
      <c r="C20" s="3">
        <v>32858112</v>
      </c>
      <c r="D20" s="3">
        <v>32821248</v>
      </c>
      <c r="E20" s="3">
        <v>33062912</v>
      </c>
      <c r="F20" s="3">
        <v>32919552</v>
      </c>
      <c r="I20" s="12">
        <f t="shared" si="2"/>
        <v>31.377343750000001</v>
      </c>
      <c r="K20" s="8">
        <f>(M20+N20+O20+P20+Q20)/5</f>
        <v>0.33</v>
      </c>
      <c r="M20" s="3">
        <v>0.33</v>
      </c>
      <c r="N20" s="3">
        <v>0.33</v>
      </c>
      <c r="O20" s="3">
        <v>0.33</v>
      </c>
      <c r="P20" s="3">
        <v>0.33</v>
      </c>
      <c r="Q20" s="3">
        <v>0.33</v>
      </c>
    </row>
    <row r="21" spans="1:17" x14ac:dyDescent="0.2">
      <c r="A21" s="1" t="s">
        <v>10</v>
      </c>
      <c r="B21" s="3">
        <v>43970560</v>
      </c>
      <c r="C21" s="3">
        <v>47734784</v>
      </c>
      <c r="D21" s="3">
        <v>44023808</v>
      </c>
      <c r="E21" s="3">
        <v>41848832</v>
      </c>
      <c r="F21" s="3">
        <v>42094592</v>
      </c>
      <c r="I21" s="12">
        <f t="shared" si="2"/>
        <v>41.899218750000003</v>
      </c>
      <c r="K21" s="8">
        <f>(M21+N21+O21+P21+Q21)/5</f>
        <v>2.1919999999999997</v>
      </c>
      <c r="M21" s="3">
        <v>2.19</v>
      </c>
      <c r="N21" s="3">
        <v>2.2000000000000002</v>
      </c>
      <c r="O21" s="3">
        <v>2.19</v>
      </c>
      <c r="P21" s="3">
        <v>2.19</v>
      </c>
      <c r="Q21" s="3">
        <v>2.19</v>
      </c>
    </row>
    <row r="23" spans="1:17" s="2" customFormat="1" x14ac:dyDescent="0.2">
      <c r="A23" s="1"/>
      <c r="B23" s="2" t="s">
        <v>5</v>
      </c>
      <c r="D23" s="2" t="s">
        <v>18</v>
      </c>
      <c r="I23" s="12" t="s">
        <v>1</v>
      </c>
      <c r="J23" s="8"/>
      <c r="K23" s="8" t="s">
        <v>0</v>
      </c>
    </row>
    <row r="24" spans="1:17" x14ac:dyDescent="0.2">
      <c r="A24" s="1" t="s">
        <v>8</v>
      </c>
      <c r="B24" s="3">
        <v>37773312</v>
      </c>
      <c r="C24" s="3">
        <v>38322176</v>
      </c>
      <c r="D24" s="3">
        <v>37806080</v>
      </c>
      <c r="E24" s="3">
        <v>37388288</v>
      </c>
      <c r="F24" s="3">
        <v>38998016</v>
      </c>
      <c r="I24" s="12">
        <f t="shared" ref="I24:I26" si="3">(B24+C24+D24+E24+F24)/(5*1024*1024)</f>
        <v>36.294531249999999</v>
      </c>
      <c r="K24" s="8">
        <f>(M24+N24+O24+P24+Q24)/5</f>
        <v>0.54800000000000004</v>
      </c>
      <c r="M24" s="3">
        <v>0.55000000000000004</v>
      </c>
      <c r="N24" s="3">
        <v>0.54</v>
      </c>
      <c r="O24" s="3">
        <v>0.55000000000000004</v>
      </c>
      <c r="P24" s="3">
        <v>0.55000000000000004</v>
      </c>
      <c r="Q24" s="3">
        <v>0.55000000000000004</v>
      </c>
    </row>
    <row r="25" spans="1:17" x14ac:dyDescent="0.2">
      <c r="A25" s="1" t="s">
        <v>9</v>
      </c>
      <c r="B25" s="3">
        <v>38277120</v>
      </c>
      <c r="C25" s="3">
        <v>37191680</v>
      </c>
      <c r="D25" s="3">
        <v>38084608</v>
      </c>
      <c r="E25" s="3">
        <v>37720064</v>
      </c>
      <c r="F25" s="3">
        <v>37494784</v>
      </c>
      <c r="I25" s="12">
        <f t="shared" si="3"/>
        <v>36.004687500000003</v>
      </c>
      <c r="K25" s="8">
        <f>(M25+N25+O25+P25+Q25)/5</f>
        <v>0.502</v>
      </c>
      <c r="M25" s="3">
        <v>0.5</v>
      </c>
      <c r="N25" s="3">
        <v>0.5</v>
      </c>
      <c r="O25" s="3">
        <v>0.51</v>
      </c>
      <c r="P25" s="3">
        <v>0.5</v>
      </c>
      <c r="Q25" s="3">
        <v>0.5</v>
      </c>
    </row>
    <row r="26" spans="1:17" x14ac:dyDescent="0.2">
      <c r="A26" s="1" t="s">
        <v>10</v>
      </c>
      <c r="B26" s="3">
        <v>50933760</v>
      </c>
      <c r="C26" s="3">
        <v>51998720</v>
      </c>
      <c r="D26" s="3">
        <v>54140928</v>
      </c>
      <c r="E26" s="3">
        <v>50102272</v>
      </c>
      <c r="F26" s="3">
        <v>50200576</v>
      </c>
      <c r="I26" s="12">
        <f t="shared" si="3"/>
        <v>49.090625000000003</v>
      </c>
      <c r="K26" s="8">
        <f>(M26+N26+O26+P26+Q26)/5</f>
        <v>8.120000000000001</v>
      </c>
      <c r="M26" s="3">
        <v>7.99</v>
      </c>
      <c r="N26" s="3">
        <v>8.14</v>
      </c>
      <c r="O26" s="3">
        <v>8.34</v>
      </c>
      <c r="P26" s="3">
        <v>7.99</v>
      </c>
      <c r="Q26" s="3">
        <v>8.14</v>
      </c>
    </row>
    <row r="28" spans="1:17" x14ac:dyDescent="0.2">
      <c r="B28" s="2" t="s">
        <v>22</v>
      </c>
      <c r="D28" s="2" t="s">
        <v>20</v>
      </c>
      <c r="I28" s="12" t="s">
        <v>1</v>
      </c>
      <c r="K28" s="8" t="s">
        <v>0</v>
      </c>
    </row>
    <row r="29" spans="1:17" x14ac:dyDescent="0.2">
      <c r="A29" s="1" t="s">
        <v>8</v>
      </c>
      <c r="B29" s="3">
        <v>117096448</v>
      </c>
      <c r="C29" s="3">
        <v>131792896</v>
      </c>
      <c r="D29" s="3">
        <v>127287296</v>
      </c>
      <c r="E29" s="3">
        <v>126717952</v>
      </c>
      <c r="F29" s="3">
        <v>123244544</v>
      </c>
      <c r="I29" s="12">
        <f t="shared" ref="I29" si="4">(B29+C29+D29+E29+F29)/(5*1024*1024)</f>
        <v>119.4265625</v>
      </c>
      <c r="K29" s="8">
        <f>(M29+N29+O29+P29+Q29)/5</f>
        <v>37.765999999999998</v>
      </c>
      <c r="M29" s="3">
        <v>30.59</v>
      </c>
      <c r="N29" s="3">
        <v>41.73</v>
      </c>
      <c r="O29" s="3">
        <v>40.21</v>
      </c>
      <c r="P29" s="3">
        <v>39.549999999999997</v>
      </c>
      <c r="Q29" s="3">
        <v>36.75</v>
      </c>
    </row>
    <row r="30" spans="1:17" x14ac:dyDescent="0.2">
      <c r="A30" s="1" t="s">
        <v>9</v>
      </c>
      <c r="B30" s="3">
        <v>65159168</v>
      </c>
      <c r="C30" s="3">
        <v>64307200</v>
      </c>
      <c r="D30" s="3">
        <v>64741376</v>
      </c>
      <c r="E30" s="3">
        <v>64315392</v>
      </c>
      <c r="F30" s="3">
        <v>64544768</v>
      </c>
      <c r="I30" s="12">
        <f t="shared" ref="I30" si="5">(B30+C30+D30+E30+F30)/(5*1024*1024)</f>
        <v>61.620312499999997</v>
      </c>
      <c r="K30" s="8">
        <f>(M30+N30+O30+P30+Q30)/5</f>
        <v>2.2879999999999998</v>
      </c>
      <c r="M30" s="3">
        <v>2.27</v>
      </c>
      <c r="N30" s="3">
        <v>2.3199999999999998</v>
      </c>
      <c r="O30" s="3">
        <v>2.29</v>
      </c>
      <c r="P30" s="3">
        <v>2.25</v>
      </c>
      <c r="Q30" s="3">
        <v>2.31</v>
      </c>
    </row>
    <row r="31" spans="1:17" x14ac:dyDescent="0.2">
      <c r="A31" s="1" t="s">
        <v>10</v>
      </c>
      <c r="B31" s="5" t="s">
        <v>6</v>
      </c>
    </row>
    <row r="33" spans="1:17" s="2" customFormat="1" x14ac:dyDescent="0.2">
      <c r="A33" s="1"/>
      <c r="B33" s="2" t="s">
        <v>25</v>
      </c>
      <c r="D33" s="2" t="s">
        <v>21</v>
      </c>
      <c r="I33" s="12" t="s">
        <v>1</v>
      </c>
      <c r="J33" s="8"/>
      <c r="K33" s="8" t="s">
        <v>0</v>
      </c>
    </row>
    <row r="34" spans="1:17" x14ac:dyDescent="0.2">
      <c r="A34" s="1" t="s">
        <v>8</v>
      </c>
      <c r="B34" s="3">
        <v>134623232</v>
      </c>
      <c r="C34" s="3">
        <v>123727872</v>
      </c>
      <c r="D34" s="3">
        <v>140337152</v>
      </c>
      <c r="E34" s="3">
        <v>113012736</v>
      </c>
      <c r="F34" s="3">
        <v>112865280</v>
      </c>
      <c r="I34" s="12">
        <f t="shared" ref="I34" si="6">(B34+C34+D34+E34+F34)/(5*1024*1024)</f>
        <v>119.12656250000001</v>
      </c>
      <c r="K34" s="8">
        <f>(M34+N34+O34+P34+Q34)/5</f>
        <v>98.994</v>
      </c>
      <c r="M34" s="3">
        <v>135.5</v>
      </c>
      <c r="N34" s="3">
        <v>115.8</v>
      </c>
      <c r="O34" s="3">
        <v>157.9</v>
      </c>
      <c r="P34" s="3">
        <v>37.61</v>
      </c>
      <c r="Q34" s="3">
        <v>48.16</v>
      </c>
    </row>
    <row r="35" spans="1:17" x14ac:dyDescent="0.2">
      <c r="A35" s="1" t="s">
        <v>9</v>
      </c>
      <c r="B35" s="3">
        <v>65159168</v>
      </c>
      <c r="C35" s="3">
        <v>64307200</v>
      </c>
      <c r="D35" s="3">
        <v>64741376</v>
      </c>
      <c r="E35" s="3">
        <v>83861504</v>
      </c>
      <c r="F35" s="3">
        <v>83525632</v>
      </c>
      <c r="I35" s="12">
        <f t="shared" ref="I35" si="7">(B35+C35+D35+E35+F35)/(5*1024*1024)</f>
        <v>68.96875</v>
      </c>
      <c r="K35" s="8">
        <f>(M35+N35+O35+P35+Q35)/5</f>
        <v>2.948</v>
      </c>
      <c r="M35" s="3">
        <v>2.27</v>
      </c>
      <c r="N35" s="3">
        <v>2.3199999999999998</v>
      </c>
      <c r="O35" s="3">
        <v>2.29</v>
      </c>
      <c r="P35" s="3">
        <v>3.96</v>
      </c>
      <c r="Q35" s="3">
        <v>3.9</v>
      </c>
    </row>
    <row r="36" spans="1:17" x14ac:dyDescent="0.2">
      <c r="A36" s="1" t="s">
        <v>10</v>
      </c>
      <c r="B36" s="5" t="s">
        <v>6</v>
      </c>
    </row>
    <row r="38" spans="1:17" s="2" customFormat="1" x14ac:dyDescent="0.2">
      <c r="A38" s="1"/>
      <c r="B38" s="2" t="s">
        <v>7</v>
      </c>
      <c r="D38" s="2" t="s">
        <v>24</v>
      </c>
      <c r="I38" s="12" t="s">
        <v>1</v>
      </c>
      <c r="J38" s="8"/>
      <c r="K38" s="8" t="s">
        <v>0</v>
      </c>
    </row>
    <row r="39" spans="1:17" x14ac:dyDescent="0.2">
      <c r="A39" s="1" t="s">
        <v>8</v>
      </c>
      <c r="B39" s="3">
        <v>1958985728</v>
      </c>
      <c r="C39" s="3">
        <v>2420776960</v>
      </c>
      <c r="D39" s="3">
        <v>1901453312</v>
      </c>
      <c r="E39" s="4">
        <v>2209067008</v>
      </c>
      <c r="F39" s="4">
        <v>2049105920</v>
      </c>
      <c r="I39" s="12">
        <f t="shared" ref="I39" si="8">(B39+C39+D39+E39+F39)/(5*1024*1024)</f>
        <v>2010.2289062499999</v>
      </c>
      <c r="K39" s="8">
        <f>(M39+N39+O39+P39+Q39)/5</f>
        <v>2413.7919999999999</v>
      </c>
      <c r="M39" s="3">
        <v>2445.4699999999998</v>
      </c>
      <c r="N39" s="3">
        <v>2472.5700000000002</v>
      </c>
      <c r="O39" s="3">
        <v>2238.42</v>
      </c>
      <c r="P39" s="4">
        <v>2612.52</v>
      </c>
      <c r="Q39" s="4">
        <v>2299.98</v>
      </c>
    </row>
    <row r="40" spans="1:17" x14ac:dyDescent="0.2">
      <c r="A40" s="1" t="s">
        <v>9</v>
      </c>
      <c r="B40" s="3">
        <v>577757184</v>
      </c>
      <c r="C40" s="3">
        <v>571453440</v>
      </c>
      <c r="D40" s="3">
        <v>581152768</v>
      </c>
      <c r="E40" s="3">
        <v>581951488</v>
      </c>
      <c r="F40" s="3">
        <v>581165056</v>
      </c>
      <c r="I40" s="12">
        <f t="shared" ref="I40" si="9">(B40+C40+D40+E40+F40)/(5*1024*1024)</f>
        <v>551.88750000000005</v>
      </c>
      <c r="K40" s="8">
        <f>(M40+N40+O40+P40+Q40)/5</f>
        <v>86.75200000000001</v>
      </c>
      <c r="M40" s="3">
        <v>86.41</v>
      </c>
      <c r="N40" s="3">
        <v>84.57</v>
      </c>
      <c r="O40" s="3">
        <v>92.25</v>
      </c>
      <c r="P40" s="3">
        <v>84.86</v>
      </c>
      <c r="Q40" s="3">
        <v>85.67</v>
      </c>
    </row>
    <row r="41" spans="1:17" x14ac:dyDescent="0.2">
      <c r="A41" s="1" t="s">
        <v>10</v>
      </c>
      <c r="B41" s="5" t="s">
        <v>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</dc:creator>
  <cp:lastModifiedBy>Franco</cp:lastModifiedBy>
  <dcterms:created xsi:type="dcterms:W3CDTF">2019-11-29T13:02:46Z</dcterms:created>
  <dcterms:modified xsi:type="dcterms:W3CDTF">2019-12-12T12:39:26Z</dcterms:modified>
</cp:coreProperties>
</file>