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lix Kaspar\Documents\Felix\Thermodynamics Paper\"/>
    </mc:Choice>
  </mc:AlternateContent>
  <xr:revisionPtr revIDLastSave="0" documentId="13_ncr:1_{EDAFD59F-7FD6-42AF-85F8-27F6FE4668F5}" xr6:coauthVersionLast="44" xr6:coauthVersionMax="44" xr10:uidLastSave="{00000000-0000-0000-0000-000000000000}"/>
  <bookViews>
    <workbookView xWindow="-120" yWindow="-120" windowWidth="29040" windowHeight="15840" xr2:uid="{DF7C9228-E5CA-4A55-B09A-808B37A6887D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3" i="1" l="1"/>
  <c r="Q190" i="1" l="1"/>
  <c r="N190" i="1"/>
  <c r="H190" i="1"/>
  <c r="E190" i="1"/>
  <c r="Q189" i="1"/>
  <c r="N189" i="1"/>
  <c r="H189" i="1"/>
  <c r="E189" i="1"/>
  <c r="P188" i="1"/>
  <c r="N188" i="1"/>
  <c r="M188" i="1"/>
  <c r="R188" i="1" s="1"/>
  <c r="G188" i="1"/>
  <c r="D188" i="1"/>
  <c r="Q187" i="1"/>
  <c r="N187" i="1"/>
  <c r="H187" i="1"/>
  <c r="E187" i="1"/>
  <c r="Q186" i="1"/>
  <c r="N186" i="1"/>
  <c r="H186" i="1"/>
  <c r="E186" i="1"/>
  <c r="P185" i="1"/>
  <c r="N185" i="1"/>
  <c r="M185" i="1"/>
  <c r="R185" i="1" s="1"/>
  <c r="H185" i="1"/>
  <c r="G185" i="1"/>
  <c r="E185" i="1"/>
  <c r="D185" i="1"/>
  <c r="Q184" i="1"/>
  <c r="N184" i="1"/>
  <c r="H184" i="1"/>
  <c r="E184" i="1"/>
  <c r="Q183" i="1"/>
  <c r="N183" i="1"/>
  <c r="H183" i="1"/>
  <c r="E183" i="1"/>
  <c r="Q182" i="1"/>
  <c r="P182" i="1"/>
  <c r="N182" i="1"/>
  <c r="M182" i="1"/>
  <c r="R182" i="1" s="1"/>
  <c r="H182" i="1"/>
  <c r="G182" i="1"/>
  <c r="E182" i="1"/>
  <c r="D182" i="1"/>
  <c r="Q181" i="1"/>
  <c r="N181" i="1"/>
  <c r="H181" i="1"/>
  <c r="E181" i="1"/>
  <c r="Q180" i="1"/>
  <c r="N180" i="1"/>
  <c r="H180" i="1"/>
  <c r="E180" i="1"/>
  <c r="Q179" i="1"/>
  <c r="P179" i="1"/>
  <c r="N179" i="1"/>
  <c r="M179" i="1"/>
  <c r="R179" i="1" s="1"/>
  <c r="H179" i="1"/>
  <c r="G179" i="1"/>
  <c r="E179" i="1"/>
  <c r="D179" i="1"/>
  <c r="Q174" i="1"/>
  <c r="N174" i="1"/>
  <c r="H174" i="1"/>
  <c r="E174" i="1"/>
  <c r="Q173" i="1"/>
  <c r="N173" i="1"/>
  <c r="H173" i="1"/>
  <c r="E173" i="1"/>
  <c r="P172" i="1"/>
  <c r="M172" i="1"/>
  <c r="H172" i="1"/>
  <c r="G172" i="1"/>
  <c r="E172" i="1"/>
  <c r="D172" i="1"/>
  <c r="I172" i="1" s="1"/>
  <c r="Q171" i="1"/>
  <c r="N171" i="1"/>
  <c r="H171" i="1"/>
  <c r="E171" i="1"/>
  <c r="N170" i="1"/>
  <c r="H170" i="1"/>
  <c r="E170" i="1"/>
  <c r="Q169" i="1"/>
  <c r="P169" i="1"/>
  <c r="N169" i="1"/>
  <c r="M169" i="1"/>
  <c r="H169" i="1"/>
  <c r="G169" i="1"/>
  <c r="D169" i="1"/>
  <c r="I169" i="1" s="1"/>
  <c r="Q168" i="1"/>
  <c r="N168" i="1"/>
  <c r="H168" i="1"/>
  <c r="E168" i="1"/>
  <c r="Q167" i="1"/>
  <c r="N167" i="1"/>
  <c r="H167" i="1"/>
  <c r="E167" i="1"/>
  <c r="P166" i="1"/>
  <c r="N166" i="1"/>
  <c r="M166" i="1"/>
  <c r="H166" i="1"/>
  <c r="G166" i="1"/>
  <c r="D166" i="1"/>
  <c r="I166" i="1" s="1"/>
  <c r="Q165" i="1"/>
  <c r="N165" i="1"/>
  <c r="H165" i="1"/>
  <c r="E165" i="1"/>
  <c r="Q164" i="1"/>
  <c r="N164" i="1"/>
  <c r="H164" i="1"/>
  <c r="E164" i="1"/>
  <c r="Q163" i="1"/>
  <c r="P163" i="1"/>
  <c r="N163" i="1"/>
  <c r="M163" i="1"/>
  <c r="H163" i="1"/>
  <c r="G163" i="1"/>
  <c r="E163" i="1"/>
  <c r="D163" i="1"/>
  <c r="I163" i="1" s="1"/>
  <c r="Q158" i="1"/>
  <c r="N158" i="1"/>
  <c r="H158" i="1"/>
  <c r="E158" i="1"/>
  <c r="Q157" i="1"/>
  <c r="N157" i="1"/>
  <c r="H157" i="1"/>
  <c r="E157" i="1"/>
  <c r="P156" i="1"/>
  <c r="M156" i="1"/>
  <c r="R156" i="1" s="1"/>
  <c r="G156" i="1"/>
  <c r="E156" i="1"/>
  <c r="D156" i="1"/>
  <c r="I156" i="1" s="1"/>
  <c r="Q155" i="1"/>
  <c r="N155" i="1"/>
  <c r="H155" i="1"/>
  <c r="E155" i="1"/>
  <c r="Q154" i="1"/>
  <c r="N154" i="1"/>
  <c r="H154" i="1"/>
  <c r="E154" i="1"/>
  <c r="Q153" i="1"/>
  <c r="P153" i="1"/>
  <c r="M153" i="1"/>
  <c r="R153" i="1" s="1"/>
  <c r="H153" i="1"/>
  <c r="G153" i="1"/>
  <c r="E153" i="1"/>
  <c r="D153" i="1"/>
  <c r="I153" i="1" s="1"/>
  <c r="Q152" i="1"/>
  <c r="N152" i="1"/>
  <c r="H152" i="1"/>
  <c r="E152" i="1"/>
  <c r="Q151" i="1"/>
  <c r="N151" i="1"/>
  <c r="H151" i="1"/>
  <c r="E151" i="1"/>
  <c r="Q150" i="1"/>
  <c r="P150" i="1"/>
  <c r="N150" i="1"/>
  <c r="M150" i="1"/>
  <c r="R150" i="1" s="1"/>
  <c r="H150" i="1"/>
  <c r="G150" i="1"/>
  <c r="E150" i="1"/>
  <c r="D150" i="1"/>
  <c r="I150" i="1" s="1"/>
  <c r="Q149" i="1"/>
  <c r="N149" i="1"/>
  <c r="H149" i="1"/>
  <c r="E149" i="1"/>
  <c r="Q148" i="1"/>
  <c r="N148" i="1"/>
  <c r="H148" i="1"/>
  <c r="E148" i="1"/>
  <c r="Q147" i="1"/>
  <c r="P147" i="1"/>
  <c r="N147" i="1"/>
  <c r="M147" i="1"/>
  <c r="R147" i="1" s="1"/>
  <c r="H147" i="1"/>
  <c r="G147" i="1"/>
  <c r="E147" i="1"/>
  <c r="D147" i="1"/>
  <c r="I147" i="1" s="1"/>
  <c r="Q142" i="1"/>
  <c r="N142" i="1"/>
  <c r="H142" i="1"/>
  <c r="E142" i="1"/>
  <c r="Q141" i="1"/>
  <c r="N141" i="1"/>
  <c r="H141" i="1"/>
  <c r="E141" i="1"/>
  <c r="P140" i="1"/>
  <c r="M140" i="1"/>
  <c r="G140" i="1"/>
  <c r="D140" i="1"/>
  <c r="Q139" i="1"/>
  <c r="N139" i="1"/>
  <c r="H139" i="1"/>
  <c r="E139" i="1"/>
  <c r="Q138" i="1"/>
  <c r="N138" i="1"/>
  <c r="H138" i="1"/>
  <c r="E138" i="1"/>
  <c r="Q137" i="1"/>
  <c r="P137" i="1"/>
  <c r="N137" i="1"/>
  <c r="M137" i="1"/>
  <c r="H137" i="1"/>
  <c r="G137" i="1"/>
  <c r="E137" i="1"/>
  <c r="D137" i="1"/>
  <c r="I137" i="1" s="1"/>
  <c r="Q136" i="1"/>
  <c r="N136" i="1"/>
  <c r="H136" i="1"/>
  <c r="E136" i="1"/>
  <c r="Q135" i="1"/>
  <c r="N135" i="1"/>
  <c r="H135" i="1"/>
  <c r="E135" i="1"/>
  <c r="Q134" i="1"/>
  <c r="P134" i="1"/>
  <c r="N134" i="1"/>
  <c r="M134" i="1"/>
  <c r="G134" i="1"/>
  <c r="D134" i="1"/>
  <c r="I134" i="1" s="1"/>
  <c r="Q133" i="1"/>
  <c r="N133" i="1"/>
  <c r="E133" i="1"/>
  <c r="Q132" i="1"/>
  <c r="N132" i="1"/>
  <c r="H132" i="1"/>
  <c r="E132" i="1"/>
  <c r="Q131" i="1"/>
  <c r="P131" i="1"/>
  <c r="N131" i="1"/>
  <c r="M131" i="1"/>
  <c r="G131" i="1"/>
  <c r="D131" i="1"/>
  <c r="I131" i="1" s="1"/>
  <c r="Q126" i="1"/>
  <c r="N126" i="1"/>
  <c r="H126" i="1"/>
  <c r="E126" i="1"/>
  <c r="H125" i="1"/>
  <c r="E125" i="1"/>
  <c r="P124" i="1"/>
  <c r="M124" i="1"/>
  <c r="G124" i="1"/>
  <c r="D124" i="1"/>
  <c r="Q123" i="1"/>
  <c r="N123" i="1"/>
  <c r="H123" i="1"/>
  <c r="E123" i="1"/>
  <c r="Q122" i="1"/>
  <c r="N122" i="1"/>
  <c r="H122" i="1"/>
  <c r="E122" i="1"/>
  <c r="Q121" i="1"/>
  <c r="P121" i="1"/>
  <c r="N121" i="1"/>
  <c r="M121" i="1"/>
  <c r="H121" i="1"/>
  <c r="G121" i="1"/>
  <c r="E121" i="1"/>
  <c r="D121" i="1"/>
  <c r="Q120" i="1"/>
  <c r="N120" i="1"/>
  <c r="H120" i="1"/>
  <c r="E120" i="1"/>
  <c r="Q119" i="1"/>
  <c r="N119" i="1"/>
  <c r="H119" i="1"/>
  <c r="E119" i="1"/>
  <c r="Q118" i="1"/>
  <c r="P118" i="1"/>
  <c r="N118" i="1"/>
  <c r="M118" i="1"/>
  <c r="H118" i="1"/>
  <c r="G118" i="1"/>
  <c r="E118" i="1"/>
  <c r="D118" i="1"/>
  <c r="Q117" i="1"/>
  <c r="N117" i="1"/>
  <c r="H117" i="1"/>
  <c r="E117" i="1"/>
  <c r="Q116" i="1"/>
  <c r="N116" i="1"/>
  <c r="H116" i="1"/>
  <c r="E116" i="1"/>
  <c r="Q115" i="1"/>
  <c r="P115" i="1"/>
  <c r="N115" i="1"/>
  <c r="M115" i="1"/>
  <c r="H115" i="1"/>
  <c r="G115" i="1"/>
  <c r="E115" i="1"/>
  <c r="D115" i="1"/>
  <c r="Q110" i="1"/>
  <c r="N110" i="1"/>
  <c r="H110" i="1"/>
  <c r="E110" i="1"/>
  <c r="Q109" i="1"/>
  <c r="N109" i="1"/>
  <c r="H109" i="1"/>
  <c r="E109" i="1"/>
  <c r="Q108" i="1"/>
  <c r="P108" i="1"/>
  <c r="N108" i="1"/>
  <c r="M108" i="1"/>
  <c r="R108" i="1" s="1"/>
  <c r="H108" i="1"/>
  <c r="G108" i="1"/>
  <c r="D108" i="1"/>
  <c r="Q107" i="1"/>
  <c r="N107" i="1"/>
  <c r="H107" i="1"/>
  <c r="E107" i="1"/>
  <c r="Q106" i="1"/>
  <c r="N106" i="1"/>
  <c r="H106" i="1"/>
  <c r="E106" i="1"/>
  <c r="Q105" i="1"/>
  <c r="P105" i="1"/>
  <c r="N105" i="1"/>
  <c r="M105" i="1"/>
  <c r="R105" i="1" s="1"/>
  <c r="H105" i="1"/>
  <c r="G105" i="1"/>
  <c r="E105" i="1"/>
  <c r="D105" i="1"/>
  <c r="Q104" i="1"/>
  <c r="N104" i="1"/>
  <c r="H104" i="1"/>
  <c r="E104" i="1"/>
  <c r="Q103" i="1"/>
  <c r="N103" i="1"/>
  <c r="H103" i="1"/>
  <c r="E103" i="1"/>
  <c r="Q102" i="1"/>
  <c r="P102" i="1"/>
  <c r="N102" i="1"/>
  <c r="M102" i="1"/>
  <c r="R102" i="1" s="1"/>
  <c r="H102" i="1"/>
  <c r="G102" i="1"/>
  <c r="E102" i="1"/>
  <c r="D102" i="1"/>
  <c r="Q101" i="1"/>
  <c r="N101" i="1"/>
  <c r="H101" i="1"/>
  <c r="E101" i="1"/>
  <c r="Q100" i="1"/>
  <c r="N100" i="1"/>
  <c r="H100" i="1"/>
  <c r="E100" i="1"/>
  <c r="Q99" i="1"/>
  <c r="P99" i="1"/>
  <c r="N99" i="1"/>
  <c r="M99" i="1"/>
  <c r="R99" i="1" s="1"/>
  <c r="H99" i="1"/>
  <c r="G99" i="1"/>
  <c r="D99" i="1"/>
  <c r="Q94" i="1"/>
  <c r="N94" i="1"/>
  <c r="H94" i="1"/>
  <c r="E94" i="1"/>
  <c r="Q93" i="1"/>
  <c r="N93" i="1"/>
  <c r="H93" i="1"/>
  <c r="E93" i="1"/>
  <c r="Q92" i="1"/>
  <c r="P92" i="1"/>
  <c r="N92" i="1"/>
  <c r="M92" i="1"/>
  <c r="G92" i="1"/>
  <c r="D92" i="1"/>
  <c r="Q91" i="1"/>
  <c r="N91" i="1"/>
  <c r="H91" i="1"/>
  <c r="E91" i="1"/>
  <c r="Q90" i="1"/>
  <c r="N90" i="1"/>
  <c r="H90" i="1"/>
  <c r="E90" i="1"/>
  <c r="Q89" i="1"/>
  <c r="P89" i="1"/>
  <c r="N89" i="1"/>
  <c r="M89" i="1"/>
  <c r="H89" i="1"/>
  <c r="G89" i="1"/>
  <c r="E89" i="1"/>
  <c r="D89" i="1"/>
  <c r="Q88" i="1"/>
  <c r="N88" i="1"/>
  <c r="H88" i="1"/>
  <c r="E88" i="1"/>
  <c r="Q87" i="1"/>
  <c r="N87" i="1"/>
  <c r="H87" i="1"/>
  <c r="E87" i="1"/>
  <c r="Q86" i="1"/>
  <c r="P86" i="1"/>
  <c r="N86" i="1"/>
  <c r="M86" i="1"/>
  <c r="H86" i="1"/>
  <c r="G86" i="1"/>
  <c r="E86" i="1"/>
  <c r="D86" i="1"/>
  <c r="Q85" i="1"/>
  <c r="N85" i="1"/>
  <c r="H85" i="1"/>
  <c r="E85" i="1"/>
  <c r="Q84" i="1"/>
  <c r="N84" i="1"/>
  <c r="H84" i="1"/>
  <c r="E84" i="1"/>
  <c r="P83" i="1"/>
  <c r="M83" i="1"/>
  <c r="G83" i="1"/>
  <c r="D83" i="1"/>
  <c r="Q78" i="1"/>
  <c r="N78" i="1"/>
  <c r="H78" i="1"/>
  <c r="E78" i="1"/>
  <c r="Q77" i="1"/>
  <c r="N77" i="1"/>
  <c r="H77" i="1"/>
  <c r="E77" i="1"/>
  <c r="Q76" i="1"/>
  <c r="P76" i="1"/>
  <c r="N76" i="1"/>
  <c r="M76" i="1"/>
  <c r="H76" i="1"/>
  <c r="G76" i="1"/>
  <c r="E76" i="1"/>
  <c r="D76" i="1"/>
  <c r="Q75" i="1"/>
  <c r="N75" i="1"/>
  <c r="H75" i="1"/>
  <c r="E75" i="1"/>
  <c r="Q74" i="1"/>
  <c r="N74" i="1"/>
  <c r="H74" i="1"/>
  <c r="E74" i="1"/>
  <c r="Q73" i="1"/>
  <c r="P73" i="1"/>
  <c r="N73" i="1"/>
  <c r="M73" i="1"/>
  <c r="H73" i="1"/>
  <c r="G73" i="1"/>
  <c r="E73" i="1"/>
  <c r="D73" i="1"/>
  <c r="Q72" i="1"/>
  <c r="N72" i="1"/>
  <c r="H72" i="1"/>
  <c r="E72" i="1"/>
  <c r="Q71" i="1"/>
  <c r="N71" i="1"/>
  <c r="H71" i="1"/>
  <c r="E71" i="1"/>
  <c r="Q70" i="1"/>
  <c r="P70" i="1"/>
  <c r="N70" i="1"/>
  <c r="M70" i="1"/>
  <c r="H70" i="1"/>
  <c r="G70" i="1"/>
  <c r="E70" i="1"/>
  <c r="D70" i="1"/>
  <c r="H69" i="1"/>
  <c r="H68" i="1"/>
  <c r="E68" i="1"/>
  <c r="H67" i="1"/>
  <c r="G67" i="1"/>
  <c r="E67" i="1"/>
  <c r="D67" i="1"/>
  <c r="Q62" i="1"/>
  <c r="N62" i="1"/>
  <c r="H62" i="1"/>
  <c r="E62" i="1"/>
  <c r="Q61" i="1"/>
  <c r="N61" i="1"/>
  <c r="H61" i="1"/>
  <c r="E61" i="1"/>
  <c r="Q60" i="1"/>
  <c r="P60" i="1"/>
  <c r="N60" i="1"/>
  <c r="M60" i="1"/>
  <c r="R60" i="1" s="1"/>
  <c r="H60" i="1"/>
  <c r="G60" i="1"/>
  <c r="D60" i="1"/>
  <c r="I60" i="1" s="1"/>
  <c r="Q59" i="1"/>
  <c r="N59" i="1"/>
  <c r="H59" i="1"/>
  <c r="E59" i="1"/>
  <c r="N58" i="1"/>
  <c r="H58" i="1"/>
  <c r="E58" i="1"/>
  <c r="Q57" i="1"/>
  <c r="P57" i="1"/>
  <c r="N57" i="1"/>
  <c r="M57" i="1"/>
  <c r="R57" i="1" s="1"/>
  <c r="H57" i="1"/>
  <c r="G57" i="1"/>
  <c r="E57" i="1"/>
  <c r="D57" i="1"/>
  <c r="I57" i="1" s="1"/>
  <c r="Q56" i="1"/>
  <c r="N56" i="1"/>
  <c r="H56" i="1"/>
  <c r="E56" i="1"/>
  <c r="Q55" i="1"/>
  <c r="N55" i="1"/>
  <c r="H55" i="1"/>
  <c r="E55" i="1"/>
  <c r="Q54" i="1"/>
  <c r="P54" i="1"/>
  <c r="N54" i="1"/>
  <c r="M54" i="1"/>
  <c r="R54" i="1" s="1"/>
  <c r="H54" i="1"/>
  <c r="G54" i="1"/>
  <c r="E54" i="1"/>
  <c r="D54" i="1"/>
  <c r="I54" i="1" s="1"/>
  <c r="Q53" i="1"/>
  <c r="N53" i="1"/>
  <c r="H53" i="1"/>
  <c r="E53" i="1"/>
  <c r="Q52" i="1"/>
  <c r="N52" i="1"/>
  <c r="H52" i="1"/>
  <c r="E52" i="1"/>
  <c r="Q51" i="1"/>
  <c r="P51" i="1"/>
  <c r="N51" i="1"/>
  <c r="M51" i="1"/>
  <c r="R51" i="1" s="1"/>
  <c r="H51" i="1"/>
  <c r="G51" i="1"/>
  <c r="E51" i="1"/>
  <c r="D51" i="1"/>
  <c r="I51" i="1" s="1"/>
  <c r="Q46" i="1"/>
  <c r="N46" i="1"/>
  <c r="E46" i="1"/>
  <c r="Q45" i="1"/>
  <c r="N45" i="1"/>
  <c r="H45" i="1"/>
  <c r="E45" i="1"/>
  <c r="P44" i="1"/>
  <c r="N44" i="1"/>
  <c r="M44" i="1"/>
  <c r="R44" i="1" s="1"/>
  <c r="H44" i="1"/>
  <c r="G44" i="1"/>
  <c r="D44" i="1"/>
  <c r="Q43" i="1"/>
  <c r="N43" i="1"/>
  <c r="H43" i="1"/>
  <c r="E43" i="1"/>
  <c r="Q42" i="1"/>
  <c r="N42" i="1"/>
  <c r="H42" i="1"/>
  <c r="E42" i="1"/>
  <c r="P41" i="1"/>
  <c r="M41" i="1"/>
  <c r="R41" i="1" s="1"/>
  <c r="G41" i="1"/>
  <c r="D41" i="1"/>
  <c r="Q40" i="1"/>
  <c r="H40" i="1"/>
  <c r="E40" i="1"/>
  <c r="Q39" i="1"/>
  <c r="N39" i="1"/>
  <c r="H39" i="1"/>
  <c r="E39" i="1"/>
  <c r="Q38" i="1"/>
  <c r="P38" i="1"/>
  <c r="N38" i="1"/>
  <c r="M38" i="1"/>
  <c r="R38" i="1" s="1"/>
  <c r="H38" i="1"/>
  <c r="G38" i="1"/>
  <c r="E38" i="1"/>
  <c r="D38" i="1"/>
  <c r="Q37" i="1"/>
  <c r="N37" i="1"/>
  <c r="H37" i="1"/>
  <c r="E37" i="1"/>
  <c r="Q36" i="1"/>
  <c r="N36" i="1"/>
  <c r="H36" i="1"/>
  <c r="E36" i="1"/>
  <c r="Q35" i="1"/>
  <c r="P35" i="1"/>
  <c r="N35" i="1"/>
  <c r="M35" i="1"/>
  <c r="R35" i="1" s="1"/>
  <c r="H35" i="1"/>
  <c r="G35" i="1"/>
  <c r="E35" i="1"/>
  <c r="D35" i="1"/>
  <c r="Q30" i="1"/>
  <c r="Q29" i="1"/>
  <c r="Q28" i="1"/>
  <c r="Q27" i="1"/>
  <c r="Q26" i="1"/>
  <c r="Q25" i="1"/>
  <c r="Q24" i="1"/>
  <c r="Q23" i="1"/>
  <c r="Q22" i="1"/>
  <c r="Q21" i="1"/>
  <c r="Q20" i="1"/>
  <c r="Q19" i="1"/>
  <c r="N30" i="1"/>
  <c r="N29" i="1"/>
  <c r="N28" i="1"/>
  <c r="N27" i="1"/>
  <c r="N26" i="1"/>
  <c r="N25" i="1"/>
  <c r="N24" i="1"/>
  <c r="N23" i="1"/>
  <c r="N22" i="1"/>
  <c r="N21" i="1"/>
  <c r="N20" i="1"/>
  <c r="N19" i="1"/>
  <c r="H30" i="1"/>
  <c r="H28" i="1"/>
  <c r="H27" i="1"/>
  <c r="H26" i="1"/>
  <c r="H25" i="1"/>
  <c r="H24" i="1"/>
  <c r="H23" i="1"/>
  <c r="H22" i="1"/>
  <c r="H21" i="1"/>
  <c r="H20" i="1"/>
  <c r="H19" i="1"/>
  <c r="E30" i="1"/>
  <c r="E29" i="1"/>
  <c r="E27" i="1"/>
  <c r="E26" i="1"/>
  <c r="E25" i="1"/>
  <c r="E24" i="1"/>
  <c r="E23" i="1"/>
  <c r="E22" i="1"/>
  <c r="E21" i="1"/>
  <c r="E20" i="1"/>
  <c r="E3" i="1"/>
  <c r="G3" i="1"/>
  <c r="H3" i="1"/>
  <c r="E4" i="1"/>
  <c r="H4" i="1"/>
  <c r="E5" i="1"/>
  <c r="H5" i="1"/>
  <c r="E6" i="1"/>
  <c r="G6" i="1"/>
  <c r="H6" i="1"/>
  <c r="E7" i="1"/>
  <c r="H7" i="1"/>
  <c r="E8" i="1"/>
  <c r="H8" i="1"/>
  <c r="E9" i="1"/>
  <c r="G9" i="1"/>
  <c r="H9" i="1"/>
  <c r="E10" i="1"/>
  <c r="H10" i="1"/>
  <c r="E11" i="1"/>
  <c r="H11" i="1"/>
  <c r="E12" i="1"/>
  <c r="G12" i="1"/>
  <c r="H12" i="1"/>
  <c r="E13" i="1"/>
  <c r="H13" i="1"/>
  <c r="E14" i="1"/>
  <c r="H14" i="1"/>
  <c r="G19" i="1"/>
  <c r="G22" i="1"/>
  <c r="G25" i="1"/>
  <c r="G28" i="1"/>
  <c r="Q14" i="1"/>
  <c r="Q13" i="1"/>
  <c r="Q12" i="1"/>
  <c r="Q11" i="1"/>
  <c r="Q10" i="1"/>
  <c r="Q9" i="1"/>
  <c r="Q8" i="1"/>
  <c r="Q7" i="1"/>
  <c r="Q6" i="1"/>
  <c r="Q5" i="1"/>
  <c r="Q4" i="1"/>
  <c r="Q3" i="1"/>
  <c r="N14" i="1"/>
  <c r="N13" i="1"/>
  <c r="N12" i="1"/>
  <c r="N11" i="1"/>
  <c r="N10" i="1"/>
  <c r="N9" i="1"/>
  <c r="N8" i="1"/>
  <c r="N7" i="1"/>
  <c r="N6" i="1"/>
  <c r="N5" i="1"/>
  <c r="N4" i="1"/>
  <c r="N3" i="1"/>
  <c r="R163" i="1" l="1"/>
  <c r="R166" i="1"/>
  <c r="R169" i="1"/>
  <c r="R172" i="1"/>
  <c r="I99" i="1"/>
  <c r="I102" i="1"/>
  <c r="I105" i="1"/>
  <c r="I108" i="1"/>
  <c r="I35" i="1"/>
  <c r="I38" i="1"/>
  <c r="I41" i="1"/>
  <c r="I44" i="1"/>
  <c r="I179" i="1"/>
  <c r="I182" i="1"/>
  <c r="I185" i="1"/>
  <c r="I188" i="1"/>
  <c r="R131" i="1"/>
  <c r="R134" i="1"/>
  <c r="R137" i="1"/>
  <c r="R140" i="1"/>
  <c r="I140" i="1"/>
  <c r="R115" i="1"/>
  <c r="R118" i="1"/>
  <c r="R121" i="1"/>
  <c r="R124" i="1"/>
  <c r="I115" i="1"/>
  <c r="I118" i="1"/>
  <c r="I121" i="1"/>
  <c r="I124" i="1"/>
  <c r="R83" i="1"/>
  <c r="R86" i="1"/>
  <c r="R89" i="1"/>
  <c r="R92" i="1"/>
  <c r="I83" i="1"/>
  <c r="I86" i="1"/>
  <c r="I89" i="1"/>
  <c r="I92" i="1"/>
  <c r="R67" i="1"/>
  <c r="R70" i="1"/>
  <c r="R73" i="1"/>
  <c r="R76" i="1"/>
  <c r="I67" i="1"/>
  <c r="I70" i="1"/>
  <c r="I73" i="1"/>
  <c r="I76" i="1"/>
  <c r="P28" i="1"/>
  <c r="M28" i="1"/>
  <c r="R28" i="1" s="1"/>
  <c r="D28" i="1"/>
  <c r="I28" i="1" s="1"/>
  <c r="P25" i="1"/>
  <c r="M25" i="1"/>
  <c r="R25" i="1" s="1"/>
  <c r="D25" i="1"/>
  <c r="I25" i="1" s="1"/>
  <c r="P22" i="1"/>
  <c r="M22" i="1"/>
  <c r="R22" i="1" s="1"/>
  <c r="D22" i="1"/>
  <c r="P19" i="1"/>
  <c r="M19" i="1"/>
  <c r="D19" i="1"/>
  <c r="I19" i="1" s="1"/>
  <c r="R19" i="1" l="1"/>
  <c r="I22" i="1"/>
  <c r="D12" i="1" l="1"/>
  <c r="P12" i="1"/>
  <c r="M12" i="1"/>
  <c r="P9" i="1"/>
  <c r="M9" i="1"/>
  <c r="P6" i="1"/>
  <c r="M6" i="1"/>
  <c r="P3" i="1"/>
  <c r="M3" i="1"/>
  <c r="R3" i="1" s="1"/>
  <c r="D9" i="1"/>
  <c r="D6" i="1"/>
  <c r="I6" i="1" s="1"/>
  <c r="D3" i="1"/>
  <c r="I3" i="1" s="1"/>
  <c r="R9" i="1" l="1"/>
  <c r="R6" i="1"/>
  <c r="R12" i="1"/>
  <c r="I9" i="1"/>
  <c r="I12" i="1"/>
</calcChain>
</file>

<file path=xl/sharedStrings.xml><?xml version="1.0" encoding="utf-8"?>
<sst xmlns="http://schemas.openxmlformats.org/spreadsheetml/2006/main" count="288" uniqueCount="32">
  <si>
    <t>40°C</t>
  </si>
  <si>
    <t>50°C</t>
  </si>
  <si>
    <t>60°C</t>
  </si>
  <si>
    <t>70°C</t>
  </si>
  <si>
    <t>Product [mM]</t>
  </si>
  <si>
    <t>mean</t>
  </si>
  <si>
    <t>Duplicate P. [mM]</t>
  </si>
  <si>
    <t>Conv. [%]</t>
  </si>
  <si>
    <t>K</t>
  </si>
  <si>
    <t>Urd</t>
  </si>
  <si>
    <t>dUrd</t>
  </si>
  <si>
    <t>dThd</t>
  </si>
  <si>
    <t>5-F-Urd</t>
  </si>
  <si>
    <t>5-F-dUrd</t>
  </si>
  <si>
    <t>5-Br-Urd</t>
  </si>
  <si>
    <t>5-Br-dUrd</t>
  </si>
  <si>
    <t>5-I-Urd</t>
  </si>
  <si>
    <t>5-I-dUrd</t>
  </si>
  <si>
    <t>5-Ethynyl-Urd</t>
  </si>
  <si>
    <t>5-Ethynyl-dUrd</t>
  </si>
  <si>
    <t>Ado</t>
  </si>
  <si>
    <t>dAdo</t>
  </si>
  <si>
    <t>2-F-Ado</t>
  </si>
  <si>
    <t>2-F-dAdo</t>
  </si>
  <si>
    <t>2-Cl-dAdo</t>
  </si>
  <si>
    <t>2-Cl-Ado</t>
  </si>
  <si>
    <t>2-NH2-Ado</t>
  </si>
  <si>
    <t>Guo</t>
  </si>
  <si>
    <t>dGuo</t>
  </si>
  <si>
    <t>Ino</t>
  </si>
  <si>
    <t>dIno</t>
  </si>
  <si>
    <t>5MUrd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</si>
</sst>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20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2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4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/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4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165" fontId="0" fillId="0" borderId="0" xfId="0" applyNumberFormat="1"/>
    <xf numFmtId="164" fontId="6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CEE25-76CF-4441-82B9-53145349ED98}">
  <dimension ref="B1:U191"/>
  <sheetViews>
    <sheetView tabSelected="1" workbookViewId="0">
      <selection activeCell="B18" sqref="B18"/>
    </sheetView>
  </sheetViews>
  <sheetFormatPr baseColWidth="10" defaultRowHeight="15" x14ac:dyDescent="0.25"/>
  <cols>
    <col min="1" max="1" width="2" customWidth="1"/>
    <col min="3" max="3" width="13.140625" bestFit="1" customWidth="1"/>
    <col min="6" max="6" width="17" bestFit="1" customWidth="1"/>
    <col min="9" max="9" width="9.42578125" style="1" bestFit="1" customWidth="1"/>
    <col min="10" max="10" width="4.7109375" customWidth="1"/>
    <col min="12" max="12" width="13.140625" bestFit="1" customWidth="1"/>
    <col min="15" max="15" width="17" bestFit="1" customWidth="1"/>
    <col min="18" max="18" width="9.42578125" style="1" bestFit="1" customWidth="1"/>
    <col min="19" max="19" width="3.7109375" customWidth="1"/>
  </cols>
  <sheetData>
    <row r="1" spans="2:21" ht="26.25" x14ac:dyDescent="0.4">
      <c r="B1" s="37" t="s">
        <v>9</v>
      </c>
      <c r="C1" s="38"/>
      <c r="D1" s="38"/>
      <c r="E1" s="38"/>
      <c r="F1" s="38"/>
      <c r="G1" s="38"/>
      <c r="H1" s="38"/>
      <c r="I1" s="39"/>
      <c r="K1" s="34" t="s">
        <v>10</v>
      </c>
      <c r="L1" s="35"/>
      <c r="M1" s="35"/>
      <c r="N1" s="35"/>
      <c r="O1" s="35"/>
      <c r="P1" s="35"/>
      <c r="Q1" s="35"/>
      <c r="R1" s="36"/>
    </row>
    <row r="2" spans="2:21" x14ac:dyDescent="0.25">
      <c r="B2" s="6"/>
      <c r="C2" s="7" t="s">
        <v>4</v>
      </c>
      <c r="D2" s="7" t="s">
        <v>5</v>
      </c>
      <c r="E2" s="7" t="s">
        <v>8</v>
      </c>
      <c r="F2" s="7" t="s">
        <v>6</v>
      </c>
      <c r="G2" s="7" t="s">
        <v>5</v>
      </c>
      <c r="H2" s="7" t="s">
        <v>8</v>
      </c>
      <c r="I2" s="25" t="s">
        <v>7</v>
      </c>
      <c r="K2" s="14"/>
      <c r="L2" s="15" t="s">
        <v>4</v>
      </c>
      <c r="M2" s="15" t="s">
        <v>5</v>
      </c>
      <c r="N2" s="15" t="s">
        <v>8</v>
      </c>
      <c r="O2" s="15" t="s">
        <v>6</v>
      </c>
      <c r="P2" s="15" t="s">
        <v>5</v>
      </c>
      <c r="Q2" s="15" t="s">
        <v>8</v>
      </c>
      <c r="R2" s="26" t="s">
        <v>7</v>
      </c>
    </row>
    <row r="3" spans="2:21" x14ac:dyDescent="0.25">
      <c r="B3" s="30" t="s">
        <v>0</v>
      </c>
      <c r="C3" s="8">
        <v>1.16067566709031</v>
      </c>
      <c r="D3" s="31">
        <f>AVERAGE(C3:C5)</f>
        <v>1.1628075569685901</v>
      </c>
      <c r="E3" s="9">
        <f>(C3^2)/((10-C3)*(2-C3))</f>
        <v>0.18158203388845029</v>
      </c>
      <c r="F3" s="8">
        <v>1.1566430661159199</v>
      </c>
      <c r="G3" s="31">
        <f>AVERAGE(F3:F5)</f>
        <v>1.1578413570782633</v>
      </c>
      <c r="H3" s="9">
        <f>(F3^2)/((10-F3)*(2-F3))</f>
        <v>0.17937839883414122</v>
      </c>
      <c r="I3" s="33">
        <f>100*AVERAGE(D3,G3)/2</f>
        <v>58.016222851171342</v>
      </c>
      <c r="K3" s="32" t="s">
        <v>0</v>
      </c>
      <c r="L3" s="16">
        <v>1.2275893844624099</v>
      </c>
      <c r="M3" s="29">
        <f>AVERAGE(L3:L5)</f>
        <v>1.2313340708128935</v>
      </c>
      <c r="N3" s="17">
        <f>(L3^2)/((10-L3)*(2-L3))</f>
        <v>0.22240219175504911</v>
      </c>
      <c r="O3" s="16">
        <v>1.2256214211099301</v>
      </c>
      <c r="P3" s="29">
        <f>AVERAGE(O3:O5)</f>
        <v>1.22721291476101</v>
      </c>
      <c r="Q3" s="17">
        <f>(O3^2)/((10-O3)*(2-O3))</f>
        <v>0.22107670663449222</v>
      </c>
      <c r="R3" s="28">
        <f>100*AVERAGE(M3,P3)/2</f>
        <v>61.463674639347587</v>
      </c>
    </row>
    <row r="4" spans="2:21" x14ac:dyDescent="0.25">
      <c r="B4" s="30"/>
      <c r="C4" s="8">
        <v>1.1633257686113401</v>
      </c>
      <c r="D4" s="31"/>
      <c r="E4" s="9">
        <f t="shared" ref="E4:E14" si="0">(C4^2)/((10-C4)*(2-C4))</f>
        <v>0.18304482627198959</v>
      </c>
      <c r="F4" s="8">
        <v>1.1590770015976799</v>
      </c>
      <c r="G4" s="31"/>
      <c r="H4" s="9">
        <f t="shared" ref="H4:H14" si="1">(F4^2)/((10-F4)*(2-F4))</f>
        <v>0.18070523705030089</v>
      </c>
      <c r="I4" s="33"/>
      <c r="K4" s="32"/>
      <c r="L4" s="16">
        <v>1.2293839228788299</v>
      </c>
      <c r="M4" s="29"/>
      <c r="N4" s="17">
        <f t="shared" ref="N4:N14" si="2">(L4^2)/((10-L4)*(2-L4))</f>
        <v>0.22361806891056246</v>
      </c>
      <c r="O4" s="16">
        <v>1.2271814640454</v>
      </c>
      <c r="P4" s="29"/>
      <c r="Q4" s="17">
        <f t="shared" ref="Q4:Q14" si="3">(O4^2)/((10-O4)*(2-O4))</f>
        <v>0.22212676798393211</v>
      </c>
      <c r="R4" s="28"/>
      <c r="T4" s="27"/>
      <c r="U4" s="27"/>
    </row>
    <row r="5" spans="2:21" x14ac:dyDescent="0.25">
      <c r="B5" s="30"/>
      <c r="C5" s="8">
        <v>1.1644212352041201</v>
      </c>
      <c r="D5" s="31"/>
      <c r="E5" s="9">
        <f t="shared" si="0"/>
        <v>0.18365291953818677</v>
      </c>
      <c r="F5" s="8">
        <v>1.1578040035211901</v>
      </c>
      <c r="G5" s="31"/>
      <c r="H5" s="9">
        <f t="shared" si="1"/>
        <v>0.18001006306713266</v>
      </c>
      <c r="I5" s="33"/>
      <c r="K5" s="32"/>
      <c r="L5" s="16">
        <v>1.2370289050974399</v>
      </c>
      <c r="M5" s="29"/>
      <c r="N5" s="17">
        <f t="shared" si="2"/>
        <v>0.22887598755714275</v>
      </c>
      <c r="O5" s="16">
        <v>1.2288358591277</v>
      </c>
      <c r="P5" s="29"/>
      <c r="Q5" s="17">
        <f t="shared" si="3"/>
        <v>0.22324600060657368</v>
      </c>
      <c r="R5" s="28"/>
      <c r="T5" s="27"/>
      <c r="U5" s="27"/>
    </row>
    <row r="6" spans="2:21" x14ac:dyDescent="0.25">
      <c r="B6" s="30" t="s">
        <v>1</v>
      </c>
      <c r="C6" s="8">
        <v>1.19568431386493</v>
      </c>
      <c r="D6" s="31">
        <f>AVERAGE(C6:C8)</f>
        <v>1.1975885781481068</v>
      </c>
      <c r="E6" s="9">
        <f t="shared" si="0"/>
        <v>0.20188819203719069</v>
      </c>
      <c r="F6" s="8">
        <v>1.19342983534773</v>
      </c>
      <c r="G6" s="31">
        <f>AVERAGE(F6:F8)</f>
        <v>1.1937620523106267</v>
      </c>
      <c r="H6" s="9">
        <f t="shared" si="1"/>
        <v>0.20051405917750251</v>
      </c>
      <c r="I6" s="33">
        <f>100*AVERAGE(D6,G6)/2</f>
        <v>59.783765761468331</v>
      </c>
      <c r="K6" s="32" t="s">
        <v>1</v>
      </c>
      <c r="L6" s="16">
        <v>1.25477463106422</v>
      </c>
      <c r="M6" s="29">
        <f>AVERAGE(L6:L8)</f>
        <v>1.2571165771053099</v>
      </c>
      <c r="N6" s="17">
        <f t="shared" si="2"/>
        <v>0.24158658928922108</v>
      </c>
      <c r="O6" s="16">
        <v>1.2462131465452699</v>
      </c>
      <c r="P6" s="29">
        <f>AVERAGE(O6:O8)</f>
        <v>1.2508174193731334</v>
      </c>
      <c r="Q6" s="17">
        <f t="shared" si="3"/>
        <v>0.23536405094568899</v>
      </c>
      <c r="R6" s="28">
        <f>100*AVERAGE(M6,P6)/2</f>
        <v>62.698349911961081</v>
      </c>
    </row>
    <row r="7" spans="2:21" x14ac:dyDescent="0.25">
      <c r="B7" s="30"/>
      <c r="C7" s="8">
        <v>1.1984193786954001</v>
      </c>
      <c r="D7" s="31"/>
      <c r="E7" s="9">
        <f t="shared" si="0"/>
        <v>0.20356811977524811</v>
      </c>
      <c r="F7" s="8">
        <v>1.19149887074092</v>
      </c>
      <c r="G7" s="31"/>
      <c r="H7" s="9">
        <f t="shared" si="1"/>
        <v>0.19934466853296626</v>
      </c>
      <c r="I7" s="33"/>
      <c r="K7" s="32"/>
      <c r="L7" s="16">
        <v>1.2605932865856799</v>
      </c>
      <c r="M7" s="29"/>
      <c r="N7" s="17">
        <f t="shared" si="2"/>
        <v>0.24591478448324761</v>
      </c>
      <c r="O7" s="16">
        <v>1.2515042280048101</v>
      </c>
      <c r="P7" s="29"/>
      <c r="Q7" s="17">
        <f t="shared" si="3"/>
        <v>0.23918938629274369</v>
      </c>
      <c r="R7" s="28"/>
    </row>
    <row r="8" spans="2:21" x14ac:dyDescent="0.25">
      <c r="B8" s="30"/>
      <c r="C8" s="8">
        <v>1.1986620418839899</v>
      </c>
      <c r="D8" s="31"/>
      <c r="E8" s="9">
        <f t="shared" si="0"/>
        <v>0.20371785408971738</v>
      </c>
      <c r="F8" s="8">
        <v>1.19635745084323</v>
      </c>
      <c r="G8" s="31"/>
      <c r="H8" s="9">
        <f t="shared" si="1"/>
        <v>0.20230033133259812</v>
      </c>
      <c r="I8" s="33"/>
      <c r="K8" s="32"/>
      <c r="L8" s="16">
        <v>1.2559818136660299</v>
      </c>
      <c r="M8" s="29"/>
      <c r="N8" s="17">
        <f t="shared" si="2"/>
        <v>0.24247786441493804</v>
      </c>
      <c r="O8" s="16">
        <v>1.2547348835693199</v>
      </c>
      <c r="P8" s="29"/>
      <c r="Q8" s="17">
        <f t="shared" si="3"/>
        <v>0.24155730235607556</v>
      </c>
      <c r="R8" s="28"/>
    </row>
    <row r="9" spans="2:21" x14ac:dyDescent="0.25">
      <c r="B9" s="30" t="s">
        <v>2</v>
      </c>
      <c r="C9" s="8">
        <v>1.2365481385833801</v>
      </c>
      <c r="D9" s="31">
        <f>AVERAGE(C9:C11)</f>
        <v>1.2369382655346299</v>
      </c>
      <c r="E9" s="9">
        <f t="shared" si="0"/>
        <v>0.22854156255827368</v>
      </c>
      <c r="F9" s="8">
        <v>1.23372217162131</v>
      </c>
      <c r="G9" s="31">
        <f>AVERAGE(F9:F11)</f>
        <v>1.2309821000404535</v>
      </c>
      <c r="H9" s="9">
        <f t="shared" si="1"/>
        <v>0.22658609193727339</v>
      </c>
      <c r="I9" s="33">
        <f>100*AVERAGE(D9,G9)/2</f>
        <v>61.698009139377085</v>
      </c>
      <c r="K9" s="32" t="s">
        <v>2</v>
      </c>
      <c r="L9" s="16">
        <v>1.27256572938157</v>
      </c>
      <c r="M9" s="29">
        <f>AVERAGE(L9:L11)</f>
        <v>1.2730381335154002</v>
      </c>
      <c r="N9" s="17">
        <f t="shared" si="2"/>
        <v>0.25508216978055709</v>
      </c>
      <c r="O9" s="16">
        <v>1.2732346320129599</v>
      </c>
      <c r="P9" s="29">
        <f>AVERAGE(O9:O11)</f>
        <v>1.2731991709095534</v>
      </c>
      <c r="Q9" s="17">
        <f t="shared" si="3"/>
        <v>0.25560501022910032</v>
      </c>
      <c r="R9" s="28">
        <f>100*AVERAGE(M9,P9)/2</f>
        <v>63.655932610623836</v>
      </c>
    </row>
    <row r="10" spans="2:21" x14ac:dyDescent="0.25">
      <c r="B10" s="30"/>
      <c r="C10" s="8">
        <v>1.23644561284435</v>
      </c>
      <c r="D10" s="31"/>
      <c r="E10" s="9">
        <f t="shared" si="0"/>
        <v>0.22847031096000403</v>
      </c>
      <c r="F10" s="8">
        <v>1.23489343119883</v>
      </c>
      <c r="G10" s="31"/>
      <c r="H10" s="9">
        <f t="shared" si="1"/>
        <v>0.22739443372818985</v>
      </c>
      <c r="I10" s="33"/>
      <c r="K10" s="32"/>
      <c r="L10" s="16">
        <v>1.27252476045254</v>
      </c>
      <c r="M10" s="29"/>
      <c r="N10" s="17">
        <f t="shared" si="2"/>
        <v>0.25505018412623104</v>
      </c>
      <c r="O10" s="16">
        <v>1.2736934629349701</v>
      </c>
      <c r="P10" s="29"/>
      <c r="Q10" s="17">
        <f t="shared" si="3"/>
        <v>0.25596431446943002</v>
      </c>
      <c r="R10" s="28"/>
    </row>
    <row r="11" spans="2:21" x14ac:dyDescent="0.25">
      <c r="B11" s="30"/>
      <c r="C11" s="8">
        <v>1.23782104517616</v>
      </c>
      <c r="D11" s="31"/>
      <c r="E11" s="9">
        <f t="shared" si="0"/>
        <v>0.22942812333559828</v>
      </c>
      <c r="F11" s="8">
        <v>1.22433069730122</v>
      </c>
      <c r="G11" s="31"/>
      <c r="H11" s="9">
        <f t="shared" si="1"/>
        <v>0.22021181859399672</v>
      </c>
      <c r="I11" s="33"/>
      <c r="K11" s="32"/>
      <c r="L11" s="16">
        <v>1.2740239107120901</v>
      </c>
      <c r="M11" s="29"/>
      <c r="N11" s="17">
        <f t="shared" si="2"/>
        <v>0.25622341901663293</v>
      </c>
      <c r="O11" s="16">
        <v>1.2726694177807301</v>
      </c>
      <c r="P11" s="29"/>
      <c r="Q11" s="17">
        <f t="shared" si="3"/>
        <v>0.25516314158258835</v>
      </c>
      <c r="R11" s="28"/>
    </row>
    <row r="12" spans="2:21" x14ac:dyDescent="0.25">
      <c r="B12" s="30" t="s">
        <v>3</v>
      </c>
      <c r="C12" s="8">
        <v>1.2638309067862901</v>
      </c>
      <c r="D12" s="31">
        <f>AVERAGE(C12:C14)</f>
        <v>1.2638179830347134</v>
      </c>
      <c r="E12" s="9">
        <f t="shared" si="0"/>
        <v>0.2483586735592159</v>
      </c>
      <c r="F12" s="8">
        <v>1.24711164087866</v>
      </c>
      <c r="G12" s="31">
        <f>AVERAGE(F12:F14)</f>
        <v>1.2511804280493868</v>
      </c>
      <c r="H12" s="9">
        <f t="shared" si="1"/>
        <v>0.23600907060409321</v>
      </c>
      <c r="I12" s="33">
        <f>100*AVERAGE(D12,G12)/2</f>
        <v>62.87496027710251</v>
      </c>
      <c r="K12" s="32" t="s">
        <v>3</v>
      </c>
      <c r="L12" s="16">
        <v>1.30403411466763</v>
      </c>
      <c r="M12" s="29">
        <f>AVERAGE(L12:L14)</f>
        <v>1.3103179249338701</v>
      </c>
      <c r="N12" s="17">
        <f t="shared" si="2"/>
        <v>0.28097787703207788</v>
      </c>
      <c r="O12" s="16">
        <v>1.30296726378651</v>
      </c>
      <c r="P12" s="29">
        <f>AVERAGE(O12:O14)</f>
        <v>1.3059898329892965</v>
      </c>
      <c r="Q12" s="17">
        <f t="shared" si="3"/>
        <v>0.28005461186382746</v>
      </c>
      <c r="R12" s="28">
        <f>100*AVERAGE(M12,P12)/2</f>
        <v>65.407693948079171</v>
      </c>
    </row>
    <row r="13" spans="2:21" x14ac:dyDescent="0.25">
      <c r="B13" s="30"/>
      <c r="C13" s="8">
        <v>1.26000465192125</v>
      </c>
      <c r="D13" s="31"/>
      <c r="E13" s="9">
        <f t="shared" si="0"/>
        <v>0.24547321236300013</v>
      </c>
      <c r="F13" s="8">
        <v>1.2511784103983701</v>
      </c>
      <c r="G13" s="31"/>
      <c r="H13" s="9">
        <f t="shared" si="1"/>
        <v>0.23895194295495095</v>
      </c>
      <c r="I13" s="33"/>
      <c r="K13" s="32"/>
      <c r="L13" s="16">
        <v>1.3081167917429899</v>
      </c>
      <c r="M13" s="29"/>
      <c r="N13" s="17">
        <f t="shared" si="2"/>
        <v>0.28454199255440044</v>
      </c>
      <c r="O13" s="16">
        <v>1.30438668819993</v>
      </c>
      <c r="P13" s="29"/>
      <c r="Q13" s="17">
        <f t="shared" si="3"/>
        <v>0.28128373027801939</v>
      </c>
      <c r="R13" s="28"/>
    </row>
    <row r="14" spans="2:21" x14ac:dyDescent="0.25">
      <c r="B14" s="30"/>
      <c r="C14" s="8">
        <v>1.2676183903966001</v>
      </c>
      <c r="D14" s="31"/>
      <c r="E14" s="9">
        <f t="shared" si="0"/>
        <v>0.25125049477784761</v>
      </c>
      <c r="F14" s="8">
        <v>1.2552512328711301</v>
      </c>
      <c r="G14" s="31"/>
      <c r="H14" s="9">
        <f t="shared" si="1"/>
        <v>0.24193805412100108</v>
      </c>
      <c r="I14" s="33"/>
      <c r="K14" s="32"/>
      <c r="L14" s="16">
        <v>1.31880286839099</v>
      </c>
      <c r="M14" s="29"/>
      <c r="N14" s="17">
        <f t="shared" si="2"/>
        <v>0.29410833823347488</v>
      </c>
      <c r="O14" s="16">
        <v>1.31061554698145</v>
      </c>
      <c r="P14" s="29"/>
      <c r="Q14" s="17">
        <f t="shared" si="3"/>
        <v>0.2867478255425267</v>
      </c>
      <c r="R14" s="28"/>
    </row>
    <row r="15" spans="2:21" ht="15.75" thickBot="1" x14ac:dyDescent="0.3">
      <c r="B15" s="10"/>
      <c r="C15" s="11"/>
      <c r="D15" s="12"/>
      <c r="E15" s="12"/>
      <c r="F15" s="11"/>
      <c r="G15" s="12"/>
      <c r="H15" s="12"/>
      <c r="I15" s="13"/>
      <c r="K15" s="18"/>
      <c r="L15" s="19"/>
      <c r="M15" s="20"/>
      <c r="N15" s="20"/>
      <c r="O15" s="19"/>
      <c r="P15" s="20"/>
      <c r="Q15" s="20"/>
      <c r="R15" s="21"/>
    </row>
    <row r="16" spans="2:21" ht="15" customHeight="1" thickBot="1" x14ac:dyDescent="0.3">
      <c r="B16" s="4"/>
      <c r="C16" s="4"/>
      <c r="D16" s="4"/>
      <c r="E16" s="4"/>
      <c r="F16" s="4"/>
      <c r="G16" s="4"/>
      <c r="H16" s="4"/>
      <c r="I16" s="5"/>
      <c r="K16" s="2"/>
      <c r="L16" s="2"/>
      <c r="M16" s="2"/>
      <c r="N16" s="2"/>
      <c r="O16" s="2"/>
      <c r="P16" s="2"/>
      <c r="Q16" s="2"/>
      <c r="R16" s="3"/>
    </row>
    <row r="17" spans="2:21" ht="26.25" x14ac:dyDescent="0.4">
      <c r="B17" s="37" t="s">
        <v>31</v>
      </c>
      <c r="C17" s="38"/>
      <c r="D17" s="38"/>
      <c r="E17" s="38"/>
      <c r="F17" s="38"/>
      <c r="G17" s="38"/>
      <c r="H17" s="38"/>
      <c r="I17" s="39"/>
      <c r="K17" s="34" t="s">
        <v>11</v>
      </c>
      <c r="L17" s="35"/>
      <c r="M17" s="35"/>
      <c r="N17" s="35"/>
      <c r="O17" s="35"/>
      <c r="P17" s="35"/>
      <c r="Q17" s="35"/>
      <c r="R17" s="36"/>
    </row>
    <row r="18" spans="2:21" x14ac:dyDescent="0.25">
      <c r="B18" s="6"/>
      <c r="C18" s="7" t="s">
        <v>4</v>
      </c>
      <c r="D18" s="7" t="s">
        <v>5</v>
      </c>
      <c r="E18" s="7" t="s">
        <v>8</v>
      </c>
      <c r="F18" s="7" t="s">
        <v>6</v>
      </c>
      <c r="G18" s="7" t="s">
        <v>5</v>
      </c>
      <c r="H18" s="7" t="s">
        <v>8</v>
      </c>
      <c r="I18" s="25" t="s">
        <v>7</v>
      </c>
      <c r="K18" s="14"/>
      <c r="L18" s="15" t="s">
        <v>4</v>
      </c>
      <c r="M18" s="15" t="s">
        <v>5</v>
      </c>
      <c r="N18" s="15" t="s">
        <v>8</v>
      </c>
      <c r="O18" s="15" t="s">
        <v>6</v>
      </c>
      <c r="P18" s="15" t="s">
        <v>5</v>
      </c>
      <c r="Q18" s="15" t="s">
        <v>8</v>
      </c>
      <c r="R18" s="26" t="s">
        <v>7</v>
      </c>
    </row>
    <row r="19" spans="2:21" x14ac:dyDescent="0.25">
      <c r="B19" s="30" t="s">
        <v>0</v>
      </c>
      <c r="C19" s="8"/>
      <c r="D19" s="31">
        <f>AVERAGE(C19:C21)</f>
        <v>1.03999170554844</v>
      </c>
      <c r="E19" s="9"/>
      <c r="F19" s="8">
        <v>1.0339045274315399</v>
      </c>
      <c r="G19" s="31">
        <f>AVERAGE(F19:F21)</f>
        <v>1.03734399031521</v>
      </c>
      <c r="H19" s="9">
        <f>(F19^2)/((10-F19)*(2-F19))</f>
        <v>0.12340633890992792</v>
      </c>
      <c r="I19" s="33">
        <f>100*AVERAGE(D19,G19)/2</f>
        <v>51.933392396591252</v>
      </c>
      <c r="K19" s="32" t="s">
        <v>0</v>
      </c>
      <c r="L19" s="16">
        <v>1.09641280272749</v>
      </c>
      <c r="M19" s="29">
        <f>AVERAGE(L19:L21)</f>
        <v>1.0964676987933</v>
      </c>
      <c r="N19" s="17">
        <f>(L19^2)/((10-L19)*(2-L19))</f>
        <v>0.14942150660497697</v>
      </c>
      <c r="O19" s="16">
        <v>1.09405679595563</v>
      </c>
      <c r="P19" s="29">
        <f>AVERAGE(O19:O21)</f>
        <v>1.0940959271155766</v>
      </c>
      <c r="Q19" s="17">
        <f>(O19^2)/((10-O19)*(2-O19))</f>
        <v>0.14835385763451703</v>
      </c>
      <c r="R19" s="28">
        <f>100*AVERAGE(M19,P19)/2</f>
        <v>54.764090647721922</v>
      </c>
    </row>
    <row r="20" spans="2:21" x14ac:dyDescent="0.25">
      <c r="B20" s="30"/>
      <c r="C20" s="8">
        <v>1.03511328869449</v>
      </c>
      <c r="D20" s="31"/>
      <c r="E20" s="9">
        <f t="shared" ref="E20:E30" si="4">(C20^2)/((10-C20)*(2-C20))</f>
        <v>0.12386671986257294</v>
      </c>
      <c r="F20" s="8">
        <v>1.0369516074446301</v>
      </c>
      <c r="G20" s="31"/>
      <c r="H20" s="9">
        <f t="shared" ref="H20:H30" si="5">(F20^2)/((10-F20)*(2-F20))</f>
        <v>0.12456990303877824</v>
      </c>
      <c r="I20" s="33"/>
      <c r="K20" s="32"/>
      <c r="L20" s="16">
        <v>1.09600308218919</v>
      </c>
      <c r="M20" s="29"/>
      <c r="N20" s="17">
        <f t="shared" ref="N20:N30" si="6">(L20^2)/((10-L20)*(2-L20))</f>
        <v>0.14923531280151303</v>
      </c>
      <c r="O20" s="16">
        <v>1.09106776902796</v>
      </c>
      <c r="P20" s="29"/>
      <c r="Q20" s="17">
        <f t="shared" ref="Q20:Q30" si="7">(O20^2)/((10-O20)*(2-O20))</f>
        <v>0.14700980243055567</v>
      </c>
      <c r="R20" s="28"/>
      <c r="T20" s="27"/>
      <c r="U20" s="27"/>
    </row>
    <row r="21" spans="2:21" x14ac:dyDescent="0.25">
      <c r="B21" s="30"/>
      <c r="C21" s="8">
        <v>1.04487012240239</v>
      </c>
      <c r="D21" s="31"/>
      <c r="E21" s="9">
        <f t="shared" si="4"/>
        <v>0.12764103068288907</v>
      </c>
      <c r="F21" s="8">
        <v>1.0411758360694601</v>
      </c>
      <c r="G21" s="31"/>
      <c r="H21" s="9">
        <f t="shared" si="5"/>
        <v>0.12619965785671705</v>
      </c>
      <c r="I21" s="33"/>
      <c r="K21" s="32"/>
      <c r="L21" s="16">
        <v>1.09698721146322</v>
      </c>
      <c r="M21" s="29"/>
      <c r="N21" s="17">
        <f t="shared" si="6"/>
        <v>0.14968291465137759</v>
      </c>
      <c r="O21" s="16">
        <v>1.09716321636314</v>
      </c>
      <c r="P21" s="29"/>
      <c r="Q21" s="17">
        <f t="shared" si="7"/>
        <v>0.14976310014095354</v>
      </c>
      <c r="R21" s="28"/>
      <c r="T21" s="27"/>
      <c r="U21" s="27"/>
    </row>
    <row r="22" spans="2:21" x14ac:dyDescent="0.25">
      <c r="B22" s="30" t="s">
        <v>1</v>
      </c>
      <c r="C22" s="8">
        <v>1.0713992348474799</v>
      </c>
      <c r="D22" s="31">
        <f>AVERAGE(C22:C24)</f>
        <v>1.0734163987596832</v>
      </c>
      <c r="E22" s="9">
        <f t="shared" si="4"/>
        <v>0.1384491272145304</v>
      </c>
      <c r="F22" s="8">
        <v>1.07813820608473</v>
      </c>
      <c r="G22" s="31">
        <f>AVERAGE(F22:F24)</f>
        <v>1.0799740719001301</v>
      </c>
      <c r="H22" s="9">
        <f t="shared" si="5"/>
        <v>0.14132778917355301</v>
      </c>
      <c r="I22" s="33">
        <f>100*AVERAGE(D22,G22)/2</f>
        <v>53.834761766495333</v>
      </c>
      <c r="K22" s="32" t="s">
        <v>1</v>
      </c>
      <c r="L22" s="16">
        <v>1.12011678701909</v>
      </c>
      <c r="M22" s="29">
        <f>AVERAGE(L22:L24)</f>
        <v>1.1191444877248033</v>
      </c>
      <c r="N22" s="17">
        <f t="shared" si="6"/>
        <v>0.16058106205202066</v>
      </c>
      <c r="O22" s="16">
        <v>1.12020583962628</v>
      </c>
      <c r="P22" s="29">
        <f>AVERAGE(O22:O24)</f>
        <v>1.1215233602591801</v>
      </c>
      <c r="Q22" s="17">
        <f t="shared" si="7"/>
        <v>0.16062446381450826</v>
      </c>
      <c r="R22" s="28">
        <f>100*AVERAGE(M22,P22)/2</f>
        <v>56.016696199599593</v>
      </c>
    </row>
    <row r="23" spans="2:21" x14ac:dyDescent="0.25">
      <c r="B23" s="30"/>
      <c r="C23" s="8">
        <v>1.07224158362402</v>
      </c>
      <c r="D23" s="31"/>
      <c r="E23" s="9">
        <f t="shared" si="4"/>
        <v>0.13880591054039079</v>
      </c>
      <c r="F23" s="8">
        <v>1.08076417232316</v>
      </c>
      <c r="G23" s="31"/>
      <c r="H23" s="9">
        <f t="shared" si="5"/>
        <v>0.14246470681782336</v>
      </c>
      <c r="I23" s="33"/>
      <c r="K23" s="32"/>
      <c r="L23" s="16">
        <v>1.11977082909051</v>
      </c>
      <c r="M23" s="29"/>
      <c r="N23" s="17">
        <f t="shared" si="6"/>
        <v>0.1604125595298167</v>
      </c>
      <c r="O23" s="16">
        <v>1.1193618532241201</v>
      </c>
      <c r="P23" s="29"/>
      <c r="Q23" s="17">
        <f t="shared" si="7"/>
        <v>0.16021358427192586</v>
      </c>
      <c r="R23" s="28"/>
    </row>
    <row r="24" spans="2:21" x14ac:dyDescent="0.25">
      <c r="B24" s="30"/>
      <c r="C24" s="8">
        <v>1.0766083778075499</v>
      </c>
      <c r="D24" s="31"/>
      <c r="E24" s="9">
        <f t="shared" si="4"/>
        <v>0.14066939731499095</v>
      </c>
      <c r="F24" s="8">
        <v>1.0810198372925</v>
      </c>
      <c r="G24" s="31"/>
      <c r="H24" s="9">
        <f t="shared" si="5"/>
        <v>0.14257585755367619</v>
      </c>
      <c r="I24" s="33"/>
      <c r="K24" s="32"/>
      <c r="L24" s="16">
        <v>1.1175458470648101</v>
      </c>
      <c r="M24" s="29"/>
      <c r="N24" s="17">
        <f t="shared" si="6"/>
        <v>0.1593329408761518</v>
      </c>
      <c r="O24" s="16">
        <v>1.12500238792714</v>
      </c>
      <c r="P24" s="29"/>
      <c r="Q24" s="17">
        <f t="shared" si="7"/>
        <v>0.16297904770913196</v>
      </c>
      <c r="R24" s="28"/>
    </row>
    <row r="25" spans="2:21" x14ac:dyDescent="0.25">
      <c r="B25" s="30" t="s">
        <v>2</v>
      </c>
      <c r="C25" s="8">
        <v>1.1086554956803301</v>
      </c>
      <c r="D25" s="31">
        <f>AVERAGE(C25:C27)</f>
        <v>1.1097977331496534</v>
      </c>
      <c r="E25" s="9">
        <f t="shared" si="4"/>
        <v>0.15508871565158677</v>
      </c>
      <c r="F25" s="8">
        <v>1.1178079907527201</v>
      </c>
      <c r="G25" s="31">
        <f>AVERAGE(F25:F27)</f>
        <v>1.1176028725466367</v>
      </c>
      <c r="H25" s="9">
        <f t="shared" si="5"/>
        <v>0.15945977349157348</v>
      </c>
      <c r="I25" s="33">
        <f>100*AVERAGE(D25,G25)/2</f>
        <v>55.685015142407245</v>
      </c>
      <c r="K25" s="32" t="s">
        <v>2</v>
      </c>
      <c r="L25" s="16">
        <v>1.1429020897634501</v>
      </c>
      <c r="M25" s="29">
        <f>AVERAGE(L25:L27)</f>
        <v>1.1423685877332201</v>
      </c>
      <c r="N25" s="17">
        <f t="shared" si="6"/>
        <v>0.17206643938180113</v>
      </c>
      <c r="O25" s="16">
        <v>1.14636579830158</v>
      </c>
      <c r="P25" s="29">
        <f>AVERAGE(O25:O27)</f>
        <v>1.1461664770083633</v>
      </c>
      <c r="Q25" s="17">
        <f t="shared" si="7"/>
        <v>0.17388137230958059</v>
      </c>
      <c r="R25" s="28">
        <f>100*AVERAGE(M25,P25)/2</f>
        <v>57.213376618539577</v>
      </c>
    </row>
    <row r="26" spans="2:21" x14ac:dyDescent="0.25">
      <c r="B26" s="30"/>
      <c r="C26" s="8">
        <v>1.11067914258774</v>
      </c>
      <c r="D26" s="31"/>
      <c r="E26" s="9">
        <f t="shared" si="4"/>
        <v>0.15604511314460734</v>
      </c>
      <c r="F26" s="8">
        <v>1.11575669947901</v>
      </c>
      <c r="G26" s="31"/>
      <c r="H26" s="9">
        <f t="shared" si="5"/>
        <v>0.15846990037331177</v>
      </c>
      <c r="I26" s="33"/>
      <c r="K26" s="32"/>
      <c r="L26" s="16">
        <v>1.1412698266711301</v>
      </c>
      <c r="M26" s="29"/>
      <c r="N26" s="17">
        <f t="shared" si="6"/>
        <v>0.17121762712013844</v>
      </c>
      <c r="O26" s="16">
        <v>1.14466266919215</v>
      </c>
      <c r="P26" s="29"/>
      <c r="Q26" s="17">
        <f t="shared" si="7"/>
        <v>0.17298661568106549</v>
      </c>
      <c r="R26" s="28"/>
    </row>
    <row r="27" spans="2:21" x14ac:dyDescent="0.25">
      <c r="B27" s="30"/>
      <c r="C27" s="8">
        <v>1.11005856118089</v>
      </c>
      <c r="D27" s="31"/>
      <c r="E27" s="9">
        <f t="shared" si="4"/>
        <v>0.15575121798951008</v>
      </c>
      <c r="F27" s="8">
        <v>1.11924392740818</v>
      </c>
      <c r="G27" s="31"/>
      <c r="H27" s="9">
        <f t="shared" si="5"/>
        <v>0.16015625530791683</v>
      </c>
      <c r="I27" s="33"/>
      <c r="K27" s="32"/>
      <c r="L27" s="16">
        <v>1.14293384676508</v>
      </c>
      <c r="M27" s="29"/>
      <c r="N27" s="17">
        <f t="shared" si="6"/>
        <v>0.17208299464769675</v>
      </c>
      <c r="O27" s="16">
        <v>1.14747096353136</v>
      </c>
      <c r="P27" s="29"/>
      <c r="Q27" s="17">
        <f t="shared" si="7"/>
        <v>0.1744644194801023</v>
      </c>
      <c r="R27" s="28"/>
    </row>
    <row r="28" spans="2:21" x14ac:dyDescent="0.25">
      <c r="B28" s="30" t="s">
        <v>3</v>
      </c>
      <c r="C28" s="8"/>
      <c r="D28" s="31">
        <f>AVERAGE(C28:C30)</f>
        <v>1.1471487459864349</v>
      </c>
      <c r="E28" s="9"/>
      <c r="F28" s="8">
        <v>1.1559218135097999</v>
      </c>
      <c r="G28" s="31">
        <f>AVERAGE(F28:F30)</f>
        <v>1.1561135852522448</v>
      </c>
      <c r="H28" s="9">
        <f t="shared" si="5"/>
        <v>0.17898707405270703</v>
      </c>
      <c r="I28" s="33">
        <f>100*AVERAGE(D28,G28)/2</f>
        <v>57.581558280966995</v>
      </c>
      <c r="K28" s="32" t="s">
        <v>3</v>
      </c>
      <c r="L28" s="16">
        <v>1.1627359005103799</v>
      </c>
      <c r="M28" s="29">
        <f>AVERAGE(L28:L30)</f>
        <v>1.1665856456955166</v>
      </c>
      <c r="N28" s="17">
        <f t="shared" si="6"/>
        <v>0.18271822179816027</v>
      </c>
      <c r="O28" s="16">
        <v>1.1631812092721301</v>
      </c>
      <c r="P28" s="29">
        <f>AVERAGE(O28:O30)</f>
        <v>1.1618513462091267</v>
      </c>
      <c r="Q28" s="17">
        <f t="shared" si="7"/>
        <v>0.18296473137132654</v>
      </c>
      <c r="R28" s="28">
        <f>100*AVERAGE(M28,P28)/2</f>
        <v>58.21092479761608</v>
      </c>
    </row>
    <row r="29" spans="2:21" x14ac:dyDescent="0.25">
      <c r="B29" s="30"/>
      <c r="C29" s="8">
        <v>1.1450833302471499</v>
      </c>
      <c r="D29" s="31"/>
      <c r="E29" s="9">
        <f t="shared" si="4"/>
        <v>0.17320719193277412</v>
      </c>
      <c r="F29" s="8"/>
      <c r="G29" s="31"/>
      <c r="H29" s="9"/>
      <c r="I29" s="33"/>
      <c r="K29" s="32"/>
      <c r="L29" s="16">
        <v>1.1617773998849199</v>
      </c>
      <c r="M29" s="29"/>
      <c r="N29" s="17">
        <f t="shared" si="6"/>
        <v>0.18218874579265282</v>
      </c>
      <c r="O29" s="16">
        <v>1.1561366639578901</v>
      </c>
      <c r="P29" s="29"/>
      <c r="Q29" s="17">
        <f t="shared" si="7"/>
        <v>0.1791035553042796</v>
      </c>
      <c r="R29" s="28"/>
    </row>
    <row r="30" spans="2:21" x14ac:dyDescent="0.25">
      <c r="B30" s="30"/>
      <c r="C30" s="8">
        <v>1.1492141617257201</v>
      </c>
      <c r="D30" s="31"/>
      <c r="E30" s="9">
        <f t="shared" si="4"/>
        <v>0.17538799112232462</v>
      </c>
      <c r="F30" s="8">
        <v>1.1563053569946899</v>
      </c>
      <c r="G30" s="31"/>
      <c r="H30" s="9">
        <f t="shared" si="5"/>
        <v>0.17919506496082169</v>
      </c>
      <c r="I30" s="33"/>
      <c r="K30" s="32"/>
      <c r="L30" s="16">
        <v>1.17524363669125</v>
      </c>
      <c r="M30" s="29"/>
      <c r="N30" s="17">
        <f t="shared" si="6"/>
        <v>0.18976993888530669</v>
      </c>
      <c r="O30" s="16">
        <v>1.1662361653973601</v>
      </c>
      <c r="P30" s="29"/>
      <c r="Q30" s="17">
        <f t="shared" si="7"/>
        <v>0.18466482217357402</v>
      </c>
      <c r="R30" s="28"/>
    </row>
    <row r="31" spans="2:21" ht="15.75" thickBot="1" x14ac:dyDescent="0.3">
      <c r="B31" s="22"/>
      <c r="C31" s="23"/>
      <c r="D31" s="23"/>
      <c r="E31" s="23"/>
      <c r="F31" s="23"/>
      <c r="G31" s="23"/>
      <c r="H31" s="23"/>
      <c r="I31" s="24"/>
      <c r="K31" s="22"/>
      <c r="L31" s="23"/>
      <c r="M31" s="23"/>
      <c r="N31" s="23"/>
      <c r="O31" s="23"/>
      <c r="P31" s="23"/>
      <c r="Q31" s="23"/>
      <c r="R31" s="24"/>
    </row>
    <row r="32" spans="2:21" ht="15.75" thickBot="1" x14ac:dyDescent="0.3"/>
    <row r="33" spans="2:21" ht="26.25" x14ac:dyDescent="0.4">
      <c r="B33" s="37" t="s">
        <v>12</v>
      </c>
      <c r="C33" s="38"/>
      <c r="D33" s="38"/>
      <c r="E33" s="38"/>
      <c r="F33" s="38"/>
      <c r="G33" s="38"/>
      <c r="H33" s="38"/>
      <c r="I33" s="39"/>
      <c r="K33" s="34" t="s">
        <v>13</v>
      </c>
      <c r="L33" s="35"/>
      <c r="M33" s="35"/>
      <c r="N33" s="35"/>
      <c r="O33" s="35"/>
      <c r="P33" s="35"/>
      <c r="Q33" s="35"/>
      <c r="R33" s="36"/>
    </row>
    <row r="34" spans="2:21" x14ac:dyDescent="0.25">
      <c r="B34" s="6"/>
      <c r="C34" s="7" t="s">
        <v>4</v>
      </c>
      <c r="D34" s="7" t="s">
        <v>5</v>
      </c>
      <c r="E34" s="7" t="s">
        <v>8</v>
      </c>
      <c r="F34" s="7" t="s">
        <v>6</v>
      </c>
      <c r="G34" s="7" t="s">
        <v>5</v>
      </c>
      <c r="H34" s="7" t="s">
        <v>8</v>
      </c>
      <c r="I34" s="25" t="s">
        <v>7</v>
      </c>
      <c r="K34" s="14"/>
      <c r="L34" s="15" t="s">
        <v>4</v>
      </c>
      <c r="M34" s="15" t="s">
        <v>5</v>
      </c>
      <c r="N34" s="15" t="s">
        <v>8</v>
      </c>
      <c r="O34" s="15" t="s">
        <v>6</v>
      </c>
      <c r="P34" s="15" t="s">
        <v>5</v>
      </c>
      <c r="Q34" s="15" t="s">
        <v>8</v>
      </c>
      <c r="R34" s="26" t="s">
        <v>7</v>
      </c>
    </row>
    <row r="35" spans="2:21" x14ac:dyDescent="0.25">
      <c r="B35" s="30" t="s">
        <v>0</v>
      </c>
      <c r="C35" s="8">
        <v>1.03153694823421</v>
      </c>
      <c r="D35" s="31">
        <f>AVERAGE(C35:C37)</f>
        <v>1.0264645174026634</v>
      </c>
      <c r="E35" s="9">
        <f>(C35^2)/((10-C35)*(2-C35))</f>
        <v>0.12250914168158755</v>
      </c>
      <c r="F35" s="8">
        <v>1.0419310427367099</v>
      </c>
      <c r="G35" s="31">
        <f>AVERAGE(F35:F37)</f>
        <v>1.0361514423743501</v>
      </c>
      <c r="H35" s="9">
        <f>(F35^2)/((10-F35)*(2-F35))</f>
        <v>0.12649308507516943</v>
      </c>
      <c r="I35" s="33">
        <f>100*AVERAGE(D35,G35)/2</f>
        <v>51.565398994425337</v>
      </c>
      <c r="K35" s="32" t="s">
        <v>0</v>
      </c>
      <c r="L35" s="16">
        <v>1.0323706786812701</v>
      </c>
      <c r="M35" s="29">
        <f>AVERAGE(L35:L37)</f>
        <v>1.0366804547346933</v>
      </c>
      <c r="N35" s="17">
        <f>(L35^2)/((10-L35)*(2-L35))</f>
        <v>0.12282440082839639</v>
      </c>
      <c r="O35" s="16">
        <v>1.02908601165642</v>
      </c>
      <c r="P35" s="29">
        <f>AVERAGE(O35:O37)</f>
        <v>1.0301755319975567</v>
      </c>
      <c r="Q35" s="17">
        <f>(O35^2)/((10-O35)*(2-O35))</f>
        <v>0.12158665169345943</v>
      </c>
      <c r="R35" s="28">
        <f>100*AVERAGE(M35,P35)/2</f>
        <v>51.67139966830625</v>
      </c>
    </row>
    <row r="36" spans="2:21" x14ac:dyDescent="0.25">
      <c r="B36" s="30"/>
      <c r="C36" s="8">
        <v>1.0253699802848</v>
      </c>
      <c r="D36" s="31"/>
      <c r="E36" s="9">
        <f t="shared" ref="E36:E46" si="8">(C36^2)/((10-C36)*(2-C36))</f>
        <v>0.12020010835058058</v>
      </c>
      <c r="F36" s="8">
        <v>1.03420607004075</v>
      </c>
      <c r="G36" s="31"/>
      <c r="H36" s="9">
        <f t="shared" ref="H36:H46" si="9">(F36^2)/((10-F36)*(2-F36))</f>
        <v>0.12352104026885224</v>
      </c>
      <c r="I36" s="33"/>
      <c r="K36" s="32"/>
      <c r="L36" s="16">
        <v>1.04521137421302</v>
      </c>
      <c r="M36" s="29"/>
      <c r="N36" s="17">
        <f t="shared" ref="N36:N46" si="10">(L36^2)/((10-L36)*(2-L36))</f>
        <v>0.12777493793522327</v>
      </c>
      <c r="O36" s="16">
        <v>1.03722017582348</v>
      </c>
      <c r="P36" s="29"/>
      <c r="Q36" s="17">
        <f t="shared" ref="Q36:Q46" si="11">(O36^2)/((10-O36)*(2-O36))</f>
        <v>0.12467294069662886</v>
      </c>
      <c r="R36" s="28"/>
      <c r="T36" s="27"/>
      <c r="U36" s="27"/>
    </row>
    <row r="37" spans="2:21" x14ac:dyDescent="0.25">
      <c r="B37" s="30"/>
      <c r="C37" s="8">
        <v>1.02248662368898</v>
      </c>
      <c r="D37" s="31"/>
      <c r="E37" s="9">
        <f t="shared" si="8"/>
        <v>0.11913421308880415</v>
      </c>
      <c r="F37" s="8">
        <v>1.0323172143455901</v>
      </c>
      <c r="G37" s="31"/>
      <c r="H37" s="9">
        <f t="shared" si="9"/>
        <v>0.12280416203901352</v>
      </c>
      <c r="I37" s="33"/>
      <c r="K37" s="32"/>
      <c r="L37" s="16">
        <v>1.03245931130979</v>
      </c>
      <c r="M37" s="29"/>
      <c r="N37" s="17">
        <f t="shared" si="10"/>
        <v>0.12285795921884148</v>
      </c>
      <c r="O37" s="16">
        <v>1.02422040851277</v>
      </c>
      <c r="P37" s="29"/>
      <c r="Q37" s="17">
        <f t="shared" si="11"/>
        <v>0.11977410669795403</v>
      </c>
      <c r="R37" s="28"/>
      <c r="T37" s="27"/>
      <c r="U37" s="27"/>
    </row>
    <row r="38" spans="2:21" x14ac:dyDescent="0.25">
      <c r="B38" s="30" t="s">
        <v>1</v>
      </c>
      <c r="C38" s="8">
        <v>1.06978960597783</v>
      </c>
      <c r="D38" s="31">
        <f>AVERAGE(C38:C40)</f>
        <v>1.0688866980226266</v>
      </c>
      <c r="E38" s="9">
        <f t="shared" si="8"/>
        <v>0.13776974962643829</v>
      </c>
      <c r="F38" s="8">
        <v>1.0747744250628699</v>
      </c>
      <c r="G38" s="31">
        <f>AVERAGE(F38:F40)</f>
        <v>1.0721604152009998</v>
      </c>
      <c r="H38" s="9">
        <f t="shared" si="9"/>
        <v>0.13988392734849361</v>
      </c>
      <c r="I38" s="33">
        <f>100*AVERAGE(D38,G38)/2</f>
        <v>53.526177830590662</v>
      </c>
      <c r="K38" s="32" t="s">
        <v>1</v>
      </c>
      <c r="L38" s="16">
        <v>1.0553447518564401</v>
      </c>
      <c r="M38" s="29">
        <f>AVERAGE(L38:L40)</f>
        <v>1.0594688708942051</v>
      </c>
      <c r="N38" s="17">
        <f t="shared" si="10"/>
        <v>0.13181103237657552</v>
      </c>
      <c r="O38" s="16">
        <v>1.05240432888365</v>
      </c>
      <c r="P38" s="29">
        <f>AVERAGE(O38:O40)</f>
        <v>1.0524606434639565</v>
      </c>
      <c r="Q38" s="17">
        <f t="shared" si="11"/>
        <v>0.13062786622786862</v>
      </c>
      <c r="R38" s="28">
        <f>100*AVERAGE(M38,P38)/2</f>
        <v>52.798237858954032</v>
      </c>
    </row>
    <row r="39" spans="2:21" x14ac:dyDescent="0.25">
      <c r="B39" s="30"/>
      <c r="C39" s="8">
        <v>1.0702082115528799</v>
      </c>
      <c r="D39" s="31"/>
      <c r="E39" s="9">
        <f t="shared" si="8"/>
        <v>0.1379461292485066</v>
      </c>
      <c r="F39" s="8">
        <v>1.0694108038510299</v>
      </c>
      <c r="G39" s="31"/>
      <c r="H39" s="9">
        <f t="shared" si="9"/>
        <v>0.13761032354644234</v>
      </c>
      <c r="I39" s="33"/>
      <c r="K39" s="32"/>
      <c r="L39" s="16">
        <v>1.06359298993197</v>
      </c>
      <c r="M39" s="29"/>
      <c r="N39" s="17">
        <f t="shared" si="10"/>
        <v>0.13518339083093747</v>
      </c>
      <c r="O39" s="16">
        <v>1.05391192484301</v>
      </c>
      <c r="P39" s="29"/>
      <c r="Q39" s="17">
        <f t="shared" si="11"/>
        <v>0.13123325443848036</v>
      </c>
      <c r="R39" s="28"/>
    </row>
    <row r="40" spans="2:21" x14ac:dyDescent="0.25">
      <c r="B40" s="30"/>
      <c r="C40" s="8">
        <v>1.0666622765371701</v>
      </c>
      <c r="D40" s="31"/>
      <c r="E40" s="9">
        <f t="shared" si="8"/>
        <v>0.13645872217640845</v>
      </c>
      <c r="F40" s="8">
        <v>1.0722960166891</v>
      </c>
      <c r="G40" s="31"/>
      <c r="H40" s="9">
        <f t="shared" si="9"/>
        <v>0.13882899576621618</v>
      </c>
      <c r="I40" s="33"/>
      <c r="K40" s="32"/>
      <c r="L40" s="16"/>
      <c r="M40" s="29"/>
      <c r="N40" s="17"/>
      <c r="O40" s="16">
        <v>1.05106567666521</v>
      </c>
      <c r="P40" s="29"/>
      <c r="Q40" s="17">
        <f t="shared" si="11"/>
        <v>0.13009249169018988</v>
      </c>
      <c r="R40" s="28"/>
    </row>
    <row r="41" spans="2:21" x14ac:dyDescent="0.25">
      <c r="B41" s="30" t="s">
        <v>2</v>
      </c>
      <c r="C41" s="8"/>
      <c r="D41" s="31">
        <f>AVERAGE(C41:C43)</f>
        <v>1.099929924156585</v>
      </c>
      <c r="E41" s="9"/>
      <c r="F41" s="8"/>
      <c r="G41" s="31">
        <f>AVERAGE(F41:F43)</f>
        <v>1.10453780669061</v>
      </c>
      <c r="H41" s="9"/>
      <c r="I41" s="33">
        <f>100*AVERAGE(D41,G41)/2</f>
        <v>55.111693271179874</v>
      </c>
      <c r="K41" s="32" t="s">
        <v>2</v>
      </c>
      <c r="L41" s="16"/>
      <c r="M41" s="29">
        <f>AVERAGE(L41:L43)</f>
        <v>1.0790994252392849</v>
      </c>
      <c r="N41" s="17"/>
      <c r="O41" s="16"/>
      <c r="P41" s="29">
        <f>AVERAGE(O41:O43)</f>
        <v>1.07055842040197</v>
      </c>
      <c r="Q41" s="17"/>
      <c r="R41" s="28">
        <f>100*AVERAGE(M41,P41)/2</f>
        <v>53.741446141031382</v>
      </c>
    </row>
    <row r="42" spans="2:21" x14ac:dyDescent="0.25">
      <c r="B42" s="30"/>
      <c r="C42" s="8">
        <v>1.0962315779429299</v>
      </c>
      <c r="D42" s="31"/>
      <c r="E42" s="9">
        <f t="shared" si="8"/>
        <v>0.14933912332331473</v>
      </c>
      <c r="F42" s="8">
        <v>1.0982753921724799</v>
      </c>
      <c r="G42" s="31"/>
      <c r="H42" s="9">
        <f t="shared" si="9"/>
        <v>0.15027074166688353</v>
      </c>
      <c r="I42" s="33"/>
      <c r="K42" s="32"/>
      <c r="L42" s="16">
        <v>1.0782780564718499</v>
      </c>
      <c r="M42" s="29"/>
      <c r="N42" s="17">
        <f t="shared" si="10"/>
        <v>0.14138812124860056</v>
      </c>
      <c r="O42" s="16">
        <v>1.06911628549535</v>
      </c>
      <c r="P42" s="29"/>
      <c r="Q42" s="17">
        <f t="shared" si="11"/>
        <v>0.13748648946098183</v>
      </c>
      <c r="R42" s="28"/>
    </row>
    <row r="43" spans="2:21" x14ac:dyDescent="0.25">
      <c r="B43" s="30"/>
      <c r="C43" s="8">
        <v>1.10362827037024</v>
      </c>
      <c r="D43" s="31"/>
      <c r="E43" s="9">
        <f t="shared" si="8"/>
        <v>0.15273710728841997</v>
      </c>
      <c r="F43" s="8">
        <v>1.11080022120874</v>
      </c>
      <c r="G43" s="31"/>
      <c r="H43" s="9">
        <f t="shared" si="9"/>
        <v>0.15610251580183351</v>
      </c>
      <c r="I43" s="33"/>
      <c r="K43" s="32"/>
      <c r="L43" s="16">
        <v>1.0799207940067199</v>
      </c>
      <c r="M43" s="29"/>
      <c r="N43" s="17">
        <f t="shared" si="10"/>
        <v>0.14209862675691359</v>
      </c>
      <c r="O43" s="16">
        <v>1.0720005553085901</v>
      </c>
      <c r="P43" s="29"/>
      <c r="Q43" s="17">
        <f t="shared" si="11"/>
        <v>0.13870373304011849</v>
      </c>
      <c r="R43" s="28"/>
    </row>
    <row r="44" spans="2:21" x14ac:dyDescent="0.25">
      <c r="B44" s="30" t="s">
        <v>3</v>
      </c>
      <c r="C44" s="8"/>
      <c r="D44" s="31">
        <f>AVERAGE(C44:C46)</f>
        <v>1.1361638927059952</v>
      </c>
      <c r="E44" s="9"/>
      <c r="F44" s="8">
        <v>1.1185990445898399</v>
      </c>
      <c r="G44" s="31">
        <f>AVERAGE(F44:F46)</f>
        <v>1.1324966436792949</v>
      </c>
      <c r="H44" s="9">
        <f t="shared" si="9"/>
        <v>0.15984310020097306</v>
      </c>
      <c r="I44" s="33">
        <f>100*AVERAGE(D44,G44)/2</f>
        <v>56.716513409632249</v>
      </c>
      <c r="K44" s="32" t="s">
        <v>3</v>
      </c>
      <c r="L44" s="16">
        <v>1.09635141145045</v>
      </c>
      <c r="M44" s="29">
        <f>AVERAGE(L44:L46)</f>
        <v>1.10471032671036</v>
      </c>
      <c r="N44" s="17">
        <f t="shared" si="10"/>
        <v>0.14939359378610798</v>
      </c>
      <c r="O44" s="16"/>
      <c r="P44" s="29">
        <f>AVERAGE(O44:O46)</f>
        <v>1.093088781476165</v>
      </c>
      <c r="Q44" s="17"/>
      <c r="R44" s="28">
        <f>100*AVERAGE(M44,P44)/2</f>
        <v>54.944977704663124</v>
      </c>
    </row>
    <row r="45" spans="2:21" x14ac:dyDescent="0.25">
      <c r="B45" s="30"/>
      <c r="C45" s="8">
        <v>1.1380633521513801</v>
      </c>
      <c r="D45" s="31"/>
      <c r="E45" s="9">
        <f t="shared" si="8"/>
        <v>0.16956214014035345</v>
      </c>
      <c r="F45" s="8">
        <v>1.1463942427687499</v>
      </c>
      <c r="G45" s="31"/>
      <c r="H45" s="9">
        <f t="shared" si="9"/>
        <v>0.17389635453311392</v>
      </c>
      <c r="I45" s="33"/>
      <c r="K45" s="32"/>
      <c r="L45" s="16">
        <v>1.1087616735794801</v>
      </c>
      <c r="M45" s="29"/>
      <c r="N45" s="17">
        <f t="shared" si="10"/>
        <v>0.15513875601031749</v>
      </c>
      <c r="O45" s="16">
        <v>1.0912789728207</v>
      </c>
      <c r="P45" s="29"/>
      <c r="Q45" s="17">
        <f t="shared" si="11"/>
        <v>0.14710439133970057</v>
      </c>
      <c r="R45" s="28"/>
    </row>
    <row r="46" spans="2:21" x14ac:dyDescent="0.25">
      <c r="B46" s="30"/>
      <c r="C46" s="8">
        <v>1.13426443326061</v>
      </c>
      <c r="D46" s="31"/>
      <c r="E46" s="9">
        <f t="shared" si="8"/>
        <v>0.16762106473355204</v>
      </c>
      <c r="F46" s="8"/>
      <c r="G46" s="31"/>
      <c r="H46" s="9"/>
      <c r="I46" s="33"/>
      <c r="K46" s="32"/>
      <c r="L46" s="16">
        <v>1.10901789510115</v>
      </c>
      <c r="M46" s="29"/>
      <c r="N46" s="17">
        <f t="shared" si="10"/>
        <v>0.155259574055024</v>
      </c>
      <c r="O46" s="16">
        <v>1.0948985901316299</v>
      </c>
      <c r="P46" s="29"/>
      <c r="Q46" s="17">
        <f t="shared" si="11"/>
        <v>0.14873448779373141</v>
      </c>
      <c r="R46" s="28"/>
    </row>
    <row r="47" spans="2:21" ht="15.75" thickBot="1" x14ac:dyDescent="0.3">
      <c r="B47" s="10"/>
      <c r="C47" s="11"/>
      <c r="D47" s="12"/>
      <c r="E47" s="12"/>
      <c r="F47" s="11"/>
      <c r="G47" s="12"/>
      <c r="H47" s="12"/>
      <c r="I47" s="13"/>
      <c r="K47" s="18"/>
      <c r="L47" s="19"/>
      <c r="M47" s="20"/>
      <c r="N47" s="20"/>
      <c r="O47" s="19"/>
      <c r="P47" s="20"/>
      <c r="Q47" s="20"/>
      <c r="R47" s="21"/>
    </row>
    <row r="48" spans="2:21" ht="15.75" thickBot="1" x14ac:dyDescent="0.3">
      <c r="B48" s="4"/>
      <c r="C48" s="4"/>
      <c r="D48" s="4"/>
      <c r="E48" s="4"/>
      <c r="F48" s="4"/>
      <c r="G48" s="4"/>
      <c r="H48" s="4"/>
      <c r="I48" s="5"/>
      <c r="K48" s="2"/>
      <c r="L48" s="2"/>
      <c r="M48" s="2"/>
      <c r="N48" s="2"/>
      <c r="O48" s="2"/>
      <c r="P48" s="2"/>
      <c r="Q48" s="2"/>
      <c r="R48" s="3"/>
    </row>
    <row r="49" spans="2:21" ht="26.25" x14ac:dyDescent="0.4">
      <c r="B49" s="37" t="s">
        <v>14</v>
      </c>
      <c r="C49" s="38"/>
      <c r="D49" s="38"/>
      <c r="E49" s="38"/>
      <c r="F49" s="38"/>
      <c r="G49" s="38"/>
      <c r="H49" s="38"/>
      <c r="I49" s="39"/>
      <c r="K49" s="34" t="s">
        <v>15</v>
      </c>
      <c r="L49" s="35"/>
      <c r="M49" s="35"/>
      <c r="N49" s="35"/>
      <c r="O49" s="35"/>
      <c r="P49" s="35"/>
      <c r="Q49" s="35"/>
      <c r="R49" s="36"/>
    </row>
    <row r="50" spans="2:21" x14ac:dyDescent="0.25">
      <c r="B50" s="6"/>
      <c r="C50" s="7" t="s">
        <v>4</v>
      </c>
      <c r="D50" s="7" t="s">
        <v>5</v>
      </c>
      <c r="E50" s="7" t="s">
        <v>8</v>
      </c>
      <c r="F50" s="7" t="s">
        <v>6</v>
      </c>
      <c r="G50" s="7" t="s">
        <v>5</v>
      </c>
      <c r="H50" s="7" t="s">
        <v>8</v>
      </c>
      <c r="I50" s="25" t="s">
        <v>7</v>
      </c>
      <c r="K50" s="14"/>
      <c r="L50" s="15" t="s">
        <v>4</v>
      </c>
      <c r="M50" s="15" t="s">
        <v>5</v>
      </c>
      <c r="N50" s="15" t="s">
        <v>8</v>
      </c>
      <c r="O50" s="15" t="s">
        <v>6</v>
      </c>
      <c r="P50" s="15" t="s">
        <v>5</v>
      </c>
      <c r="Q50" s="15" t="s">
        <v>8</v>
      </c>
      <c r="R50" s="26" t="s">
        <v>7</v>
      </c>
    </row>
    <row r="51" spans="2:21" x14ac:dyDescent="0.25">
      <c r="B51" s="30" t="s">
        <v>0</v>
      </c>
      <c r="C51" s="8">
        <v>1.09712567676993</v>
      </c>
      <c r="D51" s="31">
        <f>AVERAGE(C51:C53)</f>
        <v>1.0960053956793234</v>
      </c>
      <c r="E51" s="9">
        <f>(C51^2)/((10-C51)*(2-C51))</f>
        <v>0.14974599416328258</v>
      </c>
      <c r="F51" s="8">
        <v>1.12477360365145</v>
      </c>
      <c r="G51" s="31">
        <f>AVERAGE(F51:F53)</f>
        <v>1.1284425835693133</v>
      </c>
      <c r="H51" s="9">
        <f>(F51^2)/((10-F51)*(2-F51))</f>
        <v>0.16286598265452004</v>
      </c>
      <c r="I51" s="33">
        <f>100*AVERAGE(D51,G51)/2</f>
        <v>55.611199481215912</v>
      </c>
      <c r="K51" s="32" t="s">
        <v>0</v>
      </c>
      <c r="L51" s="16">
        <v>1.1627200087876199</v>
      </c>
      <c r="M51" s="29">
        <f>AVERAGE(L51:L53)</f>
        <v>1.1700293639424766</v>
      </c>
      <c r="N51" s="17">
        <f>(L51^2)/((10-L51)*(2-L51))</f>
        <v>0.18270943073129486</v>
      </c>
      <c r="O51" s="16">
        <v>1.1676065931275701</v>
      </c>
      <c r="P51" s="29">
        <f>AVERAGE(O51:O53)</f>
        <v>1.1708488030200899</v>
      </c>
      <c r="Q51" s="17">
        <f>(O51^2)/((10-O51)*(2-O51))</f>
        <v>0.18543257996137794</v>
      </c>
      <c r="R51" s="28">
        <f>100*AVERAGE(M51,P51)/2</f>
        <v>58.521954174064163</v>
      </c>
    </row>
    <row r="52" spans="2:21" x14ac:dyDescent="0.25">
      <c r="B52" s="30"/>
      <c r="C52" s="8">
        <v>1.0913973137058901</v>
      </c>
      <c r="D52" s="31"/>
      <c r="E52" s="9">
        <f t="shared" ref="E52:E62" si="12">(C52^2)/((10-C52)*(2-C52))</f>
        <v>0.14715741632142379</v>
      </c>
      <c r="F52" s="8">
        <v>1.1275508594910999</v>
      </c>
      <c r="G52" s="31"/>
      <c r="H52" s="9">
        <f t="shared" ref="H52:H62" si="13">(F52^2)/((10-F52)*(2-F52))</f>
        <v>0.16424367087774885</v>
      </c>
      <c r="I52" s="33"/>
      <c r="K52" s="32"/>
      <c r="L52" s="16">
        <v>1.1700516097818801</v>
      </c>
      <c r="M52" s="29"/>
      <c r="N52" s="17">
        <f t="shared" ref="N52:N62" si="14">(L52^2)/((10-L52)*(2-L52))</f>
        <v>0.186810285774898</v>
      </c>
      <c r="O52" s="16">
        <v>1.16829686617305</v>
      </c>
      <c r="P52" s="29"/>
      <c r="Q52" s="17">
        <f t="shared" ref="Q52:Q62" si="15">(O52^2)/((10-O52)*(2-O52))</f>
        <v>0.18582049952416607</v>
      </c>
      <c r="R52" s="28"/>
      <c r="T52" s="27"/>
      <c r="U52" s="27"/>
    </row>
    <row r="53" spans="2:21" x14ac:dyDescent="0.25">
      <c r="B53" s="30"/>
      <c r="C53" s="8">
        <v>1.0994931965621499</v>
      </c>
      <c r="D53" s="31"/>
      <c r="E53" s="9">
        <f t="shared" si="12"/>
        <v>0.15082848123553122</v>
      </c>
      <c r="F53" s="8">
        <v>1.1330032875653899</v>
      </c>
      <c r="G53" s="31"/>
      <c r="H53" s="9">
        <f t="shared" si="13"/>
        <v>0.16698149381874436</v>
      </c>
      <c r="I53" s="33"/>
      <c r="K53" s="32"/>
      <c r="L53" s="16">
        <v>1.17731647325793</v>
      </c>
      <c r="M53" s="29"/>
      <c r="N53" s="17">
        <f t="shared" si="14"/>
        <v>0.19096463154456017</v>
      </c>
      <c r="O53" s="16">
        <v>1.17664294975965</v>
      </c>
      <c r="P53" s="29"/>
      <c r="Q53" s="17">
        <f t="shared" si="15"/>
        <v>0.19057561559111505</v>
      </c>
      <c r="R53" s="28"/>
      <c r="T53" s="27"/>
      <c r="U53" s="27"/>
    </row>
    <row r="54" spans="2:21" x14ac:dyDescent="0.25">
      <c r="B54" s="30" t="s">
        <v>1</v>
      </c>
      <c r="C54" s="8">
        <v>1.1455032111866601</v>
      </c>
      <c r="D54" s="31">
        <f>AVERAGE(C54:C56)</f>
        <v>1.1495913857117035</v>
      </c>
      <c r="E54" s="9">
        <f t="shared" si="12"/>
        <v>0.17342763518463938</v>
      </c>
      <c r="F54" s="8">
        <v>1.15907070954686</v>
      </c>
      <c r="G54" s="31">
        <f>AVERAGE(F54:F56)</f>
        <v>1.1578869896583532</v>
      </c>
      <c r="H54" s="9">
        <f t="shared" si="13"/>
        <v>0.18070179446496484</v>
      </c>
      <c r="I54" s="33">
        <f>100*AVERAGE(D54,G54)/2</f>
        <v>57.686959384251409</v>
      </c>
      <c r="K54" s="32" t="s">
        <v>1</v>
      </c>
      <c r="L54" s="16">
        <v>1.1988914984867201</v>
      </c>
      <c r="M54" s="29">
        <f>AVERAGE(L54:L56)</f>
        <v>1.2038416982089466</v>
      </c>
      <c r="N54" s="17">
        <f t="shared" si="14"/>
        <v>0.20385954261021202</v>
      </c>
      <c r="O54" s="16">
        <v>1.1942955858989499</v>
      </c>
      <c r="P54" s="29">
        <f>AVERAGE(O54:O56)</f>
        <v>1.2025300943963233</v>
      </c>
      <c r="Q54" s="17">
        <f t="shared" si="15"/>
        <v>0.20104061688087757</v>
      </c>
      <c r="R54" s="28">
        <f>100*AVERAGE(M54,P54)/2</f>
        <v>60.159294815131744</v>
      </c>
    </row>
    <row r="55" spans="2:21" x14ac:dyDescent="0.25">
      <c r="B55" s="30"/>
      <c r="C55" s="8">
        <v>1.1491084753016501</v>
      </c>
      <c r="D55" s="31"/>
      <c r="E55" s="9">
        <f t="shared" si="12"/>
        <v>0.17533185983701924</v>
      </c>
      <c r="F55" s="8">
        <v>1.15776428817594</v>
      </c>
      <c r="G55" s="31"/>
      <c r="H55" s="9">
        <f t="shared" si="13"/>
        <v>0.17998841759597481</v>
      </c>
      <c r="I55" s="33"/>
      <c r="K55" s="32"/>
      <c r="L55" s="16">
        <v>1.20123304624558</v>
      </c>
      <c r="M55" s="29"/>
      <c r="N55" s="17">
        <f t="shared" si="14"/>
        <v>0.2053111985769091</v>
      </c>
      <c r="O55" s="16">
        <v>1.20270360167048</v>
      </c>
      <c r="P55" s="29"/>
      <c r="Q55" s="17">
        <f t="shared" si="15"/>
        <v>0.2062282689404209</v>
      </c>
      <c r="R55" s="28"/>
    </row>
    <row r="56" spans="2:21" x14ac:dyDescent="0.25">
      <c r="B56" s="30"/>
      <c r="C56" s="8">
        <v>1.1541624706468001</v>
      </c>
      <c r="D56" s="31"/>
      <c r="E56" s="9">
        <f t="shared" si="12"/>
        <v>0.17803606539872202</v>
      </c>
      <c r="F56" s="8">
        <v>1.1568259712522599</v>
      </c>
      <c r="G56" s="31"/>
      <c r="H56" s="9">
        <f t="shared" si="13"/>
        <v>0.17947777111680707</v>
      </c>
      <c r="I56" s="33"/>
      <c r="K56" s="32"/>
      <c r="L56" s="16">
        <v>1.2114005498945399</v>
      </c>
      <c r="M56" s="29"/>
      <c r="N56" s="17">
        <f t="shared" si="14"/>
        <v>0.21173828520152405</v>
      </c>
      <c r="O56" s="16">
        <v>1.21059109561954</v>
      </c>
      <c r="P56" s="29"/>
      <c r="Q56" s="17">
        <f t="shared" si="15"/>
        <v>0.21121913520169308</v>
      </c>
      <c r="R56" s="28"/>
    </row>
    <row r="57" spans="2:21" x14ac:dyDescent="0.25">
      <c r="B57" s="30" t="s">
        <v>2</v>
      </c>
      <c r="C57" s="8">
        <v>1.18391602054485</v>
      </c>
      <c r="D57" s="31">
        <f>AVERAGE(C57:C59)</f>
        <v>1.1869951574532267</v>
      </c>
      <c r="E57" s="9">
        <f t="shared" si="12"/>
        <v>0.1948189615134337</v>
      </c>
      <c r="F57" s="8">
        <v>1.19830411691489</v>
      </c>
      <c r="G57" s="31">
        <f>AVERAGE(F57:F59)</f>
        <v>1.2019183267530034</v>
      </c>
      <c r="H57" s="9">
        <f t="shared" si="13"/>
        <v>0.20349703727177548</v>
      </c>
      <c r="I57" s="33">
        <f>100*AVERAGE(D57,G57)/2</f>
        <v>59.722837105155755</v>
      </c>
      <c r="K57" s="32" t="s">
        <v>2</v>
      </c>
      <c r="L57" s="16">
        <v>1.23064923774145</v>
      </c>
      <c r="M57" s="29">
        <f>AVERAGE(L57:L59)</f>
        <v>1.2347393450612534</v>
      </c>
      <c r="N57" s="17">
        <f t="shared" si="14"/>
        <v>0.22447952981601499</v>
      </c>
      <c r="O57" s="16">
        <v>1.2343238690984499</v>
      </c>
      <c r="P57" s="29">
        <f>AVERAGE(O57:O59)</f>
        <v>1.2426409806091199</v>
      </c>
      <c r="Q57" s="17">
        <f t="shared" si="15"/>
        <v>0.22700097655468707</v>
      </c>
      <c r="R57" s="28">
        <f>100*AVERAGE(M57,P57)/2</f>
        <v>61.934508141759338</v>
      </c>
    </row>
    <row r="58" spans="2:21" x14ac:dyDescent="0.25">
      <c r="B58" s="30"/>
      <c r="C58" s="8">
        <v>1.18325627539166</v>
      </c>
      <c r="D58" s="31"/>
      <c r="E58" s="9">
        <f t="shared" si="12"/>
        <v>0.19443014908271436</v>
      </c>
      <c r="F58" s="8">
        <v>1.2030160366434699</v>
      </c>
      <c r="G58" s="31"/>
      <c r="H58" s="9">
        <f t="shared" si="13"/>
        <v>0.20642364873074276</v>
      </c>
      <c r="I58" s="33"/>
      <c r="K58" s="32"/>
      <c r="L58" s="16">
        <v>1.23623932192648</v>
      </c>
      <c r="M58" s="29"/>
      <c r="N58" s="17">
        <f t="shared" si="14"/>
        <v>0.22832701675923797</v>
      </c>
      <c r="O58" s="16"/>
      <c r="P58" s="29"/>
      <c r="Q58" s="17"/>
      <c r="R58" s="28"/>
    </row>
    <row r="59" spans="2:21" x14ac:dyDescent="0.25">
      <c r="B59" s="30"/>
      <c r="C59" s="8">
        <v>1.1938131764231701</v>
      </c>
      <c r="D59" s="31"/>
      <c r="E59" s="9">
        <f t="shared" si="12"/>
        <v>0.2007470377544128</v>
      </c>
      <c r="F59" s="8">
        <v>1.2044348267006499</v>
      </c>
      <c r="G59" s="31"/>
      <c r="H59" s="9">
        <f t="shared" si="13"/>
        <v>0.20731326692439364</v>
      </c>
      <c r="I59" s="33"/>
      <c r="K59" s="32"/>
      <c r="L59" s="16">
        <v>1.2373294755158299</v>
      </c>
      <c r="M59" s="29"/>
      <c r="N59" s="17">
        <f t="shared" si="14"/>
        <v>0.22908532667944287</v>
      </c>
      <c r="O59" s="16">
        <v>1.25095809211979</v>
      </c>
      <c r="P59" s="29"/>
      <c r="Q59" s="17">
        <f t="shared" si="15"/>
        <v>0.23879152452324504</v>
      </c>
      <c r="R59" s="28"/>
    </row>
    <row r="60" spans="2:21" x14ac:dyDescent="0.25">
      <c r="B60" s="30" t="s">
        <v>3</v>
      </c>
      <c r="C60" s="8"/>
      <c r="D60" s="31">
        <f>AVERAGE(C60:C62)</f>
        <v>1.2256667623557949</v>
      </c>
      <c r="E60" s="9"/>
      <c r="F60" s="8">
        <v>1.23459368761204</v>
      </c>
      <c r="G60" s="31">
        <f>AVERAGE(F60:F62)</f>
        <v>1.2388488554627499</v>
      </c>
      <c r="H60" s="9">
        <f t="shared" si="13"/>
        <v>0.22718728024111015</v>
      </c>
      <c r="I60" s="33">
        <f>100*AVERAGE(D60,G60)/2</f>
        <v>61.61289044546362</v>
      </c>
      <c r="K60" s="32" t="s">
        <v>3</v>
      </c>
      <c r="L60" s="16">
        <v>1.2693003673354399</v>
      </c>
      <c r="M60" s="29">
        <f>AVERAGE(L60:L62)</f>
        <v>1.2741058892324233</v>
      </c>
      <c r="N60" s="17">
        <f t="shared" si="14"/>
        <v>0.25254622156589401</v>
      </c>
      <c r="O60" s="16">
        <v>1.2648963271798801</v>
      </c>
      <c r="P60" s="29">
        <f>AVERAGE(O60:O62)</f>
        <v>1.2753488825125834</v>
      </c>
      <c r="Q60" s="17">
        <f t="shared" si="15"/>
        <v>0.24916853953654722</v>
      </c>
      <c r="R60" s="28">
        <f>100*AVERAGE(M60,P60)/2</f>
        <v>63.73636929362516</v>
      </c>
    </row>
    <row r="61" spans="2:21" x14ac:dyDescent="0.25">
      <c r="B61" s="30"/>
      <c r="C61" s="8">
        <v>1.22485958396762</v>
      </c>
      <c r="D61" s="31"/>
      <c r="E61" s="9">
        <f t="shared" si="12"/>
        <v>0.2205657896584155</v>
      </c>
      <c r="F61" s="8">
        <v>1.23924719030773</v>
      </c>
      <c r="G61" s="31"/>
      <c r="H61" s="9">
        <f t="shared" si="13"/>
        <v>0.2304256887154735</v>
      </c>
      <c r="I61" s="33"/>
      <c r="K61" s="32"/>
      <c r="L61" s="16">
        <v>1.2728861127053701</v>
      </c>
      <c r="M61" s="29"/>
      <c r="N61" s="17">
        <f t="shared" si="14"/>
        <v>0.25533245077555555</v>
      </c>
      <c r="O61" s="16">
        <v>1.2759685343392599</v>
      </c>
      <c r="P61" s="29"/>
      <c r="Q61" s="17">
        <f t="shared" si="15"/>
        <v>0.25775391207217646</v>
      </c>
      <c r="R61" s="28"/>
    </row>
    <row r="62" spans="2:21" x14ac:dyDescent="0.25">
      <c r="B62" s="30"/>
      <c r="C62" s="8">
        <v>1.22647394074397</v>
      </c>
      <c r="D62" s="31"/>
      <c r="E62" s="9">
        <f t="shared" si="12"/>
        <v>0.22164989533173543</v>
      </c>
      <c r="F62" s="8">
        <v>1.24270568846848</v>
      </c>
      <c r="G62" s="31"/>
      <c r="H62" s="9">
        <f t="shared" si="13"/>
        <v>0.23286377439731776</v>
      </c>
      <c r="I62" s="33"/>
      <c r="K62" s="32"/>
      <c r="L62" s="16">
        <v>1.2801311876564601</v>
      </c>
      <c r="M62" s="29"/>
      <c r="N62" s="17">
        <f t="shared" si="14"/>
        <v>0.26106319393051891</v>
      </c>
      <c r="O62" s="16">
        <v>1.2851817860186101</v>
      </c>
      <c r="P62" s="29"/>
      <c r="Q62" s="17">
        <f t="shared" si="15"/>
        <v>0.26513995698173182</v>
      </c>
      <c r="R62" s="28"/>
    </row>
    <row r="63" spans="2:21" ht="15.75" thickBot="1" x14ac:dyDescent="0.3">
      <c r="B63" s="22"/>
      <c r="C63" s="23"/>
      <c r="D63" s="23"/>
      <c r="E63" s="23"/>
      <c r="F63" s="23"/>
      <c r="G63" s="23"/>
      <c r="H63" s="23"/>
      <c r="I63" s="24"/>
      <c r="K63" s="22"/>
      <c r="L63" s="23"/>
      <c r="M63" s="23"/>
      <c r="N63" s="23"/>
      <c r="O63" s="23"/>
      <c r="P63" s="23"/>
      <c r="Q63" s="23"/>
      <c r="R63" s="24"/>
    </row>
    <row r="64" spans="2:21" ht="15.75" thickBot="1" x14ac:dyDescent="0.3"/>
    <row r="65" spans="2:21" ht="26.25" x14ac:dyDescent="0.4">
      <c r="B65" s="37" t="s">
        <v>16</v>
      </c>
      <c r="C65" s="38"/>
      <c r="D65" s="38"/>
      <c r="E65" s="38"/>
      <c r="F65" s="38"/>
      <c r="G65" s="38"/>
      <c r="H65" s="38"/>
      <c r="I65" s="39"/>
      <c r="K65" s="34" t="s">
        <v>17</v>
      </c>
      <c r="L65" s="35"/>
      <c r="M65" s="35"/>
      <c r="N65" s="35"/>
      <c r="O65" s="35"/>
      <c r="P65" s="35"/>
      <c r="Q65" s="35"/>
      <c r="R65" s="36"/>
    </row>
    <row r="66" spans="2:21" x14ac:dyDescent="0.25">
      <c r="B66" s="6"/>
      <c r="C66" s="7" t="s">
        <v>4</v>
      </c>
      <c r="D66" s="7" t="s">
        <v>5</v>
      </c>
      <c r="E66" s="7" t="s">
        <v>8</v>
      </c>
      <c r="F66" s="7" t="s">
        <v>6</v>
      </c>
      <c r="G66" s="7" t="s">
        <v>5</v>
      </c>
      <c r="H66" s="7" t="s">
        <v>8</v>
      </c>
      <c r="I66" s="25" t="s">
        <v>7</v>
      </c>
      <c r="K66" s="14"/>
      <c r="L66" s="15" t="s">
        <v>4</v>
      </c>
      <c r="M66" s="15" t="s">
        <v>5</v>
      </c>
      <c r="N66" s="15" t="s">
        <v>8</v>
      </c>
      <c r="O66" s="15" t="s">
        <v>6</v>
      </c>
      <c r="P66" s="15" t="s">
        <v>5</v>
      </c>
      <c r="Q66" s="15" t="s">
        <v>8</v>
      </c>
      <c r="R66" s="26" t="s">
        <v>7</v>
      </c>
    </row>
    <row r="67" spans="2:21" x14ac:dyDescent="0.25">
      <c r="B67" s="30" t="s">
        <v>0</v>
      </c>
      <c r="C67" s="8">
        <v>1.2362591028222201</v>
      </c>
      <c r="D67" s="31">
        <f>AVERAGE(C67:C69)</f>
        <v>1.2406628783624101</v>
      </c>
      <c r="E67" s="9">
        <f>(C67^2)/((10-C67)*(2-C67))</f>
        <v>0.22834075293057124</v>
      </c>
      <c r="F67" s="8">
        <v>1.2427546526638</v>
      </c>
      <c r="G67" s="31">
        <f>AVERAGE(F67:F69)</f>
        <v>1.2447616994719233</v>
      </c>
      <c r="H67" s="9">
        <f>(F67^2)/((10-F67)*(2-F67))</f>
        <v>0.23289848559044862</v>
      </c>
      <c r="I67" s="33">
        <f>100*AVERAGE(D67,G67)/2</f>
        <v>62.135614445858337</v>
      </c>
      <c r="K67" s="32" t="s">
        <v>0</v>
      </c>
      <c r="L67" s="16"/>
      <c r="M67" s="29"/>
      <c r="N67" s="17"/>
      <c r="O67" s="16"/>
      <c r="P67" s="29"/>
      <c r="Q67" s="17"/>
      <c r="R67" s="28" t="e">
        <f>100*AVERAGE(M67,P67)/2</f>
        <v>#DIV/0!</v>
      </c>
    </row>
    <row r="68" spans="2:21" x14ac:dyDescent="0.25">
      <c r="B68" s="30"/>
      <c r="C68" s="8">
        <v>1.2450666539026001</v>
      </c>
      <c r="D68" s="31"/>
      <c r="E68" s="9">
        <f t="shared" ref="E68:E78" si="16">(C68^2)/((10-C68)*(2-C68))</f>
        <v>0.23454368838941678</v>
      </c>
      <c r="F68" s="8">
        <v>1.24616025589497</v>
      </c>
      <c r="G68" s="31"/>
      <c r="H68" s="9">
        <f t="shared" ref="H68:H78" si="17">(F68^2)/((10-F68)*(2-F68))</f>
        <v>0.23532613917422537</v>
      </c>
      <c r="I68" s="33"/>
      <c r="K68" s="32"/>
      <c r="L68" s="16"/>
      <c r="M68" s="29"/>
      <c r="N68" s="17"/>
      <c r="O68" s="16"/>
      <c r="P68" s="29"/>
      <c r="Q68" s="17"/>
      <c r="R68" s="28"/>
      <c r="T68" s="27"/>
      <c r="U68" s="27"/>
    </row>
    <row r="69" spans="2:21" x14ac:dyDescent="0.25">
      <c r="B69" s="30"/>
      <c r="C69" s="8"/>
      <c r="D69" s="31"/>
      <c r="E69" s="9"/>
      <c r="F69" s="8">
        <v>1.245370189857</v>
      </c>
      <c r="G69" s="31"/>
      <c r="H69" s="9">
        <f t="shared" si="17"/>
        <v>0.234760587677392</v>
      </c>
      <c r="I69" s="33"/>
      <c r="K69" s="32"/>
      <c r="L69" s="16"/>
      <c r="M69" s="29"/>
      <c r="N69" s="17"/>
      <c r="O69" s="16"/>
      <c r="P69" s="29"/>
      <c r="Q69" s="17"/>
      <c r="R69" s="28"/>
      <c r="T69" s="27"/>
      <c r="U69" s="27"/>
    </row>
    <row r="70" spans="2:21" x14ac:dyDescent="0.25">
      <c r="B70" s="30" t="s">
        <v>1</v>
      </c>
      <c r="C70" s="8">
        <v>1.26708398152935</v>
      </c>
      <c r="D70" s="31">
        <f>AVERAGE(C70:C72)</f>
        <v>1.2615750797475134</v>
      </c>
      <c r="E70" s="9">
        <f t="shared" si="16"/>
        <v>0.25084029556818715</v>
      </c>
      <c r="F70" s="8">
        <v>1.2772078703655501</v>
      </c>
      <c r="G70" s="31">
        <f>AVERAGE(F70:F72)</f>
        <v>1.2713468079123735</v>
      </c>
      <c r="H70" s="9">
        <f t="shared" si="17"/>
        <v>0.25873443575208693</v>
      </c>
      <c r="I70" s="33">
        <f>100*AVERAGE(D70,G70)/2</f>
        <v>63.323047191497174</v>
      </c>
      <c r="K70" s="32" t="s">
        <v>1</v>
      </c>
      <c r="L70" s="16">
        <v>1.29205284073309</v>
      </c>
      <c r="M70" s="29">
        <f>AVERAGE(L70:L72)</f>
        <v>1.30167440557476</v>
      </c>
      <c r="N70" s="17">
        <f t="shared" ref="N68:N78" si="18">(L70^2)/((10-L70)*(2-L70))</f>
        <v>0.27079704569206708</v>
      </c>
      <c r="O70" s="16">
        <v>1.29685349982794</v>
      </c>
      <c r="P70" s="29">
        <f>AVERAGE(O70:O72)</f>
        <v>1.3038021490965501</v>
      </c>
      <c r="Q70" s="17">
        <f t="shared" ref="Q68:Q78" si="19">(O70^2)/((10-O70)*(2-O70))</f>
        <v>0.27482720638568325</v>
      </c>
      <c r="R70" s="28">
        <f>100*AVERAGE(M70,P70)/2</f>
        <v>65.136913866782749</v>
      </c>
    </row>
    <row r="71" spans="2:21" x14ac:dyDescent="0.25">
      <c r="B71" s="30"/>
      <c r="C71" s="8">
        <v>1.25929073980851</v>
      </c>
      <c r="D71" s="31"/>
      <c r="E71" s="9">
        <f t="shared" si="16"/>
        <v>0.24493879151200729</v>
      </c>
      <c r="F71" s="8">
        <v>1.2707550487672901</v>
      </c>
      <c r="G71" s="31"/>
      <c r="H71" s="9">
        <f t="shared" si="17"/>
        <v>0.25367260937030406</v>
      </c>
      <c r="I71" s="33"/>
      <c r="K71" s="32"/>
      <c r="L71" s="16">
        <v>1.3019403845398501</v>
      </c>
      <c r="M71" s="29"/>
      <c r="N71" s="17">
        <f t="shared" si="18"/>
        <v>0.27916907226694559</v>
      </c>
      <c r="O71" s="16">
        <v>1.30624592150409</v>
      </c>
      <c r="P71" s="29"/>
      <c r="Q71" s="17">
        <f t="shared" si="19"/>
        <v>0.28290263628563661</v>
      </c>
      <c r="R71" s="28"/>
    </row>
    <row r="72" spans="2:21" x14ac:dyDescent="0.25">
      <c r="B72" s="30"/>
      <c r="C72" s="8">
        <v>1.2583505179046801</v>
      </c>
      <c r="D72" s="31"/>
      <c r="E72" s="9">
        <f t="shared" si="16"/>
        <v>0.24423684331574216</v>
      </c>
      <c r="F72" s="8">
        <v>1.26607750460428</v>
      </c>
      <c r="G72" s="31"/>
      <c r="H72" s="9">
        <f t="shared" si="17"/>
        <v>0.25006968767785531</v>
      </c>
      <c r="I72" s="33"/>
      <c r="K72" s="32"/>
      <c r="L72" s="16">
        <v>1.3110299914513399</v>
      </c>
      <c r="M72" s="29"/>
      <c r="N72" s="17">
        <f t="shared" si="18"/>
        <v>0.2871154998343014</v>
      </c>
      <c r="O72" s="16">
        <v>1.3083070259576199</v>
      </c>
      <c r="P72" s="29"/>
      <c r="Q72" s="17">
        <f t="shared" si="19"/>
        <v>0.2847092689376885</v>
      </c>
      <c r="R72" s="28"/>
    </row>
    <row r="73" spans="2:21" x14ac:dyDescent="0.25">
      <c r="B73" s="30" t="s">
        <v>2</v>
      </c>
      <c r="C73" s="8">
        <v>1.29797804469363</v>
      </c>
      <c r="D73" s="31">
        <f>AVERAGE(C73:C75)</f>
        <v>1.2942826943763599</v>
      </c>
      <c r="E73" s="9">
        <f t="shared" si="16"/>
        <v>0.27578067074547902</v>
      </c>
      <c r="F73" s="8">
        <v>1.2970848902706</v>
      </c>
      <c r="G73" s="31">
        <f>AVERAGE(F73:F75)</f>
        <v>1.3029060642982733</v>
      </c>
      <c r="H73" s="9">
        <f t="shared" si="17"/>
        <v>0.2750231007882038</v>
      </c>
      <c r="I73" s="33">
        <f>100*AVERAGE(D73,G73)/2</f>
        <v>64.929718966865835</v>
      </c>
      <c r="K73" s="32" t="s">
        <v>2</v>
      </c>
      <c r="L73" s="16">
        <v>1.3280486274788601</v>
      </c>
      <c r="M73" s="29">
        <f>AVERAGE(L73:L75)</f>
        <v>1.3314940316892734</v>
      </c>
      <c r="N73" s="17">
        <f t="shared" si="18"/>
        <v>0.30267271706384075</v>
      </c>
      <c r="O73" s="16">
        <v>1.3253377766388601</v>
      </c>
      <c r="P73" s="29">
        <f>AVERAGE(O73:O75)</f>
        <v>1.3317850365756334</v>
      </c>
      <c r="Q73" s="17">
        <f t="shared" si="19"/>
        <v>0.30013330300591473</v>
      </c>
      <c r="R73" s="28">
        <f>100*AVERAGE(M73,P73)/2</f>
        <v>66.581976706622669</v>
      </c>
    </row>
    <row r="74" spans="2:21" x14ac:dyDescent="0.25">
      <c r="B74" s="30"/>
      <c r="C74" s="8">
        <v>1.2912963355521301</v>
      </c>
      <c r="D74" s="31"/>
      <c r="E74" s="9">
        <f t="shared" si="16"/>
        <v>0.27016783712751941</v>
      </c>
      <c r="F74" s="8">
        <v>1.3048214757938299</v>
      </c>
      <c r="G74" s="31"/>
      <c r="H74" s="9">
        <f t="shared" si="17"/>
        <v>0.28166140530432077</v>
      </c>
      <c r="I74" s="33"/>
      <c r="K74" s="32"/>
      <c r="L74" s="16">
        <v>1.3377386789508099</v>
      </c>
      <c r="M74" s="29"/>
      <c r="N74" s="17">
        <f t="shared" si="18"/>
        <v>0.31194777780167593</v>
      </c>
      <c r="O74" s="16">
        <v>1.3294522917027101</v>
      </c>
      <c r="P74" s="29"/>
      <c r="Q74" s="17">
        <f t="shared" si="19"/>
        <v>0.30399700098641452</v>
      </c>
      <c r="R74" s="28"/>
    </row>
    <row r="75" spans="2:21" x14ac:dyDescent="0.25">
      <c r="B75" s="30"/>
      <c r="C75" s="8">
        <v>1.2935737028833201</v>
      </c>
      <c r="D75" s="31"/>
      <c r="E75" s="9">
        <f t="shared" si="16"/>
        <v>0.27206681390143372</v>
      </c>
      <c r="F75" s="8">
        <v>1.3068118268303901</v>
      </c>
      <c r="G75" s="31"/>
      <c r="H75" s="9">
        <f t="shared" si="17"/>
        <v>0.28339741701744442</v>
      </c>
      <c r="I75" s="33"/>
      <c r="K75" s="32"/>
      <c r="L75" s="16">
        <v>1.3286947886381499</v>
      </c>
      <c r="M75" s="29"/>
      <c r="N75" s="17">
        <f t="shared" si="18"/>
        <v>0.303281536661135</v>
      </c>
      <c r="O75" s="16">
        <v>1.3405650413853301</v>
      </c>
      <c r="P75" s="29"/>
      <c r="Q75" s="17">
        <f t="shared" si="19"/>
        <v>0.31471269248896294</v>
      </c>
      <c r="R75" s="28"/>
    </row>
    <row r="76" spans="2:21" x14ac:dyDescent="0.25">
      <c r="B76" s="30" t="s">
        <v>3</v>
      </c>
      <c r="C76" s="8">
        <v>1.32744044046888</v>
      </c>
      <c r="D76" s="31">
        <f>AVERAGE(C76:C78)</f>
        <v>1.3276982355047633</v>
      </c>
      <c r="E76" s="9">
        <f t="shared" si="16"/>
        <v>0.30210091976619169</v>
      </c>
      <c r="F76" s="8">
        <v>1.3400572462081599</v>
      </c>
      <c r="G76" s="31">
        <f>AVERAGE(F76:F78)</f>
        <v>1.33959601248747</v>
      </c>
      <c r="H76" s="9">
        <f t="shared" si="17"/>
        <v>0.31421391736665666</v>
      </c>
      <c r="I76" s="33">
        <f>100*AVERAGE(D76,G76)/2</f>
        <v>66.682356199805824</v>
      </c>
      <c r="K76" s="32" t="s">
        <v>3</v>
      </c>
      <c r="L76" s="16">
        <v>1.3621400168704101</v>
      </c>
      <c r="M76" s="29">
        <f>AVERAGE(L76:L78)</f>
        <v>1.3630480268613168</v>
      </c>
      <c r="N76" s="17">
        <f t="shared" si="18"/>
        <v>0.33675339792042169</v>
      </c>
      <c r="O76" s="16">
        <v>1.3586797556897301</v>
      </c>
      <c r="P76" s="29">
        <f>AVERAGE(O76:O78)</f>
        <v>1.3618518776145165</v>
      </c>
      <c r="Q76" s="17">
        <f t="shared" si="19"/>
        <v>0.33310347193377288</v>
      </c>
      <c r="R76" s="28">
        <f>100*AVERAGE(M76,P76)/2</f>
        <v>68.122497611895838</v>
      </c>
    </row>
    <row r="77" spans="2:21" x14ac:dyDescent="0.25">
      <c r="B77" s="30"/>
      <c r="C77" s="8">
        <v>1.3278799660084899</v>
      </c>
      <c r="D77" s="31"/>
      <c r="E77" s="9">
        <f t="shared" si="16"/>
        <v>0.30251402652572273</v>
      </c>
      <c r="F77" s="8">
        <v>1.3382994403189199</v>
      </c>
      <c r="G77" s="31"/>
      <c r="H77" s="9">
        <f t="shared" si="17"/>
        <v>0.31249417393143297</v>
      </c>
      <c r="I77" s="33"/>
      <c r="K77" s="32"/>
      <c r="L77" s="16">
        <v>1.3623351403926101</v>
      </c>
      <c r="M77" s="29"/>
      <c r="N77" s="17">
        <f t="shared" si="18"/>
        <v>0.33696056994133144</v>
      </c>
      <c r="O77" s="16">
        <v>1.3598080509949</v>
      </c>
      <c r="P77" s="29"/>
      <c r="Q77" s="17">
        <f t="shared" si="19"/>
        <v>0.33428863919712226</v>
      </c>
      <c r="R77" s="28"/>
    </row>
    <row r="78" spans="2:21" x14ac:dyDescent="0.25">
      <c r="B78" s="30"/>
      <c r="C78" s="8">
        <v>1.32777430003692</v>
      </c>
      <c r="D78" s="31"/>
      <c r="E78" s="9">
        <f t="shared" si="16"/>
        <v>0.30241465450078786</v>
      </c>
      <c r="F78" s="8">
        <v>1.3404313509353301</v>
      </c>
      <c r="G78" s="31"/>
      <c r="H78" s="9">
        <f t="shared" si="17"/>
        <v>0.31458129064711765</v>
      </c>
      <c r="I78" s="33"/>
      <c r="K78" s="32"/>
      <c r="L78" s="16">
        <v>1.3646689233209299</v>
      </c>
      <c r="M78" s="29"/>
      <c r="N78" s="17">
        <f t="shared" si="18"/>
        <v>0.33944976438331448</v>
      </c>
      <c r="O78" s="16">
        <v>1.36706782615892</v>
      </c>
      <c r="P78" s="29"/>
      <c r="Q78" s="17">
        <f t="shared" si="19"/>
        <v>0.34203033292607132</v>
      </c>
      <c r="R78" s="28"/>
    </row>
    <row r="79" spans="2:21" ht="15.75" thickBot="1" x14ac:dyDescent="0.3">
      <c r="B79" s="10"/>
      <c r="C79" s="11"/>
      <c r="D79" s="12"/>
      <c r="E79" s="12"/>
      <c r="F79" s="11"/>
      <c r="G79" s="12"/>
      <c r="H79" s="12"/>
      <c r="I79" s="13"/>
      <c r="K79" s="18"/>
      <c r="L79" s="19"/>
      <c r="M79" s="20"/>
      <c r="N79" s="20"/>
      <c r="O79" s="19"/>
      <c r="P79" s="20"/>
      <c r="Q79" s="20"/>
      <c r="R79" s="21"/>
    </row>
    <row r="80" spans="2:21" ht="15.75" thickBot="1" x14ac:dyDescent="0.3">
      <c r="B80" s="4"/>
      <c r="C80" s="4"/>
      <c r="D80" s="4"/>
      <c r="E80" s="4"/>
      <c r="F80" s="4"/>
      <c r="G80" s="4"/>
      <c r="H80" s="4"/>
      <c r="I80" s="5"/>
      <c r="K80" s="2"/>
      <c r="L80" s="2"/>
      <c r="M80" s="2"/>
      <c r="N80" s="2"/>
      <c r="O80" s="2"/>
      <c r="P80" s="2"/>
      <c r="Q80" s="2"/>
      <c r="R80" s="3"/>
    </row>
    <row r="81" spans="2:21" ht="26.25" x14ac:dyDescent="0.4">
      <c r="B81" s="37" t="s">
        <v>18</v>
      </c>
      <c r="C81" s="38"/>
      <c r="D81" s="38"/>
      <c r="E81" s="38"/>
      <c r="F81" s="38"/>
      <c r="G81" s="38"/>
      <c r="H81" s="38"/>
      <c r="I81" s="39"/>
      <c r="K81" s="34" t="s">
        <v>19</v>
      </c>
      <c r="L81" s="35"/>
      <c r="M81" s="35"/>
      <c r="N81" s="35"/>
      <c r="O81" s="35"/>
      <c r="P81" s="35"/>
      <c r="Q81" s="35"/>
      <c r="R81" s="36"/>
    </row>
    <row r="82" spans="2:21" x14ac:dyDescent="0.25">
      <c r="B82" s="6"/>
      <c r="C82" s="7" t="s">
        <v>4</v>
      </c>
      <c r="D82" s="7" t="s">
        <v>5</v>
      </c>
      <c r="E82" s="7" t="s">
        <v>8</v>
      </c>
      <c r="F82" s="7" t="s">
        <v>6</v>
      </c>
      <c r="G82" s="7" t="s">
        <v>5</v>
      </c>
      <c r="H82" s="7" t="s">
        <v>8</v>
      </c>
      <c r="I82" s="25" t="s">
        <v>7</v>
      </c>
      <c r="K82" s="14"/>
      <c r="L82" s="15" t="s">
        <v>4</v>
      </c>
      <c r="M82" s="15" t="s">
        <v>5</v>
      </c>
      <c r="N82" s="15" t="s">
        <v>8</v>
      </c>
      <c r="O82" s="15" t="s">
        <v>6</v>
      </c>
      <c r="P82" s="15" t="s">
        <v>5</v>
      </c>
      <c r="Q82" s="15" t="s">
        <v>8</v>
      </c>
      <c r="R82" s="26" t="s">
        <v>7</v>
      </c>
    </row>
    <row r="83" spans="2:21" x14ac:dyDescent="0.25">
      <c r="B83" s="30" t="s">
        <v>0</v>
      </c>
      <c r="C83" s="8"/>
      <c r="D83" s="31">
        <f>AVERAGE(C83:C85)</f>
        <v>1.5419849427085248</v>
      </c>
      <c r="E83" s="9"/>
      <c r="F83" s="8"/>
      <c r="G83" s="31">
        <f>AVERAGE(F83:F85)</f>
        <v>1.53558455014121</v>
      </c>
      <c r="H83" s="9"/>
      <c r="I83" s="33">
        <f>100*AVERAGE(D83,G83)/2</f>
        <v>76.939237321243368</v>
      </c>
      <c r="K83" s="32" t="s">
        <v>0</v>
      </c>
      <c r="L83" s="16"/>
      <c r="M83" s="29">
        <f>AVERAGE(L83:L85)</f>
        <v>1.4936623314733302</v>
      </c>
      <c r="N83" s="17"/>
      <c r="O83" s="16"/>
      <c r="P83" s="29">
        <f>AVERAGE(O83:O85)</f>
        <v>1.4930540689437</v>
      </c>
      <c r="Q83" s="17"/>
      <c r="R83" s="28">
        <f>100*AVERAGE(M83,P83)/2</f>
        <v>74.667910010425757</v>
      </c>
    </row>
    <row r="84" spans="2:21" x14ac:dyDescent="0.25">
      <c r="B84" s="30"/>
      <c r="C84" s="8">
        <v>1.5339638603168499</v>
      </c>
      <c r="D84" s="31"/>
      <c r="E84" s="9">
        <f t="shared" ref="E84:E94" si="20">(C84^2)/((10-C84)*(2-C84))</f>
        <v>0.596390259196942</v>
      </c>
      <c r="F84" s="8">
        <v>1.5343594509223499</v>
      </c>
      <c r="G84" s="31"/>
      <c r="H84" s="9">
        <f t="shared" ref="H84:H94" si="21">(F84^2)/((10-F84)*(2-F84))</f>
        <v>0.59723274117624292</v>
      </c>
      <c r="I84" s="33"/>
      <c r="K84" s="32"/>
      <c r="L84" s="16">
        <v>1.4854125268930001</v>
      </c>
      <c r="M84" s="29"/>
      <c r="N84" s="17">
        <f t="shared" ref="N84:N94" si="22">(L84^2)/((10-L84)*(2-L84))</f>
        <v>0.50358332732986244</v>
      </c>
      <c r="O84" s="16">
        <v>1.48400332501029</v>
      </c>
      <c r="P84" s="29"/>
      <c r="Q84" s="17">
        <f t="shared" ref="Q84:Q94" si="23">(O84^2)/((10-O84)*(2-O84))</f>
        <v>0.50117264893054092</v>
      </c>
      <c r="R84" s="28"/>
      <c r="T84" s="27"/>
      <c r="U84" s="27"/>
    </row>
    <row r="85" spans="2:21" x14ac:dyDescent="0.25">
      <c r="B85" s="30"/>
      <c r="C85" s="8">
        <v>1.5500060251001999</v>
      </c>
      <c r="D85" s="31"/>
      <c r="E85" s="9">
        <f t="shared" si="20"/>
        <v>0.63183499249423458</v>
      </c>
      <c r="F85" s="8">
        <v>1.53680964936007</v>
      </c>
      <c r="G85" s="31"/>
      <c r="H85" s="9">
        <f t="shared" si="21"/>
        <v>0.60248542486391177</v>
      </c>
      <c r="I85" s="33"/>
      <c r="K85" s="32"/>
      <c r="L85" s="16">
        <v>1.50191213605366</v>
      </c>
      <c r="M85" s="29"/>
      <c r="N85" s="17">
        <f t="shared" si="22"/>
        <v>0.532919824191876</v>
      </c>
      <c r="O85" s="16">
        <v>1.50210481287711</v>
      </c>
      <c r="P85" s="29"/>
      <c r="Q85" s="17">
        <f t="shared" si="23"/>
        <v>0.53327494164990374</v>
      </c>
      <c r="R85" s="28"/>
      <c r="T85" s="27"/>
      <c r="U85" s="27"/>
    </row>
    <row r="86" spans="2:21" x14ac:dyDescent="0.25">
      <c r="B86" s="30" t="s">
        <v>1</v>
      </c>
      <c r="C86" s="8">
        <v>1.58729235860926</v>
      </c>
      <c r="D86" s="31">
        <f>AVERAGE(C86:C88)</f>
        <v>1.5978345150901501</v>
      </c>
      <c r="E86" s="9">
        <f t="shared" si="20"/>
        <v>0.72566394328962935</v>
      </c>
      <c r="F86" s="8">
        <v>1.56804851842682</v>
      </c>
      <c r="G86" s="31">
        <f>AVERAGE(F86:F88)</f>
        <v>1.5839725493519035</v>
      </c>
      <c r="H86" s="9">
        <f t="shared" si="21"/>
        <v>0.67508106377864197</v>
      </c>
      <c r="I86" s="33">
        <f>100*AVERAGE(D86,G86)/2</f>
        <v>79.545176611051332</v>
      </c>
      <c r="K86" s="32" t="s">
        <v>1</v>
      </c>
      <c r="L86" s="16">
        <v>1.5293668328807699</v>
      </c>
      <c r="M86" s="29">
        <f>AVERAGE(L86:L88)</f>
        <v>1.53353157767196</v>
      </c>
      <c r="N86" s="17">
        <f t="shared" si="22"/>
        <v>0.58671194531267701</v>
      </c>
      <c r="O86" s="16">
        <v>1.5295232982845099</v>
      </c>
      <c r="P86" s="29">
        <f>AVERAGE(O86:O88)</f>
        <v>1.5379519925304266</v>
      </c>
      <c r="Q86" s="17">
        <f t="shared" si="23"/>
        <v>0.58703800620309365</v>
      </c>
      <c r="R86" s="28">
        <f>100*AVERAGE(M86,P86)/2</f>
        <v>76.787089255059655</v>
      </c>
    </row>
    <row r="87" spans="2:21" x14ac:dyDescent="0.25">
      <c r="B87" s="30"/>
      <c r="C87" s="8">
        <v>1.5990342589964901</v>
      </c>
      <c r="D87" s="31"/>
      <c r="E87" s="9">
        <f t="shared" si="20"/>
        <v>0.75906515549465747</v>
      </c>
      <c r="F87" s="8">
        <v>1.5801900747903901</v>
      </c>
      <c r="G87" s="31"/>
      <c r="H87" s="9">
        <f t="shared" si="21"/>
        <v>0.70642111155168286</v>
      </c>
      <c r="I87" s="33"/>
      <c r="K87" s="32"/>
      <c r="L87" s="16">
        <v>1.5295711226601101</v>
      </c>
      <c r="M87" s="29"/>
      <c r="N87" s="17">
        <f t="shared" si="22"/>
        <v>0.58713771492171063</v>
      </c>
      <c r="O87" s="16">
        <v>1.54410220588694</v>
      </c>
      <c r="P87" s="29"/>
      <c r="Q87" s="17">
        <f t="shared" si="23"/>
        <v>0.61847887587625905</v>
      </c>
      <c r="R87" s="28"/>
    </row>
    <row r="88" spans="2:21" x14ac:dyDescent="0.25">
      <c r="B88" s="30"/>
      <c r="C88" s="8">
        <v>1.6071769276647001</v>
      </c>
      <c r="D88" s="31"/>
      <c r="E88" s="9">
        <f t="shared" si="20"/>
        <v>0.78346991136231425</v>
      </c>
      <c r="F88" s="8">
        <v>1.6036790548385</v>
      </c>
      <c r="G88" s="31"/>
      <c r="H88" s="9">
        <f t="shared" si="21"/>
        <v>0.77285648999121903</v>
      </c>
      <c r="I88" s="33"/>
      <c r="K88" s="32"/>
      <c r="L88" s="16">
        <v>1.5416567774750001</v>
      </c>
      <c r="M88" s="29"/>
      <c r="N88" s="17">
        <f t="shared" si="22"/>
        <v>0.61305476901972267</v>
      </c>
      <c r="O88" s="16">
        <v>1.54023047341983</v>
      </c>
      <c r="P88" s="29"/>
      <c r="Q88" s="17">
        <f t="shared" si="23"/>
        <v>0.60991976716024943</v>
      </c>
      <c r="R88" s="28"/>
    </row>
    <row r="89" spans="2:21" x14ac:dyDescent="0.25">
      <c r="B89" s="30" t="s">
        <v>2</v>
      </c>
      <c r="C89" s="8">
        <v>1.63524467934105</v>
      </c>
      <c r="D89" s="31">
        <f>AVERAGE(C89:C91)</f>
        <v>1.6435191040539998</v>
      </c>
      <c r="E89" s="9">
        <f t="shared" si="20"/>
        <v>0.87641663459575059</v>
      </c>
      <c r="F89" s="8">
        <v>1.6552183477228899</v>
      </c>
      <c r="G89" s="31">
        <f>AVERAGE(F89:F91)</f>
        <v>1.6452480341421565</v>
      </c>
      <c r="H89" s="9">
        <f t="shared" si="21"/>
        <v>0.95225104821887097</v>
      </c>
      <c r="I89" s="33">
        <f>100*AVERAGE(D89,G89)/2</f>
        <v>82.219178454903911</v>
      </c>
      <c r="K89" s="32" t="s">
        <v>2</v>
      </c>
      <c r="L89" s="16">
        <v>1.5665227314257499</v>
      </c>
      <c r="M89" s="29">
        <f>AVERAGE(L89:L91)</f>
        <v>1.5780807962453736</v>
      </c>
      <c r="N89" s="17">
        <f t="shared" si="22"/>
        <v>0.67127487998162283</v>
      </c>
      <c r="O89" s="16">
        <v>1.5766607541584801</v>
      </c>
      <c r="P89" s="29">
        <f>AVERAGE(O89:O91)</f>
        <v>1.58099119762277</v>
      </c>
      <c r="Q89" s="17">
        <f t="shared" si="23"/>
        <v>0.69711381751301227</v>
      </c>
      <c r="R89" s="28">
        <f>100*AVERAGE(M89,P89)/2</f>
        <v>78.976799846703585</v>
      </c>
    </row>
    <row r="90" spans="2:21" x14ac:dyDescent="0.25">
      <c r="B90" s="30"/>
      <c r="C90" s="8">
        <v>1.6465506874214999</v>
      </c>
      <c r="D90" s="31"/>
      <c r="E90" s="9">
        <f t="shared" si="20"/>
        <v>0.91824215383655172</v>
      </c>
      <c r="F90" s="8">
        <v>1.64627158351825</v>
      </c>
      <c r="G90" s="31"/>
      <c r="H90" s="9">
        <f t="shared" si="21"/>
        <v>0.91717595741147417</v>
      </c>
      <c r="I90" s="33"/>
      <c r="K90" s="32"/>
      <c r="L90" s="16">
        <v>1.5878960733388201</v>
      </c>
      <c r="M90" s="29"/>
      <c r="N90" s="17">
        <f t="shared" si="22"/>
        <v>0.72733212054277441</v>
      </c>
      <c r="O90" s="16">
        <v>1.5788057441380601</v>
      </c>
      <c r="P90" s="29"/>
      <c r="Q90" s="17">
        <f t="shared" si="23"/>
        <v>0.70275067319491391</v>
      </c>
      <c r="R90" s="28"/>
    </row>
    <row r="91" spans="2:21" x14ac:dyDescent="0.25">
      <c r="B91" s="30"/>
      <c r="C91" s="8">
        <v>1.64876194539945</v>
      </c>
      <c r="D91" s="31"/>
      <c r="E91" s="9">
        <f t="shared" si="20"/>
        <v>0.92675189662393687</v>
      </c>
      <c r="F91" s="8">
        <v>1.63425417118533</v>
      </c>
      <c r="G91" s="31"/>
      <c r="H91" s="9">
        <f t="shared" si="21"/>
        <v>0.87288123413601593</v>
      </c>
      <c r="I91" s="33"/>
      <c r="K91" s="32"/>
      <c r="L91" s="16">
        <v>1.57982358397155</v>
      </c>
      <c r="M91" s="29"/>
      <c r="N91" s="17">
        <f t="shared" si="22"/>
        <v>0.70544688881739559</v>
      </c>
      <c r="O91" s="16">
        <v>1.58750709457177</v>
      </c>
      <c r="P91" s="29"/>
      <c r="Q91" s="17">
        <f t="shared" si="23"/>
        <v>0.72625670556418931</v>
      </c>
      <c r="R91" s="28"/>
    </row>
    <row r="92" spans="2:21" x14ac:dyDescent="0.25">
      <c r="B92" s="30" t="s">
        <v>3</v>
      </c>
      <c r="C92" s="8"/>
      <c r="D92" s="31">
        <f>AVERAGE(C92:C94)</f>
        <v>1.6766692356975099</v>
      </c>
      <c r="E92" s="9"/>
      <c r="F92" s="8"/>
      <c r="G92" s="31">
        <f>AVERAGE(F92:F94)</f>
        <v>1.6698564071811899</v>
      </c>
      <c r="H92" s="9"/>
      <c r="I92" s="33">
        <f>100*AVERAGE(D92,G92)/2</f>
        <v>83.663141071967502</v>
      </c>
      <c r="K92" s="32" t="s">
        <v>3</v>
      </c>
      <c r="L92" s="16">
        <v>1.5930933563907199</v>
      </c>
      <c r="M92" s="29">
        <f>AVERAGE(L92:L94)</f>
        <v>1.6045754388005264</v>
      </c>
      <c r="N92" s="17">
        <f t="shared" si="22"/>
        <v>0.7419103805336118</v>
      </c>
      <c r="O92" s="16">
        <v>1.59418229374007</v>
      </c>
      <c r="P92" s="29">
        <f>AVERAGE(O92:O94)</f>
        <v>1.6084399003085668</v>
      </c>
      <c r="Q92" s="17">
        <f t="shared" si="23"/>
        <v>0.74501497652995141</v>
      </c>
      <c r="R92" s="28">
        <f>100*AVERAGE(M92,P92)/2</f>
        <v>80.325383477727328</v>
      </c>
    </row>
    <row r="93" spans="2:21" x14ac:dyDescent="0.25">
      <c r="B93" s="30"/>
      <c r="C93" s="8">
        <v>1.6663182146489299</v>
      </c>
      <c r="D93" s="31"/>
      <c r="E93" s="9">
        <f t="shared" si="20"/>
        <v>0.99849632210304751</v>
      </c>
      <c r="F93" s="8">
        <v>1.65486929573724</v>
      </c>
      <c r="G93" s="31"/>
      <c r="H93" s="9">
        <f t="shared" si="21"/>
        <v>0.9508470328017038</v>
      </c>
      <c r="I93" s="33"/>
      <c r="K93" s="32"/>
      <c r="L93" s="16">
        <v>1.6057748322716601</v>
      </c>
      <c r="M93" s="29"/>
      <c r="N93" s="17">
        <f t="shared" si="22"/>
        <v>0.77919172630113265</v>
      </c>
      <c r="O93" s="16">
        <v>1.60580762489324</v>
      </c>
      <c r="P93" s="29"/>
      <c r="Q93" s="17">
        <f t="shared" si="23"/>
        <v>0.77929141892054987</v>
      </c>
      <c r="R93" s="28"/>
    </row>
    <row r="94" spans="2:21" x14ac:dyDescent="0.25">
      <c r="B94" s="30"/>
      <c r="C94" s="8">
        <v>1.6870202567460899</v>
      </c>
      <c r="D94" s="31"/>
      <c r="E94" s="9">
        <f t="shared" si="20"/>
        <v>1.0938748632707989</v>
      </c>
      <c r="F94" s="8">
        <v>1.68484351862514</v>
      </c>
      <c r="G94" s="31"/>
      <c r="H94" s="9">
        <f t="shared" si="21"/>
        <v>1.083234475379542</v>
      </c>
      <c r="I94" s="33"/>
      <c r="K94" s="32"/>
      <c r="L94" s="16">
        <v>1.6148581277392</v>
      </c>
      <c r="M94" s="29"/>
      <c r="N94" s="17">
        <f t="shared" si="22"/>
        <v>0.80749082249889392</v>
      </c>
      <c r="O94" s="16">
        <v>1.62532978229239</v>
      </c>
      <c r="P94" s="29"/>
      <c r="Q94" s="17">
        <f t="shared" si="23"/>
        <v>0.84191083729996619</v>
      </c>
      <c r="R94" s="28"/>
    </row>
    <row r="95" spans="2:21" ht="15.75" thickBot="1" x14ac:dyDescent="0.3">
      <c r="B95" s="22"/>
      <c r="C95" s="23"/>
      <c r="D95" s="23"/>
      <c r="E95" s="23"/>
      <c r="F95" s="23"/>
      <c r="G95" s="23"/>
      <c r="H95" s="23"/>
      <c r="I95" s="24"/>
      <c r="K95" s="22"/>
      <c r="L95" s="23"/>
      <c r="M95" s="23"/>
      <c r="N95" s="23"/>
      <c r="O95" s="23"/>
      <c r="P95" s="23"/>
      <c r="Q95" s="23"/>
      <c r="R95" s="24"/>
    </row>
    <row r="96" spans="2:21" ht="15.75" thickBot="1" x14ac:dyDescent="0.3"/>
    <row r="97" spans="2:21" ht="26.25" x14ac:dyDescent="0.4">
      <c r="B97" s="37" t="s">
        <v>20</v>
      </c>
      <c r="C97" s="38"/>
      <c r="D97" s="38"/>
      <c r="E97" s="38"/>
      <c r="F97" s="38"/>
      <c r="G97" s="38"/>
      <c r="H97" s="38"/>
      <c r="I97" s="39"/>
      <c r="K97" s="34" t="s">
        <v>21</v>
      </c>
      <c r="L97" s="35"/>
      <c r="M97" s="35"/>
      <c r="N97" s="35"/>
      <c r="O97" s="35"/>
      <c r="P97" s="35"/>
      <c r="Q97" s="35"/>
      <c r="R97" s="36"/>
    </row>
    <row r="98" spans="2:21" x14ac:dyDescent="0.25">
      <c r="B98" s="6"/>
      <c r="C98" s="7" t="s">
        <v>4</v>
      </c>
      <c r="D98" s="7" t="s">
        <v>5</v>
      </c>
      <c r="E98" s="7" t="s">
        <v>8</v>
      </c>
      <c r="F98" s="7" t="s">
        <v>6</v>
      </c>
      <c r="G98" s="7" t="s">
        <v>5</v>
      </c>
      <c r="H98" s="7" t="s">
        <v>8</v>
      </c>
      <c r="I98" s="25" t="s">
        <v>7</v>
      </c>
      <c r="K98" s="14"/>
      <c r="L98" s="15" t="s">
        <v>4</v>
      </c>
      <c r="M98" s="15" t="s">
        <v>5</v>
      </c>
      <c r="N98" s="15" t="s">
        <v>8</v>
      </c>
      <c r="O98" s="15" t="s">
        <v>6</v>
      </c>
      <c r="P98" s="15" t="s">
        <v>5</v>
      </c>
      <c r="Q98" s="15" t="s">
        <v>8</v>
      </c>
      <c r="R98" s="26" t="s">
        <v>7</v>
      </c>
    </row>
    <row r="99" spans="2:21" x14ac:dyDescent="0.25">
      <c r="B99" s="30" t="s">
        <v>0</v>
      </c>
      <c r="C99" s="8"/>
      <c r="D99" s="31">
        <f>AVERAGE(C99:C101)</f>
        <v>0.44635447175090903</v>
      </c>
      <c r="E99" s="9"/>
      <c r="F99" s="8">
        <v>0.43046450580637102</v>
      </c>
      <c r="G99" s="31">
        <f>AVERAGE(F99:F101)</f>
        <v>0.42788313114258264</v>
      </c>
      <c r="H99" s="9">
        <f>(F99^2)/((10-F99)*(2-F99))</f>
        <v>1.2337088934502534E-2</v>
      </c>
      <c r="I99" s="33">
        <f>100*AVERAGE(D99,G99)/2</f>
        <v>21.855940072337294</v>
      </c>
      <c r="K99" s="32" t="s">
        <v>0</v>
      </c>
      <c r="L99" s="16">
        <v>0.387964412432388</v>
      </c>
      <c r="M99" s="29">
        <f>AVERAGE(L99:L101)</f>
        <v>0.38969496475073101</v>
      </c>
      <c r="N99" s="17">
        <f>(L99^2)/((10-L99)*(2-L99))</f>
        <v>9.7139035024219507E-3</v>
      </c>
      <c r="O99" s="16">
        <v>0.40011261361853101</v>
      </c>
      <c r="P99" s="29">
        <f>AVERAGE(O99:O101)</f>
        <v>0.40097090784845602</v>
      </c>
      <c r="Q99" s="17">
        <f>(O99^2)/((10-O99)*(2-O99))</f>
        <v>1.0423388683480122E-2</v>
      </c>
      <c r="R99" s="28">
        <f>100*AVERAGE(M99,P99)/2</f>
        <v>19.766646814979676</v>
      </c>
    </row>
    <row r="100" spans="2:21" x14ac:dyDescent="0.25">
      <c r="B100" s="30"/>
      <c r="C100" s="8">
        <v>0.448444206370678</v>
      </c>
      <c r="D100" s="31"/>
      <c r="E100" s="9">
        <f t="shared" ref="E100:E110" si="24">(C100^2)/((10-C100)*(2-C100))</f>
        <v>1.3569858557492249E-2</v>
      </c>
      <c r="F100" s="8">
        <v>0.42361622449488601</v>
      </c>
      <c r="G100" s="31"/>
      <c r="H100" s="9">
        <f t="shared" ref="H100:H110" si="25">(F100^2)/((10-F100)*(2-F100))</f>
        <v>1.188725754038158E-2</v>
      </c>
      <c r="I100" s="33"/>
      <c r="K100" s="32"/>
      <c r="L100" s="16">
        <v>0.396579963839371</v>
      </c>
      <c r="M100" s="29"/>
      <c r="N100" s="17">
        <f t="shared" ref="N100:N110" si="26">(L100^2)/((10-L100)*(2-L100))</f>
        <v>1.0213822516737459E-2</v>
      </c>
      <c r="O100" s="16">
        <v>0.40372195072494199</v>
      </c>
      <c r="P100" s="29"/>
      <c r="Q100" s="17">
        <f t="shared" ref="Q100:Q110" si="27">(O100^2)/((10-O100)*(2-O100))</f>
        <v>1.0640287467803404E-2</v>
      </c>
      <c r="R100" s="28"/>
      <c r="T100" s="27"/>
      <c r="U100" s="27"/>
    </row>
    <row r="101" spans="2:21" x14ac:dyDescent="0.25">
      <c r="B101" s="30"/>
      <c r="C101" s="8">
        <v>0.44426473713114001</v>
      </c>
      <c r="D101" s="31"/>
      <c r="E101" s="9">
        <f t="shared" si="24"/>
        <v>1.3276508602543775E-2</v>
      </c>
      <c r="F101" s="8">
        <v>0.429568663126491</v>
      </c>
      <c r="G101" s="31"/>
      <c r="H101" s="9">
        <f t="shared" si="25"/>
        <v>1.2277635051187044E-2</v>
      </c>
      <c r="I101" s="33"/>
      <c r="K101" s="32"/>
      <c r="L101" s="16">
        <v>0.38454051798043398</v>
      </c>
      <c r="M101" s="29"/>
      <c r="N101" s="17">
        <f t="shared" si="26"/>
        <v>9.5195868846309935E-3</v>
      </c>
      <c r="O101" s="16">
        <v>0.39907815920189499</v>
      </c>
      <c r="P101" s="29"/>
      <c r="Q101" s="17">
        <f t="shared" si="27"/>
        <v>1.0361743965455788E-2</v>
      </c>
      <c r="R101" s="28"/>
      <c r="T101" s="27"/>
      <c r="U101" s="27"/>
    </row>
    <row r="102" spans="2:21" x14ac:dyDescent="0.25">
      <c r="B102" s="30" t="s">
        <v>1</v>
      </c>
      <c r="C102" s="8">
        <v>0.48023075951420502</v>
      </c>
      <c r="D102" s="31">
        <f>AVERAGE(C102:C104)</f>
        <v>0.47640436579028139</v>
      </c>
      <c r="E102" s="9">
        <f t="shared" si="24"/>
        <v>1.594027744548002E-2</v>
      </c>
      <c r="F102" s="8">
        <v>0.46298760822570201</v>
      </c>
      <c r="G102" s="31">
        <f>AVERAGE(F102:F104)</f>
        <v>0.46262556912390035</v>
      </c>
      <c r="H102" s="9">
        <f t="shared" si="25"/>
        <v>1.4623422199778075E-2</v>
      </c>
      <c r="I102" s="33">
        <f>100*AVERAGE(D102,G102)/2</f>
        <v>23.475748372854543</v>
      </c>
      <c r="K102" s="32" t="s">
        <v>1</v>
      </c>
      <c r="L102" s="16">
        <v>0.41741308498274299</v>
      </c>
      <c r="M102" s="29">
        <f>AVERAGE(L102:L104)</f>
        <v>0.4161063931069453</v>
      </c>
      <c r="N102" s="17">
        <f t="shared" si="26"/>
        <v>1.148898812585525E-2</v>
      </c>
      <c r="O102" s="16">
        <v>0.41967682750496099</v>
      </c>
      <c r="P102" s="29">
        <f>AVERAGE(O102:O104)</f>
        <v>0.42499299519447198</v>
      </c>
      <c r="Q102" s="17">
        <f t="shared" si="27"/>
        <v>1.1633326386459629E-2</v>
      </c>
      <c r="R102" s="28">
        <f>100*AVERAGE(M102,P102)/2</f>
        <v>21.027484707535432</v>
      </c>
    </row>
    <row r="103" spans="2:21" x14ac:dyDescent="0.25">
      <c r="B103" s="30"/>
      <c r="C103" s="8">
        <v>0.47534283394223398</v>
      </c>
      <c r="D103" s="31"/>
      <c r="E103" s="9">
        <f t="shared" si="24"/>
        <v>1.5559382249892052E-2</v>
      </c>
      <c r="F103" s="8">
        <v>0.46005467947277001</v>
      </c>
      <c r="G103" s="31"/>
      <c r="H103" s="9">
        <f t="shared" si="25"/>
        <v>1.4406806365854324E-2</v>
      </c>
      <c r="I103" s="33"/>
      <c r="K103" s="32"/>
      <c r="L103" s="16">
        <v>0.41498886047268602</v>
      </c>
      <c r="M103" s="29"/>
      <c r="N103" s="17">
        <f t="shared" si="26"/>
        <v>1.1335689395855844E-2</v>
      </c>
      <c r="O103" s="16">
        <v>0.42832283458202097</v>
      </c>
      <c r="P103" s="29"/>
      <c r="Q103" s="17">
        <f t="shared" si="27"/>
        <v>1.2195260180094867E-2</v>
      </c>
      <c r="R103" s="28"/>
    </row>
    <row r="104" spans="2:21" x14ac:dyDescent="0.25">
      <c r="B104" s="30"/>
      <c r="C104" s="8">
        <v>0.47363950391440501</v>
      </c>
      <c r="D104" s="31"/>
      <c r="E104" s="9">
        <f t="shared" si="24"/>
        <v>1.542807372811373E-2</v>
      </c>
      <c r="F104" s="8">
        <v>0.46483441967322903</v>
      </c>
      <c r="G104" s="31"/>
      <c r="H104" s="9">
        <f t="shared" si="25"/>
        <v>1.476090870037715E-2</v>
      </c>
      <c r="I104" s="33"/>
      <c r="K104" s="32"/>
      <c r="L104" s="16">
        <v>0.41591723386540702</v>
      </c>
      <c r="M104" s="29"/>
      <c r="N104" s="17">
        <f t="shared" si="26"/>
        <v>1.139424117033039E-2</v>
      </c>
      <c r="O104" s="16">
        <v>0.42697932349643403</v>
      </c>
      <c r="P104" s="29"/>
      <c r="Q104" s="17">
        <f t="shared" si="27"/>
        <v>1.2106824903725461E-2</v>
      </c>
      <c r="R104" s="28"/>
    </row>
    <row r="105" spans="2:21" x14ac:dyDescent="0.25">
      <c r="B105" s="30" t="s">
        <v>2</v>
      </c>
      <c r="C105" s="8">
        <v>0.50048401168001999</v>
      </c>
      <c r="D105" s="31">
        <f>AVERAGE(C105:C107)</f>
        <v>0.5031676001056673</v>
      </c>
      <c r="E105" s="9">
        <f t="shared" si="24"/>
        <v>1.7584411473249566E-2</v>
      </c>
      <c r="F105" s="8">
        <v>0.495323796197361</v>
      </c>
      <c r="G105" s="31">
        <f>AVERAGE(F105:F107)</f>
        <v>0.50003925441283459</v>
      </c>
      <c r="H105" s="9">
        <f t="shared" si="25"/>
        <v>1.7155287726875142E-2</v>
      </c>
      <c r="I105" s="33">
        <f>100*AVERAGE(D105,G105)/2</f>
        <v>25.080171362962545</v>
      </c>
      <c r="K105" s="32" t="s">
        <v>2</v>
      </c>
      <c r="L105" s="16">
        <v>0.45285967427278001</v>
      </c>
      <c r="M105" s="29">
        <f>AVERAGE(L105:L107)</f>
        <v>0.45252406636668402</v>
      </c>
      <c r="N105" s="17">
        <f t="shared" si="26"/>
        <v>1.3884309551191116E-2</v>
      </c>
      <c r="O105" s="16">
        <v>0.46687062489473602</v>
      </c>
      <c r="P105" s="29">
        <f>AVERAGE(O105:O107)</f>
        <v>0.4675864046305967</v>
      </c>
      <c r="Q105" s="17">
        <f t="shared" si="27"/>
        <v>1.4913473501031149E-2</v>
      </c>
      <c r="R105" s="28">
        <f>100*AVERAGE(M105,P105)/2</f>
        <v>23.002761774932019</v>
      </c>
    </row>
    <row r="106" spans="2:21" x14ac:dyDescent="0.25">
      <c r="B106" s="30"/>
      <c r="C106" s="8">
        <v>0.50602713519463705</v>
      </c>
      <c r="D106" s="31"/>
      <c r="E106" s="9">
        <f t="shared" si="24"/>
        <v>1.8053313199661868E-2</v>
      </c>
      <c r="F106" s="8">
        <v>0.49592498636516902</v>
      </c>
      <c r="G106" s="31"/>
      <c r="H106" s="9">
        <f t="shared" si="25"/>
        <v>1.7204918830451103E-2</v>
      </c>
      <c r="I106" s="33"/>
      <c r="K106" s="32"/>
      <c r="L106" s="16">
        <v>0.45018385013200901</v>
      </c>
      <c r="M106" s="29"/>
      <c r="N106" s="17">
        <f t="shared" si="26"/>
        <v>1.369318984284249E-2</v>
      </c>
      <c r="O106" s="16">
        <v>0.463281500383043</v>
      </c>
      <c r="P106" s="29"/>
      <c r="Q106" s="17">
        <f t="shared" si="27"/>
        <v>1.4645244745456214E-2</v>
      </c>
      <c r="R106" s="28"/>
    </row>
    <row r="107" spans="2:21" x14ac:dyDescent="0.25">
      <c r="B107" s="30"/>
      <c r="C107" s="8">
        <v>0.50299165344234498</v>
      </c>
      <c r="D107" s="31"/>
      <c r="E107" s="9">
        <f t="shared" si="24"/>
        <v>1.7795513140532671E-2</v>
      </c>
      <c r="F107" s="8">
        <v>0.50886898067597397</v>
      </c>
      <c r="G107" s="31"/>
      <c r="H107" s="9">
        <f t="shared" si="25"/>
        <v>1.8296928168800301E-2</v>
      </c>
      <c r="I107" s="33"/>
      <c r="K107" s="32"/>
      <c r="L107" s="16">
        <v>0.45452867469526298</v>
      </c>
      <c r="M107" s="29"/>
      <c r="N107" s="17">
        <f t="shared" si="26"/>
        <v>1.4004391535772842E-2</v>
      </c>
      <c r="O107" s="16">
        <v>0.47260708861401102</v>
      </c>
      <c r="P107" s="29"/>
      <c r="Q107" s="17">
        <f t="shared" si="27"/>
        <v>1.5348842014881178E-2</v>
      </c>
      <c r="R107" s="28"/>
    </row>
    <row r="108" spans="2:21" x14ac:dyDescent="0.25">
      <c r="B108" s="30" t="s">
        <v>3</v>
      </c>
      <c r="C108" s="8"/>
      <c r="D108" s="31">
        <f>AVERAGE(C108:C110)</f>
        <v>0.51862741406072055</v>
      </c>
      <c r="E108" s="9"/>
      <c r="F108" s="8">
        <v>0.51169433206237802</v>
      </c>
      <c r="G108" s="31">
        <f>AVERAGE(F108:F110)</f>
        <v>0.51563480248647364</v>
      </c>
      <c r="H108" s="9">
        <f t="shared" si="25"/>
        <v>1.8541309780440954E-2</v>
      </c>
      <c r="I108" s="33">
        <f>100*AVERAGE(D108,G108)/2</f>
        <v>25.856555413679853</v>
      </c>
      <c r="K108" s="32" t="s">
        <v>3</v>
      </c>
      <c r="L108" s="16">
        <v>0.47247324720297801</v>
      </c>
      <c r="M108" s="29">
        <f>AVERAGE(L108:L110)</f>
        <v>0.4749883305658143</v>
      </c>
      <c r="N108" s="17">
        <f t="shared" si="26"/>
        <v>1.5338590144745905E-2</v>
      </c>
      <c r="O108" s="16">
        <v>0.477992746711905</v>
      </c>
      <c r="P108" s="29">
        <f>AVERAGE(O108:O110)</f>
        <v>0.48781971467279966</v>
      </c>
      <c r="Q108" s="17">
        <f t="shared" si="27"/>
        <v>1.5765123703995933E-2</v>
      </c>
      <c r="R108" s="28">
        <f>100*AVERAGE(M108,P108)/2</f>
        <v>24.070201130965348</v>
      </c>
    </row>
    <row r="109" spans="2:21" x14ac:dyDescent="0.25">
      <c r="B109" s="30"/>
      <c r="C109" s="8">
        <v>0.51738011335312895</v>
      </c>
      <c r="D109" s="31"/>
      <c r="E109" s="9">
        <f t="shared" si="24"/>
        <v>1.9039752562961431E-2</v>
      </c>
      <c r="F109" s="8">
        <v>0.51641710110355799</v>
      </c>
      <c r="G109" s="31"/>
      <c r="H109" s="9">
        <f t="shared" si="25"/>
        <v>1.8954702282049731E-2</v>
      </c>
      <c r="I109" s="33"/>
      <c r="K109" s="32"/>
      <c r="L109" s="16">
        <v>0.471220018514314</v>
      </c>
      <c r="M109" s="29"/>
      <c r="N109" s="17">
        <f t="shared" si="26"/>
        <v>1.5242814958787418E-2</v>
      </c>
      <c r="O109" s="16">
        <v>0.48606270766300702</v>
      </c>
      <c r="P109" s="29"/>
      <c r="Q109" s="17">
        <f t="shared" si="27"/>
        <v>1.6402741178306254E-2</v>
      </c>
      <c r="R109" s="28"/>
    </row>
    <row r="110" spans="2:21" x14ac:dyDescent="0.25">
      <c r="B110" s="30"/>
      <c r="C110" s="8">
        <v>0.51987471476831204</v>
      </c>
      <c r="D110" s="31"/>
      <c r="E110" s="9">
        <f t="shared" si="24"/>
        <v>1.9261266293539584E-2</v>
      </c>
      <c r="F110" s="8">
        <v>0.51879297429348503</v>
      </c>
      <c r="G110" s="31"/>
      <c r="H110" s="9">
        <f t="shared" si="25"/>
        <v>1.9164998037271615E-2</v>
      </c>
      <c r="I110" s="33"/>
      <c r="K110" s="32"/>
      <c r="L110" s="16">
        <v>0.481271725980151</v>
      </c>
      <c r="M110" s="29"/>
      <c r="N110" s="17">
        <f t="shared" si="26"/>
        <v>1.6022183038424544E-2</v>
      </c>
      <c r="O110" s="16">
        <v>0.49940368964348703</v>
      </c>
      <c r="P110" s="29"/>
      <c r="Q110" s="17">
        <f t="shared" si="27"/>
        <v>1.7493985173264618E-2</v>
      </c>
      <c r="R110" s="28"/>
    </row>
    <row r="111" spans="2:21" ht="15.75" thickBot="1" x14ac:dyDescent="0.3">
      <c r="B111" s="10"/>
      <c r="C111" s="11"/>
      <c r="D111" s="12"/>
      <c r="E111" s="12"/>
      <c r="F111" s="11"/>
      <c r="G111" s="12"/>
      <c r="H111" s="12"/>
      <c r="I111" s="13"/>
      <c r="K111" s="18"/>
      <c r="L111" s="19"/>
      <c r="M111" s="20"/>
      <c r="N111" s="20"/>
      <c r="O111" s="19"/>
      <c r="P111" s="20"/>
      <c r="Q111" s="20"/>
      <c r="R111" s="21"/>
    </row>
    <row r="112" spans="2:21" ht="15.75" thickBot="1" x14ac:dyDescent="0.3">
      <c r="B112" s="4"/>
      <c r="C112" s="4"/>
      <c r="D112" s="4"/>
      <c r="E112" s="4"/>
      <c r="F112" s="4"/>
      <c r="G112" s="4"/>
      <c r="H112" s="4"/>
      <c r="I112" s="5"/>
      <c r="K112" s="2"/>
      <c r="L112" s="2"/>
      <c r="M112" s="2"/>
      <c r="N112" s="2"/>
      <c r="O112" s="2"/>
      <c r="P112" s="2"/>
      <c r="Q112" s="2"/>
      <c r="R112" s="3"/>
    </row>
    <row r="113" spans="2:21" ht="26.25" x14ac:dyDescent="0.4">
      <c r="B113" s="37" t="s">
        <v>22</v>
      </c>
      <c r="C113" s="38"/>
      <c r="D113" s="38"/>
      <c r="E113" s="38"/>
      <c r="F113" s="38"/>
      <c r="G113" s="38"/>
      <c r="H113" s="38"/>
      <c r="I113" s="39"/>
      <c r="K113" s="34" t="s">
        <v>23</v>
      </c>
      <c r="L113" s="35"/>
      <c r="M113" s="35"/>
      <c r="N113" s="35"/>
      <c r="O113" s="35"/>
      <c r="P113" s="35"/>
      <c r="Q113" s="35"/>
      <c r="R113" s="36"/>
    </row>
    <row r="114" spans="2:21" x14ac:dyDescent="0.25">
      <c r="B114" s="6"/>
      <c r="C114" s="7" t="s">
        <v>4</v>
      </c>
      <c r="D114" s="7" t="s">
        <v>5</v>
      </c>
      <c r="E114" s="7" t="s">
        <v>8</v>
      </c>
      <c r="F114" s="7" t="s">
        <v>6</v>
      </c>
      <c r="G114" s="7" t="s">
        <v>5</v>
      </c>
      <c r="H114" s="7" t="s">
        <v>8</v>
      </c>
      <c r="I114" s="25" t="s">
        <v>7</v>
      </c>
      <c r="K114" s="14"/>
      <c r="L114" s="15" t="s">
        <v>4</v>
      </c>
      <c r="M114" s="15" t="s">
        <v>5</v>
      </c>
      <c r="N114" s="15" t="s">
        <v>8</v>
      </c>
      <c r="O114" s="15" t="s">
        <v>6</v>
      </c>
      <c r="P114" s="15" t="s">
        <v>5</v>
      </c>
      <c r="Q114" s="15" t="s">
        <v>8</v>
      </c>
      <c r="R114" s="26" t="s">
        <v>7</v>
      </c>
    </row>
    <row r="115" spans="2:21" x14ac:dyDescent="0.25">
      <c r="B115" s="30" t="s">
        <v>0</v>
      </c>
      <c r="C115" s="8">
        <v>0.69286875231891998</v>
      </c>
      <c r="D115" s="31">
        <f>AVERAGE(C115:C117)</f>
        <v>0.69272084171743098</v>
      </c>
      <c r="E115" s="9">
        <f>(C115^2)/((10-C115)*(2-C115))</f>
        <v>3.9460893619806404E-2</v>
      </c>
      <c r="F115" s="8">
        <v>0.68871194319724705</v>
      </c>
      <c r="G115" s="31">
        <f>AVERAGE(F115:F117)</f>
        <v>0.68889689697720513</v>
      </c>
      <c r="H115" s="9">
        <f>(F115^2)/((10-F115)*(2-F115))</f>
        <v>3.8847883316204888E-2</v>
      </c>
      <c r="I115" s="33">
        <f>100*AVERAGE(D115,G115)/2</f>
        <v>34.540443467365897</v>
      </c>
      <c r="K115" s="32" t="s">
        <v>0</v>
      </c>
      <c r="L115" s="16">
        <v>0.54003519204318196</v>
      </c>
      <c r="M115" s="29">
        <f>AVERAGE(L115:L117)</f>
        <v>0.54768078799696396</v>
      </c>
      <c r="N115" s="17">
        <f>(L115^2)/((10-L115)*(2-L115))</f>
        <v>2.1116027357242127E-2</v>
      </c>
      <c r="O115" s="16">
        <v>0.539928527600679</v>
      </c>
      <c r="P115" s="29">
        <f>AVERAGE(O115:O117)</f>
        <v>0.544581384144605</v>
      </c>
      <c r="Q115" s="17">
        <f>(O115^2)/((10-O115)*(2-O115))</f>
        <v>2.1105906781302169E-2</v>
      </c>
      <c r="R115" s="28">
        <f>100*AVERAGE(M115,P115)/2</f>
        <v>27.306554303539222</v>
      </c>
    </row>
    <row r="116" spans="2:21" x14ac:dyDescent="0.25">
      <c r="B116" s="30"/>
      <c r="C116" s="8">
        <v>0.69214190714760504</v>
      </c>
      <c r="D116" s="31"/>
      <c r="E116" s="9">
        <f t="shared" ref="E116:E126" si="28">(C116^2)/((10-C116)*(2-C116))</f>
        <v>3.9353187343547376E-2</v>
      </c>
      <c r="F116" s="8">
        <v>0.68650725419875103</v>
      </c>
      <c r="G116" s="31"/>
      <c r="H116" s="9">
        <f t="shared" ref="H116:H126" si="29">(F116^2)/((10-F116)*(2-F116))</f>
        <v>3.8525652428422173E-2</v>
      </c>
      <c r="I116" s="33"/>
      <c r="K116" s="32"/>
      <c r="L116" s="16">
        <v>0.54915105929515495</v>
      </c>
      <c r="M116" s="29"/>
      <c r="N116" s="17">
        <f t="shared" ref="N116:N126" si="30">(L116^2)/((10-L116)*(2-L116))</f>
        <v>2.19933118760538E-2</v>
      </c>
      <c r="O116" s="16">
        <v>0.54450629108190995</v>
      </c>
      <c r="P116" s="29"/>
      <c r="Q116" s="17">
        <f t="shared" ref="Q116:Q126" si="31">(O116^2)/((10-O116)*(2-O116))</f>
        <v>2.1543251972965645E-2</v>
      </c>
      <c r="R116" s="28"/>
      <c r="T116" s="27"/>
      <c r="U116" s="27"/>
    </row>
    <row r="117" spans="2:21" x14ac:dyDescent="0.25">
      <c r="B117" s="30"/>
      <c r="C117" s="8">
        <v>0.69315186568576803</v>
      </c>
      <c r="D117" s="31"/>
      <c r="E117" s="9">
        <f t="shared" si="28"/>
        <v>3.9502905836675865E-2</v>
      </c>
      <c r="F117" s="8">
        <v>0.69147149353561699</v>
      </c>
      <c r="G117" s="31"/>
      <c r="H117" s="9">
        <f t="shared" si="29"/>
        <v>3.9254038134220917E-2</v>
      </c>
      <c r="I117" s="33"/>
      <c r="K117" s="32"/>
      <c r="L117" s="16">
        <v>0.55385611265255497</v>
      </c>
      <c r="M117" s="29"/>
      <c r="N117" s="17">
        <f t="shared" si="30"/>
        <v>2.2455764418814649E-2</v>
      </c>
      <c r="O117" s="16">
        <v>0.54930933375122604</v>
      </c>
      <c r="P117" s="29"/>
      <c r="Q117" s="17">
        <f t="shared" si="31"/>
        <v>2.2008760877720114E-2</v>
      </c>
      <c r="R117" s="28"/>
      <c r="T117" s="27"/>
      <c r="U117" s="27"/>
    </row>
    <row r="118" spans="2:21" x14ac:dyDescent="0.25">
      <c r="B118" s="30" t="s">
        <v>1</v>
      </c>
      <c r="C118" s="8">
        <v>0.74173694542949398</v>
      </c>
      <c r="D118" s="31">
        <f>AVERAGE(C118:C120)</f>
        <v>0.74613905811418568</v>
      </c>
      <c r="E118" s="9">
        <f t="shared" si="28"/>
        <v>4.722792466478215E-2</v>
      </c>
      <c r="F118" s="8">
        <v>0.74267587570579396</v>
      </c>
      <c r="G118" s="31">
        <f>AVERAGE(F118:F120)</f>
        <v>0.74279659071540927</v>
      </c>
      <c r="H118" s="9">
        <f t="shared" si="29"/>
        <v>4.7387731130837087E-2</v>
      </c>
      <c r="I118" s="33">
        <f>100*AVERAGE(D118,G118)/2</f>
        <v>37.223391220739877</v>
      </c>
      <c r="K118" s="32" t="s">
        <v>1</v>
      </c>
      <c r="L118" s="16">
        <v>0.62386302905218805</v>
      </c>
      <c r="M118" s="29">
        <f>AVERAGE(L118:L120)</f>
        <v>0.63109351665058366</v>
      </c>
      <c r="N118" s="17">
        <f t="shared" si="30"/>
        <v>3.0164275126423917E-2</v>
      </c>
      <c r="O118" s="16">
        <v>0.63338994468322896</v>
      </c>
      <c r="P118" s="29">
        <f>AVERAGE(O118:O120)</f>
        <v>0.63803936572723929</v>
      </c>
      <c r="Q118" s="17">
        <f t="shared" si="31"/>
        <v>3.1341175170962604E-2</v>
      </c>
      <c r="R118" s="28">
        <f>100*AVERAGE(M118,P118)/2</f>
        <v>31.728322059445574</v>
      </c>
    </row>
    <row r="119" spans="2:21" x14ac:dyDescent="0.25">
      <c r="B119" s="30"/>
      <c r="C119" s="8">
        <v>0.74383675240304603</v>
      </c>
      <c r="D119" s="31"/>
      <c r="E119" s="9">
        <f t="shared" si="28"/>
        <v>4.7585887891842468E-2</v>
      </c>
      <c r="F119" s="8">
        <v>0.74209199603445497</v>
      </c>
      <c r="G119" s="31"/>
      <c r="H119" s="9">
        <f t="shared" si="29"/>
        <v>4.7288305659749924E-2</v>
      </c>
      <c r="I119" s="33"/>
      <c r="K119" s="32"/>
      <c r="L119" s="16">
        <v>0.62951262001577801</v>
      </c>
      <c r="M119" s="29"/>
      <c r="N119" s="17">
        <f t="shared" si="30"/>
        <v>3.0858276140279309E-2</v>
      </c>
      <c r="O119" s="16">
        <v>0.63806231326830798</v>
      </c>
      <c r="P119" s="29"/>
      <c r="Q119" s="17">
        <f t="shared" si="31"/>
        <v>3.1930315105353227E-2</v>
      </c>
      <c r="R119" s="28"/>
    </row>
    <row r="120" spans="2:21" x14ac:dyDescent="0.25">
      <c r="B120" s="30"/>
      <c r="C120" s="8">
        <v>0.75284347651001704</v>
      </c>
      <c r="D120" s="31"/>
      <c r="E120" s="9">
        <f t="shared" si="28"/>
        <v>4.9145098687289675E-2</v>
      </c>
      <c r="F120" s="8">
        <v>0.74362190040597898</v>
      </c>
      <c r="G120" s="31"/>
      <c r="H120" s="9">
        <f t="shared" si="29"/>
        <v>4.7549165549353102E-2</v>
      </c>
      <c r="I120" s="33"/>
      <c r="K120" s="32"/>
      <c r="L120" s="16">
        <v>0.63990490088378504</v>
      </c>
      <c r="M120" s="29"/>
      <c r="N120" s="17">
        <f t="shared" si="30"/>
        <v>3.2164835583181457E-2</v>
      </c>
      <c r="O120" s="16">
        <v>0.64266583923018095</v>
      </c>
      <c r="P120" s="29"/>
      <c r="Q120" s="17">
        <f t="shared" si="31"/>
        <v>3.251857552862493E-2</v>
      </c>
      <c r="R120" s="28"/>
    </row>
    <row r="121" spans="2:21" x14ac:dyDescent="0.25">
      <c r="B121" s="30" t="s">
        <v>2</v>
      </c>
      <c r="C121" s="8">
        <v>0.77310234080642903</v>
      </c>
      <c r="D121" s="31">
        <f>AVERAGE(C121:C123)</f>
        <v>0.77203728192670529</v>
      </c>
      <c r="E121" s="9">
        <f t="shared" si="28"/>
        <v>5.2797083756543142E-2</v>
      </c>
      <c r="F121" s="8">
        <v>0.77406089992354798</v>
      </c>
      <c r="G121" s="31">
        <f>AVERAGE(F121:F123)</f>
        <v>0.77633528655855732</v>
      </c>
      <c r="H121" s="9">
        <f t="shared" si="29"/>
        <v>5.2974977495028171E-2</v>
      </c>
      <c r="I121" s="33">
        <f>100*AVERAGE(D121,G121)/2</f>
        <v>38.709314212131559</v>
      </c>
      <c r="K121" s="32" t="s">
        <v>2</v>
      </c>
      <c r="L121" s="16">
        <v>0.68945845564824404</v>
      </c>
      <c r="M121" s="29">
        <f>AVERAGE(L121:L123)</f>
        <v>0.6879462549216423</v>
      </c>
      <c r="N121" s="17">
        <f t="shared" si="30"/>
        <v>3.8957445293238267E-2</v>
      </c>
      <c r="O121" s="16">
        <v>0.67854522431846598</v>
      </c>
      <c r="P121" s="29">
        <f>AVERAGE(O121:O123)</f>
        <v>0.69098003588792245</v>
      </c>
      <c r="Q121" s="17">
        <f t="shared" si="31"/>
        <v>3.7378476385341947E-2</v>
      </c>
      <c r="R121" s="28">
        <f>100*AVERAGE(M121,P121)/2</f>
        <v>34.47315727023912</v>
      </c>
    </row>
    <row r="122" spans="2:21" x14ac:dyDescent="0.25">
      <c r="B122" s="30"/>
      <c r="C122" s="8">
        <v>0.76692357343609197</v>
      </c>
      <c r="D122" s="31"/>
      <c r="E122" s="9">
        <f t="shared" si="28"/>
        <v>5.1661587658035128E-2</v>
      </c>
      <c r="F122" s="8">
        <v>0.78009430715558903</v>
      </c>
      <c r="G122" s="31"/>
      <c r="H122" s="9">
        <f t="shared" si="29"/>
        <v>5.4105508166247228E-2</v>
      </c>
      <c r="I122" s="33"/>
      <c r="K122" s="32"/>
      <c r="L122" s="16">
        <v>0.68217012936657395</v>
      </c>
      <c r="M122" s="29"/>
      <c r="N122" s="17">
        <f t="shared" si="30"/>
        <v>3.7897562127702344E-2</v>
      </c>
      <c r="O122" s="16">
        <v>0.70418386463276506</v>
      </c>
      <c r="P122" s="29"/>
      <c r="Q122" s="17">
        <f t="shared" si="31"/>
        <v>4.1166242751765607E-2</v>
      </c>
      <c r="R122" s="28"/>
    </row>
    <row r="123" spans="2:21" x14ac:dyDescent="0.25">
      <c r="B123" s="30"/>
      <c r="C123" s="8">
        <v>0.77608593153759498</v>
      </c>
      <c r="D123" s="31"/>
      <c r="E123" s="9">
        <f t="shared" si="28"/>
        <v>5.3352336858386661E-2</v>
      </c>
      <c r="F123" s="8">
        <v>0.77485065259653496</v>
      </c>
      <c r="G123" s="31"/>
      <c r="H123" s="9">
        <f t="shared" si="29"/>
        <v>5.3121896031791009E-2</v>
      </c>
      <c r="I123" s="33"/>
      <c r="K123" s="32"/>
      <c r="L123" s="16">
        <v>0.69221017975010901</v>
      </c>
      <c r="M123" s="29"/>
      <c r="N123" s="17">
        <f t="shared" si="30"/>
        <v>3.9363294840901598E-2</v>
      </c>
      <c r="O123" s="16">
        <v>0.69021101871253598</v>
      </c>
      <c r="P123" s="29"/>
      <c r="Q123" s="17">
        <f t="shared" si="31"/>
        <v>3.906812841973735E-2</v>
      </c>
      <c r="R123" s="28"/>
    </row>
    <row r="124" spans="2:21" x14ac:dyDescent="0.25">
      <c r="B124" s="30" t="s">
        <v>3</v>
      </c>
      <c r="C124" s="8"/>
      <c r="D124" s="31">
        <f>AVERAGE(C124:C126)</f>
        <v>0.83128550102422305</v>
      </c>
      <c r="E124" s="9"/>
      <c r="F124" s="8"/>
      <c r="G124" s="31">
        <f>AVERAGE(F124:F126)</f>
        <v>0.83125625345301402</v>
      </c>
      <c r="H124" s="9"/>
      <c r="I124" s="33">
        <f>100*AVERAGE(D124,G124)/2</f>
        <v>41.563543861930931</v>
      </c>
      <c r="K124" s="32" t="s">
        <v>3</v>
      </c>
      <c r="L124" s="16"/>
      <c r="M124" s="29">
        <f>AVERAGE(L124:L126)</f>
        <v>0.70810212211962897</v>
      </c>
      <c r="N124" s="17"/>
      <c r="O124" s="16"/>
      <c r="P124" s="29">
        <f>AVERAGE(O124:O126)</f>
        <v>0.688198355248824</v>
      </c>
      <c r="Q124" s="17"/>
      <c r="R124" s="28">
        <f>100*AVERAGE(M124,P124)/2</f>
        <v>34.907511934211321</v>
      </c>
    </row>
    <row r="125" spans="2:21" x14ac:dyDescent="0.25">
      <c r="B125" s="30"/>
      <c r="C125" s="8">
        <v>0.83243777354305604</v>
      </c>
      <c r="D125" s="31"/>
      <c r="E125" s="9">
        <f t="shared" si="28"/>
        <v>6.473954688340941E-2</v>
      </c>
      <c r="F125" s="8">
        <v>0.82985196787639504</v>
      </c>
      <c r="G125" s="31"/>
      <c r="H125" s="9">
        <f t="shared" si="29"/>
        <v>6.4177693282372286E-2</v>
      </c>
      <c r="I125" s="33"/>
      <c r="K125" s="32"/>
      <c r="L125" s="16"/>
      <c r="M125" s="29"/>
      <c r="N125" s="17"/>
      <c r="O125" s="16"/>
      <c r="P125" s="29"/>
      <c r="Q125" s="17"/>
      <c r="R125" s="28"/>
    </row>
    <row r="126" spans="2:21" x14ac:dyDescent="0.25">
      <c r="B126" s="30"/>
      <c r="C126" s="8">
        <v>0.83013322850538995</v>
      </c>
      <c r="D126" s="31"/>
      <c r="E126" s="9">
        <f t="shared" si="28"/>
        <v>6.4238614390604021E-2</v>
      </c>
      <c r="F126" s="8">
        <v>0.832660539029633</v>
      </c>
      <c r="G126" s="31"/>
      <c r="H126" s="9">
        <f t="shared" si="29"/>
        <v>6.4788136208828145E-2</v>
      </c>
      <c r="I126" s="33"/>
      <c r="K126" s="32"/>
      <c r="L126" s="16">
        <v>0.70810212211962897</v>
      </c>
      <c r="M126" s="29"/>
      <c r="N126" s="17">
        <f t="shared" si="30"/>
        <v>4.1769490609103357E-2</v>
      </c>
      <c r="O126" s="16">
        <v>0.688198355248824</v>
      </c>
      <c r="P126" s="29"/>
      <c r="Q126" s="17">
        <f t="shared" si="31"/>
        <v>3.8772640046845171E-2</v>
      </c>
      <c r="R126" s="28"/>
    </row>
    <row r="127" spans="2:21" ht="15.75" thickBot="1" x14ac:dyDescent="0.3">
      <c r="B127" s="22"/>
      <c r="C127" s="23"/>
      <c r="D127" s="23"/>
      <c r="E127" s="23"/>
      <c r="F127" s="23"/>
      <c r="G127" s="23"/>
      <c r="H127" s="23"/>
      <c r="I127" s="24"/>
      <c r="K127" s="22"/>
      <c r="L127" s="23"/>
      <c r="M127" s="23"/>
      <c r="N127" s="23"/>
      <c r="O127" s="23"/>
      <c r="P127" s="23"/>
      <c r="Q127" s="23"/>
      <c r="R127" s="24"/>
    </row>
    <row r="128" spans="2:21" ht="15.75" thickBot="1" x14ac:dyDescent="0.3"/>
    <row r="129" spans="2:21" ht="26.25" x14ac:dyDescent="0.4">
      <c r="B129" s="37" t="s">
        <v>25</v>
      </c>
      <c r="C129" s="38"/>
      <c r="D129" s="38"/>
      <c r="E129" s="38"/>
      <c r="F129" s="38"/>
      <c r="G129" s="38"/>
      <c r="H129" s="38"/>
      <c r="I129" s="39"/>
      <c r="K129" s="34" t="s">
        <v>24</v>
      </c>
      <c r="L129" s="35"/>
      <c r="M129" s="35"/>
      <c r="N129" s="35"/>
      <c r="O129" s="35"/>
      <c r="P129" s="35"/>
      <c r="Q129" s="35"/>
      <c r="R129" s="36"/>
    </row>
    <row r="130" spans="2:21" x14ac:dyDescent="0.25">
      <c r="B130" s="6"/>
      <c r="C130" s="7" t="s">
        <v>4</v>
      </c>
      <c r="D130" s="7" t="s">
        <v>5</v>
      </c>
      <c r="E130" s="7" t="s">
        <v>8</v>
      </c>
      <c r="F130" s="7" t="s">
        <v>6</v>
      </c>
      <c r="G130" s="7" t="s">
        <v>5</v>
      </c>
      <c r="H130" s="7" t="s">
        <v>8</v>
      </c>
      <c r="I130" s="25" t="s">
        <v>7</v>
      </c>
      <c r="K130" s="14"/>
      <c r="L130" s="15" t="s">
        <v>4</v>
      </c>
      <c r="M130" s="15" t="s">
        <v>5</v>
      </c>
      <c r="N130" s="15" t="s">
        <v>8</v>
      </c>
      <c r="O130" s="15" t="s">
        <v>6</v>
      </c>
      <c r="P130" s="15" t="s">
        <v>5</v>
      </c>
      <c r="Q130" s="15" t="s">
        <v>8</v>
      </c>
      <c r="R130" s="26" t="s">
        <v>7</v>
      </c>
    </row>
    <row r="131" spans="2:21" x14ac:dyDescent="0.25">
      <c r="B131" s="30" t="s">
        <v>0</v>
      </c>
      <c r="C131" s="8"/>
      <c r="D131" s="31">
        <f>AVERAGE(C131:C133)</f>
        <v>0.47946206380476197</v>
      </c>
      <c r="E131" s="9"/>
      <c r="F131" s="8"/>
      <c r="G131" s="31">
        <f>AVERAGE(F131:F133)</f>
        <v>0.48628774470088598</v>
      </c>
      <c r="H131" s="9"/>
      <c r="I131" s="33">
        <f>100*AVERAGE(D131,G131)/2</f>
        <v>24.1437452126412</v>
      </c>
      <c r="K131" s="32" t="s">
        <v>0</v>
      </c>
      <c r="L131" s="16">
        <v>0.36984910533417498</v>
      </c>
      <c r="M131" s="29">
        <f>AVERAGE(L131:L133)</f>
        <v>0.37791233256138995</v>
      </c>
      <c r="N131" s="17">
        <f>(L131^2)/((10-L131)*(2-L131))</f>
        <v>8.7134119340106127E-3</v>
      </c>
      <c r="O131" s="16">
        <v>0.36882768784971998</v>
      </c>
      <c r="P131" s="29">
        <f>AVERAGE(O131:O133)</f>
        <v>0.37813988327413228</v>
      </c>
      <c r="Q131" s="17">
        <f>(O131^2)/((10-O131)*(2-O131))</f>
        <v>8.6590059510201819E-3</v>
      </c>
      <c r="R131" s="28">
        <f>100*AVERAGE(M131,P131)/2</f>
        <v>18.901305395888059</v>
      </c>
    </row>
    <row r="132" spans="2:21" x14ac:dyDescent="0.25">
      <c r="B132" s="30"/>
      <c r="C132" s="8">
        <v>0.47604329872715601</v>
      </c>
      <c r="D132" s="31"/>
      <c r="E132" s="9">
        <f t="shared" ref="E132:E142" si="32">(C132^2)/((10-C132)*(2-C132))</f>
        <v>1.5613593619278289E-2</v>
      </c>
      <c r="F132" s="8">
        <v>0.485774095430134</v>
      </c>
      <c r="G132" s="31"/>
      <c r="H132" s="9">
        <f t="shared" ref="H132:H142" si="33">(F132^2)/((10-F132)*(2-F132))</f>
        <v>1.637964831476459E-2</v>
      </c>
      <c r="I132" s="33"/>
      <c r="K132" s="32"/>
      <c r="L132" s="16">
        <v>0.37745016108830998</v>
      </c>
      <c r="M132" s="29"/>
      <c r="N132" s="17">
        <f t="shared" ref="N132:N142" si="34">(L132^2)/((10-L132)*(2-L132))</f>
        <v>9.1249609653750625E-3</v>
      </c>
      <c r="O132" s="16">
        <v>0.38454948134077899</v>
      </c>
      <c r="P132" s="29"/>
      <c r="Q132" s="17">
        <f t="shared" ref="Q132:Q142" si="35">(O132^2)/((10-O132)*(2-O132))</f>
        <v>9.5200923756700202E-3</v>
      </c>
      <c r="R132" s="28"/>
      <c r="T132" s="27"/>
      <c r="U132" s="27"/>
    </row>
    <row r="133" spans="2:21" x14ac:dyDescent="0.25">
      <c r="B133" s="30"/>
      <c r="C133" s="8">
        <v>0.482880828882368</v>
      </c>
      <c r="D133" s="31"/>
      <c r="E133" s="9">
        <f t="shared" si="32"/>
        <v>1.614933796486296E-2</v>
      </c>
      <c r="F133" s="8">
        <v>0.48680139397163802</v>
      </c>
      <c r="G133" s="31"/>
      <c r="H133" s="9">
        <f t="shared" si="33"/>
        <v>1.6461944389215888E-2</v>
      </c>
      <c r="I133" s="33"/>
      <c r="K133" s="32"/>
      <c r="L133" s="16">
        <v>0.38643773126168501</v>
      </c>
      <c r="M133" s="29"/>
      <c r="N133" s="17">
        <f t="shared" si="34"/>
        <v>9.626955714153047E-3</v>
      </c>
      <c r="O133" s="16">
        <v>0.381042480631898</v>
      </c>
      <c r="P133" s="29"/>
      <c r="Q133" s="17">
        <f t="shared" si="35"/>
        <v>9.3235935265836914E-3</v>
      </c>
      <c r="R133" s="28"/>
      <c r="T133" s="27"/>
      <c r="U133" s="27"/>
    </row>
    <row r="134" spans="2:21" x14ac:dyDescent="0.25">
      <c r="B134" s="30" t="s">
        <v>1</v>
      </c>
      <c r="C134" s="8"/>
      <c r="D134" s="31">
        <f>AVERAGE(C134:C136)</f>
        <v>0.55041085058950701</v>
      </c>
      <c r="E134" s="9"/>
      <c r="F134" s="8"/>
      <c r="G134" s="31">
        <f>AVERAGE(F134:F136)</f>
        <v>0.57149772798064247</v>
      </c>
      <c r="H134" s="9"/>
      <c r="I134" s="33">
        <f>100*AVERAGE(D134,G134)/2</f>
        <v>28.047714464253737</v>
      </c>
      <c r="K134" s="32" t="s">
        <v>1</v>
      </c>
      <c r="L134" s="16">
        <v>0.46058266339713499</v>
      </c>
      <c r="M134" s="29">
        <f>AVERAGE(L134:L136)</f>
        <v>0.45877019843529099</v>
      </c>
      <c r="N134" s="17">
        <f t="shared" si="34"/>
        <v>1.4445645451212618E-2</v>
      </c>
      <c r="O134" s="16">
        <v>0.45959195768507599</v>
      </c>
      <c r="P134" s="29">
        <f>AVERAGE(O134:O136)</f>
        <v>0.46719039481504837</v>
      </c>
      <c r="Q134" s="17">
        <f t="shared" si="35"/>
        <v>1.4372824203834051E-2</v>
      </c>
      <c r="R134" s="28">
        <f>100*AVERAGE(M134,P134)/2</f>
        <v>23.149014831258484</v>
      </c>
    </row>
    <row r="135" spans="2:21" x14ac:dyDescent="0.25">
      <c r="B135" s="30"/>
      <c r="C135" s="8">
        <v>0.54135175855409001</v>
      </c>
      <c r="D135" s="31"/>
      <c r="E135" s="9">
        <f t="shared" si="32"/>
        <v>2.1241219963301156E-2</v>
      </c>
      <c r="F135" s="8">
        <v>0.56972888793919596</v>
      </c>
      <c r="G135" s="31"/>
      <c r="H135" s="9">
        <f t="shared" si="33"/>
        <v>2.4065447177319434E-2</v>
      </c>
      <c r="I135" s="33"/>
      <c r="K135" s="32"/>
      <c r="L135" s="16">
        <v>0.45996135423021201</v>
      </c>
      <c r="M135" s="29"/>
      <c r="N135" s="17">
        <f t="shared" si="34"/>
        <v>1.439994836342084E-2</v>
      </c>
      <c r="O135" s="16">
        <v>0.46636807291236398</v>
      </c>
      <c r="P135" s="29"/>
      <c r="Q135" s="17">
        <f t="shared" si="35"/>
        <v>1.4875723623092859E-2</v>
      </c>
      <c r="R135" s="28"/>
    </row>
    <row r="136" spans="2:21" x14ac:dyDescent="0.25">
      <c r="B136" s="30"/>
      <c r="C136" s="8">
        <v>0.559469942624924</v>
      </c>
      <c r="D136" s="31"/>
      <c r="E136" s="9">
        <f t="shared" si="32"/>
        <v>2.3016263159611347E-2</v>
      </c>
      <c r="F136" s="8">
        <v>0.57326656802208897</v>
      </c>
      <c r="G136" s="31"/>
      <c r="H136" s="9">
        <f t="shared" si="33"/>
        <v>2.443482123132867E-2</v>
      </c>
      <c r="I136" s="33"/>
      <c r="K136" s="32"/>
      <c r="L136" s="16">
        <v>0.45576657767852602</v>
      </c>
      <c r="M136" s="29"/>
      <c r="N136" s="17">
        <f t="shared" si="34"/>
        <v>1.4093892300853162E-2</v>
      </c>
      <c r="O136" s="16">
        <v>0.47561115384770503</v>
      </c>
      <c r="P136" s="29"/>
      <c r="Q136" s="17">
        <f t="shared" si="35"/>
        <v>1.5580133755592394E-2</v>
      </c>
      <c r="R136" s="28"/>
    </row>
    <row r="137" spans="2:21" x14ac:dyDescent="0.25">
      <c r="B137" s="30" t="s">
        <v>2</v>
      </c>
      <c r="C137" s="8">
        <v>0.62057345047700896</v>
      </c>
      <c r="D137" s="31">
        <f>AVERAGE(C137:C139)</f>
        <v>0.63083516810229201</v>
      </c>
      <c r="E137" s="9">
        <f t="shared" si="32"/>
        <v>2.9765385789706743E-2</v>
      </c>
      <c r="F137" s="8">
        <v>0.63405207306679801</v>
      </c>
      <c r="G137" s="31">
        <f>AVERAGE(F137:F139)</f>
        <v>0.63649621347970531</v>
      </c>
      <c r="H137" s="9">
        <f t="shared" si="33"/>
        <v>3.1424181279094417E-2</v>
      </c>
      <c r="I137" s="33">
        <f>100*AVERAGE(D137,G137)/2</f>
        <v>31.683284539549934</v>
      </c>
      <c r="K137" s="32" t="s">
        <v>2</v>
      </c>
      <c r="L137" s="16">
        <v>0.54525025780240599</v>
      </c>
      <c r="M137" s="29">
        <f>AVERAGE(L137:L139)</f>
        <v>0.54682344855185039</v>
      </c>
      <c r="N137" s="17">
        <f t="shared" si="34"/>
        <v>2.1614910036262539E-2</v>
      </c>
      <c r="O137" s="16">
        <v>0.49211395335638503</v>
      </c>
      <c r="P137" s="29">
        <f>AVERAGE(O137:O139)</f>
        <v>0.49353304160379902</v>
      </c>
      <c r="Q137" s="17">
        <f t="shared" si="35"/>
        <v>1.6891914240339964E-2</v>
      </c>
      <c r="R137" s="28">
        <f>100*AVERAGE(M137,P137)/2</f>
        <v>26.008912253891236</v>
      </c>
    </row>
    <row r="138" spans="2:21" x14ac:dyDescent="0.25">
      <c r="B138" s="30"/>
      <c r="C138" s="8">
        <v>0.63316992094298097</v>
      </c>
      <c r="D138" s="31"/>
      <c r="E138" s="9">
        <f t="shared" si="32"/>
        <v>3.1313627514994877E-2</v>
      </c>
      <c r="F138" s="8">
        <v>0.63313949690641802</v>
      </c>
      <c r="G138" s="31"/>
      <c r="H138" s="9">
        <f t="shared" si="33"/>
        <v>3.1309819707359819E-2</v>
      </c>
      <c r="I138" s="33"/>
      <c r="K138" s="32"/>
      <c r="L138" s="16">
        <v>0.54653322873841703</v>
      </c>
      <c r="M138" s="29"/>
      <c r="N138" s="17">
        <f t="shared" si="34"/>
        <v>2.1738868431840211E-2</v>
      </c>
      <c r="O138" s="16">
        <v>0.48778872450856597</v>
      </c>
      <c r="P138" s="29"/>
      <c r="Q138" s="17">
        <f t="shared" si="35"/>
        <v>1.6541296809995935E-2</v>
      </c>
      <c r="R138" s="28"/>
    </row>
    <row r="139" spans="2:21" x14ac:dyDescent="0.25">
      <c r="B139" s="30"/>
      <c r="C139" s="8">
        <v>0.63876213288688599</v>
      </c>
      <c r="D139" s="31"/>
      <c r="E139" s="9">
        <f t="shared" si="32"/>
        <v>3.2019240203612007E-2</v>
      </c>
      <c r="F139" s="8">
        <v>0.64229707046590001</v>
      </c>
      <c r="G139" s="31"/>
      <c r="H139" s="9">
        <f t="shared" si="33"/>
        <v>3.2471165213304058E-2</v>
      </c>
      <c r="I139" s="33"/>
      <c r="K139" s="32"/>
      <c r="L139" s="16">
        <v>0.54868685911472803</v>
      </c>
      <c r="M139" s="29"/>
      <c r="N139" s="17">
        <f t="shared" si="34"/>
        <v>2.1948044808022905E-2</v>
      </c>
      <c r="O139" s="16">
        <v>0.50069644694644599</v>
      </c>
      <c r="P139" s="29"/>
      <c r="Q139" s="17">
        <f t="shared" si="35"/>
        <v>1.7602229660148124E-2</v>
      </c>
      <c r="R139" s="28"/>
    </row>
    <row r="140" spans="2:21" x14ac:dyDescent="0.25">
      <c r="B140" s="30" t="s">
        <v>3</v>
      </c>
      <c r="C140" s="8"/>
      <c r="D140" s="31">
        <f>AVERAGE(C140:C142)</f>
        <v>0.66679756356636655</v>
      </c>
      <c r="E140" s="9"/>
      <c r="F140" s="8"/>
      <c r="G140" s="31">
        <f>AVERAGE(F140:F142)</f>
        <v>0.68248520729008799</v>
      </c>
      <c r="H140" s="9"/>
      <c r="I140" s="33">
        <f>100*AVERAGE(D140,G140)/2</f>
        <v>33.732069271411362</v>
      </c>
      <c r="K140" s="32" t="s">
        <v>3</v>
      </c>
      <c r="L140" s="16"/>
      <c r="M140" s="29">
        <f>AVERAGE(L140:L142)</f>
        <v>0.55338724138102502</v>
      </c>
      <c r="N140" s="17"/>
      <c r="O140" s="16"/>
      <c r="P140" s="29">
        <f>AVERAGE(O140:O142)</f>
        <v>0.56282514164993946</v>
      </c>
      <c r="Q140" s="17"/>
      <c r="R140" s="28">
        <f>100*AVERAGE(M140,P140)/2</f>
        <v>27.905309575774112</v>
      </c>
    </row>
    <row r="141" spans="2:21" x14ac:dyDescent="0.25">
      <c r="B141" s="30"/>
      <c r="C141" s="8">
        <v>0.65471782797698297</v>
      </c>
      <c r="D141" s="31"/>
      <c r="E141" s="9">
        <f t="shared" si="32"/>
        <v>3.4095928996132896E-2</v>
      </c>
      <c r="F141" s="8">
        <v>0.67634085417793699</v>
      </c>
      <c r="G141" s="31"/>
      <c r="H141" s="9">
        <f t="shared" si="33"/>
        <v>3.7065399920818344E-2</v>
      </c>
      <c r="I141" s="33"/>
      <c r="K141" s="32"/>
      <c r="L141" s="16">
        <v>0.54571258214860097</v>
      </c>
      <c r="M141" s="29"/>
      <c r="N141" s="17">
        <f t="shared" si="34"/>
        <v>2.1659522921802905E-2</v>
      </c>
      <c r="O141" s="16">
        <v>0.56272619399771695</v>
      </c>
      <c r="P141" s="29"/>
      <c r="Q141" s="17">
        <f t="shared" si="35"/>
        <v>2.3345769668017952E-2</v>
      </c>
      <c r="R141" s="28"/>
    </row>
    <row r="142" spans="2:21" x14ac:dyDescent="0.25">
      <c r="B142" s="30"/>
      <c r="C142" s="8">
        <v>0.67887729915575001</v>
      </c>
      <c r="D142" s="31"/>
      <c r="E142" s="9">
        <f t="shared" si="32"/>
        <v>3.7425808683966541E-2</v>
      </c>
      <c r="F142" s="8">
        <v>0.68862956040223899</v>
      </c>
      <c r="G142" s="31"/>
      <c r="H142" s="9">
        <f t="shared" si="33"/>
        <v>3.8835806490030898E-2</v>
      </c>
      <c r="I142" s="33"/>
      <c r="K142" s="32"/>
      <c r="L142" s="16">
        <v>0.56106190061344896</v>
      </c>
      <c r="M142" s="29"/>
      <c r="N142" s="17">
        <f t="shared" si="34"/>
        <v>2.3176951256249821E-2</v>
      </c>
      <c r="O142" s="16">
        <v>0.56292408930216198</v>
      </c>
      <c r="P142" s="29"/>
      <c r="Q142" s="17">
        <f t="shared" si="35"/>
        <v>2.3365899791646071E-2</v>
      </c>
      <c r="R142" s="28"/>
    </row>
    <row r="143" spans="2:21" ht="15.75" thickBot="1" x14ac:dyDescent="0.3">
      <c r="B143" s="10"/>
      <c r="C143" s="11"/>
      <c r="D143" s="12"/>
      <c r="E143" s="12"/>
      <c r="F143" s="11"/>
      <c r="G143" s="12"/>
      <c r="H143" s="12"/>
      <c r="I143" s="13"/>
      <c r="K143" s="18"/>
      <c r="L143" s="19"/>
      <c r="M143" s="20"/>
      <c r="N143" s="20"/>
      <c r="O143" s="19"/>
      <c r="P143" s="20"/>
      <c r="Q143" s="20"/>
      <c r="R143" s="21"/>
    </row>
    <row r="144" spans="2:21" ht="15.75" thickBot="1" x14ac:dyDescent="0.3">
      <c r="B144" s="4"/>
      <c r="C144" s="4"/>
      <c r="D144" s="4"/>
      <c r="E144" s="4"/>
      <c r="F144" s="4"/>
      <c r="G144" s="4"/>
      <c r="H144" s="4"/>
      <c r="I144" s="5"/>
      <c r="K144" s="2"/>
      <c r="L144" s="2"/>
      <c r="M144" s="2"/>
      <c r="N144" s="2"/>
      <c r="O144" s="2"/>
      <c r="P144" s="2"/>
      <c r="Q144" s="2"/>
      <c r="R144" s="3"/>
    </row>
    <row r="145" spans="2:21" ht="26.25" x14ac:dyDescent="0.4">
      <c r="B145" s="37" t="s">
        <v>26</v>
      </c>
      <c r="C145" s="38"/>
      <c r="D145" s="38"/>
      <c r="E145" s="38"/>
      <c r="F145" s="38"/>
      <c r="G145" s="38"/>
      <c r="H145" s="38"/>
      <c r="I145" s="39"/>
      <c r="K145" s="34" t="s">
        <v>26</v>
      </c>
      <c r="L145" s="35"/>
      <c r="M145" s="35"/>
      <c r="N145" s="35"/>
      <c r="O145" s="35"/>
      <c r="P145" s="35"/>
      <c r="Q145" s="35"/>
      <c r="R145" s="36"/>
    </row>
    <row r="146" spans="2:21" x14ac:dyDescent="0.25">
      <c r="B146" s="6"/>
      <c r="C146" s="7" t="s">
        <v>4</v>
      </c>
      <c r="D146" s="7" t="s">
        <v>5</v>
      </c>
      <c r="E146" s="7" t="s">
        <v>8</v>
      </c>
      <c r="F146" s="7" t="s">
        <v>6</v>
      </c>
      <c r="G146" s="7" t="s">
        <v>5</v>
      </c>
      <c r="H146" s="7" t="s">
        <v>8</v>
      </c>
      <c r="I146" s="25" t="s">
        <v>7</v>
      </c>
      <c r="K146" s="14"/>
      <c r="L146" s="15" t="s">
        <v>4</v>
      </c>
      <c r="M146" s="15" t="s">
        <v>5</v>
      </c>
      <c r="N146" s="15" t="s">
        <v>8</v>
      </c>
      <c r="O146" s="15" t="s">
        <v>6</v>
      </c>
      <c r="P146" s="15" t="s">
        <v>5</v>
      </c>
      <c r="Q146" s="15" t="s">
        <v>8</v>
      </c>
      <c r="R146" s="26" t="s">
        <v>7</v>
      </c>
    </row>
    <row r="147" spans="2:21" x14ac:dyDescent="0.25">
      <c r="B147" s="30" t="s">
        <v>0</v>
      </c>
      <c r="C147" s="8">
        <v>0.36369049186496799</v>
      </c>
      <c r="D147" s="31">
        <f>AVERAGE(C147:C149)</f>
        <v>0.36485899505964198</v>
      </c>
      <c r="E147" s="9">
        <f>(C147^2)/((10-C147)*(2-C147))</f>
        <v>8.3885654984431225E-3</v>
      </c>
      <c r="F147" s="8">
        <v>0.34407818541066099</v>
      </c>
      <c r="G147" s="31">
        <f>AVERAGE(F147:F149)</f>
        <v>0.34061485420811732</v>
      </c>
      <c r="H147" s="9">
        <f>(F147^2)/((10-F147)*(2-F147))</f>
        <v>7.4042438001611565E-3</v>
      </c>
      <c r="I147" s="33">
        <f>100*AVERAGE(D147,G147)/2</f>
        <v>17.63684623169398</v>
      </c>
      <c r="K147" s="32" t="s">
        <v>0</v>
      </c>
      <c r="L147" s="16">
        <v>0.37138101671043</v>
      </c>
      <c r="M147" s="29">
        <f>AVERAGE(L147:L149)</f>
        <v>0.36127579195166964</v>
      </c>
      <c r="N147" s="17">
        <f>(L147^2)/((10-L147)*(2-L147))</f>
        <v>8.7954063254039941E-3</v>
      </c>
      <c r="O147" s="16">
        <v>0.38110636952888699</v>
      </c>
      <c r="P147" s="29">
        <f>AVERAGE(O147:O149)</f>
        <v>0.38211458057246467</v>
      </c>
      <c r="Q147" s="17">
        <f>(O147^2)/((10-O147)*(2-O147))</f>
        <v>9.3271503637636383E-3</v>
      </c>
      <c r="R147" s="28">
        <f>100*AVERAGE(M147,P147)/2</f>
        <v>18.584759313103358</v>
      </c>
    </row>
    <row r="148" spans="2:21" x14ac:dyDescent="0.25">
      <c r="B148" s="30"/>
      <c r="C148" s="8">
        <v>0.37283151239975798</v>
      </c>
      <c r="D148" s="31"/>
      <c r="E148" s="9">
        <f t="shared" ref="E148:E158" si="36">(C148^2)/((10-C148)*(2-C148))</f>
        <v>8.8734831238051134E-3</v>
      </c>
      <c r="F148" s="8">
        <v>0.34250190764747201</v>
      </c>
      <c r="G148" s="31"/>
      <c r="H148" s="9">
        <f t="shared" ref="H148:H158" si="37">(F148^2)/((10-F148)*(2-F148))</f>
        <v>7.32838574420136E-3</v>
      </c>
      <c r="I148" s="33"/>
      <c r="K148" s="32"/>
      <c r="L148" s="16">
        <v>0.35863140776059699</v>
      </c>
      <c r="M148" s="29"/>
      <c r="N148" s="17">
        <f t="shared" ref="N148:N158" si="38">(L148^2)/((10-L148)*(2-L148))</f>
        <v>8.1274037813550623E-3</v>
      </c>
      <c r="O148" s="16">
        <v>0.38619089502863602</v>
      </c>
      <c r="P148" s="29"/>
      <c r="Q148" s="17">
        <f t="shared" ref="Q148:Q158" si="39">(O148^2)/((10-O148)*(2-O148))</f>
        <v>9.6129438418500242E-3</v>
      </c>
      <c r="R148" s="28"/>
      <c r="T148" s="27"/>
      <c r="U148" s="27"/>
    </row>
    <row r="149" spans="2:21" x14ac:dyDescent="0.25">
      <c r="B149" s="30"/>
      <c r="C149" s="8">
        <v>0.35805498091420002</v>
      </c>
      <c r="D149" s="31"/>
      <c r="E149" s="9">
        <f t="shared" si="36"/>
        <v>8.0979702680747841E-3</v>
      </c>
      <c r="F149" s="8">
        <v>0.33526446956621903</v>
      </c>
      <c r="G149" s="31"/>
      <c r="H149" s="9">
        <f t="shared" si="37"/>
        <v>6.9861810743131105E-3</v>
      </c>
      <c r="I149" s="33"/>
      <c r="K149" s="32"/>
      <c r="L149" s="16">
        <v>0.353814951383982</v>
      </c>
      <c r="M149" s="29"/>
      <c r="N149" s="17">
        <f t="shared" si="38"/>
        <v>7.8834827291963394E-3</v>
      </c>
      <c r="O149" s="16">
        <v>0.379046477159871</v>
      </c>
      <c r="P149" s="29"/>
      <c r="Q149" s="17">
        <f t="shared" si="39"/>
        <v>9.2128977277528626E-3</v>
      </c>
      <c r="R149" s="28"/>
      <c r="T149" s="27"/>
      <c r="U149" s="27"/>
    </row>
    <row r="150" spans="2:21" x14ac:dyDescent="0.25">
      <c r="B150" s="30" t="s">
        <v>1</v>
      </c>
      <c r="C150" s="8">
        <v>0.384054807704102</v>
      </c>
      <c r="D150" s="31">
        <f>AVERAGE(C150:C152)</f>
        <v>0.38210304919937638</v>
      </c>
      <c r="E150" s="9">
        <f t="shared" si="36"/>
        <v>9.4922202362911646E-3</v>
      </c>
      <c r="F150" s="8">
        <v>0.36708882344467397</v>
      </c>
      <c r="G150" s="31">
        <f>AVERAGE(F150:F152)</f>
        <v>0.36495750411204536</v>
      </c>
      <c r="H150" s="9">
        <f t="shared" si="37"/>
        <v>8.5668705908993319E-3</v>
      </c>
      <c r="I150" s="33">
        <f>100*AVERAGE(D150,G150)/2</f>
        <v>18.676513832785542</v>
      </c>
      <c r="K150" s="32" t="s">
        <v>1</v>
      </c>
      <c r="L150" s="16">
        <v>0.39585174338732498</v>
      </c>
      <c r="M150" s="29">
        <f>AVERAGE(L150:L152)</f>
        <v>0.3915788644205363</v>
      </c>
      <c r="N150" s="17">
        <f t="shared" si="38"/>
        <v>1.0170955748366592E-2</v>
      </c>
      <c r="O150" s="16">
        <v>0.41208141808877902</v>
      </c>
      <c r="P150" s="29">
        <f>AVERAGE(O150:O152)</f>
        <v>0.41007178490401403</v>
      </c>
      <c r="Q150" s="17">
        <f t="shared" si="39"/>
        <v>1.1153559655449449E-2</v>
      </c>
      <c r="R150" s="28">
        <f>100*AVERAGE(M150,P150)/2</f>
        <v>20.04126623311376</v>
      </c>
    </row>
    <row r="151" spans="2:21" x14ac:dyDescent="0.25">
      <c r="B151" s="30"/>
      <c r="C151" s="8">
        <v>0.38358069171178</v>
      </c>
      <c r="D151" s="31"/>
      <c r="E151" s="9">
        <f t="shared" si="36"/>
        <v>9.4655543762804471E-3</v>
      </c>
      <c r="F151" s="8">
        <v>0.36429401889499202</v>
      </c>
      <c r="G151" s="31"/>
      <c r="H151" s="9">
        <f t="shared" si="37"/>
        <v>8.4200622135239753E-3</v>
      </c>
      <c r="I151" s="33"/>
      <c r="K151" s="32"/>
      <c r="L151" s="16">
        <v>0.39091357388150999</v>
      </c>
      <c r="M151" s="29"/>
      <c r="N151" s="17">
        <f t="shared" si="38"/>
        <v>9.8832556874296311E-3</v>
      </c>
      <c r="O151" s="16">
        <v>0.40954016101061702</v>
      </c>
      <c r="P151" s="29"/>
      <c r="Q151" s="17">
        <f t="shared" si="39"/>
        <v>1.0995901864828798E-2</v>
      </c>
      <c r="R151" s="28"/>
    </row>
    <row r="152" spans="2:21" x14ac:dyDescent="0.25">
      <c r="B152" s="30"/>
      <c r="C152" s="8">
        <v>0.37867364818224702</v>
      </c>
      <c r="D152" s="31"/>
      <c r="E152" s="9">
        <f t="shared" si="36"/>
        <v>9.192312496757964E-3</v>
      </c>
      <c r="F152" s="8">
        <v>0.36348966999646998</v>
      </c>
      <c r="G152" s="31"/>
      <c r="H152" s="9">
        <f t="shared" si="37"/>
        <v>8.3781012402271877E-3</v>
      </c>
      <c r="I152" s="33"/>
      <c r="K152" s="32"/>
      <c r="L152" s="16">
        <v>0.38797127599277398</v>
      </c>
      <c r="M152" s="29"/>
      <c r="N152" s="17">
        <f t="shared" si="38"/>
        <v>9.7142955039855802E-3</v>
      </c>
      <c r="O152" s="16">
        <v>0.40859377561264598</v>
      </c>
      <c r="P152" s="29"/>
      <c r="Q152" s="17">
        <f t="shared" si="39"/>
        <v>1.0937552622135079E-2</v>
      </c>
      <c r="R152" s="28"/>
    </row>
    <row r="153" spans="2:21" x14ac:dyDescent="0.25">
      <c r="B153" s="30" t="s">
        <v>2</v>
      </c>
      <c r="C153" s="8">
        <v>0.40873755172399701</v>
      </c>
      <c r="D153" s="31">
        <f>AVERAGE(C153:C155)</f>
        <v>0.41073207975230092</v>
      </c>
      <c r="E153" s="9">
        <f t="shared" si="36"/>
        <v>1.0946404424904223E-2</v>
      </c>
      <c r="F153" s="8">
        <v>0.37931933771263299</v>
      </c>
      <c r="G153" s="31">
        <f>AVERAGE(F153:F155)</f>
        <v>0.38239753279043165</v>
      </c>
      <c r="H153" s="9">
        <f t="shared" si="37"/>
        <v>9.2279815510840982E-3</v>
      </c>
      <c r="I153" s="33">
        <f>100*AVERAGE(D153,G153)/2</f>
        <v>19.828240313568312</v>
      </c>
      <c r="K153" s="32" t="s">
        <v>2</v>
      </c>
      <c r="L153" s="16"/>
      <c r="M153" s="29">
        <f>AVERAGE(L153:L155)</f>
        <v>0.406594574612341</v>
      </c>
      <c r="N153" s="17"/>
      <c r="O153" s="16">
        <v>0.41886888783464898</v>
      </c>
      <c r="P153" s="29">
        <f>AVERAGE(O153:O155)</f>
        <v>0.42523298149389066</v>
      </c>
      <c r="Q153" s="17">
        <f t="shared" si="39"/>
        <v>1.1581679420875289E-2</v>
      </c>
      <c r="R153" s="28">
        <f>100*AVERAGE(M153,P153)/2</f>
        <v>20.79568890265579</v>
      </c>
    </row>
    <row r="154" spans="2:21" x14ac:dyDescent="0.25">
      <c r="B154" s="30"/>
      <c r="C154" s="8">
        <v>0.41511731519440598</v>
      </c>
      <c r="D154" s="31"/>
      <c r="E154" s="9">
        <f t="shared" si="36"/>
        <v>1.1343779481171695E-2</v>
      </c>
      <c r="F154" s="8">
        <v>0.38398691602882501</v>
      </c>
      <c r="G154" s="31"/>
      <c r="H154" s="9">
        <f t="shared" si="37"/>
        <v>9.4883989035736346E-3</v>
      </c>
      <c r="I154" s="33"/>
      <c r="K154" s="32"/>
      <c r="L154" s="16">
        <v>0.40337321226702799</v>
      </c>
      <c r="M154" s="29"/>
      <c r="N154" s="17">
        <f t="shared" si="38"/>
        <v>1.0619207092916852E-2</v>
      </c>
      <c r="O154" s="16">
        <v>0.428133604912318</v>
      </c>
      <c r="P154" s="29"/>
      <c r="Q154" s="17">
        <f t="shared" si="39"/>
        <v>1.2182779335612881E-2</v>
      </c>
      <c r="R154" s="28"/>
    </row>
    <row r="155" spans="2:21" x14ac:dyDescent="0.25">
      <c r="B155" s="30"/>
      <c r="C155" s="8">
        <v>0.40834137233849999</v>
      </c>
      <c r="D155" s="31"/>
      <c r="E155" s="9">
        <f t="shared" si="36"/>
        <v>1.0922024005024929E-2</v>
      </c>
      <c r="F155" s="8">
        <v>0.38388634462983701</v>
      </c>
      <c r="G155" s="31"/>
      <c r="H155" s="9">
        <f t="shared" si="37"/>
        <v>9.4827399377395791E-3</v>
      </c>
      <c r="I155" s="33"/>
      <c r="K155" s="32"/>
      <c r="L155" s="16">
        <v>0.409815936957654</v>
      </c>
      <c r="M155" s="29"/>
      <c r="N155" s="17">
        <f t="shared" si="38"/>
        <v>1.1012941881696549E-2</v>
      </c>
      <c r="O155" s="16">
        <v>0.428696451734705</v>
      </c>
      <c r="P155" s="29"/>
      <c r="Q155" s="17">
        <f t="shared" si="39"/>
        <v>1.2219926586083811E-2</v>
      </c>
      <c r="R155" s="28"/>
    </row>
    <row r="156" spans="2:21" x14ac:dyDescent="0.25">
      <c r="B156" s="30" t="s">
        <v>3</v>
      </c>
      <c r="C156" s="8">
        <v>0.424219896784513</v>
      </c>
      <c r="D156" s="31">
        <f>AVERAGE(C156:C158)</f>
        <v>0.42870708508763372</v>
      </c>
      <c r="E156" s="9">
        <f t="shared" si="36"/>
        <v>1.1926480185408605E-2</v>
      </c>
      <c r="F156" s="8"/>
      <c r="G156" s="31">
        <f>AVERAGE(F156:F158)</f>
        <v>0.41179533520881351</v>
      </c>
      <c r="H156" s="9"/>
      <c r="I156" s="33">
        <f>100*AVERAGE(D156,G156)/2</f>
        <v>21.01256050741118</v>
      </c>
      <c r="K156" s="32" t="s">
        <v>3</v>
      </c>
      <c r="L156" s="16"/>
      <c r="M156" s="29">
        <f>AVERAGE(L156:L158)</f>
        <v>0.42496364413496152</v>
      </c>
      <c r="N156" s="17"/>
      <c r="O156" s="16"/>
      <c r="P156" s="29">
        <f>AVERAGE(O156:O158)</f>
        <v>0.44244388507337951</v>
      </c>
      <c r="Q156" s="17"/>
      <c r="R156" s="28">
        <f>100*AVERAGE(M156,P156)/2</f>
        <v>21.685188230208524</v>
      </c>
    </row>
    <row r="157" spans="2:21" x14ac:dyDescent="0.25">
      <c r="B157" s="30"/>
      <c r="C157" s="8">
        <v>0.429740711857445</v>
      </c>
      <c r="D157" s="31"/>
      <c r="E157" s="9">
        <f t="shared" si="36"/>
        <v>1.2289039000738418E-2</v>
      </c>
      <c r="F157" s="8">
        <v>0.41052981856514897</v>
      </c>
      <c r="G157" s="31"/>
      <c r="H157" s="9">
        <f t="shared" si="37"/>
        <v>1.1057130023859559E-2</v>
      </c>
      <c r="I157" s="33"/>
      <c r="K157" s="32"/>
      <c r="L157" s="16">
        <v>0.42648136670092501</v>
      </c>
      <c r="M157" s="29"/>
      <c r="N157" s="17">
        <f t="shared" si="38"/>
        <v>1.2074152185398777E-2</v>
      </c>
      <c r="O157" s="16">
        <v>0.437698759205222</v>
      </c>
      <c r="P157" s="29"/>
      <c r="Q157" s="17">
        <f t="shared" si="39"/>
        <v>1.2823997719603202E-2</v>
      </c>
      <c r="R157" s="28"/>
    </row>
    <row r="158" spans="2:21" x14ac:dyDescent="0.25">
      <c r="B158" s="30"/>
      <c r="C158" s="8">
        <v>0.432160646620943</v>
      </c>
      <c r="D158" s="31"/>
      <c r="E158" s="9">
        <f t="shared" si="36"/>
        <v>1.2450161852864619E-2</v>
      </c>
      <c r="F158" s="8">
        <v>0.41306085185247798</v>
      </c>
      <c r="G158" s="31"/>
      <c r="H158" s="9">
        <f t="shared" si="37"/>
        <v>1.1214704328871727E-2</v>
      </c>
      <c r="I158" s="33"/>
      <c r="K158" s="32"/>
      <c r="L158" s="16">
        <v>0.42344592156899802</v>
      </c>
      <c r="M158" s="29"/>
      <c r="N158" s="17">
        <f t="shared" si="38"/>
        <v>1.1876207331765821E-2</v>
      </c>
      <c r="O158" s="16">
        <v>0.44718901094153701</v>
      </c>
      <c r="P158" s="29"/>
      <c r="Q158" s="17">
        <f t="shared" si="39"/>
        <v>1.3481321471285258E-2</v>
      </c>
      <c r="R158" s="28"/>
    </row>
    <row r="159" spans="2:21" ht="15.75" thickBot="1" x14ac:dyDescent="0.3">
      <c r="B159" s="22"/>
      <c r="C159" s="23"/>
      <c r="D159" s="23"/>
      <c r="E159" s="23"/>
      <c r="F159" s="23"/>
      <c r="G159" s="23"/>
      <c r="H159" s="23"/>
      <c r="I159" s="24"/>
      <c r="K159" s="22"/>
      <c r="L159" s="23"/>
      <c r="M159" s="23"/>
      <c r="N159" s="23"/>
      <c r="O159" s="23"/>
      <c r="P159" s="23"/>
      <c r="Q159" s="23"/>
      <c r="R159" s="24"/>
    </row>
    <row r="160" spans="2:21" ht="15.75" thickBot="1" x14ac:dyDescent="0.3"/>
    <row r="161" spans="2:21" ht="26.25" x14ac:dyDescent="0.4">
      <c r="B161" s="37" t="s">
        <v>27</v>
      </c>
      <c r="C161" s="38"/>
      <c r="D161" s="38"/>
      <c r="E161" s="38"/>
      <c r="F161" s="38"/>
      <c r="G161" s="38"/>
      <c r="H161" s="38"/>
      <c r="I161" s="39"/>
      <c r="K161" s="34" t="s">
        <v>28</v>
      </c>
      <c r="L161" s="35"/>
      <c r="M161" s="35"/>
      <c r="N161" s="35"/>
      <c r="O161" s="35"/>
      <c r="P161" s="35"/>
      <c r="Q161" s="35"/>
      <c r="R161" s="36"/>
    </row>
    <row r="162" spans="2:21" x14ac:dyDescent="0.25">
      <c r="B162" s="6"/>
      <c r="C162" s="7" t="s">
        <v>4</v>
      </c>
      <c r="D162" s="7" t="s">
        <v>5</v>
      </c>
      <c r="E162" s="7" t="s">
        <v>8</v>
      </c>
      <c r="F162" s="7" t="s">
        <v>6</v>
      </c>
      <c r="G162" s="7" t="s">
        <v>5</v>
      </c>
      <c r="H162" s="7" t="s">
        <v>8</v>
      </c>
      <c r="I162" s="25" t="s">
        <v>7</v>
      </c>
      <c r="K162" s="14"/>
      <c r="L162" s="15" t="s">
        <v>4</v>
      </c>
      <c r="M162" s="15" t="s">
        <v>5</v>
      </c>
      <c r="N162" s="15" t="s">
        <v>8</v>
      </c>
      <c r="O162" s="15" t="s">
        <v>6</v>
      </c>
      <c r="P162" s="15" t="s">
        <v>5</v>
      </c>
      <c r="Q162" s="15" t="s">
        <v>8</v>
      </c>
      <c r="R162" s="26" t="s">
        <v>7</v>
      </c>
    </row>
    <row r="163" spans="2:21" x14ac:dyDescent="0.25">
      <c r="B163" s="30" t="s">
        <v>0</v>
      </c>
      <c r="C163" s="8">
        <v>0.66500550702832595</v>
      </c>
      <c r="D163" s="31">
        <f>AVERAGE(C163:C165)</f>
        <v>0.67613414731719124</v>
      </c>
      <c r="E163" s="9">
        <f>(C163^2)/((10-C163)*(2-C163))</f>
        <v>3.5485991428778209E-2</v>
      </c>
      <c r="F163" s="8">
        <v>0.66658066950508399</v>
      </c>
      <c r="G163" s="31">
        <f>AVERAGE(F163:F165)</f>
        <v>0.6751221958939736</v>
      </c>
      <c r="H163" s="9">
        <f>(F163^2)/((10-F163)*(2-F163))</f>
        <v>3.570244061270593E-2</v>
      </c>
      <c r="I163" s="33">
        <f>100*AVERAGE(D163,G163)/2</f>
        <v>33.78140858027912</v>
      </c>
      <c r="K163" s="32" t="s">
        <v>0</v>
      </c>
      <c r="L163" s="16">
        <v>0.71712204795628498</v>
      </c>
      <c r="M163" s="29">
        <f>AVERAGE(L163:L165)</f>
        <v>0.72268273210279332</v>
      </c>
      <c r="N163" s="17">
        <f>(L163^2)/((10-L163)*(2-L163))</f>
        <v>4.3183532778169977E-2</v>
      </c>
      <c r="O163" s="16">
        <v>0.70452744164873704</v>
      </c>
      <c r="P163" s="29">
        <f>AVERAGE(O163:O165)</f>
        <v>0.70603286431443413</v>
      </c>
      <c r="Q163" s="17">
        <f>(O163^2)/((10-O163)*(2-O163))</f>
        <v>4.1218875210724905E-2</v>
      </c>
      <c r="R163" s="28">
        <f>100*AVERAGE(M163,P163)/2</f>
        <v>35.717889910430692</v>
      </c>
    </row>
    <row r="164" spans="2:21" x14ac:dyDescent="0.25">
      <c r="B164" s="30"/>
      <c r="C164" s="8">
        <v>0.67971081954966095</v>
      </c>
      <c r="D164" s="31"/>
      <c r="E164" s="9">
        <f t="shared" ref="E164:E174" si="40">(C164^2)/((10-C164)*(2-C164))</f>
        <v>3.7544810296981326E-2</v>
      </c>
      <c r="F164" s="8">
        <v>0.67029624319495296</v>
      </c>
      <c r="G164" s="31"/>
      <c r="H164" s="9">
        <f t="shared" ref="H164:H174" si="41">(F164^2)/((10-F164)*(2-F164))</f>
        <v>3.6216862219209438E-2</v>
      </c>
      <c r="I164" s="33"/>
      <c r="K164" s="32"/>
      <c r="L164" s="16">
        <v>0.73062832649963105</v>
      </c>
      <c r="M164" s="29"/>
      <c r="N164" s="17">
        <f t="shared" ref="N164:N174" si="42">(L164^2)/((10-L164)*(2-L164))</f>
        <v>4.5368446932669684E-2</v>
      </c>
      <c r="O164" s="16">
        <v>0.711798592685146</v>
      </c>
      <c r="P164" s="29"/>
      <c r="Q164" s="17">
        <f t="shared" ref="Q164:Q174" si="43">(O164^2)/((10-O164)*(2-O164))</f>
        <v>4.2344680131855078E-2</v>
      </c>
      <c r="R164" s="28"/>
      <c r="T164" s="27"/>
      <c r="U164" s="27"/>
    </row>
    <row r="165" spans="2:21" x14ac:dyDescent="0.25">
      <c r="B165" s="30"/>
      <c r="C165" s="8">
        <v>0.68368611537358703</v>
      </c>
      <c r="D165" s="31"/>
      <c r="E165" s="9">
        <f t="shared" si="40"/>
        <v>3.811623059037942E-2</v>
      </c>
      <c r="F165" s="8">
        <v>0.68848967498188396</v>
      </c>
      <c r="G165" s="31"/>
      <c r="H165" s="9">
        <f t="shared" si="41"/>
        <v>3.8815306533944327E-2</v>
      </c>
      <c r="I165" s="33"/>
      <c r="K165" s="32"/>
      <c r="L165" s="16">
        <v>0.72029782185246405</v>
      </c>
      <c r="M165" s="29"/>
      <c r="N165" s="17">
        <f t="shared" si="42"/>
        <v>4.3689920615272222E-2</v>
      </c>
      <c r="O165" s="16">
        <v>0.70177255860941901</v>
      </c>
      <c r="P165" s="29"/>
      <c r="Q165" s="17">
        <f t="shared" si="43"/>
        <v>4.0798276227437889E-2</v>
      </c>
      <c r="R165" s="28"/>
      <c r="T165" s="27"/>
      <c r="U165" s="27"/>
    </row>
    <row r="166" spans="2:21" x14ac:dyDescent="0.25">
      <c r="B166" s="30" t="s">
        <v>1</v>
      </c>
      <c r="C166" s="8"/>
      <c r="D166" s="31">
        <f>AVERAGE(C166:C168)</f>
        <v>0.72050433012167647</v>
      </c>
      <c r="E166" s="9"/>
      <c r="F166" s="8">
        <v>0.69922401177902105</v>
      </c>
      <c r="G166" s="31">
        <f>AVERAGE(F166:F168)</f>
        <v>0.70753591539668304</v>
      </c>
      <c r="H166" s="9">
        <f t="shared" si="41"/>
        <v>4.0412058389758344E-2</v>
      </c>
      <c r="I166" s="33">
        <f>100*AVERAGE(D166,G166)/2</f>
        <v>35.701006137958991</v>
      </c>
      <c r="K166" s="32" t="s">
        <v>1</v>
      </c>
      <c r="L166" s="16">
        <v>0.745006011547095</v>
      </c>
      <c r="M166" s="29">
        <f>AVERAGE(L166:L168)</f>
        <v>0.74542360209752301</v>
      </c>
      <c r="N166" s="17">
        <f t="shared" si="42"/>
        <v>4.778611982596865E-2</v>
      </c>
      <c r="O166" s="16"/>
      <c r="P166" s="29">
        <f>AVERAGE(O166:O168)</f>
        <v>0.74180731739002703</v>
      </c>
      <c r="Q166" s="17"/>
      <c r="R166" s="28">
        <f>100*AVERAGE(M166,P166)/2</f>
        <v>37.180772987188746</v>
      </c>
    </row>
    <row r="167" spans="2:21" x14ac:dyDescent="0.25">
      <c r="B167" s="30"/>
      <c r="C167" s="8">
        <v>0.72091712860150903</v>
      </c>
      <c r="D167" s="31"/>
      <c r="E167" s="9">
        <f t="shared" si="40"/>
        <v>4.3789194039791278E-2</v>
      </c>
      <c r="F167" s="8">
        <v>0.710942499416088</v>
      </c>
      <c r="G167" s="31"/>
      <c r="H167" s="9">
        <f t="shared" si="41"/>
        <v>4.2210938862955287E-2</v>
      </c>
      <c r="I167" s="33"/>
      <c r="K167" s="32"/>
      <c r="L167" s="16">
        <v>0.74995135364287602</v>
      </c>
      <c r="M167" s="29"/>
      <c r="N167" s="17">
        <f t="shared" si="42"/>
        <v>4.8640189228238789E-2</v>
      </c>
      <c r="O167" s="16">
        <v>0.74414134038699598</v>
      </c>
      <c r="P167" s="29"/>
      <c r="Q167" s="17">
        <f t="shared" si="43"/>
        <v>4.7637985260869022E-2</v>
      </c>
      <c r="R167" s="28"/>
    </row>
    <row r="168" spans="2:21" x14ac:dyDescent="0.25">
      <c r="B168" s="30"/>
      <c r="C168" s="8">
        <v>0.72009153164184403</v>
      </c>
      <c r="D168" s="31"/>
      <c r="E168" s="9">
        <f t="shared" si="40"/>
        <v>4.3656890759537111E-2</v>
      </c>
      <c r="F168" s="8">
        <v>0.71244123499494005</v>
      </c>
      <c r="G168" s="31"/>
      <c r="H168" s="9">
        <f t="shared" si="41"/>
        <v>4.2445285712174534E-2</v>
      </c>
      <c r="I168" s="33"/>
      <c r="K168" s="32"/>
      <c r="L168" s="16">
        <v>0.741313441102598</v>
      </c>
      <c r="M168" s="29"/>
      <c r="N168" s="17">
        <f t="shared" si="42"/>
        <v>4.715597977845639E-2</v>
      </c>
      <c r="O168" s="16">
        <v>0.73947329439305798</v>
      </c>
      <c r="P168" s="29"/>
      <c r="Q168" s="17">
        <f t="shared" si="43"/>
        <v>4.6844353443160451E-2</v>
      </c>
      <c r="R168" s="28"/>
    </row>
    <row r="169" spans="2:21" x14ac:dyDescent="0.25">
      <c r="B169" s="30" t="s">
        <v>2</v>
      </c>
      <c r="C169" s="8"/>
      <c r="D169" s="31">
        <f>AVERAGE(C169:C171)</f>
        <v>0.74387975151507746</v>
      </c>
      <c r="E169" s="9"/>
      <c r="F169" s="8">
        <v>0.73079724829465897</v>
      </c>
      <c r="G169" s="31">
        <f>AVERAGE(F169:F171)</f>
        <v>0.72834615309904294</v>
      </c>
      <c r="H169" s="9">
        <f t="shared" si="41"/>
        <v>4.5396296086940041E-2</v>
      </c>
      <c r="I169" s="33">
        <f>100*AVERAGE(D169,G169)/2</f>
        <v>36.80564761535301</v>
      </c>
      <c r="K169" s="32" t="s">
        <v>2</v>
      </c>
      <c r="L169" s="16">
        <v>0.78710099222303498</v>
      </c>
      <c r="M169" s="29">
        <f>AVERAGE(L169:L171)</f>
        <v>0.78666281301075214</v>
      </c>
      <c r="N169" s="17">
        <f t="shared" si="42"/>
        <v>5.5442137875741912E-2</v>
      </c>
      <c r="O169" s="16">
        <v>0.758877606707827</v>
      </c>
      <c r="P169" s="29">
        <f>AVERAGE(O169:O171)</f>
        <v>0.76191841324970699</v>
      </c>
      <c r="Q169" s="17">
        <f t="shared" si="43"/>
        <v>5.0211609370977447E-2</v>
      </c>
      <c r="R169" s="28">
        <f>100*AVERAGE(M169,P169)/2</f>
        <v>38.714530656511478</v>
      </c>
    </row>
    <row r="170" spans="2:21" x14ac:dyDescent="0.25">
      <c r="B170" s="30"/>
      <c r="C170" s="8">
        <v>0.74743840039655196</v>
      </c>
      <c r="D170" s="31"/>
      <c r="E170" s="9">
        <f t="shared" si="40"/>
        <v>4.8204738859107463E-2</v>
      </c>
      <c r="F170" s="8">
        <v>0.728537505976949</v>
      </c>
      <c r="G170" s="31"/>
      <c r="H170" s="9">
        <f t="shared" si="41"/>
        <v>4.5024824616975226E-2</v>
      </c>
      <c r="I170" s="33"/>
      <c r="K170" s="32"/>
      <c r="L170" s="16">
        <v>0.77898163331510994</v>
      </c>
      <c r="M170" s="29"/>
      <c r="N170" s="17">
        <f t="shared" si="42"/>
        <v>5.3895605121307234E-2</v>
      </c>
      <c r="O170" s="16"/>
      <c r="P170" s="29"/>
      <c r="Q170" s="17"/>
      <c r="R170" s="28"/>
    </row>
    <row r="171" spans="2:21" x14ac:dyDescent="0.25">
      <c r="B171" s="30"/>
      <c r="C171" s="8">
        <v>0.74032110263360296</v>
      </c>
      <c r="D171" s="31"/>
      <c r="E171" s="9">
        <f t="shared" si="40"/>
        <v>4.6987731384573829E-2</v>
      </c>
      <c r="F171" s="8">
        <v>0.72570370502552095</v>
      </c>
      <c r="G171" s="31"/>
      <c r="H171" s="9">
        <f t="shared" si="41"/>
        <v>4.4562268770249901E-2</v>
      </c>
      <c r="I171" s="33"/>
      <c r="K171" s="32"/>
      <c r="L171" s="16">
        <v>0.79390581349411105</v>
      </c>
      <c r="M171" s="29"/>
      <c r="N171" s="17">
        <f t="shared" si="42"/>
        <v>5.6765089425568044E-2</v>
      </c>
      <c r="O171" s="16">
        <v>0.76495921979158699</v>
      </c>
      <c r="P171" s="29"/>
      <c r="Q171" s="17">
        <f t="shared" si="43"/>
        <v>5.1304617172298068E-2</v>
      </c>
      <c r="R171" s="28"/>
    </row>
    <row r="172" spans="2:21" x14ac:dyDescent="0.25">
      <c r="B172" s="30" t="s">
        <v>3</v>
      </c>
      <c r="C172" s="8">
        <v>0.76249449821624704</v>
      </c>
      <c r="D172" s="31">
        <f>AVERAGE(C172:C174)</f>
        <v>0.76366616454318503</v>
      </c>
      <c r="E172" s="9">
        <f t="shared" si="40"/>
        <v>5.0859440737545156E-2</v>
      </c>
      <c r="F172" s="8">
        <v>0.74929243029885595</v>
      </c>
      <c r="G172" s="31">
        <f>AVERAGE(F172:F174)</f>
        <v>0.75982348315147752</v>
      </c>
      <c r="H172" s="9">
        <f t="shared" si="41"/>
        <v>4.8525716832474031E-2</v>
      </c>
      <c r="I172" s="33">
        <f>100*AVERAGE(D172,G172)/2</f>
        <v>38.087241192366562</v>
      </c>
      <c r="K172" s="32" t="s">
        <v>3</v>
      </c>
      <c r="L172" s="16"/>
      <c r="M172" s="29">
        <f>AVERAGE(L172:L174)</f>
        <v>0.80087959753283355</v>
      </c>
      <c r="N172" s="17"/>
      <c r="O172" s="16"/>
      <c r="P172" s="29">
        <f>AVERAGE(O172:O174)</f>
        <v>0.78482795899323299</v>
      </c>
      <c r="Q172" s="17"/>
      <c r="R172" s="28">
        <f>100*AVERAGE(M172,P172)/2</f>
        <v>39.642688913151666</v>
      </c>
    </row>
    <row r="173" spans="2:21" x14ac:dyDescent="0.25">
      <c r="B173" s="30"/>
      <c r="C173" s="8">
        <v>0.76154488918694296</v>
      </c>
      <c r="D173" s="31"/>
      <c r="E173" s="9">
        <f t="shared" si="40"/>
        <v>5.0688728006857267E-2</v>
      </c>
      <c r="F173" s="8">
        <v>0.75393968055673999</v>
      </c>
      <c r="G173" s="31"/>
      <c r="H173" s="9">
        <f t="shared" si="41"/>
        <v>4.9337531184909744E-2</v>
      </c>
      <c r="I173" s="33"/>
      <c r="K173" s="32"/>
      <c r="L173" s="16">
        <v>0.78964351876392203</v>
      </c>
      <c r="M173" s="29"/>
      <c r="N173" s="17">
        <f t="shared" si="42"/>
        <v>5.5933553405406095E-2</v>
      </c>
      <c r="O173" s="16">
        <v>0.77863188953479101</v>
      </c>
      <c r="P173" s="29"/>
      <c r="Q173" s="17">
        <f t="shared" si="43"/>
        <v>5.3829759276945895E-2</v>
      </c>
      <c r="R173" s="28"/>
    </row>
    <row r="174" spans="2:21" x14ac:dyDescent="0.25">
      <c r="B174" s="30"/>
      <c r="C174" s="8">
        <v>0.76695910622636498</v>
      </c>
      <c r="D174" s="31"/>
      <c r="E174" s="9">
        <f t="shared" si="40"/>
        <v>5.1668062617192277E-2</v>
      </c>
      <c r="F174" s="8">
        <v>0.77623833859883695</v>
      </c>
      <c r="G174" s="31"/>
      <c r="H174" s="9">
        <f t="shared" si="41"/>
        <v>5.3380822598096345E-2</v>
      </c>
      <c r="I174" s="33"/>
      <c r="K174" s="32"/>
      <c r="L174" s="16">
        <v>0.81211567630174497</v>
      </c>
      <c r="M174" s="29"/>
      <c r="N174" s="17">
        <f t="shared" si="42"/>
        <v>6.042909883132043E-2</v>
      </c>
      <c r="O174" s="16">
        <v>0.79102402845167497</v>
      </c>
      <c r="P174" s="29"/>
      <c r="Q174" s="17">
        <f t="shared" si="43"/>
        <v>5.6201815236711847E-2</v>
      </c>
      <c r="R174" s="28"/>
    </row>
    <row r="175" spans="2:21" ht="15.75" thickBot="1" x14ac:dyDescent="0.3">
      <c r="B175" s="10"/>
      <c r="C175" s="11"/>
      <c r="D175" s="12"/>
      <c r="E175" s="12"/>
      <c r="F175" s="11"/>
      <c r="G175" s="12"/>
      <c r="H175" s="12"/>
      <c r="I175" s="13"/>
      <c r="K175" s="18"/>
      <c r="L175" s="19"/>
      <c r="M175" s="20"/>
      <c r="N175" s="20"/>
      <c r="O175" s="19"/>
      <c r="P175" s="20"/>
      <c r="Q175" s="20"/>
      <c r="R175" s="21"/>
    </row>
    <row r="176" spans="2:21" ht="15.75" thickBot="1" x14ac:dyDescent="0.3">
      <c r="B176" s="4"/>
      <c r="C176" s="4"/>
      <c r="D176" s="4"/>
      <c r="E176" s="4"/>
      <c r="F176" s="4"/>
      <c r="G176" s="4"/>
      <c r="H176" s="4"/>
      <c r="I176" s="5"/>
      <c r="K176" s="2"/>
      <c r="L176" s="2"/>
      <c r="M176" s="2"/>
      <c r="N176" s="2"/>
      <c r="O176" s="2"/>
      <c r="P176" s="2"/>
      <c r="Q176" s="2"/>
      <c r="R176" s="3"/>
    </row>
    <row r="177" spans="2:21" ht="26.25" x14ac:dyDescent="0.4">
      <c r="B177" s="37" t="s">
        <v>29</v>
      </c>
      <c r="C177" s="38"/>
      <c r="D177" s="38"/>
      <c r="E177" s="38"/>
      <c r="F177" s="38"/>
      <c r="G177" s="38"/>
      <c r="H177" s="38"/>
      <c r="I177" s="39"/>
      <c r="K177" s="34" t="s">
        <v>30</v>
      </c>
      <c r="L177" s="35"/>
      <c r="M177" s="35"/>
      <c r="N177" s="35"/>
      <c r="O177" s="35"/>
      <c r="P177" s="35"/>
      <c r="Q177" s="35"/>
      <c r="R177" s="36"/>
    </row>
    <row r="178" spans="2:21" x14ac:dyDescent="0.25">
      <c r="B178" s="6"/>
      <c r="C178" s="7" t="s">
        <v>4</v>
      </c>
      <c r="D178" s="7" t="s">
        <v>5</v>
      </c>
      <c r="E178" s="7" t="s">
        <v>8</v>
      </c>
      <c r="F178" s="7" t="s">
        <v>6</v>
      </c>
      <c r="G178" s="7" t="s">
        <v>5</v>
      </c>
      <c r="H178" s="7" t="s">
        <v>8</v>
      </c>
      <c r="I178" s="25" t="s">
        <v>7</v>
      </c>
      <c r="K178" s="14"/>
      <c r="L178" s="15" t="s">
        <v>4</v>
      </c>
      <c r="M178" s="15" t="s">
        <v>5</v>
      </c>
      <c r="N178" s="15" t="s">
        <v>8</v>
      </c>
      <c r="O178" s="15" t="s">
        <v>6</v>
      </c>
      <c r="P178" s="15" t="s">
        <v>5</v>
      </c>
      <c r="Q178" s="15" t="s">
        <v>8</v>
      </c>
      <c r="R178" s="26" t="s">
        <v>7</v>
      </c>
    </row>
    <row r="179" spans="2:21" x14ac:dyDescent="0.25">
      <c r="B179" s="30" t="s">
        <v>0</v>
      </c>
      <c r="C179" s="8">
        <v>0.97287326595967105</v>
      </c>
      <c r="D179" s="31">
        <f>AVERAGE(C179:C181)</f>
        <v>0.97462615572110567</v>
      </c>
      <c r="E179" s="9">
        <f>(C179^2)/((10-C179)*(2-C179))</f>
        <v>0.10207960148336923</v>
      </c>
      <c r="F179" s="8">
        <v>0.97819773643640595</v>
      </c>
      <c r="G179" s="31">
        <f>AVERAGE(F179:F181)</f>
        <v>0.97671560834307825</v>
      </c>
      <c r="H179" s="9">
        <f>(F179^2)/((10-F179)*(2-F179))</f>
        <v>0.10379899352731602</v>
      </c>
      <c r="I179" s="33">
        <f>100*AVERAGE(D179,G179)/2</f>
        <v>48.783544101604598</v>
      </c>
      <c r="K179" s="32" t="s">
        <v>0</v>
      </c>
      <c r="L179" s="16">
        <v>1.0121419172377</v>
      </c>
      <c r="M179" s="29">
        <f>AVERAGE(L179:L181)</f>
        <v>1.0122214238417699</v>
      </c>
      <c r="N179" s="17">
        <f>(L179^2)/((10-L179)*(2-L179))</f>
        <v>0.11538040486753173</v>
      </c>
      <c r="O179" s="16">
        <v>0.99656978956981601</v>
      </c>
      <c r="P179" s="29">
        <f>AVERAGE(O179:O181)</f>
        <v>1.0015423429316577</v>
      </c>
      <c r="Q179" s="17">
        <f>(O179^2)/((10-O179)*(2-O179))</f>
        <v>0.10993102073973816</v>
      </c>
      <c r="R179" s="28">
        <f>100*AVERAGE(M179,P179)/2</f>
        <v>50.344094169335698</v>
      </c>
    </row>
    <row r="180" spans="2:21" x14ac:dyDescent="0.25">
      <c r="B180" s="30"/>
      <c r="C180" s="8">
        <v>0.972716021983418</v>
      </c>
      <c r="D180" s="31"/>
      <c r="E180" s="9">
        <f t="shared" ref="E180:E190" si="44">(C180^2)/((10-C180)*(2-C180))</f>
        <v>0.10202920892980145</v>
      </c>
      <c r="F180" s="8">
        <v>0.97038640380038899</v>
      </c>
      <c r="G180" s="31"/>
      <c r="H180" s="9">
        <f t="shared" ref="H180:H190" si="45">(F180^2)/((10-F180)*(2-F180))</f>
        <v>0.10128519558559024</v>
      </c>
      <c r="I180" s="33"/>
      <c r="K180" s="32"/>
      <c r="L180" s="16">
        <v>1.02055000047269</v>
      </c>
      <c r="M180" s="29"/>
      <c r="N180" s="17">
        <f t="shared" ref="N180:N190" si="46">(L180^2)/((10-L180)*(2-L180))</f>
        <v>0.11842313873838582</v>
      </c>
      <c r="O180" s="16">
        <v>1.0096579931370699</v>
      </c>
      <c r="P180" s="29"/>
      <c r="Q180" s="17">
        <f t="shared" ref="Q180:Q190" si="47">(O180^2)/((10-O180)*(2-O180))</f>
        <v>0.11449516876675424</v>
      </c>
      <c r="R180" s="28"/>
      <c r="T180" s="27"/>
      <c r="U180" s="27"/>
    </row>
    <row r="181" spans="2:21" x14ac:dyDescent="0.25">
      <c r="B181" s="30"/>
      <c r="C181" s="8">
        <v>0.97828917922022796</v>
      </c>
      <c r="D181" s="31"/>
      <c r="E181" s="9">
        <f t="shared" si="44"/>
        <v>0.1038287449722719</v>
      </c>
      <c r="F181" s="8">
        <v>0.98156268479244002</v>
      </c>
      <c r="G181" s="31"/>
      <c r="H181" s="9">
        <f t="shared" si="45"/>
        <v>0.10489879162099129</v>
      </c>
      <c r="I181" s="33"/>
      <c r="K181" s="32"/>
      <c r="L181" s="16">
        <v>1.0039723538149199</v>
      </c>
      <c r="M181" s="29"/>
      <c r="N181" s="17">
        <f t="shared" si="46"/>
        <v>0.11249192102935796</v>
      </c>
      <c r="O181" s="16">
        <v>0.99839924608808694</v>
      </c>
      <c r="P181" s="29"/>
      <c r="Q181" s="17">
        <f t="shared" si="47"/>
        <v>0.11055899930944621</v>
      </c>
      <c r="R181" s="28"/>
      <c r="T181" s="27"/>
      <c r="U181" s="27"/>
    </row>
    <row r="182" spans="2:21" x14ac:dyDescent="0.25">
      <c r="B182" s="30" t="s">
        <v>1</v>
      </c>
      <c r="C182" s="8">
        <v>1.0376281167874699</v>
      </c>
      <c r="D182" s="31">
        <f>AVERAGE(C182:C184)</f>
        <v>1.0294963343101433</v>
      </c>
      <c r="E182" s="9">
        <f t="shared" si="44"/>
        <v>0.12482959922201224</v>
      </c>
      <c r="F182" s="8">
        <v>1.01960451395512</v>
      </c>
      <c r="G182" s="31">
        <f>AVERAGE(F182:F184)</f>
        <v>1.0142115882429599</v>
      </c>
      <c r="H182" s="9">
        <f t="shared" si="45"/>
        <v>0.11807738679385987</v>
      </c>
      <c r="I182" s="33">
        <f>100*AVERAGE(D182,G182)/2</f>
        <v>51.092698063827577</v>
      </c>
      <c r="K182" s="32" t="s">
        <v>1</v>
      </c>
      <c r="L182" s="16"/>
      <c r="M182" s="29">
        <f>AVERAGE(L182:L184)</f>
        <v>1.0640463065864099</v>
      </c>
      <c r="N182" s="17">
        <f t="shared" si="46"/>
        <v>0</v>
      </c>
      <c r="O182" s="16">
        <v>1.0410864002596201</v>
      </c>
      <c r="P182" s="29">
        <f>AVERAGE(O182:O184)</f>
        <v>1.0460015266898235</v>
      </c>
      <c r="Q182" s="17">
        <f t="shared" si="47"/>
        <v>0.12616495012466647</v>
      </c>
      <c r="R182" s="28">
        <f>100*AVERAGE(M182,P182)/2</f>
        <v>52.751195831905839</v>
      </c>
    </row>
    <row r="183" spans="2:21" x14ac:dyDescent="0.25">
      <c r="B183" s="30"/>
      <c r="C183" s="8">
        <v>1.0283762221777799</v>
      </c>
      <c r="D183" s="31"/>
      <c r="E183" s="9">
        <f t="shared" si="44"/>
        <v>0.12132068819338657</v>
      </c>
      <c r="F183" s="8">
        <v>1.0051358021754599</v>
      </c>
      <c r="G183" s="31"/>
      <c r="H183" s="9">
        <f t="shared" si="45"/>
        <v>0.11289925391896091</v>
      </c>
      <c r="I183" s="33"/>
      <c r="K183" s="32"/>
      <c r="L183" s="16">
        <v>1.06469323769562</v>
      </c>
      <c r="M183" s="29"/>
      <c r="N183" s="17">
        <f t="shared" si="46"/>
        <v>0.13563927194281691</v>
      </c>
      <c r="O183" s="16">
        <v>1.05273169319184</v>
      </c>
      <c r="P183" s="29"/>
      <c r="Q183" s="17">
        <f t="shared" si="47"/>
        <v>0.13075910146480821</v>
      </c>
      <c r="R183" s="28"/>
    </row>
    <row r="184" spans="2:21" x14ac:dyDescent="0.25">
      <c r="B184" s="30"/>
      <c r="C184" s="8">
        <v>1.0224846639651799</v>
      </c>
      <c r="D184" s="31"/>
      <c r="E184" s="9">
        <f t="shared" si="44"/>
        <v>0.11913349157250151</v>
      </c>
      <c r="F184" s="8">
        <v>1.0178944485982999</v>
      </c>
      <c r="G184" s="31"/>
      <c r="H184" s="9">
        <f t="shared" si="45"/>
        <v>0.11745436774841644</v>
      </c>
      <c r="I184" s="33"/>
      <c r="K184" s="32"/>
      <c r="L184" s="16">
        <v>1.0633993754772</v>
      </c>
      <c r="M184" s="29"/>
      <c r="N184" s="17">
        <f t="shared" si="46"/>
        <v>0.13510331614003976</v>
      </c>
      <c r="O184" s="16">
        <v>1.0441864866180099</v>
      </c>
      <c r="P184" s="29"/>
      <c r="Q184" s="17">
        <f t="shared" si="47"/>
        <v>0.12737316163178763</v>
      </c>
      <c r="R184" s="28"/>
    </row>
    <row r="185" spans="2:21" x14ac:dyDescent="0.25">
      <c r="B185" s="30" t="s">
        <v>2</v>
      </c>
      <c r="C185" s="8">
        <v>1.05439698528186</v>
      </c>
      <c r="D185" s="31">
        <f>AVERAGE(C185:C187)</f>
        <v>1.0746957749376667</v>
      </c>
      <c r="E185" s="9">
        <f t="shared" si="44"/>
        <v>0.13142858786326561</v>
      </c>
      <c r="F185" s="8">
        <v>1.0652602802012601</v>
      </c>
      <c r="G185" s="31">
        <f>AVERAGE(F185:F187)</f>
        <v>1.0616480028879334</v>
      </c>
      <c r="H185" s="9">
        <f t="shared" si="45"/>
        <v>0.13587478347929896</v>
      </c>
      <c r="I185" s="33">
        <f>100*AVERAGE(D185,G185)/2</f>
        <v>53.408594445639999</v>
      </c>
      <c r="K185" s="32" t="s">
        <v>2</v>
      </c>
      <c r="L185" s="16">
        <v>1.0898356869764401</v>
      </c>
      <c r="M185" s="29">
        <f>AVERAGE(L185:L187)</f>
        <v>1.0915589297868034</v>
      </c>
      <c r="N185" s="17">
        <f t="shared" si="46"/>
        <v>0.14645915823787223</v>
      </c>
      <c r="O185" s="16"/>
      <c r="P185" s="29">
        <f>AVERAGE(O185:O187)</f>
        <v>1.0743177941633499</v>
      </c>
      <c r="Q185" s="17"/>
      <c r="R185" s="28">
        <f>100*AVERAGE(M185,P185)/2</f>
        <v>54.146918098753829</v>
      </c>
    </row>
    <row r="186" spans="2:21" x14ac:dyDescent="0.25">
      <c r="B186" s="30"/>
      <c r="C186" s="8">
        <v>1.0847171230391399</v>
      </c>
      <c r="D186" s="31"/>
      <c r="E186" s="9">
        <f t="shared" si="44"/>
        <v>0.14419245176314399</v>
      </c>
      <c r="F186" s="8">
        <v>1.0525612435820499</v>
      </c>
      <c r="G186" s="31"/>
      <c r="H186" s="9">
        <f t="shared" si="45"/>
        <v>0.13069075562111124</v>
      </c>
      <c r="I186" s="33"/>
      <c r="K186" s="32"/>
      <c r="L186" s="16">
        <v>1.0902174113937599</v>
      </c>
      <c r="M186" s="29"/>
      <c r="N186" s="17">
        <f t="shared" si="46"/>
        <v>0.14662954925490873</v>
      </c>
      <c r="O186" s="16">
        <v>1.0641378305312399</v>
      </c>
      <c r="P186" s="29"/>
      <c r="Q186" s="17">
        <f t="shared" si="47"/>
        <v>0.13540896299632965</v>
      </c>
      <c r="R186" s="28"/>
    </row>
    <row r="187" spans="2:21" x14ac:dyDescent="0.25">
      <c r="B187" s="30"/>
      <c r="C187" s="8">
        <v>1.0849732164920001</v>
      </c>
      <c r="D187" s="31"/>
      <c r="E187" s="9">
        <f t="shared" si="44"/>
        <v>0.14430506544713781</v>
      </c>
      <c r="F187" s="8">
        <v>1.0671224848804901</v>
      </c>
      <c r="G187" s="31"/>
      <c r="H187" s="9">
        <f t="shared" si="45"/>
        <v>0.13665091279702349</v>
      </c>
      <c r="I187" s="33"/>
      <c r="K187" s="32"/>
      <c r="L187" s="16">
        <v>1.0946236909902101</v>
      </c>
      <c r="M187" s="29"/>
      <c r="N187" s="17">
        <f t="shared" si="46"/>
        <v>0.14861008572628054</v>
      </c>
      <c r="O187" s="16">
        <v>1.08449775779546</v>
      </c>
      <c r="P187" s="29"/>
      <c r="Q187" s="17">
        <f t="shared" si="47"/>
        <v>0.14409605499452877</v>
      </c>
      <c r="R187" s="28"/>
    </row>
    <row r="188" spans="2:21" x14ac:dyDescent="0.25">
      <c r="B188" s="30" t="s">
        <v>3</v>
      </c>
      <c r="C188" s="8"/>
      <c r="D188" s="31">
        <f>AVERAGE(C188:C190)</f>
        <v>1.1354212390288598</v>
      </c>
      <c r="E188" s="9"/>
      <c r="F188" s="8"/>
      <c r="G188" s="31">
        <f>AVERAGE(F188:F190)</f>
        <v>1.113941083252175</v>
      </c>
      <c r="H188" s="9"/>
      <c r="I188" s="33">
        <f>100*AVERAGE(D188,G188)/2</f>
        <v>56.234058057025869</v>
      </c>
      <c r="K188" s="32" t="s">
        <v>3</v>
      </c>
      <c r="L188" s="16">
        <v>1.12847110870714</v>
      </c>
      <c r="M188" s="29">
        <f>AVERAGE(L188:L190)</f>
        <v>1.1439307004647601</v>
      </c>
      <c r="N188" s="17">
        <f t="shared" si="46"/>
        <v>0.1647026661889022</v>
      </c>
      <c r="O188" s="16"/>
      <c r="P188" s="29">
        <f>AVERAGE(O188:O190)</f>
        <v>1.1399713770136199</v>
      </c>
      <c r="Q188" s="17"/>
      <c r="R188" s="28">
        <f>100*AVERAGE(M188,P188)/2</f>
        <v>57.097551936959498</v>
      </c>
    </row>
    <row r="189" spans="2:21" x14ac:dyDescent="0.25">
      <c r="B189" s="30"/>
      <c r="C189" s="8">
        <v>1.1314721581012099</v>
      </c>
      <c r="D189" s="31"/>
      <c r="E189" s="9">
        <f t="shared" si="44"/>
        <v>0.16620820716777485</v>
      </c>
      <c r="F189" s="8">
        <v>1.11496255063617</v>
      </c>
      <c r="G189" s="31"/>
      <c r="H189" s="9">
        <f t="shared" si="45"/>
        <v>0.15808827137944992</v>
      </c>
      <c r="I189" s="33"/>
      <c r="K189" s="32"/>
      <c r="L189" s="16">
        <v>1.15185591706081</v>
      </c>
      <c r="M189" s="29"/>
      <c r="N189" s="17">
        <f t="shared" si="46"/>
        <v>0.17679683765994125</v>
      </c>
      <c r="O189" s="16">
        <v>1.13171241243748</v>
      </c>
      <c r="P189" s="29"/>
      <c r="Q189" s="17">
        <f t="shared" si="47"/>
        <v>0.16632931439497395</v>
      </c>
      <c r="R189" s="28"/>
    </row>
    <row r="190" spans="2:21" x14ac:dyDescent="0.25">
      <c r="B190" s="30"/>
      <c r="C190" s="8">
        <v>1.1393703199565099</v>
      </c>
      <c r="D190" s="31"/>
      <c r="E190" s="9">
        <f t="shared" si="44"/>
        <v>0.17023501716311468</v>
      </c>
      <c r="F190" s="8">
        <v>1.11291961586818</v>
      </c>
      <c r="G190" s="31"/>
      <c r="H190" s="9">
        <f t="shared" si="45"/>
        <v>0.15711060828621101</v>
      </c>
      <c r="I190" s="33"/>
      <c r="K190" s="32"/>
      <c r="L190" s="16">
        <v>1.15146507562633</v>
      </c>
      <c r="M190" s="29"/>
      <c r="N190" s="17">
        <f t="shared" si="46"/>
        <v>0.17658769962072945</v>
      </c>
      <c r="O190" s="16">
        <v>1.1482303415897599</v>
      </c>
      <c r="P190" s="29"/>
      <c r="Q190" s="17">
        <f t="shared" si="47"/>
        <v>0.17486615780158588</v>
      </c>
      <c r="R190" s="28"/>
    </row>
    <row r="191" spans="2:21" ht="15.75" thickBot="1" x14ac:dyDescent="0.3">
      <c r="B191" s="22"/>
      <c r="C191" s="23"/>
      <c r="D191" s="23"/>
      <c r="E191" s="23"/>
      <c r="F191" s="23"/>
      <c r="G191" s="23"/>
      <c r="H191" s="23"/>
      <c r="I191" s="24"/>
      <c r="K191" s="22"/>
      <c r="L191" s="23"/>
      <c r="M191" s="23"/>
      <c r="N191" s="23"/>
      <c r="O191" s="23"/>
      <c r="P191" s="23"/>
      <c r="Q191" s="23"/>
      <c r="R191" s="24"/>
    </row>
  </sheetData>
  <mergeCells count="408">
    <mergeCell ref="B185:B187"/>
    <mergeCell ref="D185:D187"/>
    <mergeCell ref="G185:G187"/>
    <mergeCell ref="I185:I187"/>
    <mergeCell ref="K185:K187"/>
    <mergeCell ref="M185:M187"/>
    <mergeCell ref="P185:P187"/>
    <mergeCell ref="R185:R187"/>
    <mergeCell ref="B188:B190"/>
    <mergeCell ref="D188:D190"/>
    <mergeCell ref="G188:G190"/>
    <mergeCell ref="I188:I190"/>
    <mergeCell ref="K188:K190"/>
    <mergeCell ref="M188:M190"/>
    <mergeCell ref="P188:P190"/>
    <mergeCell ref="R188:R190"/>
    <mergeCell ref="B179:B181"/>
    <mergeCell ref="D179:D181"/>
    <mergeCell ref="G179:G181"/>
    <mergeCell ref="I179:I181"/>
    <mergeCell ref="K179:K181"/>
    <mergeCell ref="M179:M181"/>
    <mergeCell ref="P179:P181"/>
    <mergeCell ref="R179:R181"/>
    <mergeCell ref="B182:B184"/>
    <mergeCell ref="D182:D184"/>
    <mergeCell ref="G182:G184"/>
    <mergeCell ref="I182:I184"/>
    <mergeCell ref="K182:K184"/>
    <mergeCell ref="M182:M184"/>
    <mergeCell ref="P182:P184"/>
    <mergeCell ref="R182:R184"/>
    <mergeCell ref="B172:B174"/>
    <mergeCell ref="D172:D174"/>
    <mergeCell ref="G172:G174"/>
    <mergeCell ref="I172:I174"/>
    <mergeCell ref="K172:K174"/>
    <mergeCell ref="M172:M174"/>
    <mergeCell ref="P172:P174"/>
    <mergeCell ref="R172:R174"/>
    <mergeCell ref="B177:I177"/>
    <mergeCell ref="K177:R177"/>
    <mergeCell ref="B166:B168"/>
    <mergeCell ref="D166:D168"/>
    <mergeCell ref="G166:G168"/>
    <mergeCell ref="I166:I168"/>
    <mergeCell ref="K166:K168"/>
    <mergeCell ref="M166:M168"/>
    <mergeCell ref="P166:P168"/>
    <mergeCell ref="R166:R168"/>
    <mergeCell ref="B169:B171"/>
    <mergeCell ref="D169:D171"/>
    <mergeCell ref="G169:G171"/>
    <mergeCell ref="I169:I171"/>
    <mergeCell ref="K169:K171"/>
    <mergeCell ref="M169:M171"/>
    <mergeCell ref="P169:P171"/>
    <mergeCell ref="R169:R171"/>
    <mergeCell ref="B161:I161"/>
    <mergeCell ref="K161:R161"/>
    <mergeCell ref="B163:B165"/>
    <mergeCell ref="D163:D165"/>
    <mergeCell ref="G163:G165"/>
    <mergeCell ref="I163:I165"/>
    <mergeCell ref="K163:K165"/>
    <mergeCell ref="M163:M165"/>
    <mergeCell ref="P163:P165"/>
    <mergeCell ref="R163:R165"/>
    <mergeCell ref="B153:B155"/>
    <mergeCell ref="D153:D155"/>
    <mergeCell ref="G153:G155"/>
    <mergeCell ref="I153:I155"/>
    <mergeCell ref="K153:K155"/>
    <mergeCell ref="M153:M155"/>
    <mergeCell ref="P153:P155"/>
    <mergeCell ref="R153:R155"/>
    <mergeCell ref="B156:B158"/>
    <mergeCell ref="D156:D158"/>
    <mergeCell ref="G156:G158"/>
    <mergeCell ref="I156:I158"/>
    <mergeCell ref="K156:K158"/>
    <mergeCell ref="M156:M158"/>
    <mergeCell ref="P156:P158"/>
    <mergeCell ref="R156:R158"/>
    <mergeCell ref="B147:B149"/>
    <mergeCell ref="D147:D149"/>
    <mergeCell ref="G147:G149"/>
    <mergeCell ref="I147:I149"/>
    <mergeCell ref="K147:K149"/>
    <mergeCell ref="M147:M149"/>
    <mergeCell ref="P147:P149"/>
    <mergeCell ref="R147:R149"/>
    <mergeCell ref="B150:B152"/>
    <mergeCell ref="D150:D152"/>
    <mergeCell ref="G150:G152"/>
    <mergeCell ref="I150:I152"/>
    <mergeCell ref="K150:K152"/>
    <mergeCell ref="M150:M152"/>
    <mergeCell ref="P150:P152"/>
    <mergeCell ref="R150:R152"/>
    <mergeCell ref="B140:B142"/>
    <mergeCell ref="D140:D142"/>
    <mergeCell ref="G140:G142"/>
    <mergeCell ref="I140:I142"/>
    <mergeCell ref="K140:K142"/>
    <mergeCell ref="M140:M142"/>
    <mergeCell ref="P140:P142"/>
    <mergeCell ref="R140:R142"/>
    <mergeCell ref="B145:I145"/>
    <mergeCell ref="K145:R145"/>
    <mergeCell ref="B134:B136"/>
    <mergeCell ref="D134:D136"/>
    <mergeCell ref="G134:G136"/>
    <mergeCell ref="I134:I136"/>
    <mergeCell ref="K134:K136"/>
    <mergeCell ref="M134:M136"/>
    <mergeCell ref="P134:P136"/>
    <mergeCell ref="R134:R136"/>
    <mergeCell ref="B137:B139"/>
    <mergeCell ref="D137:D139"/>
    <mergeCell ref="G137:G139"/>
    <mergeCell ref="I137:I139"/>
    <mergeCell ref="K137:K139"/>
    <mergeCell ref="M137:M139"/>
    <mergeCell ref="P137:P139"/>
    <mergeCell ref="R137:R139"/>
    <mergeCell ref="B129:I129"/>
    <mergeCell ref="K129:R129"/>
    <mergeCell ref="B131:B133"/>
    <mergeCell ref="D131:D133"/>
    <mergeCell ref="G131:G133"/>
    <mergeCell ref="I131:I133"/>
    <mergeCell ref="K131:K133"/>
    <mergeCell ref="M131:M133"/>
    <mergeCell ref="P131:P133"/>
    <mergeCell ref="R131:R133"/>
    <mergeCell ref="B121:B123"/>
    <mergeCell ref="D121:D123"/>
    <mergeCell ref="G121:G123"/>
    <mergeCell ref="I121:I123"/>
    <mergeCell ref="K121:K123"/>
    <mergeCell ref="M121:M123"/>
    <mergeCell ref="P121:P123"/>
    <mergeCell ref="R121:R123"/>
    <mergeCell ref="B124:B126"/>
    <mergeCell ref="D124:D126"/>
    <mergeCell ref="G124:G126"/>
    <mergeCell ref="I124:I126"/>
    <mergeCell ref="K124:K126"/>
    <mergeCell ref="M124:M126"/>
    <mergeCell ref="P124:P126"/>
    <mergeCell ref="R124:R126"/>
    <mergeCell ref="B115:B117"/>
    <mergeCell ref="D115:D117"/>
    <mergeCell ref="G115:G117"/>
    <mergeCell ref="I115:I117"/>
    <mergeCell ref="K115:K117"/>
    <mergeCell ref="M115:M117"/>
    <mergeCell ref="P115:P117"/>
    <mergeCell ref="R115:R117"/>
    <mergeCell ref="B118:B120"/>
    <mergeCell ref="D118:D120"/>
    <mergeCell ref="G118:G120"/>
    <mergeCell ref="I118:I120"/>
    <mergeCell ref="K118:K120"/>
    <mergeCell ref="M118:M120"/>
    <mergeCell ref="P118:P120"/>
    <mergeCell ref="R118:R120"/>
    <mergeCell ref="B108:B110"/>
    <mergeCell ref="D108:D110"/>
    <mergeCell ref="G108:G110"/>
    <mergeCell ref="I108:I110"/>
    <mergeCell ref="K108:K110"/>
    <mergeCell ref="M108:M110"/>
    <mergeCell ref="P108:P110"/>
    <mergeCell ref="R108:R110"/>
    <mergeCell ref="B113:I113"/>
    <mergeCell ref="K113:R113"/>
    <mergeCell ref="B102:B104"/>
    <mergeCell ref="D102:D104"/>
    <mergeCell ref="G102:G104"/>
    <mergeCell ref="I102:I104"/>
    <mergeCell ref="K102:K104"/>
    <mergeCell ref="M102:M104"/>
    <mergeCell ref="P102:P104"/>
    <mergeCell ref="R102:R104"/>
    <mergeCell ref="B105:B107"/>
    <mergeCell ref="D105:D107"/>
    <mergeCell ref="G105:G107"/>
    <mergeCell ref="I105:I107"/>
    <mergeCell ref="K105:K107"/>
    <mergeCell ref="M105:M107"/>
    <mergeCell ref="P105:P107"/>
    <mergeCell ref="R105:R107"/>
    <mergeCell ref="B97:I97"/>
    <mergeCell ref="K97:R97"/>
    <mergeCell ref="B99:B101"/>
    <mergeCell ref="D99:D101"/>
    <mergeCell ref="G99:G101"/>
    <mergeCell ref="I99:I101"/>
    <mergeCell ref="K99:K101"/>
    <mergeCell ref="M99:M101"/>
    <mergeCell ref="P99:P101"/>
    <mergeCell ref="R99:R101"/>
    <mergeCell ref="B89:B91"/>
    <mergeCell ref="D89:D91"/>
    <mergeCell ref="G89:G91"/>
    <mergeCell ref="I89:I91"/>
    <mergeCell ref="K89:K91"/>
    <mergeCell ref="M89:M91"/>
    <mergeCell ref="P89:P91"/>
    <mergeCell ref="R89:R91"/>
    <mergeCell ref="B92:B94"/>
    <mergeCell ref="D92:D94"/>
    <mergeCell ref="G92:G94"/>
    <mergeCell ref="I92:I94"/>
    <mergeCell ref="K92:K94"/>
    <mergeCell ref="M92:M94"/>
    <mergeCell ref="P92:P94"/>
    <mergeCell ref="R92:R94"/>
    <mergeCell ref="B83:B85"/>
    <mergeCell ref="D83:D85"/>
    <mergeCell ref="G83:G85"/>
    <mergeCell ref="I83:I85"/>
    <mergeCell ref="K83:K85"/>
    <mergeCell ref="M83:M85"/>
    <mergeCell ref="P83:P85"/>
    <mergeCell ref="R83:R85"/>
    <mergeCell ref="B86:B88"/>
    <mergeCell ref="D86:D88"/>
    <mergeCell ref="G86:G88"/>
    <mergeCell ref="I86:I88"/>
    <mergeCell ref="K86:K88"/>
    <mergeCell ref="M86:M88"/>
    <mergeCell ref="P86:P88"/>
    <mergeCell ref="R86:R88"/>
    <mergeCell ref="B76:B78"/>
    <mergeCell ref="D76:D78"/>
    <mergeCell ref="G76:G78"/>
    <mergeCell ref="I76:I78"/>
    <mergeCell ref="K76:K78"/>
    <mergeCell ref="M76:M78"/>
    <mergeCell ref="P76:P78"/>
    <mergeCell ref="R76:R78"/>
    <mergeCell ref="B81:I81"/>
    <mergeCell ref="K81:R81"/>
    <mergeCell ref="B70:B72"/>
    <mergeCell ref="D70:D72"/>
    <mergeCell ref="G70:G72"/>
    <mergeCell ref="I70:I72"/>
    <mergeCell ref="K70:K72"/>
    <mergeCell ref="M70:M72"/>
    <mergeCell ref="P70:P72"/>
    <mergeCell ref="R70:R72"/>
    <mergeCell ref="B73:B75"/>
    <mergeCell ref="D73:D75"/>
    <mergeCell ref="G73:G75"/>
    <mergeCell ref="I73:I75"/>
    <mergeCell ref="K73:K75"/>
    <mergeCell ref="M73:M75"/>
    <mergeCell ref="P73:P75"/>
    <mergeCell ref="R73:R75"/>
    <mergeCell ref="B65:I65"/>
    <mergeCell ref="K65:R65"/>
    <mergeCell ref="B67:B69"/>
    <mergeCell ref="D67:D69"/>
    <mergeCell ref="G67:G69"/>
    <mergeCell ref="I67:I69"/>
    <mergeCell ref="K67:K69"/>
    <mergeCell ref="M67:M69"/>
    <mergeCell ref="P67:P69"/>
    <mergeCell ref="R67:R69"/>
    <mergeCell ref="B57:B59"/>
    <mergeCell ref="D57:D59"/>
    <mergeCell ref="G57:G59"/>
    <mergeCell ref="I57:I59"/>
    <mergeCell ref="K57:K59"/>
    <mergeCell ref="M57:M59"/>
    <mergeCell ref="P57:P59"/>
    <mergeCell ref="R57:R59"/>
    <mergeCell ref="B60:B62"/>
    <mergeCell ref="D60:D62"/>
    <mergeCell ref="G60:G62"/>
    <mergeCell ref="I60:I62"/>
    <mergeCell ref="K60:K62"/>
    <mergeCell ref="M60:M62"/>
    <mergeCell ref="P60:P62"/>
    <mergeCell ref="R60:R62"/>
    <mergeCell ref="B51:B53"/>
    <mergeCell ref="D51:D53"/>
    <mergeCell ref="G51:G53"/>
    <mergeCell ref="I51:I53"/>
    <mergeCell ref="K51:K53"/>
    <mergeCell ref="M51:M53"/>
    <mergeCell ref="P51:P53"/>
    <mergeCell ref="R51:R53"/>
    <mergeCell ref="B54:B56"/>
    <mergeCell ref="D54:D56"/>
    <mergeCell ref="G54:G56"/>
    <mergeCell ref="I54:I56"/>
    <mergeCell ref="K54:K56"/>
    <mergeCell ref="M54:M56"/>
    <mergeCell ref="P54:P56"/>
    <mergeCell ref="R54:R56"/>
    <mergeCell ref="B44:B46"/>
    <mergeCell ref="D44:D46"/>
    <mergeCell ref="G44:G46"/>
    <mergeCell ref="I44:I46"/>
    <mergeCell ref="K44:K46"/>
    <mergeCell ref="M44:M46"/>
    <mergeCell ref="P44:P46"/>
    <mergeCell ref="R44:R46"/>
    <mergeCell ref="B49:I49"/>
    <mergeCell ref="K49:R49"/>
    <mergeCell ref="B38:B40"/>
    <mergeCell ref="D38:D40"/>
    <mergeCell ref="G38:G40"/>
    <mergeCell ref="I38:I40"/>
    <mergeCell ref="K38:K40"/>
    <mergeCell ref="M38:M40"/>
    <mergeCell ref="P38:P40"/>
    <mergeCell ref="R38:R40"/>
    <mergeCell ref="B41:B43"/>
    <mergeCell ref="D41:D43"/>
    <mergeCell ref="G41:G43"/>
    <mergeCell ref="I41:I43"/>
    <mergeCell ref="K41:K43"/>
    <mergeCell ref="M41:M43"/>
    <mergeCell ref="P41:P43"/>
    <mergeCell ref="R41:R43"/>
    <mergeCell ref="B33:I33"/>
    <mergeCell ref="K33:R33"/>
    <mergeCell ref="B35:B37"/>
    <mergeCell ref="D35:D37"/>
    <mergeCell ref="G35:G37"/>
    <mergeCell ref="I35:I37"/>
    <mergeCell ref="K35:K37"/>
    <mergeCell ref="M35:M37"/>
    <mergeCell ref="P35:P37"/>
    <mergeCell ref="R35:R37"/>
    <mergeCell ref="K1:R1"/>
    <mergeCell ref="K3:K5"/>
    <mergeCell ref="M3:M5"/>
    <mergeCell ref="P3:P5"/>
    <mergeCell ref="K6:K8"/>
    <mergeCell ref="M6:M8"/>
    <mergeCell ref="P6:P8"/>
    <mergeCell ref="K9:K11"/>
    <mergeCell ref="M9:M11"/>
    <mergeCell ref="P9:P11"/>
    <mergeCell ref="B1:I1"/>
    <mergeCell ref="B3:B5"/>
    <mergeCell ref="B6:B8"/>
    <mergeCell ref="B9:B11"/>
    <mergeCell ref="B12:B14"/>
    <mergeCell ref="G3:G5"/>
    <mergeCell ref="G6:G8"/>
    <mergeCell ref="G9:G11"/>
    <mergeCell ref="G12:G14"/>
    <mergeCell ref="D3:D5"/>
    <mergeCell ref="D6:D8"/>
    <mergeCell ref="D9:D11"/>
    <mergeCell ref="D12:D14"/>
    <mergeCell ref="K12:K14"/>
    <mergeCell ref="M12:M14"/>
    <mergeCell ref="P12:P14"/>
    <mergeCell ref="K17:R17"/>
    <mergeCell ref="B17:I17"/>
    <mergeCell ref="B19:B21"/>
    <mergeCell ref="D19:D21"/>
    <mergeCell ref="G19:G21"/>
    <mergeCell ref="K19:K21"/>
    <mergeCell ref="M19:M21"/>
    <mergeCell ref="P19:P21"/>
    <mergeCell ref="R19:R21"/>
    <mergeCell ref="M28:M30"/>
    <mergeCell ref="P22:P24"/>
    <mergeCell ref="B25:B27"/>
    <mergeCell ref="D25:D27"/>
    <mergeCell ref="G25:G27"/>
    <mergeCell ref="K25:K27"/>
    <mergeCell ref="M25:M27"/>
    <mergeCell ref="P25:P27"/>
    <mergeCell ref="I28:I30"/>
    <mergeCell ref="R28:R30"/>
    <mergeCell ref="P28:P30"/>
    <mergeCell ref="R22:R24"/>
    <mergeCell ref="R25:R27"/>
    <mergeCell ref="B22:B24"/>
    <mergeCell ref="D22:D24"/>
    <mergeCell ref="G22:G24"/>
    <mergeCell ref="K22:K24"/>
    <mergeCell ref="I3:I5"/>
    <mergeCell ref="I6:I8"/>
    <mergeCell ref="I9:I11"/>
    <mergeCell ref="I12:I14"/>
    <mergeCell ref="I19:I21"/>
    <mergeCell ref="I22:I24"/>
    <mergeCell ref="I25:I27"/>
    <mergeCell ref="R3:R5"/>
    <mergeCell ref="R6:R8"/>
    <mergeCell ref="R9:R11"/>
    <mergeCell ref="R12:R14"/>
    <mergeCell ref="M22:M24"/>
    <mergeCell ref="B28:B30"/>
    <mergeCell ref="D28:D30"/>
    <mergeCell ref="G28:G30"/>
    <mergeCell ref="K28:K3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Kaspar</dc:creator>
  <cp:lastModifiedBy>Felix Kaspar</cp:lastModifiedBy>
  <dcterms:created xsi:type="dcterms:W3CDTF">2019-04-08T07:25:46Z</dcterms:created>
  <dcterms:modified xsi:type="dcterms:W3CDTF">2019-09-20T11:33:35Z</dcterms:modified>
</cp:coreProperties>
</file>