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tabRatio="1000"/>
  </bookViews>
  <sheets>
    <sheet name="Freezing experiments" sheetId="18" r:id="rId1"/>
  </sheets>
  <calcPr calcId="125725"/>
</workbook>
</file>

<file path=xl/calcChain.xml><?xml version="1.0" encoding="utf-8"?>
<calcChain xmlns="http://schemas.openxmlformats.org/spreadsheetml/2006/main">
  <c r="H94" i="18"/>
  <c r="E94"/>
  <c r="D94"/>
  <c r="D93"/>
  <c r="H64"/>
  <c r="E103" l="1"/>
  <c r="E104"/>
  <c r="E105"/>
  <c r="E106"/>
  <c r="E107"/>
  <c r="D104"/>
  <c r="D105"/>
  <c r="D106"/>
  <c r="D107"/>
  <c r="D103"/>
  <c r="H91"/>
  <c r="H107" s="1"/>
  <c r="H90"/>
  <c r="H106" s="1"/>
  <c r="F89"/>
  <c r="H89" s="1"/>
  <c r="H105" s="1"/>
  <c r="H88"/>
  <c r="H104" s="1"/>
  <c r="H87"/>
  <c r="H103" s="1"/>
  <c r="H85"/>
  <c r="H84"/>
  <c r="H83"/>
  <c r="H81"/>
  <c r="H80"/>
  <c r="H79"/>
  <c r="H78"/>
  <c r="H77"/>
  <c r="H75"/>
  <c r="H74"/>
  <c r="H73"/>
  <c r="H72"/>
  <c r="H71"/>
  <c r="H70"/>
  <c r="H68"/>
  <c r="H67"/>
  <c r="H66"/>
  <c r="H65"/>
  <c r="H62"/>
  <c r="H61"/>
  <c r="H60"/>
  <c r="H59"/>
  <c r="H58"/>
  <c r="H57"/>
  <c r="H55"/>
  <c r="H54"/>
  <c r="H53"/>
  <c r="H52"/>
  <c r="H101"/>
  <c r="E101"/>
  <c r="D101"/>
  <c r="H51"/>
  <c r="H100"/>
  <c r="E100"/>
  <c r="D100"/>
  <c r="H99"/>
  <c r="E99"/>
  <c r="D99"/>
  <c r="H49"/>
  <c r="H98"/>
  <c r="E98"/>
  <c r="D98"/>
  <c r="H48"/>
  <c r="H97"/>
  <c r="E97"/>
  <c r="D97"/>
  <c r="H47"/>
  <c r="H96"/>
  <c r="E96"/>
  <c r="D96"/>
  <c r="H46"/>
  <c r="H95"/>
  <c r="E95"/>
  <c r="D95"/>
  <c r="H45"/>
  <c r="H43"/>
  <c r="H42"/>
  <c r="H41"/>
  <c r="H40"/>
  <c r="H39"/>
  <c r="H37"/>
  <c r="H36"/>
  <c r="H35"/>
  <c r="H34"/>
  <c r="H33"/>
  <c r="H31"/>
  <c r="H30"/>
  <c r="H29"/>
  <c r="H28"/>
  <c r="H27"/>
  <c r="H26"/>
  <c r="H24"/>
  <c r="H23"/>
  <c r="H22"/>
  <c r="H21"/>
  <c r="H20"/>
  <c r="H18"/>
  <c r="H17"/>
  <c r="H16"/>
  <c r="H15"/>
  <c r="H14"/>
  <c r="H12"/>
  <c r="H11"/>
  <c r="H10"/>
  <c r="H9"/>
  <c r="H8"/>
  <c r="H7"/>
  <c r="H6"/>
  <c r="H5"/>
  <c r="H4"/>
  <c r="H3"/>
</calcChain>
</file>

<file path=xl/sharedStrings.xml><?xml version="1.0" encoding="utf-8"?>
<sst xmlns="http://schemas.openxmlformats.org/spreadsheetml/2006/main" count="174" uniqueCount="21">
  <si>
    <t>Plant group</t>
  </si>
  <si>
    <t>Date</t>
  </si>
  <si>
    <t>Experiment variant</t>
  </si>
  <si>
    <t>Temperature during freezing for 4 hours, Celsius degree</t>
  </si>
  <si>
    <t>Number of plants in experiment, pcs.</t>
  </si>
  <si>
    <t>Number of survived plants, pcs</t>
  </si>
  <si>
    <t>Portion of plants survived, %</t>
  </si>
  <si>
    <t>-10 Celsius degree</t>
  </si>
  <si>
    <t>Seedlings</t>
  </si>
  <si>
    <t>Control</t>
  </si>
  <si>
    <t>-5 Celsius degree</t>
  </si>
  <si>
    <t>-6 Celsius degree</t>
  </si>
  <si>
    <t>-4 Celsius degree</t>
  </si>
  <si>
    <t>-3 Celsius degree</t>
  </si>
  <si>
    <t>-2 Celsius degree</t>
  </si>
  <si>
    <t>-1 Celsius degree</t>
  </si>
  <si>
    <t>Adult plant</t>
  </si>
  <si>
    <t>Median temperature, Celsius degree</t>
  </si>
  <si>
    <t>Minimum temperature, Celsius degree</t>
  </si>
  <si>
    <t>Adult plants</t>
  </si>
  <si>
    <t>Summary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</si>
</sst>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/>
    <xf numFmtId="0" fontId="1" fillId="2" borderId="0" xfId="0" applyFont="1" applyFill="1"/>
    <xf numFmtId="1" fontId="1" fillId="0" borderId="0" xfId="0" applyNumberFormat="1" applyFont="1" applyFill="1"/>
    <xf numFmtId="0" fontId="2" fillId="0" borderId="0" xfId="0" applyFont="1" applyFill="1"/>
    <xf numFmtId="0" fontId="1" fillId="0" borderId="0" xfId="0" quotePrefix="1" applyFont="1" applyFill="1"/>
    <xf numFmtId="14" fontId="1" fillId="0" borderId="0" xfId="0" applyNumberFormat="1" applyFont="1" applyFill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en-US"/>
              <a:t>Adult plant</a:t>
            </a:r>
            <a:endParaRPr lang="ru-RU"/>
          </a:p>
        </c:rich>
      </c:tx>
      <c:layout/>
      <c:overlay val="1"/>
    </c:title>
    <c:plotArea>
      <c:layout/>
      <c:scatterChart>
        <c:scatterStyle val="lineMarker"/>
        <c:ser>
          <c:idx val="0"/>
          <c:order val="0"/>
          <c:spPr>
            <a:ln w="15875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og"/>
          </c:trendline>
          <c:xVal>
            <c:numRef>
              <c:f>'Freezing experiments'!$E$103:$E$107</c:f>
              <c:numCache>
                <c:formatCode>0</c:formatCode>
                <c:ptCount val="5"/>
                <c:pt idx="0">
                  <c:v>-11</c:v>
                </c:pt>
                <c:pt idx="1">
                  <c:v>-7</c:v>
                </c:pt>
                <c:pt idx="2">
                  <c:v>-4.5</c:v>
                </c:pt>
                <c:pt idx="3">
                  <c:v>-4</c:v>
                </c:pt>
                <c:pt idx="4">
                  <c:v>-2</c:v>
                </c:pt>
              </c:numCache>
            </c:numRef>
          </c:xVal>
          <c:yVal>
            <c:numRef>
              <c:f>'Freezing experiments'!$H$103:$H$107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26.470588235294116</c:v>
                </c:pt>
                <c:pt idx="3">
                  <c:v>60.714285714285715</c:v>
                </c:pt>
                <c:pt idx="4">
                  <c:v>78.787878787878782</c:v>
                </c:pt>
              </c:numCache>
            </c:numRef>
          </c:yVal>
        </c:ser>
        <c:axId val="70137728"/>
        <c:axId val="70788224"/>
      </c:scatterChart>
      <c:valAx>
        <c:axId val="70137728"/>
        <c:scaling>
          <c:orientation val="maxMin"/>
          <c:max val="0"/>
          <c:min val="-1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Minimum temperature,</a:t>
                </a:r>
                <a:r>
                  <a:rPr lang="ru-RU"/>
                  <a:t> </a:t>
                </a:r>
                <a:r>
                  <a:rPr lang="ru-RU">
                    <a:sym typeface="Symbol"/>
                  </a:rPr>
                  <a:t></a:t>
                </a:r>
                <a:r>
                  <a:rPr lang="ru-RU"/>
                  <a:t>С</a:t>
                </a:r>
              </a:p>
            </c:rich>
          </c:tx>
          <c:layout/>
        </c:title>
        <c:numFmt formatCode="0" sourceLinked="1"/>
        <c:minorTickMark val="out"/>
        <c:tickLblPos val="nextTo"/>
        <c:spPr>
          <a:ln>
            <a:solidFill>
              <a:schemeClr val="tx1"/>
            </a:solidFill>
          </a:ln>
        </c:spPr>
        <c:crossAx val="70788224"/>
        <c:crossesAt val="-20"/>
        <c:crossBetween val="midCat"/>
      </c:valAx>
      <c:valAx>
        <c:axId val="70788224"/>
        <c:scaling>
          <c:orientation val="minMax"/>
          <c:max val="100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Portion of plants survived, %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"/>
              <c:y val="0.16555099383466121"/>
            </c:manualLayout>
          </c:layout>
        </c:title>
        <c:numFmt formatCode="0" sourceLinked="1"/>
        <c:minorTickMark val="out"/>
        <c:tickLblPos val="nextTo"/>
        <c:spPr>
          <a:ln>
            <a:solidFill>
              <a:schemeClr val="tx1"/>
            </a:solidFill>
          </a:ln>
        </c:spPr>
        <c:crossAx val="70137728"/>
        <c:crosses val="max"/>
        <c:crossBetween val="midCat"/>
        <c:majorUnit val="20"/>
        <c:minorUnit val="10"/>
      </c:valAx>
    </c:plotArea>
    <c:plotVisOnly val="1"/>
  </c:chart>
  <c:spPr>
    <a:ln>
      <a:noFill/>
    </a:ln>
  </c:spPr>
  <c:txPr>
    <a:bodyPr/>
    <a:lstStyle/>
    <a:p>
      <a:pPr>
        <a:defRPr sz="1200" b="0"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en-US"/>
              <a:t>Seedlings</a:t>
            </a:r>
            <a:endParaRPr lang="ru-RU"/>
          </a:p>
        </c:rich>
      </c:tx>
      <c:layout/>
      <c:overlay val="1"/>
    </c:title>
    <c:plotArea>
      <c:layout/>
      <c:scatterChart>
        <c:scatterStyle val="lineMarker"/>
        <c:ser>
          <c:idx val="0"/>
          <c:order val="0"/>
          <c:spPr>
            <a:ln w="15875">
              <a:solidFill>
                <a:sysClr val="windowText" lastClr="000000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og"/>
          </c:trendline>
          <c:errBars>
            <c:errDir val="y"/>
            <c:errBarType val="both"/>
            <c:errValType val="cust"/>
            <c:plus>
              <c:numRef>
                <c:f>'Freezing experiments'!$F$95:$F$103</c:f>
                <c:numCache>
                  <c:formatCode>General</c:formatCode>
                  <c:ptCount val="9"/>
                </c:numCache>
              </c:numRef>
            </c:plus>
            <c:minus>
              <c:numRef>
                <c:f>'Freezing experiments'!$F$95:$F$103</c:f>
                <c:numCache>
                  <c:formatCode>General</c:formatCode>
                  <c:ptCount val="9"/>
                </c:numCache>
              </c:numRef>
            </c:minus>
          </c:errBars>
          <c:xVal>
            <c:numRef>
              <c:f>'Freezing experiments'!$E$95:$E$101</c:f>
              <c:numCache>
                <c:formatCode>General</c:formatCode>
                <c:ptCount val="7"/>
                <c:pt idx="0">
                  <c:v>-14</c:v>
                </c:pt>
                <c:pt idx="1">
                  <c:v>-7</c:v>
                </c:pt>
                <c:pt idx="2">
                  <c:v>-6</c:v>
                </c:pt>
                <c:pt idx="3">
                  <c:v>-5</c:v>
                </c:pt>
                <c:pt idx="4">
                  <c:v>-4</c:v>
                </c:pt>
                <c:pt idx="5">
                  <c:v>-3</c:v>
                </c:pt>
                <c:pt idx="6">
                  <c:v>-1</c:v>
                </c:pt>
              </c:numCache>
            </c:numRef>
          </c:xVal>
          <c:yVal>
            <c:numRef>
              <c:f>'Freezing experiments'!$H$95:$H$101</c:f>
              <c:numCache>
                <c:formatCode>0</c:formatCode>
                <c:ptCount val="7"/>
                <c:pt idx="0">
                  <c:v>0</c:v>
                </c:pt>
                <c:pt idx="1">
                  <c:v>0.81967213114754101</c:v>
                </c:pt>
                <c:pt idx="2">
                  <c:v>0</c:v>
                </c:pt>
                <c:pt idx="3">
                  <c:v>0</c:v>
                </c:pt>
                <c:pt idx="4">
                  <c:v>5.982905982905983</c:v>
                </c:pt>
                <c:pt idx="5">
                  <c:v>31.304347826086961</c:v>
                </c:pt>
                <c:pt idx="6">
                  <c:v>61.818181818181813</c:v>
                </c:pt>
              </c:numCache>
            </c:numRef>
          </c:yVal>
        </c:ser>
        <c:axId val="70568576"/>
        <c:axId val="70783744"/>
      </c:scatterChart>
      <c:valAx>
        <c:axId val="70568576"/>
        <c:scaling>
          <c:orientation val="maxMin"/>
          <c:max val="0"/>
          <c:min val="-1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Minimum temperature,</a:t>
                </a:r>
                <a:r>
                  <a:rPr lang="ru-RU">
                    <a:sym typeface="Symbol"/>
                  </a:rPr>
                  <a:t>С</a:t>
                </a:r>
                <a:endParaRPr lang="ru-RU"/>
              </a:p>
            </c:rich>
          </c:tx>
          <c:layout/>
        </c:title>
        <c:numFmt formatCode="General" sourceLinked="1"/>
        <c:minorTickMark val="out"/>
        <c:tickLblPos val="nextTo"/>
        <c:spPr>
          <a:ln>
            <a:solidFill>
              <a:schemeClr val="tx1"/>
            </a:solidFill>
          </a:ln>
        </c:spPr>
        <c:crossAx val="70783744"/>
        <c:crossesAt val="-20"/>
        <c:crossBetween val="midCat"/>
        <c:majorUnit val="5"/>
        <c:minorUnit val="1"/>
      </c:valAx>
      <c:valAx>
        <c:axId val="70783744"/>
        <c:scaling>
          <c:orientation val="minMax"/>
          <c:max val="100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Portion of plants survived, %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"/>
              <c:y val="0.16911493572276498"/>
            </c:manualLayout>
          </c:layout>
        </c:title>
        <c:numFmt formatCode="0" sourceLinked="1"/>
        <c:minorTickMark val="out"/>
        <c:tickLblPos val="nextTo"/>
        <c:spPr>
          <a:ln>
            <a:solidFill>
              <a:sysClr val="windowText" lastClr="000000"/>
            </a:solidFill>
          </a:ln>
        </c:spPr>
        <c:crossAx val="70568576"/>
        <c:crosses val="max"/>
        <c:crossBetween val="midCat"/>
        <c:majorUnit val="20"/>
        <c:minorUnit val="10"/>
      </c:valAx>
    </c:plotArea>
    <c:plotVisOnly val="1"/>
  </c:chart>
  <c:spPr>
    <a:ln>
      <a:noFill/>
    </a:ln>
  </c:spPr>
  <c:txPr>
    <a:bodyPr/>
    <a:lstStyle/>
    <a:p>
      <a:pPr>
        <a:defRPr sz="1200" b="0">
          <a:latin typeface="Times New Roman" pitchFamily="18" charset="0"/>
          <a:cs typeface="Times New Roman" pitchFamily="18" charset="0"/>
        </a:defRPr>
      </a:pPr>
      <a:endParaRPr lang="ru-RU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480847</xdr:colOff>
      <xdr:row>108</xdr:row>
      <xdr:rowOff>40343</xdr:rowOff>
    </xdr:from>
    <xdr:to>
      <xdr:col>6</xdr:col>
      <xdr:colOff>526678</xdr:colOff>
      <xdr:row>126</xdr:row>
      <xdr:rowOff>174813</xdr:rowOff>
    </xdr:to>
    <xdr:grpSp>
      <xdr:nvGrpSpPr>
        <xdr:cNvPr id="4" name="Группа 3"/>
        <xdr:cNvGrpSpPr/>
      </xdr:nvGrpSpPr>
      <xdr:grpSpPr>
        <a:xfrm>
          <a:off x="480847" y="20614343"/>
          <a:ext cx="8775213" cy="3563470"/>
          <a:chOff x="10761684" y="19112754"/>
          <a:chExt cx="7892188" cy="3563470"/>
        </a:xfrm>
      </xdr:grpSpPr>
      <xdr:graphicFrame macro="">
        <xdr:nvGraphicFramePr>
          <xdr:cNvPr id="5" name="Диаграмма 4"/>
          <xdr:cNvGraphicFramePr/>
        </xdr:nvGraphicFramePr>
        <xdr:xfrm>
          <a:off x="14692710" y="19112754"/>
          <a:ext cx="3961162" cy="356347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" name="Диаграмма 5"/>
          <xdr:cNvGraphicFramePr/>
        </xdr:nvGraphicFramePr>
        <xdr:xfrm>
          <a:off x="10761684" y="19112754"/>
          <a:ext cx="3943233" cy="356347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R107"/>
  <sheetViews>
    <sheetView tabSelected="1" zoomScale="85" zoomScaleNormal="85" workbookViewId="0">
      <pane ySplit="2" topLeftCell="A87" activePane="bottomLeft" state="frozenSplit"/>
      <selection pane="bottomLeft" activeCell="A108" sqref="A108:XFD108"/>
    </sheetView>
  </sheetViews>
  <sheetFormatPr defaultColWidth="15.140625" defaultRowHeight="15"/>
  <cols>
    <col min="1" max="1" width="15.140625" style="1"/>
    <col min="2" max="2" width="20.140625" style="1" customWidth="1"/>
    <col min="3" max="3" width="33.140625" style="1" customWidth="1"/>
    <col min="4" max="4" width="22" style="1" customWidth="1"/>
    <col min="5" max="5" width="22.7109375" style="1" bestFit="1" customWidth="1"/>
    <col min="6" max="6" width="17.85546875" style="1" customWidth="1"/>
    <col min="7" max="16384" width="15.140625" style="1"/>
  </cols>
  <sheetData>
    <row r="1" spans="1:8">
      <c r="D1" s="4" t="s">
        <v>3</v>
      </c>
      <c r="E1" s="4"/>
      <c r="F1" s="4"/>
      <c r="G1" s="4"/>
      <c r="H1" s="4"/>
    </row>
    <row r="2" spans="1:8">
      <c r="A2" s="4" t="s">
        <v>1</v>
      </c>
      <c r="B2" s="4" t="s">
        <v>0</v>
      </c>
      <c r="C2" s="4" t="s">
        <v>2</v>
      </c>
      <c r="D2" s="4" t="s">
        <v>17</v>
      </c>
      <c r="E2" s="4" t="s">
        <v>18</v>
      </c>
      <c r="F2" s="4" t="s">
        <v>4</v>
      </c>
      <c r="G2" s="4" t="s">
        <v>5</v>
      </c>
      <c r="H2" s="4" t="s">
        <v>6</v>
      </c>
    </row>
    <row r="3" spans="1:8">
      <c r="A3" s="6">
        <v>43612</v>
      </c>
      <c r="B3" s="1" t="s">
        <v>8</v>
      </c>
      <c r="C3" s="5" t="s">
        <v>7</v>
      </c>
      <c r="D3" s="1">
        <v>-12</v>
      </c>
      <c r="E3" s="1">
        <v>-14</v>
      </c>
      <c r="F3" s="1">
        <v>12</v>
      </c>
      <c r="G3" s="1">
        <v>0</v>
      </c>
      <c r="H3" s="3">
        <f>G3*100/F3</f>
        <v>0</v>
      </c>
    </row>
    <row r="4" spans="1:8">
      <c r="A4" s="6">
        <v>43612</v>
      </c>
      <c r="B4" s="1" t="s">
        <v>8</v>
      </c>
      <c r="C4" s="5" t="s">
        <v>7</v>
      </c>
      <c r="D4" s="1">
        <v>-12</v>
      </c>
      <c r="E4" s="1">
        <v>-14</v>
      </c>
      <c r="F4" s="1">
        <v>10</v>
      </c>
      <c r="G4" s="1">
        <v>0</v>
      </c>
      <c r="H4" s="3">
        <f t="shared" ref="H4:H43" si="0">G4*100/F4</f>
        <v>0</v>
      </c>
    </row>
    <row r="5" spans="1:8">
      <c r="A5" s="6">
        <v>43612</v>
      </c>
      <c r="B5" s="1" t="s">
        <v>8</v>
      </c>
      <c r="C5" s="5" t="s">
        <v>7</v>
      </c>
      <c r="D5" s="1">
        <v>-12</v>
      </c>
      <c r="E5" s="1">
        <v>-14</v>
      </c>
      <c r="F5" s="1">
        <v>9</v>
      </c>
      <c r="G5" s="1">
        <v>0</v>
      </c>
      <c r="H5" s="3">
        <f t="shared" si="0"/>
        <v>0</v>
      </c>
    </row>
    <row r="6" spans="1:8">
      <c r="A6" s="6">
        <v>43612</v>
      </c>
      <c r="B6" s="1" t="s">
        <v>8</v>
      </c>
      <c r="C6" s="5" t="s">
        <v>7</v>
      </c>
      <c r="D6" s="1">
        <v>-12</v>
      </c>
      <c r="E6" s="1">
        <v>-14</v>
      </c>
      <c r="F6" s="1">
        <v>11</v>
      </c>
      <c r="G6" s="1">
        <v>0</v>
      </c>
      <c r="H6" s="3">
        <f t="shared" si="0"/>
        <v>0</v>
      </c>
    </row>
    <row r="7" spans="1:8">
      <c r="A7" s="6">
        <v>43612</v>
      </c>
      <c r="B7" s="1" t="s">
        <v>8</v>
      </c>
      <c r="C7" s="5" t="s">
        <v>7</v>
      </c>
      <c r="D7" s="1">
        <v>-12</v>
      </c>
      <c r="E7" s="1">
        <v>-14</v>
      </c>
      <c r="F7" s="1">
        <v>10</v>
      </c>
      <c r="G7" s="1">
        <v>0</v>
      </c>
      <c r="H7" s="3">
        <f t="shared" si="0"/>
        <v>0</v>
      </c>
    </row>
    <row r="8" spans="1:8">
      <c r="A8" s="6">
        <v>43612</v>
      </c>
      <c r="B8" s="1" t="s">
        <v>8</v>
      </c>
      <c r="C8" s="5" t="s">
        <v>7</v>
      </c>
      <c r="D8" s="1">
        <v>-12</v>
      </c>
      <c r="E8" s="1">
        <v>-14</v>
      </c>
      <c r="F8" s="1">
        <v>12</v>
      </c>
      <c r="G8" s="1">
        <v>0</v>
      </c>
      <c r="H8" s="3">
        <f t="shared" si="0"/>
        <v>0</v>
      </c>
    </row>
    <row r="9" spans="1:8">
      <c r="A9" s="6">
        <v>43612</v>
      </c>
      <c r="B9" s="1" t="s">
        <v>8</v>
      </c>
      <c r="C9" s="5" t="s">
        <v>7</v>
      </c>
      <c r="D9" s="1">
        <v>-12</v>
      </c>
      <c r="E9" s="1">
        <v>-14</v>
      </c>
      <c r="F9" s="1">
        <v>12</v>
      </c>
      <c r="G9" s="1">
        <v>0</v>
      </c>
      <c r="H9" s="3">
        <f t="shared" si="0"/>
        <v>0</v>
      </c>
    </row>
    <row r="10" spans="1:8">
      <c r="A10" s="6">
        <v>43612</v>
      </c>
      <c r="B10" s="1" t="s">
        <v>8</v>
      </c>
      <c r="C10" s="5" t="s">
        <v>7</v>
      </c>
      <c r="D10" s="1">
        <v>-12</v>
      </c>
      <c r="E10" s="1">
        <v>-14</v>
      </c>
      <c r="F10" s="1">
        <v>12</v>
      </c>
      <c r="G10" s="1">
        <v>0</v>
      </c>
      <c r="H10" s="3">
        <f t="shared" si="0"/>
        <v>0</v>
      </c>
    </row>
    <row r="11" spans="1:8">
      <c r="A11" s="6">
        <v>43612</v>
      </c>
      <c r="B11" s="1" t="s">
        <v>8</v>
      </c>
      <c r="C11" s="5" t="s">
        <v>7</v>
      </c>
      <c r="D11" s="1">
        <v>-12</v>
      </c>
      <c r="E11" s="1">
        <v>-14</v>
      </c>
      <c r="F11" s="1">
        <v>11</v>
      </c>
      <c r="G11" s="1">
        <v>0</v>
      </c>
      <c r="H11" s="3">
        <f t="shared" si="0"/>
        <v>0</v>
      </c>
    </row>
    <row r="12" spans="1:8">
      <c r="A12" s="6">
        <v>43612</v>
      </c>
      <c r="B12" s="1" t="s">
        <v>8</v>
      </c>
      <c r="C12" s="5" t="s">
        <v>7</v>
      </c>
      <c r="D12" s="1">
        <v>-12</v>
      </c>
      <c r="E12" s="1">
        <v>-14</v>
      </c>
      <c r="F12" s="1">
        <v>13</v>
      </c>
      <c r="G12" s="1">
        <v>0</v>
      </c>
      <c r="H12" s="3">
        <f t="shared" si="0"/>
        <v>0</v>
      </c>
    </row>
    <row r="13" spans="1:8">
      <c r="H13" s="3"/>
    </row>
    <row r="14" spans="1:8">
      <c r="A14" s="6">
        <v>43612</v>
      </c>
      <c r="B14" s="1" t="s">
        <v>8</v>
      </c>
      <c r="C14" s="1" t="s">
        <v>9</v>
      </c>
      <c r="D14" s="1">
        <v>20</v>
      </c>
      <c r="E14" s="1">
        <v>20</v>
      </c>
      <c r="F14" s="1">
        <v>10</v>
      </c>
      <c r="G14" s="1">
        <v>10</v>
      </c>
      <c r="H14" s="3">
        <f t="shared" si="0"/>
        <v>100</v>
      </c>
    </row>
    <row r="15" spans="1:8">
      <c r="A15" s="6">
        <v>43612</v>
      </c>
      <c r="B15" s="1" t="s">
        <v>8</v>
      </c>
      <c r="C15" s="1" t="s">
        <v>9</v>
      </c>
      <c r="D15" s="1">
        <v>20</v>
      </c>
      <c r="E15" s="1">
        <v>20</v>
      </c>
      <c r="F15" s="1">
        <v>10</v>
      </c>
      <c r="G15" s="1">
        <v>10</v>
      </c>
      <c r="H15" s="3">
        <f t="shared" si="0"/>
        <v>100</v>
      </c>
    </row>
    <row r="16" spans="1:8">
      <c r="A16" s="6">
        <v>43612</v>
      </c>
      <c r="B16" s="1" t="s">
        <v>8</v>
      </c>
      <c r="C16" s="1" t="s">
        <v>9</v>
      </c>
      <c r="D16" s="1">
        <v>20</v>
      </c>
      <c r="E16" s="1">
        <v>20</v>
      </c>
      <c r="F16" s="1">
        <v>12</v>
      </c>
      <c r="G16" s="1">
        <v>12</v>
      </c>
      <c r="H16" s="3">
        <f t="shared" si="0"/>
        <v>100</v>
      </c>
    </row>
    <row r="17" spans="1:8">
      <c r="A17" s="6">
        <v>43612</v>
      </c>
      <c r="B17" s="1" t="s">
        <v>8</v>
      </c>
      <c r="C17" s="1" t="s">
        <v>9</v>
      </c>
      <c r="D17" s="1">
        <v>20</v>
      </c>
      <c r="E17" s="1">
        <v>20</v>
      </c>
      <c r="F17" s="1">
        <v>12</v>
      </c>
      <c r="G17" s="1">
        <v>12</v>
      </c>
      <c r="H17" s="3">
        <f t="shared" si="0"/>
        <v>100</v>
      </c>
    </row>
    <row r="18" spans="1:8">
      <c r="A18" s="6">
        <v>43612</v>
      </c>
      <c r="B18" s="1" t="s">
        <v>8</v>
      </c>
      <c r="C18" s="1" t="s">
        <v>9</v>
      </c>
      <c r="D18" s="1">
        <v>20</v>
      </c>
      <c r="E18" s="1">
        <v>20</v>
      </c>
      <c r="F18" s="1">
        <v>11</v>
      </c>
      <c r="G18" s="1">
        <v>11</v>
      </c>
      <c r="H18" s="3">
        <f t="shared" si="0"/>
        <v>100</v>
      </c>
    </row>
    <row r="19" spans="1:8">
      <c r="H19" s="3"/>
    </row>
    <row r="20" spans="1:8">
      <c r="A20" s="6">
        <v>43612</v>
      </c>
      <c r="B20" s="1" t="s">
        <v>8</v>
      </c>
      <c r="C20" s="1" t="s">
        <v>9</v>
      </c>
      <c r="D20" s="1">
        <v>20</v>
      </c>
      <c r="E20" s="1">
        <v>20</v>
      </c>
      <c r="F20" s="1">
        <v>14</v>
      </c>
      <c r="G20" s="1">
        <v>14</v>
      </c>
      <c r="H20" s="3">
        <f t="shared" si="0"/>
        <v>100</v>
      </c>
    </row>
    <row r="21" spans="1:8">
      <c r="A21" s="6">
        <v>43612</v>
      </c>
      <c r="B21" s="1" t="s">
        <v>8</v>
      </c>
      <c r="C21" s="1" t="s">
        <v>9</v>
      </c>
      <c r="D21" s="1">
        <v>20</v>
      </c>
      <c r="E21" s="1">
        <v>20</v>
      </c>
      <c r="F21" s="1">
        <v>9</v>
      </c>
      <c r="G21" s="1">
        <v>9</v>
      </c>
      <c r="H21" s="3">
        <f t="shared" si="0"/>
        <v>100</v>
      </c>
    </row>
    <row r="22" spans="1:8">
      <c r="A22" s="6">
        <v>43612</v>
      </c>
      <c r="B22" s="1" t="s">
        <v>8</v>
      </c>
      <c r="C22" s="1" t="s">
        <v>9</v>
      </c>
      <c r="D22" s="1">
        <v>20</v>
      </c>
      <c r="E22" s="1">
        <v>20</v>
      </c>
      <c r="F22" s="1">
        <v>9</v>
      </c>
      <c r="G22" s="1">
        <v>9</v>
      </c>
      <c r="H22" s="3">
        <f t="shared" si="0"/>
        <v>100</v>
      </c>
    </row>
    <row r="23" spans="1:8">
      <c r="A23" s="6">
        <v>43612</v>
      </c>
      <c r="B23" s="1" t="s">
        <v>8</v>
      </c>
      <c r="C23" s="1" t="s">
        <v>9</v>
      </c>
      <c r="D23" s="1">
        <v>20</v>
      </c>
      <c r="E23" s="1">
        <v>20</v>
      </c>
      <c r="F23" s="1">
        <v>11</v>
      </c>
      <c r="G23" s="1">
        <v>11</v>
      </c>
      <c r="H23" s="3">
        <f t="shared" si="0"/>
        <v>100</v>
      </c>
    </row>
    <row r="24" spans="1:8">
      <c r="A24" s="6">
        <v>43612</v>
      </c>
      <c r="B24" s="1" t="s">
        <v>8</v>
      </c>
      <c r="C24" s="1" t="s">
        <v>9</v>
      </c>
      <c r="D24" s="1">
        <v>20</v>
      </c>
      <c r="E24" s="1">
        <v>20</v>
      </c>
      <c r="F24" s="1">
        <v>10</v>
      </c>
      <c r="G24" s="1">
        <v>10</v>
      </c>
      <c r="H24" s="3">
        <f t="shared" si="0"/>
        <v>100</v>
      </c>
    </row>
    <row r="26" spans="1:8">
      <c r="A26" s="6">
        <v>43613</v>
      </c>
      <c r="B26" s="1" t="s">
        <v>8</v>
      </c>
      <c r="C26" s="1" t="s">
        <v>10</v>
      </c>
      <c r="D26" s="1">
        <v>-5</v>
      </c>
      <c r="E26" s="1">
        <v>-7</v>
      </c>
      <c r="F26" s="1">
        <v>10</v>
      </c>
      <c r="G26" s="3">
        <v>0</v>
      </c>
      <c r="H26" s="3">
        <f t="shared" si="0"/>
        <v>0</v>
      </c>
    </row>
    <row r="27" spans="1:8">
      <c r="A27" s="6">
        <v>43613</v>
      </c>
      <c r="B27" s="1" t="s">
        <v>8</v>
      </c>
      <c r="C27" s="1" t="s">
        <v>10</v>
      </c>
      <c r="D27" s="1">
        <v>-5</v>
      </c>
      <c r="E27" s="1">
        <v>-7</v>
      </c>
      <c r="F27" s="1">
        <v>11</v>
      </c>
      <c r="G27" s="3">
        <v>1</v>
      </c>
      <c r="H27" s="3">
        <f t="shared" si="0"/>
        <v>9.0909090909090917</v>
      </c>
    </row>
    <row r="28" spans="1:8">
      <c r="A28" s="6">
        <v>43613</v>
      </c>
      <c r="B28" s="1" t="s">
        <v>8</v>
      </c>
      <c r="C28" s="1" t="s">
        <v>10</v>
      </c>
      <c r="D28" s="1">
        <v>-5</v>
      </c>
      <c r="E28" s="1">
        <v>-7</v>
      </c>
      <c r="F28" s="1">
        <v>9</v>
      </c>
      <c r="G28" s="3">
        <v>0</v>
      </c>
      <c r="H28" s="3">
        <f t="shared" si="0"/>
        <v>0</v>
      </c>
    </row>
    <row r="29" spans="1:8">
      <c r="A29" s="6">
        <v>43613</v>
      </c>
      <c r="B29" s="1" t="s">
        <v>8</v>
      </c>
      <c r="C29" s="1" t="s">
        <v>10</v>
      </c>
      <c r="D29" s="1">
        <v>-5</v>
      </c>
      <c r="E29" s="1">
        <v>-7</v>
      </c>
      <c r="F29" s="1">
        <v>9</v>
      </c>
      <c r="G29" s="3">
        <v>0</v>
      </c>
      <c r="H29" s="3">
        <f t="shared" si="0"/>
        <v>0</v>
      </c>
    </row>
    <row r="30" spans="1:8">
      <c r="A30" s="6">
        <v>43613</v>
      </c>
      <c r="B30" s="1" t="s">
        <v>8</v>
      </c>
      <c r="C30" s="1" t="s">
        <v>10</v>
      </c>
      <c r="D30" s="1">
        <v>-5</v>
      </c>
      <c r="E30" s="1">
        <v>-7</v>
      </c>
      <c r="F30" s="1">
        <v>10</v>
      </c>
      <c r="G30" s="3">
        <v>0</v>
      </c>
      <c r="H30" s="3">
        <f t="shared" si="0"/>
        <v>0</v>
      </c>
    </row>
    <row r="31" spans="1:8">
      <c r="A31" s="6">
        <v>43613</v>
      </c>
      <c r="B31" s="1" t="s">
        <v>8</v>
      </c>
      <c r="C31" s="1" t="s">
        <v>10</v>
      </c>
      <c r="D31" s="1">
        <v>-5</v>
      </c>
      <c r="E31" s="1">
        <v>-7</v>
      </c>
      <c r="F31" s="1">
        <v>9</v>
      </c>
      <c r="G31" s="3">
        <v>0</v>
      </c>
      <c r="H31" s="3">
        <f t="shared" si="0"/>
        <v>0</v>
      </c>
    </row>
    <row r="32" spans="1:8">
      <c r="G32" s="3"/>
      <c r="H32" s="3"/>
    </row>
    <row r="33" spans="1:18">
      <c r="A33" s="6">
        <v>43620</v>
      </c>
      <c r="B33" s="1" t="s">
        <v>8</v>
      </c>
      <c r="C33" s="1" t="s">
        <v>11</v>
      </c>
      <c r="D33" s="1">
        <v>-5</v>
      </c>
      <c r="E33" s="1">
        <v>-7</v>
      </c>
      <c r="F33" s="1">
        <v>12</v>
      </c>
      <c r="G33" s="3">
        <v>0</v>
      </c>
      <c r="H33" s="3">
        <f t="shared" ref="H33:H37" si="1">G33*100/F33</f>
        <v>0</v>
      </c>
    </row>
    <row r="34" spans="1:18">
      <c r="A34" s="6">
        <v>43620</v>
      </c>
      <c r="B34" s="1" t="s">
        <v>8</v>
      </c>
      <c r="C34" s="1" t="s">
        <v>11</v>
      </c>
      <c r="D34" s="1">
        <v>-5</v>
      </c>
      <c r="E34" s="1">
        <v>-7</v>
      </c>
      <c r="F34" s="1">
        <v>10</v>
      </c>
      <c r="G34" s="3">
        <v>0</v>
      </c>
      <c r="H34" s="3">
        <f t="shared" si="1"/>
        <v>0</v>
      </c>
    </row>
    <row r="35" spans="1:18">
      <c r="A35" s="6">
        <v>43620</v>
      </c>
      <c r="B35" s="1" t="s">
        <v>8</v>
      </c>
      <c r="C35" s="1" t="s">
        <v>11</v>
      </c>
      <c r="D35" s="1">
        <v>-5</v>
      </c>
      <c r="E35" s="1">
        <v>-7</v>
      </c>
      <c r="F35" s="1">
        <v>11</v>
      </c>
      <c r="G35" s="3">
        <v>0</v>
      </c>
      <c r="H35" s="3">
        <f t="shared" si="1"/>
        <v>0</v>
      </c>
    </row>
    <row r="36" spans="1:18">
      <c r="A36" s="6">
        <v>43620</v>
      </c>
      <c r="B36" s="1" t="s">
        <v>8</v>
      </c>
      <c r="C36" s="1" t="s">
        <v>11</v>
      </c>
      <c r="D36" s="1">
        <v>-5</v>
      </c>
      <c r="E36" s="1">
        <v>-7</v>
      </c>
      <c r="F36" s="1">
        <v>16</v>
      </c>
      <c r="G36" s="3">
        <v>0</v>
      </c>
      <c r="H36" s="3">
        <f t="shared" si="1"/>
        <v>0</v>
      </c>
    </row>
    <row r="37" spans="1:18">
      <c r="A37" s="6">
        <v>43620</v>
      </c>
      <c r="B37" s="1" t="s">
        <v>8</v>
      </c>
      <c r="C37" s="1" t="s">
        <v>11</v>
      </c>
      <c r="D37" s="1">
        <v>-5</v>
      </c>
      <c r="E37" s="1">
        <v>-7</v>
      </c>
      <c r="F37" s="1">
        <v>15</v>
      </c>
      <c r="G37" s="3">
        <v>0</v>
      </c>
      <c r="H37" s="3">
        <f t="shared" si="1"/>
        <v>0</v>
      </c>
    </row>
    <row r="39" spans="1:18">
      <c r="A39" s="6">
        <v>43614</v>
      </c>
      <c r="B39" s="1" t="s">
        <v>8</v>
      </c>
      <c r="C39" s="1" t="s">
        <v>10</v>
      </c>
      <c r="D39" s="1">
        <v>-5</v>
      </c>
      <c r="E39" s="1">
        <v>-6</v>
      </c>
      <c r="F39" s="1">
        <v>11</v>
      </c>
      <c r="G39" s="3">
        <v>0</v>
      </c>
      <c r="H39" s="3">
        <f t="shared" si="0"/>
        <v>0</v>
      </c>
    </row>
    <row r="40" spans="1:18">
      <c r="A40" s="6">
        <v>43614</v>
      </c>
      <c r="B40" s="1" t="s">
        <v>8</v>
      </c>
      <c r="C40" s="1" t="s">
        <v>10</v>
      </c>
      <c r="D40" s="1">
        <v>-5</v>
      </c>
      <c r="E40" s="1">
        <v>-6</v>
      </c>
      <c r="F40" s="1">
        <v>10</v>
      </c>
      <c r="G40" s="3">
        <v>0</v>
      </c>
      <c r="H40" s="3">
        <f t="shared" si="0"/>
        <v>0</v>
      </c>
    </row>
    <row r="41" spans="1:18">
      <c r="A41" s="6">
        <v>43614</v>
      </c>
      <c r="B41" s="1" t="s">
        <v>8</v>
      </c>
      <c r="C41" s="1" t="s">
        <v>10</v>
      </c>
      <c r="D41" s="1">
        <v>-5</v>
      </c>
      <c r="E41" s="1">
        <v>-6</v>
      </c>
      <c r="F41" s="1">
        <v>10</v>
      </c>
      <c r="G41" s="3">
        <v>0</v>
      </c>
      <c r="H41" s="3">
        <f t="shared" si="0"/>
        <v>0</v>
      </c>
    </row>
    <row r="42" spans="1:18">
      <c r="A42" s="6">
        <v>43614</v>
      </c>
      <c r="B42" s="1" t="s">
        <v>8</v>
      </c>
      <c r="C42" s="1" t="s">
        <v>10</v>
      </c>
      <c r="D42" s="1">
        <v>-5</v>
      </c>
      <c r="E42" s="1">
        <v>-6</v>
      </c>
      <c r="F42" s="1">
        <v>11</v>
      </c>
      <c r="G42" s="3">
        <v>0</v>
      </c>
      <c r="H42" s="3">
        <f t="shared" si="0"/>
        <v>0</v>
      </c>
    </row>
    <row r="43" spans="1:18">
      <c r="A43" s="6">
        <v>43614</v>
      </c>
      <c r="B43" s="1" t="s">
        <v>8</v>
      </c>
      <c r="C43" s="1" t="s">
        <v>10</v>
      </c>
      <c r="D43" s="1">
        <v>-5</v>
      </c>
      <c r="E43" s="1">
        <v>-6</v>
      </c>
      <c r="F43" s="1">
        <v>11</v>
      </c>
      <c r="G43" s="3">
        <v>0</v>
      </c>
      <c r="H43" s="3">
        <f t="shared" si="0"/>
        <v>0</v>
      </c>
    </row>
    <row r="45" spans="1:18">
      <c r="A45" s="6">
        <v>43622</v>
      </c>
      <c r="B45" s="1" t="s">
        <v>8</v>
      </c>
      <c r="C45" s="1" t="s">
        <v>12</v>
      </c>
      <c r="D45" s="1">
        <v>-4</v>
      </c>
      <c r="E45" s="1">
        <v>-5</v>
      </c>
      <c r="F45" s="1">
        <v>10</v>
      </c>
      <c r="G45" s="3">
        <v>0</v>
      </c>
      <c r="H45" s="3">
        <f>G45*100/F45</f>
        <v>0</v>
      </c>
      <c r="R45" s="3"/>
    </row>
    <row r="46" spans="1:18">
      <c r="A46" s="6">
        <v>43622</v>
      </c>
      <c r="B46" s="1" t="s">
        <v>8</v>
      </c>
      <c r="C46" s="1" t="s">
        <v>12</v>
      </c>
      <c r="D46" s="1">
        <v>-4</v>
      </c>
      <c r="E46" s="1">
        <v>-5</v>
      </c>
      <c r="F46" s="1">
        <v>13</v>
      </c>
      <c r="G46" s="3">
        <v>0</v>
      </c>
      <c r="H46" s="3">
        <f>G46*100/F46</f>
        <v>0</v>
      </c>
      <c r="R46" s="3"/>
    </row>
    <row r="47" spans="1:18">
      <c r="A47" s="6">
        <v>43622</v>
      </c>
      <c r="B47" s="1" t="s">
        <v>8</v>
      </c>
      <c r="C47" s="1" t="s">
        <v>12</v>
      </c>
      <c r="D47" s="1">
        <v>-4</v>
      </c>
      <c r="E47" s="1">
        <v>-5</v>
      </c>
      <c r="F47" s="1">
        <v>13</v>
      </c>
      <c r="G47" s="3">
        <v>0</v>
      </c>
      <c r="H47" s="3">
        <f>G47*100/F47</f>
        <v>0</v>
      </c>
      <c r="R47" s="3"/>
    </row>
    <row r="48" spans="1:18">
      <c r="A48" s="6">
        <v>43622</v>
      </c>
      <c r="B48" s="1" t="s">
        <v>8</v>
      </c>
      <c r="C48" s="1" t="s">
        <v>12</v>
      </c>
      <c r="D48" s="1">
        <v>-4</v>
      </c>
      <c r="E48" s="1">
        <v>-5</v>
      </c>
      <c r="F48" s="1">
        <v>10</v>
      </c>
      <c r="G48" s="3">
        <v>0</v>
      </c>
      <c r="H48" s="3">
        <f>G48*100/F48</f>
        <v>0</v>
      </c>
      <c r="R48" s="3"/>
    </row>
    <row r="49" spans="1:18">
      <c r="A49" s="6">
        <v>43622</v>
      </c>
      <c r="B49" s="1" t="s">
        <v>8</v>
      </c>
      <c r="C49" s="1" t="s">
        <v>12</v>
      </c>
      <c r="D49" s="1">
        <v>-4</v>
      </c>
      <c r="E49" s="1">
        <v>-5</v>
      </c>
      <c r="F49" s="1">
        <v>11</v>
      </c>
      <c r="G49" s="3">
        <v>0</v>
      </c>
      <c r="H49" s="3">
        <f>G49*100/F49</f>
        <v>0</v>
      </c>
      <c r="R49" s="3"/>
    </row>
    <row r="50" spans="1:18">
      <c r="G50" s="3"/>
      <c r="H50" s="3"/>
      <c r="R50" s="3"/>
    </row>
    <row r="51" spans="1:18">
      <c r="A51" s="6">
        <v>43621</v>
      </c>
      <c r="B51" s="1" t="s">
        <v>8</v>
      </c>
      <c r="C51" s="1" t="s">
        <v>12</v>
      </c>
      <c r="D51" s="1">
        <v>-4</v>
      </c>
      <c r="E51" s="1">
        <v>-4</v>
      </c>
      <c r="F51" s="1">
        <v>10</v>
      </c>
      <c r="G51" s="3">
        <v>0</v>
      </c>
      <c r="H51" s="3">
        <f>G51*100/F51</f>
        <v>0</v>
      </c>
      <c r="R51" s="3"/>
    </row>
    <row r="52" spans="1:18">
      <c r="A52" s="6">
        <v>43621</v>
      </c>
      <c r="B52" s="1" t="s">
        <v>8</v>
      </c>
      <c r="C52" s="1" t="s">
        <v>12</v>
      </c>
      <c r="D52" s="1">
        <v>-4</v>
      </c>
      <c r="E52" s="1">
        <v>-4</v>
      </c>
      <c r="F52" s="1">
        <v>10</v>
      </c>
      <c r="G52" s="3">
        <v>1</v>
      </c>
      <c r="H52" s="3">
        <f>G52*100/F52</f>
        <v>10</v>
      </c>
    </row>
    <row r="53" spans="1:18">
      <c r="A53" s="6">
        <v>43621</v>
      </c>
      <c r="B53" s="1" t="s">
        <v>8</v>
      </c>
      <c r="C53" s="1" t="s">
        <v>12</v>
      </c>
      <c r="D53" s="1">
        <v>-4</v>
      </c>
      <c r="E53" s="1">
        <v>-4</v>
      </c>
      <c r="F53" s="1">
        <v>13</v>
      </c>
      <c r="G53" s="3">
        <v>0</v>
      </c>
      <c r="H53" s="3">
        <f>G53*100/F53</f>
        <v>0</v>
      </c>
    </row>
    <row r="54" spans="1:18">
      <c r="A54" s="6">
        <v>43621</v>
      </c>
      <c r="B54" s="1" t="s">
        <v>8</v>
      </c>
      <c r="C54" s="1" t="s">
        <v>12</v>
      </c>
      <c r="D54" s="1">
        <v>-4</v>
      </c>
      <c r="E54" s="1">
        <v>-4</v>
      </c>
      <c r="F54" s="1">
        <v>10</v>
      </c>
      <c r="G54" s="3">
        <v>0</v>
      </c>
      <c r="H54" s="3">
        <f>G54*100/F54</f>
        <v>0</v>
      </c>
    </row>
    <row r="55" spans="1:18">
      <c r="A55" s="6">
        <v>43621</v>
      </c>
      <c r="B55" s="1" t="s">
        <v>8</v>
      </c>
      <c r="C55" s="1" t="s">
        <v>12</v>
      </c>
      <c r="D55" s="1">
        <v>-4</v>
      </c>
      <c r="E55" s="1">
        <v>-4</v>
      </c>
      <c r="F55" s="1">
        <v>10</v>
      </c>
      <c r="G55" s="3">
        <v>0</v>
      </c>
      <c r="H55" s="3">
        <f>G55*100/F55</f>
        <v>0</v>
      </c>
    </row>
    <row r="56" spans="1:18">
      <c r="A56" s="6"/>
    </row>
    <row r="57" spans="1:18">
      <c r="A57" s="6">
        <v>43623</v>
      </c>
      <c r="B57" s="1" t="s">
        <v>8</v>
      </c>
      <c r="C57" s="1" t="s">
        <v>13</v>
      </c>
      <c r="D57" s="1">
        <v>-3</v>
      </c>
      <c r="E57" s="1">
        <v>-4</v>
      </c>
      <c r="F57" s="1">
        <v>10</v>
      </c>
      <c r="G57" s="3">
        <v>0</v>
      </c>
      <c r="H57" s="3">
        <f t="shared" ref="H57:H62" si="2">G57*100/F57</f>
        <v>0</v>
      </c>
    </row>
    <row r="58" spans="1:18">
      <c r="A58" s="6">
        <v>43623</v>
      </c>
      <c r="B58" s="1" t="s">
        <v>8</v>
      </c>
      <c r="C58" s="1" t="s">
        <v>13</v>
      </c>
      <c r="D58" s="1">
        <v>-3</v>
      </c>
      <c r="E58" s="1">
        <v>-4</v>
      </c>
      <c r="F58" s="1">
        <v>13</v>
      </c>
      <c r="G58" s="3">
        <v>4</v>
      </c>
      <c r="H58" s="3">
        <f t="shared" si="2"/>
        <v>30.76923076923077</v>
      </c>
    </row>
    <row r="59" spans="1:18">
      <c r="A59" s="6">
        <v>43623</v>
      </c>
      <c r="B59" s="1" t="s">
        <v>8</v>
      </c>
      <c r="C59" s="1" t="s">
        <v>13</v>
      </c>
      <c r="D59" s="1">
        <v>-3</v>
      </c>
      <c r="E59" s="1">
        <v>-4</v>
      </c>
      <c r="F59" s="1">
        <v>10</v>
      </c>
      <c r="G59" s="3">
        <v>0</v>
      </c>
      <c r="H59" s="3">
        <f t="shared" si="2"/>
        <v>0</v>
      </c>
    </row>
    <row r="60" spans="1:18">
      <c r="A60" s="6">
        <v>43623</v>
      </c>
      <c r="B60" s="1" t="s">
        <v>8</v>
      </c>
      <c r="C60" s="1" t="s">
        <v>13</v>
      </c>
      <c r="D60" s="1">
        <v>-3</v>
      </c>
      <c r="E60" s="1">
        <v>-4</v>
      </c>
      <c r="F60" s="1">
        <v>11</v>
      </c>
      <c r="G60" s="3">
        <v>2</v>
      </c>
      <c r="H60" s="3">
        <f t="shared" si="2"/>
        <v>18.181818181818183</v>
      </c>
    </row>
    <row r="61" spans="1:18">
      <c r="A61" s="6">
        <v>43623</v>
      </c>
      <c r="B61" s="1" t="s">
        <v>8</v>
      </c>
      <c r="C61" s="1" t="s">
        <v>13</v>
      </c>
      <c r="D61" s="1">
        <v>-3</v>
      </c>
      <c r="E61" s="1">
        <v>-4</v>
      </c>
      <c r="F61" s="1">
        <v>10</v>
      </c>
      <c r="G61" s="3">
        <v>0</v>
      </c>
      <c r="H61" s="3">
        <f t="shared" si="2"/>
        <v>0</v>
      </c>
    </row>
    <row r="62" spans="1:18">
      <c r="A62" s="6">
        <v>43623</v>
      </c>
      <c r="B62" s="1" t="s">
        <v>8</v>
      </c>
      <c r="C62" s="1" t="s">
        <v>13</v>
      </c>
      <c r="D62" s="1">
        <v>-3</v>
      </c>
      <c r="E62" s="1">
        <v>-4</v>
      </c>
      <c r="F62" s="1">
        <v>10</v>
      </c>
      <c r="G62" s="3">
        <v>0</v>
      </c>
      <c r="H62" s="1">
        <f t="shared" si="2"/>
        <v>0</v>
      </c>
    </row>
    <row r="63" spans="1:18">
      <c r="A63" s="6"/>
    </row>
    <row r="64" spans="1:18">
      <c r="A64" s="6">
        <v>43626</v>
      </c>
      <c r="B64" s="1" t="s">
        <v>8</v>
      </c>
      <c r="C64" s="1" t="s">
        <v>14</v>
      </c>
      <c r="D64" s="1">
        <v>-2</v>
      </c>
      <c r="E64" s="1">
        <v>-3</v>
      </c>
      <c r="F64" s="1">
        <v>12</v>
      </c>
      <c r="G64" s="3">
        <v>6</v>
      </c>
      <c r="H64" s="3">
        <f>G64*100/F64</f>
        <v>50</v>
      </c>
    </row>
    <row r="65" spans="1:8">
      <c r="A65" s="6">
        <v>43626</v>
      </c>
      <c r="B65" s="1" t="s">
        <v>8</v>
      </c>
      <c r="C65" s="1" t="s">
        <v>14</v>
      </c>
      <c r="D65" s="1">
        <v>-2</v>
      </c>
      <c r="E65" s="1">
        <v>-3</v>
      </c>
      <c r="F65" s="1">
        <v>10</v>
      </c>
      <c r="G65" s="3">
        <v>5</v>
      </c>
      <c r="H65" s="3">
        <f t="shared" ref="H65:H68" si="3">G65*100/F65</f>
        <v>50</v>
      </c>
    </row>
    <row r="66" spans="1:8">
      <c r="A66" s="6">
        <v>43626</v>
      </c>
      <c r="B66" s="1" t="s">
        <v>8</v>
      </c>
      <c r="C66" s="1" t="s">
        <v>14</v>
      </c>
      <c r="D66" s="1">
        <v>-2</v>
      </c>
      <c r="E66" s="1">
        <v>-3</v>
      </c>
      <c r="F66" s="1">
        <v>10</v>
      </c>
      <c r="G66" s="3">
        <v>3</v>
      </c>
      <c r="H66" s="3">
        <f t="shared" si="3"/>
        <v>30</v>
      </c>
    </row>
    <row r="67" spans="1:8">
      <c r="A67" s="6">
        <v>43626</v>
      </c>
      <c r="B67" s="1" t="s">
        <v>8</v>
      </c>
      <c r="C67" s="1" t="s">
        <v>14</v>
      </c>
      <c r="D67" s="1">
        <v>-2</v>
      </c>
      <c r="E67" s="1">
        <v>-3</v>
      </c>
      <c r="F67" s="1">
        <v>10</v>
      </c>
      <c r="G67" s="3">
        <v>4</v>
      </c>
      <c r="H67" s="3">
        <f t="shared" si="3"/>
        <v>40</v>
      </c>
    </row>
    <row r="68" spans="1:8">
      <c r="A68" s="6">
        <v>43626</v>
      </c>
      <c r="B68" s="1" t="s">
        <v>8</v>
      </c>
      <c r="C68" s="1" t="s">
        <v>14</v>
      </c>
      <c r="D68" s="1">
        <v>-2</v>
      </c>
      <c r="E68" s="1">
        <v>-3</v>
      </c>
      <c r="F68" s="1">
        <v>10</v>
      </c>
      <c r="G68" s="3">
        <v>1</v>
      </c>
      <c r="H68" s="3">
        <f t="shared" si="3"/>
        <v>10</v>
      </c>
    </row>
    <row r="70" spans="1:8">
      <c r="A70" s="6">
        <v>43633</v>
      </c>
      <c r="B70" s="1" t="s">
        <v>8</v>
      </c>
      <c r="C70" s="1" t="s">
        <v>15</v>
      </c>
      <c r="D70" s="1">
        <v>-2</v>
      </c>
      <c r="E70" s="1">
        <v>-3</v>
      </c>
      <c r="F70" s="1">
        <v>12</v>
      </c>
      <c r="G70" s="3">
        <v>3</v>
      </c>
      <c r="H70" s="3">
        <f>G70*100/F70</f>
        <v>25</v>
      </c>
    </row>
    <row r="71" spans="1:8">
      <c r="A71" s="6">
        <v>43633</v>
      </c>
      <c r="B71" s="1" t="s">
        <v>8</v>
      </c>
      <c r="C71" s="1" t="s">
        <v>15</v>
      </c>
      <c r="D71" s="1">
        <v>-2</v>
      </c>
      <c r="E71" s="1">
        <v>-3</v>
      </c>
      <c r="F71" s="1">
        <v>10</v>
      </c>
      <c r="G71" s="3">
        <v>5</v>
      </c>
      <c r="H71" s="3">
        <f t="shared" ref="H71:H75" si="4">G71*100/F71</f>
        <v>50</v>
      </c>
    </row>
    <row r="72" spans="1:8">
      <c r="A72" s="6">
        <v>43633</v>
      </c>
      <c r="B72" s="1" t="s">
        <v>8</v>
      </c>
      <c r="C72" s="1" t="s">
        <v>15</v>
      </c>
      <c r="D72" s="1">
        <v>-2</v>
      </c>
      <c r="E72" s="1">
        <v>-3</v>
      </c>
      <c r="F72" s="1">
        <v>9</v>
      </c>
      <c r="G72" s="3">
        <v>2</v>
      </c>
      <c r="H72" s="3">
        <f t="shared" si="4"/>
        <v>22.222222222222221</v>
      </c>
    </row>
    <row r="73" spans="1:8">
      <c r="A73" s="6">
        <v>43633</v>
      </c>
      <c r="B73" s="1" t="s">
        <v>8</v>
      </c>
      <c r="C73" s="1" t="s">
        <v>15</v>
      </c>
      <c r="D73" s="1">
        <v>-2</v>
      </c>
      <c r="E73" s="1">
        <v>-3</v>
      </c>
      <c r="F73" s="1">
        <v>10</v>
      </c>
      <c r="G73" s="3">
        <v>3</v>
      </c>
      <c r="H73" s="3">
        <f t="shared" si="4"/>
        <v>30</v>
      </c>
    </row>
    <row r="74" spans="1:8">
      <c r="A74" s="6">
        <v>43633</v>
      </c>
      <c r="B74" s="1" t="s">
        <v>8</v>
      </c>
      <c r="C74" s="1" t="s">
        <v>15</v>
      </c>
      <c r="D74" s="1">
        <v>-2</v>
      </c>
      <c r="E74" s="1">
        <v>-3</v>
      </c>
      <c r="F74" s="1">
        <v>12</v>
      </c>
      <c r="G74" s="3">
        <v>2</v>
      </c>
      <c r="H74" s="3">
        <f t="shared" si="4"/>
        <v>16.666666666666668</v>
      </c>
    </row>
    <row r="75" spans="1:8">
      <c r="A75" s="6">
        <v>43633</v>
      </c>
      <c r="B75" s="1" t="s">
        <v>8</v>
      </c>
      <c r="C75" s="1" t="s">
        <v>15</v>
      </c>
      <c r="D75" s="1">
        <v>-2</v>
      </c>
      <c r="E75" s="1">
        <v>-3</v>
      </c>
      <c r="F75" s="1">
        <v>10</v>
      </c>
      <c r="G75" s="3">
        <v>2</v>
      </c>
      <c r="H75" s="1">
        <f t="shared" si="4"/>
        <v>20</v>
      </c>
    </row>
    <row r="77" spans="1:8">
      <c r="A77" s="6">
        <v>43634</v>
      </c>
      <c r="B77" s="1" t="s">
        <v>8</v>
      </c>
      <c r="C77" s="1" t="s">
        <v>15</v>
      </c>
      <c r="D77" s="1">
        <v>0</v>
      </c>
      <c r="E77" s="1">
        <v>-1</v>
      </c>
      <c r="F77" s="1">
        <v>10</v>
      </c>
      <c r="G77" s="3">
        <v>10</v>
      </c>
      <c r="H77" s="3">
        <f>G77*100/F77</f>
        <v>100</v>
      </c>
    </row>
    <row r="78" spans="1:8">
      <c r="A78" s="6">
        <v>43634</v>
      </c>
      <c r="B78" s="1" t="s">
        <v>8</v>
      </c>
      <c r="C78" s="1" t="s">
        <v>15</v>
      </c>
      <c r="D78" s="1">
        <v>0</v>
      </c>
      <c r="E78" s="1">
        <v>-1</v>
      </c>
      <c r="F78" s="1">
        <v>11</v>
      </c>
      <c r="G78" s="3">
        <v>7</v>
      </c>
      <c r="H78" s="3">
        <f t="shared" ref="H78:H81" si="5">G78*100/F78</f>
        <v>63.636363636363633</v>
      </c>
    </row>
    <row r="79" spans="1:8">
      <c r="A79" s="6">
        <v>43634</v>
      </c>
      <c r="B79" s="1" t="s">
        <v>8</v>
      </c>
      <c r="C79" s="1" t="s">
        <v>15</v>
      </c>
      <c r="D79" s="1">
        <v>0</v>
      </c>
      <c r="E79" s="1">
        <v>-1</v>
      </c>
      <c r="F79" s="1">
        <v>12</v>
      </c>
      <c r="G79" s="3">
        <v>5</v>
      </c>
      <c r="H79" s="3">
        <f t="shared" si="5"/>
        <v>41.666666666666664</v>
      </c>
    </row>
    <row r="80" spans="1:8">
      <c r="A80" s="6">
        <v>43634</v>
      </c>
      <c r="B80" s="1" t="s">
        <v>8</v>
      </c>
      <c r="C80" s="1" t="s">
        <v>15</v>
      </c>
      <c r="D80" s="1">
        <v>0</v>
      </c>
      <c r="E80" s="1">
        <v>-1</v>
      </c>
      <c r="F80" s="1">
        <v>12</v>
      </c>
      <c r="G80" s="3">
        <v>7</v>
      </c>
      <c r="H80" s="3">
        <f t="shared" si="5"/>
        <v>58.333333333333336</v>
      </c>
    </row>
    <row r="81" spans="1:8">
      <c r="A81" s="6">
        <v>43634</v>
      </c>
      <c r="B81" s="1" t="s">
        <v>8</v>
      </c>
      <c r="C81" s="1" t="s">
        <v>15</v>
      </c>
      <c r="D81" s="1">
        <v>0</v>
      </c>
      <c r="E81" s="1">
        <v>-1</v>
      </c>
      <c r="F81" s="1">
        <v>10</v>
      </c>
      <c r="G81" s="3">
        <v>5</v>
      </c>
      <c r="H81" s="3">
        <f t="shared" si="5"/>
        <v>50</v>
      </c>
    </row>
    <row r="82" spans="1:8">
      <c r="A82" s="6"/>
      <c r="G82" s="3"/>
      <c r="H82" s="3"/>
    </row>
    <row r="83" spans="1:8">
      <c r="A83" s="6">
        <v>43615</v>
      </c>
      <c r="B83" s="3" t="s">
        <v>16</v>
      </c>
      <c r="C83" s="1" t="s">
        <v>9</v>
      </c>
      <c r="D83" s="1">
        <v>20</v>
      </c>
      <c r="E83" s="1">
        <v>20</v>
      </c>
      <c r="F83" s="1">
        <v>26</v>
      </c>
      <c r="G83" s="3">
        <v>26</v>
      </c>
      <c r="H83" s="3">
        <f>G83*100/F83</f>
        <v>100</v>
      </c>
    </row>
    <row r="84" spans="1:8">
      <c r="A84" s="6">
        <v>43616</v>
      </c>
      <c r="B84" s="3" t="s">
        <v>16</v>
      </c>
      <c r="C84" s="1" t="s">
        <v>9</v>
      </c>
      <c r="D84" s="1">
        <v>20</v>
      </c>
      <c r="E84" s="1">
        <v>20</v>
      </c>
      <c r="F84" s="1">
        <v>28</v>
      </c>
      <c r="G84" s="3">
        <v>28</v>
      </c>
      <c r="H84" s="3">
        <f>G84*100/F84</f>
        <v>100</v>
      </c>
    </row>
    <row r="85" spans="1:8">
      <c r="A85" s="6">
        <v>43619</v>
      </c>
      <c r="B85" s="3" t="s">
        <v>16</v>
      </c>
      <c r="C85" s="1" t="s">
        <v>9</v>
      </c>
      <c r="D85" s="1">
        <v>20</v>
      </c>
      <c r="E85" s="1">
        <v>20</v>
      </c>
      <c r="F85" s="1">
        <v>29</v>
      </c>
      <c r="G85" s="1">
        <v>29</v>
      </c>
      <c r="H85" s="3">
        <f>G85*100/F85</f>
        <v>100</v>
      </c>
    </row>
    <row r="86" spans="1:8">
      <c r="B86" s="3"/>
    </row>
    <row r="87" spans="1:8">
      <c r="A87" s="6">
        <v>43615</v>
      </c>
      <c r="B87" s="3" t="s">
        <v>16</v>
      </c>
      <c r="C87" s="5" t="s">
        <v>7</v>
      </c>
      <c r="D87" s="1">
        <v>-7</v>
      </c>
      <c r="E87" s="1">
        <v>-11</v>
      </c>
      <c r="F87" s="1">
        <v>37</v>
      </c>
      <c r="G87" s="1">
        <v>0</v>
      </c>
      <c r="H87" s="3">
        <f t="shared" ref="H87:H88" si="6">G87*100/F87</f>
        <v>0</v>
      </c>
    </row>
    <row r="88" spans="1:8">
      <c r="A88" s="6">
        <v>43620</v>
      </c>
      <c r="B88" s="3" t="s">
        <v>16</v>
      </c>
      <c r="C88" s="5" t="s">
        <v>11</v>
      </c>
      <c r="D88" s="1">
        <v>-5</v>
      </c>
      <c r="E88" s="1">
        <v>-7</v>
      </c>
      <c r="F88" s="1">
        <v>33</v>
      </c>
      <c r="G88" s="1">
        <v>0</v>
      </c>
      <c r="H88" s="3">
        <f t="shared" si="6"/>
        <v>0</v>
      </c>
    </row>
    <row r="89" spans="1:8">
      <c r="A89" s="6">
        <v>43630</v>
      </c>
      <c r="B89" s="3" t="s">
        <v>16</v>
      </c>
      <c r="C89" s="5" t="s">
        <v>10</v>
      </c>
      <c r="D89" s="1">
        <v>-3</v>
      </c>
      <c r="E89" s="3">
        <v>-4.5</v>
      </c>
      <c r="F89" s="1">
        <f>9+25</f>
        <v>34</v>
      </c>
      <c r="G89" s="1">
        <v>9</v>
      </c>
      <c r="H89" s="3">
        <f>G89*100/F89</f>
        <v>26.470588235294116</v>
      </c>
    </row>
    <row r="90" spans="1:8">
      <c r="A90" s="6">
        <v>43621</v>
      </c>
      <c r="B90" s="3" t="s">
        <v>16</v>
      </c>
      <c r="C90" s="5" t="s">
        <v>12</v>
      </c>
      <c r="D90" s="1">
        <v>-4</v>
      </c>
      <c r="E90" s="1">
        <v>-4</v>
      </c>
      <c r="F90" s="1">
        <v>28</v>
      </c>
      <c r="G90" s="1">
        <v>17</v>
      </c>
      <c r="H90" s="3">
        <f>G90*100/F90</f>
        <v>60.714285714285715</v>
      </c>
    </row>
    <row r="91" spans="1:8">
      <c r="A91" s="6">
        <v>43616</v>
      </c>
      <c r="B91" s="3" t="s">
        <v>16</v>
      </c>
      <c r="C91" s="5" t="s">
        <v>14</v>
      </c>
      <c r="D91" s="1">
        <v>-1</v>
      </c>
      <c r="E91" s="1">
        <v>-2</v>
      </c>
      <c r="F91" s="1">
        <v>33</v>
      </c>
      <c r="G91" s="1">
        <v>26</v>
      </c>
      <c r="H91" s="3">
        <f>G91*100/F91</f>
        <v>78.787878787878782</v>
      </c>
    </row>
    <row r="92" spans="1:8" s="2" customFormat="1">
      <c r="A92" s="7" t="s">
        <v>20</v>
      </c>
    </row>
    <row r="93" spans="1:8">
      <c r="D93" s="4" t="str">
        <f>D1</f>
        <v>Temperature during freezing for 4 hours, Celsius degree</v>
      </c>
      <c r="E93" s="4"/>
      <c r="F93" s="4"/>
    </row>
    <row r="94" spans="1:8">
      <c r="D94" s="4" t="str">
        <f>D2</f>
        <v>Median temperature, Celsius degree</v>
      </c>
      <c r="E94" s="4" t="str">
        <f>E2</f>
        <v>Minimum temperature, Celsius degree</v>
      </c>
      <c r="H94" s="4" t="str">
        <f>H2</f>
        <v>Portion of plants survived, %</v>
      </c>
    </row>
    <row r="95" spans="1:8">
      <c r="B95" s="1" t="s">
        <v>8</v>
      </c>
      <c r="D95" s="1">
        <f>D3</f>
        <v>-12</v>
      </c>
      <c r="E95" s="1">
        <f>E3</f>
        <v>-14</v>
      </c>
      <c r="H95" s="3">
        <f>(SUM(G3:G12)/SUM(F3:F12))*100</f>
        <v>0</v>
      </c>
    </row>
    <row r="96" spans="1:8">
      <c r="B96" s="1" t="s">
        <v>8</v>
      </c>
      <c r="D96" s="1">
        <f>D26</f>
        <v>-5</v>
      </c>
      <c r="E96" s="1">
        <f>E26</f>
        <v>-7</v>
      </c>
      <c r="H96" s="3">
        <f>(SUM(G26:G37)/SUM(F26:F37))*100</f>
        <v>0.81967213114754101</v>
      </c>
    </row>
    <row r="97" spans="2:8">
      <c r="B97" s="1" t="s">
        <v>8</v>
      </c>
      <c r="D97" s="1">
        <f>D39</f>
        <v>-5</v>
      </c>
      <c r="E97" s="1">
        <f>E39</f>
        <v>-6</v>
      </c>
      <c r="H97" s="3">
        <f>(SUM(G39:G43)/SUM(F39:F43))*100</f>
        <v>0</v>
      </c>
    </row>
    <row r="98" spans="2:8">
      <c r="B98" s="1" t="s">
        <v>8</v>
      </c>
      <c r="D98" s="1">
        <f>D45</f>
        <v>-4</v>
      </c>
      <c r="E98" s="1">
        <f>E45</f>
        <v>-5</v>
      </c>
      <c r="H98" s="3">
        <f>(SUM(G45:G49)/SUM(F45:F49))*100</f>
        <v>0</v>
      </c>
    </row>
    <row r="99" spans="2:8">
      <c r="B99" s="1" t="s">
        <v>8</v>
      </c>
      <c r="D99" s="1">
        <f>D51</f>
        <v>-4</v>
      </c>
      <c r="E99" s="1">
        <f>E51</f>
        <v>-4</v>
      </c>
      <c r="H99" s="3">
        <f>(SUM(G51:G62)/SUM(F51:F62))*100</f>
        <v>5.982905982905983</v>
      </c>
    </row>
    <row r="100" spans="2:8">
      <c r="B100" s="1" t="s">
        <v>8</v>
      </c>
      <c r="D100" s="1">
        <f>D64</f>
        <v>-2</v>
      </c>
      <c r="E100" s="1">
        <f>E64</f>
        <v>-3</v>
      </c>
      <c r="H100" s="3">
        <f>(SUM(G64:G75)/SUM(F64:F75))*100</f>
        <v>31.304347826086961</v>
      </c>
    </row>
    <row r="101" spans="2:8">
      <c r="B101" s="1" t="s">
        <v>8</v>
      </c>
      <c r="D101" s="1">
        <f>D77</f>
        <v>0</v>
      </c>
      <c r="E101" s="1">
        <f>E81</f>
        <v>-1</v>
      </c>
      <c r="H101" s="3">
        <f>(SUM(G77:G81)/SUM(F77:F81))*100</f>
        <v>61.818181818181813</v>
      </c>
    </row>
    <row r="103" spans="2:8">
      <c r="B103" s="3" t="s">
        <v>19</v>
      </c>
      <c r="D103" s="3">
        <f t="shared" ref="D103:E107" si="7">D87</f>
        <v>-7</v>
      </c>
      <c r="E103" s="3">
        <f t="shared" si="7"/>
        <v>-11</v>
      </c>
      <c r="H103" s="3">
        <f>H87</f>
        <v>0</v>
      </c>
    </row>
    <row r="104" spans="2:8">
      <c r="B104" s="3" t="s">
        <v>19</v>
      </c>
      <c r="D104" s="3">
        <f t="shared" si="7"/>
        <v>-5</v>
      </c>
      <c r="E104" s="3">
        <f t="shared" si="7"/>
        <v>-7</v>
      </c>
      <c r="H104" s="3">
        <f>H88</f>
        <v>0</v>
      </c>
    </row>
    <row r="105" spans="2:8">
      <c r="B105" s="3" t="s">
        <v>19</v>
      </c>
      <c r="D105" s="3">
        <f t="shared" si="7"/>
        <v>-3</v>
      </c>
      <c r="E105" s="3">
        <f t="shared" si="7"/>
        <v>-4.5</v>
      </c>
      <c r="H105" s="3">
        <f>H89</f>
        <v>26.470588235294116</v>
      </c>
    </row>
    <row r="106" spans="2:8">
      <c r="B106" s="3" t="s">
        <v>19</v>
      </c>
      <c r="D106" s="3">
        <f t="shared" si="7"/>
        <v>-4</v>
      </c>
      <c r="E106" s="3">
        <f t="shared" si="7"/>
        <v>-4</v>
      </c>
      <c r="H106" s="3">
        <f>H90</f>
        <v>60.714285714285715</v>
      </c>
    </row>
    <row r="107" spans="2:8">
      <c r="B107" s="3" t="s">
        <v>19</v>
      </c>
      <c r="D107" s="3">
        <f t="shared" si="7"/>
        <v>-1</v>
      </c>
      <c r="E107" s="3">
        <f t="shared" si="7"/>
        <v>-2</v>
      </c>
      <c r="H107" s="3">
        <f>H91</f>
        <v>78.787878787878782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Freezing experiments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2019-07-10T13:10:08Z</dcterms:modified>
</cp:coreProperties>
</file>