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8"/>
  </bookViews>
  <sheets>
    <sheet name="TR" sheetId="1" r:id="rId1"/>
    <sheet name="TOA" sheetId="2" r:id="rId2"/>
    <sheet name="TR-10" sheetId="10" r:id="rId3"/>
    <sheet name="TOA-10" sheetId="11" r:id="rId4"/>
    <sheet name="TR-5" sheetId="5" r:id="rId5"/>
    <sheet name="TOA-5" sheetId="6" r:id="rId6"/>
    <sheet name="TR-0.5" sheetId="3" r:id="rId7"/>
    <sheet name="TOA-0.5" sheetId="4" r:id="rId8"/>
    <sheet name="统计" sheetId="9" r:id="rId9"/>
  </sheets>
  <calcPr calcId="145621"/>
</workbook>
</file>

<file path=xl/calcChain.xml><?xml version="1.0" encoding="utf-8"?>
<calcChain xmlns="http://schemas.openxmlformats.org/spreadsheetml/2006/main">
  <c r="E47" i="10" l="1"/>
  <c r="F47" i="10"/>
  <c r="G47" i="10"/>
  <c r="H47" i="10"/>
  <c r="H47" i="11"/>
  <c r="G47" i="11"/>
  <c r="F47" i="11"/>
  <c r="E47" i="11"/>
  <c r="H26" i="10"/>
  <c r="G26" i="10"/>
  <c r="F26" i="10"/>
  <c r="E26" i="10"/>
  <c r="E29" i="10" s="1"/>
  <c r="H58" i="11"/>
  <c r="G58" i="11"/>
  <c r="F58" i="11"/>
  <c r="E58" i="11"/>
  <c r="H57" i="11"/>
  <c r="G57" i="11"/>
  <c r="F57" i="11"/>
  <c r="E57" i="11"/>
  <c r="H56" i="11"/>
  <c r="G56" i="11"/>
  <c r="F56" i="11"/>
  <c r="E56" i="11"/>
  <c r="H55" i="11"/>
  <c r="G55" i="11"/>
  <c r="F55" i="11"/>
  <c r="E55" i="11"/>
  <c r="H54" i="11"/>
  <c r="G54" i="11"/>
  <c r="F54" i="11"/>
  <c r="E54" i="11"/>
  <c r="H52" i="11"/>
  <c r="G52" i="11"/>
  <c r="F52" i="11"/>
  <c r="E52" i="11"/>
  <c r="H51" i="11"/>
  <c r="G51" i="11"/>
  <c r="F51" i="11"/>
  <c r="E51" i="11"/>
  <c r="H48" i="11"/>
  <c r="G48" i="11"/>
  <c r="F48" i="11"/>
  <c r="E48" i="11"/>
  <c r="H45" i="11"/>
  <c r="G45" i="11"/>
  <c r="F45" i="11"/>
  <c r="E45" i="11"/>
  <c r="H44" i="11"/>
  <c r="G44" i="11"/>
  <c r="F44" i="11"/>
  <c r="E44" i="11"/>
  <c r="H43" i="11"/>
  <c r="G43" i="11"/>
  <c r="F43" i="11"/>
  <c r="E43" i="11"/>
  <c r="H42" i="11"/>
  <c r="G42" i="11"/>
  <c r="F42" i="11"/>
  <c r="E42" i="11"/>
  <c r="H40" i="11"/>
  <c r="G40" i="11"/>
  <c r="F40" i="11"/>
  <c r="E40" i="11"/>
  <c r="H39" i="11"/>
  <c r="G39" i="11"/>
  <c r="F39" i="11"/>
  <c r="E39" i="11"/>
  <c r="H36" i="11"/>
  <c r="G36" i="11"/>
  <c r="F36" i="11"/>
  <c r="E36" i="11"/>
  <c r="H35" i="11"/>
  <c r="G35" i="11"/>
  <c r="F35" i="11"/>
  <c r="E35" i="11"/>
  <c r="H33" i="11"/>
  <c r="G33" i="11"/>
  <c r="F33" i="11"/>
  <c r="E33" i="11"/>
  <c r="H32" i="11"/>
  <c r="G32" i="11"/>
  <c r="F32" i="11"/>
  <c r="E32" i="11"/>
  <c r="H28" i="11"/>
  <c r="G28" i="11"/>
  <c r="F28" i="11"/>
  <c r="E28" i="11"/>
  <c r="H26" i="11"/>
  <c r="G26" i="11"/>
  <c r="F26" i="11"/>
  <c r="E26" i="11"/>
  <c r="H23" i="11"/>
  <c r="G23" i="11"/>
  <c r="F23" i="11"/>
  <c r="E23" i="11"/>
  <c r="H22" i="11"/>
  <c r="G22" i="11"/>
  <c r="F22" i="11"/>
  <c r="E22" i="11"/>
  <c r="H21" i="11"/>
  <c r="G21" i="11"/>
  <c r="F21" i="11"/>
  <c r="E21" i="11"/>
  <c r="H20" i="11"/>
  <c r="G20" i="11"/>
  <c r="F20" i="11"/>
  <c r="E20" i="11"/>
  <c r="H19" i="11"/>
  <c r="G19" i="11"/>
  <c r="F19" i="11"/>
  <c r="E19" i="11"/>
  <c r="H18" i="11"/>
  <c r="G18" i="11"/>
  <c r="F18" i="11"/>
  <c r="E18" i="11"/>
  <c r="H17" i="11"/>
  <c r="G17" i="11"/>
  <c r="F17" i="11"/>
  <c r="E17" i="11"/>
  <c r="H16" i="11"/>
  <c r="G16" i="11"/>
  <c r="F16" i="11"/>
  <c r="E16" i="11"/>
  <c r="H15" i="11"/>
  <c r="G15" i="11"/>
  <c r="F15" i="11"/>
  <c r="E15" i="11"/>
  <c r="H14" i="11"/>
  <c r="G14" i="11"/>
  <c r="F14" i="11"/>
  <c r="E14" i="11"/>
  <c r="H13" i="11"/>
  <c r="G13" i="11"/>
  <c r="F13" i="11"/>
  <c r="E13" i="11"/>
  <c r="H10" i="11"/>
  <c r="G10" i="11"/>
  <c r="F10" i="11"/>
  <c r="E10" i="11"/>
  <c r="H7" i="11"/>
  <c r="G7" i="11"/>
  <c r="F7" i="11"/>
  <c r="E7" i="11"/>
  <c r="H6" i="11"/>
  <c r="G6" i="11"/>
  <c r="F6" i="11"/>
  <c r="E6" i="11"/>
  <c r="H4" i="11"/>
  <c r="G4" i="11"/>
  <c r="F4" i="11"/>
  <c r="E4" i="11"/>
  <c r="H3" i="11"/>
  <c r="G3" i="11"/>
  <c r="F3" i="11"/>
  <c r="E3" i="11"/>
  <c r="H2" i="11"/>
  <c r="G2" i="11"/>
  <c r="F2" i="11"/>
  <c r="E2" i="11"/>
  <c r="H58" i="10"/>
  <c r="G58" i="10"/>
  <c r="F58" i="10"/>
  <c r="E58" i="10"/>
  <c r="H57" i="10"/>
  <c r="G57" i="10"/>
  <c r="F57" i="10"/>
  <c r="E57" i="10"/>
  <c r="H56" i="10"/>
  <c r="G56" i="10"/>
  <c r="F56" i="10"/>
  <c r="E56" i="10"/>
  <c r="H55" i="10"/>
  <c r="G55" i="10"/>
  <c r="F55" i="10"/>
  <c r="E55" i="10"/>
  <c r="H54" i="10"/>
  <c r="G54" i="10"/>
  <c r="F54" i="10"/>
  <c r="E54" i="10"/>
  <c r="H53" i="10"/>
  <c r="G53" i="10"/>
  <c r="F53" i="10"/>
  <c r="E53" i="10"/>
  <c r="H51" i="10"/>
  <c r="G51" i="10"/>
  <c r="F51" i="10"/>
  <c r="E51" i="10"/>
  <c r="H48" i="10"/>
  <c r="G48" i="10"/>
  <c r="F48" i="10"/>
  <c r="E48" i="10"/>
  <c r="H46" i="10"/>
  <c r="G46" i="10"/>
  <c r="F46" i="10"/>
  <c r="E46" i="10"/>
  <c r="H45" i="10"/>
  <c r="G45" i="10"/>
  <c r="F45" i="10"/>
  <c r="E45" i="10"/>
  <c r="H44" i="10"/>
  <c r="G44" i="10"/>
  <c r="F44" i="10"/>
  <c r="E44" i="10"/>
  <c r="H43" i="10"/>
  <c r="G43" i="10"/>
  <c r="F43" i="10"/>
  <c r="E43" i="10"/>
  <c r="H40" i="10"/>
  <c r="G40" i="10"/>
  <c r="F40" i="10"/>
  <c r="E40" i="10"/>
  <c r="H36" i="10"/>
  <c r="G36" i="10"/>
  <c r="F36" i="10"/>
  <c r="E36" i="10"/>
  <c r="H35" i="10"/>
  <c r="G35" i="10"/>
  <c r="F35" i="10"/>
  <c r="E35" i="10"/>
  <c r="H33" i="10"/>
  <c r="G33" i="10"/>
  <c r="F33" i="10"/>
  <c r="E33" i="10"/>
  <c r="H32" i="10"/>
  <c r="G32" i="10"/>
  <c r="F32" i="10"/>
  <c r="E32" i="10"/>
  <c r="H28" i="10"/>
  <c r="G28" i="10"/>
  <c r="F28" i="10"/>
  <c r="E28" i="10"/>
  <c r="H23" i="10"/>
  <c r="G23" i="10"/>
  <c r="F23" i="10"/>
  <c r="E23" i="10"/>
  <c r="H22" i="10"/>
  <c r="G22" i="10"/>
  <c r="F22" i="10"/>
  <c r="E22" i="10"/>
  <c r="H21" i="10"/>
  <c r="G21" i="10"/>
  <c r="F21" i="10"/>
  <c r="E21" i="10"/>
  <c r="H20" i="10"/>
  <c r="G20" i="10"/>
  <c r="F20" i="10"/>
  <c r="E20" i="10"/>
  <c r="H19" i="10"/>
  <c r="G19" i="10"/>
  <c r="F19" i="10"/>
  <c r="E19" i="10"/>
  <c r="H18" i="10"/>
  <c r="G18" i="10"/>
  <c r="F18" i="10"/>
  <c r="E18" i="10"/>
  <c r="H17" i="10"/>
  <c r="G17" i="10"/>
  <c r="F17" i="10"/>
  <c r="E17" i="10"/>
  <c r="H15" i="10"/>
  <c r="G15" i="10"/>
  <c r="F15" i="10"/>
  <c r="E15" i="10"/>
  <c r="H14" i="10"/>
  <c r="G14" i="10"/>
  <c r="F14" i="10"/>
  <c r="E14" i="10"/>
  <c r="H13" i="10"/>
  <c r="G13" i="10"/>
  <c r="F13" i="10"/>
  <c r="E13" i="10"/>
  <c r="H10" i="10"/>
  <c r="G10" i="10"/>
  <c r="F10" i="10"/>
  <c r="E10" i="10"/>
  <c r="H7" i="10"/>
  <c r="G7" i="10"/>
  <c r="F7" i="10"/>
  <c r="E7" i="10"/>
  <c r="H6" i="10"/>
  <c r="G6" i="10"/>
  <c r="F6" i="10"/>
  <c r="E6" i="10"/>
  <c r="H5" i="10"/>
  <c r="G5" i="10"/>
  <c r="F5" i="10"/>
  <c r="E5" i="10"/>
  <c r="H4" i="10"/>
  <c r="G4" i="10"/>
  <c r="F4" i="10"/>
  <c r="E4" i="10"/>
  <c r="H3" i="10"/>
  <c r="G3" i="10"/>
  <c r="F3" i="10"/>
  <c r="E3" i="10"/>
  <c r="H2" i="10"/>
  <c r="G2" i="10"/>
  <c r="F2" i="10"/>
  <c r="E2" i="10"/>
  <c r="H58" i="6"/>
  <c r="G58" i="6"/>
  <c r="F58" i="6"/>
  <c r="E58" i="6"/>
  <c r="H57" i="6"/>
  <c r="G57" i="6"/>
  <c r="F57" i="6"/>
  <c r="E57" i="6"/>
  <c r="H56" i="6"/>
  <c r="G56" i="6"/>
  <c r="F56" i="6"/>
  <c r="E56" i="6"/>
  <c r="H55" i="6"/>
  <c r="G55" i="6"/>
  <c r="F55" i="6"/>
  <c r="E55" i="6"/>
  <c r="H54" i="6"/>
  <c r="G54" i="6"/>
  <c r="F54" i="6"/>
  <c r="E54" i="6"/>
  <c r="H51" i="6"/>
  <c r="G51" i="6"/>
  <c r="F51" i="6"/>
  <c r="E51" i="6"/>
  <c r="H48" i="6"/>
  <c r="G48" i="6"/>
  <c r="I48" i="6" s="1"/>
  <c r="F48" i="6"/>
  <c r="E48" i="6"/>
  <c r="H46" i="6"/>
  <c r="G46" i="6"/>
  <c r="F46" i="6"/>
  <c r="E46" i="6"/>
  <c r="H45" i="6"/>
  <c r="G45" i="6"/>
  <c r="I45" i="6" s="1"/>
  <c r="F45" i="6"/>
  <c r="E45" i="6"/>
  <c r="H44" i="6"/>
  <c r="G44" i="6"/>
  <c r="F44" i="6"/>
  <c r="E44" i="6"/>
  <c r="H43" i="6"/>
  <c r="G43" i="6"/>
  <c r="F43" i="6"/>
  <c r="E43" i="6"/>
  <c r="H42" i="6"/>
  <c r="G42" i="6"/>
  <c r="F42" i="6"/>
  <c r="E42" i="6"/>
  <c r="H40" i="6"/>
  <c r="G40" i="6"/>
  <c r="I40" i="6" s="1"/>
  <c r="F40" i="6"/>
  <c r="E40" i="6"/>
  <c r="H39" i="6"/>
  <c r="G39" i="6"/>
  <c r="F39" i="6"/>
  <c r="E39" i="6"/>
  <c r="I39" i="6" s="1"/>
  <c r="H36" i="6"/>
  <c r="G36" i="6"/>
  <c r="F36" i="6"/>
  <c r="E36" i="6"/>
  <c r="H35" i="6"/>
  <c r="G35" i="6"/>
  <c r="F35" i="6"/>
  <c r="E35" i="6"/>
  <c r="I35" i="6" s="1"/>
  <c r="H33" i="6"/>
  <c r="G33" i="6"/>
  <c r="F33" i="6"/>
  <c r="E33" i="6"/>
  <c r="I33" i="6" s="1"/>
  <c r="H32" i="6"/>
  <c r="G32" i="6"/>
  <c r="F32" i="6"/>
  <c r="E32" i="6"/>
  <c r="H28" i="6"/>
  <c r="G28" i="6"/>
  <c r="F28" i="6"/>
  <c r="E28" i="6"/>
  <c r="I28" i="6" s="1"/>
  <c r="H26" i="6"/>
  <c r="G26" i="6"/>
  <c r="F26" i="6"/>
  <c r="E26" i="6"/>
  <c r="H23" i="6"/>
  <c r="G23" i="6"/>
  <c r="F23" i="6"/>
  <c r="E23" i="6"/>
  <c r="H22" i="6"/>
  <c r="G22" i="6"/>
  <c r="F22" i="6"/>
  <c r="E22" i="6"/>
  <c r="I22" i="6" s="1"/>
  <c r="H21" i="6"/>
  <c r="G21" i="6"/>
  <c r="F21" i="6"/>
  <c r="E21" i="6"/>
  <c r="H20" i="6"/>
  <c r="G20" i="6"/>
  <c r="F20" i="6"/>
  <c r="E20" i="6"/>
  <c r="H19" i="6"/>
  <c r="G19" i="6"/>
  <c r="F19" i="6"/>
  <c r="E19" i="6"/>
  <c r="I19" i="6" s="1"/>
  <c r="H18" i="6"/>
  <c r="G18" i="6"/>
  <c r="F18" i="6"/>
  <c r="E18" i="6"/>
  <c r="H17" i="6"/>
  <c r="G17" i="6"/>
  <c r="F17" i="6"/>
  <c r="E17" i="6"/>
  <c r="H16" i="6"/>
  <c r="G16" i="6"/>
  <c r="F16" i="6"/>
  <c r="E16" i="6"/>
  <c r="H15" i="6"/>
  <c r="G15" i="6"/>
  <c r="F15" i="6"/>
  <c r="E15" i="6"/>
  <c r="H14" i="6"/>
  <c r="G14" i="6"/>
  <c r="F14" i="6"/>
  <c r="E14" i="6"/>
  <c r="H13" i="6"/>
  <c r="G13" i="6"/>
  <c r="F13" i="6"/>
  <c r="E13" i="6"/>
  <c r="H10" i="6"/>
  <c r="G10" i="6"/>
  <c r="F10" i="6"/>
  <c r="E10" i="6"/>
  <c r="H7" i="6"/>
  <c r="G7" i="6"/>
  <c r="F7" i="6"/>
  <c r="E7" i="6"/>
  <c r="H6" i="6"/>
  <c r="G6" i="6"/>
  <c r="F6" i="6"/>
  <c r="E6" i="6"/>
  <c r="H5" i="6"/>
  <c r="G5" i="6"/>
  <c r="F5" i="6"/>
  <c r="E5" i="6"/>
  <c r="H4" i="6"/>
  <c r="G4" i="6"/>
  <c r="F4" i="6"/>
  <c r="E4" i="6"/>
  <c r="H3" i="6"/>
  <c r="G3" i="6"/>
  <c r="F3" i="6"/>
  <c r="E3" i="6"/>
  <c r="H2" i="6"/>
  <c r="G2" i="6"/>
  <c r="F2" i="6"/>
  <c r="E2" i="6"/>
  <c r="H57" i="5"/>
  <c r="G57" i="5"/>
  <c r="F57" i="5"/>
  <c r="E57" i="5"/>
  <c r="H56" i="5"/>
  <c r="G56" i="5"/>
  <c r="F56" i="5"/>
  <c r="E56" i="5"/>
  <c r="H54" i="5"/>
  <c r="G54" i="5"/>
  <c r="F54" i="5"/>
  <c r="E54" i="5"/>
  <c r="H52" i="5"/>
  <c r="G52" i="5"/>
  <c r="F52" i="5"/>
  <c r="E52" i="5"/>
  <c r="H51" i="5"/>
  <c r="G51" i="5"/>
  <c r="F51" i="5"/>
  <c r="E51" i="5"/>
  <c r="H48" i="5"/>
  <c r="G48" i="5"/>
  <c r="F48" i="5"/>
  <c r="E48" i="5"/>
  <c r="H46" i="5"/>
  <c r="G46" i="5"/>
  <c r="F46" i="5"/>
  <c r="E46" i="5"/>
  <c r="H45" i="5"/>
  <c r="G45" i="5"/>
  <c r="F45" i="5"/>
  <c r="E45" i="5"/>
  <c r="I45" i="5" s="1"/>
  <c r="H43" i="5"/>
  <c r="G43" i="5"/>
  <c r="F43" i="5"/>
  <c r="E43" i="5"/>
  <c r="H42" i="5"/>
  <c r="G42" i="5"/>
  <c r="F42" i="5"/>
  <c r="E42" i="5"/>
  <c r="H40" i="5"/>
  <c r="G40" i="5"/>
  <c r="F40" i="5"/>
  <c r="E40" i="5"/>
  <c r="H39" i="5"/>
  <c r="G39" i="5"/>
  <c r="F39" i="5"/>
  <c r="E39" i="5"/>
  <c r="H35" i="5"/>
  <c r="G35" i="5"/>
  <c r="F35" i="5"/>
  <c r="E35" i="5"/>
  <c r="H33" i="5"/>
  <c r="G33" i="5"/>
  <c r="F33" i="5"/>
  <c r="E33" i="5"/>
  <c r="H28" i="5"/>
  <c r="G28" i="5"/>
  <c r="F28" i="5"/>
  <c r="E28" i="5"/>
  <c r="H23" i="5"/>
  <c r="G23" i="5"/>
  <c r="F23" i="5"/>
  <c r="E23" i="5"/>
  <c r="H22" i="5"/>
  <c r="G22" i="5"/>
  <c r="F22" i="5"/>
  <c r="E22" i="5"/>
  <c r="I22" i="5" s="1"/>
  <c r="H21" i="5"/>
  <c r="G21" i="5"/>
  <c r="F21" i="5"/>
  <c r="E21" i="5"/>
  <c r="H20" i="5"/>
  <c r="G20" i="5"/>
  <c r="F20" i="5"/>
  <c r="E20" i="5"/>
  <c r="H19" i="5"/>
  <c r="G19" i="5"/>
  <c r="F19" i="5"/>
  <c r="E19" i="5"/>
  <c r="H18" i="5"/>
  <c r="G18" i="5"/>
  <c r="F18" i="5"/>
  <c r="E18" i="5"/>
  <c r="H17" i="5"/>
  <c r="G17" i="5"/>
  <c r="F17" i="5"/>
  <c r="E17" i="5"/>
  <c r="H15" i="5"/>
  <c r="G15" i="5"/>
  <c r="F15" i="5"/>
  <c r="E15" i="5"/>
  <c r="I15" i="5" s="1"/>
  <c r="H14" i="5"/>
  <c r="G14" i="5"/>
  <c r="F14" i="5"/>
  <c r="E14" i="5"/>
  <c r="H13" i="5"/>
  <c r="G13" i="5"/>
  <c r="F13" i="5"/>
  <c r="E13" i="5"/>
  <c r="H10" i="5"/>
  <c r="G10" i="5"/>
  <c r="F10" i="5"/>
  <c r="E10" i="5"/>
  <c r="H7" i="5"/>
  <c r="G7" i="5"/>
  <c r="F7" i="5"/>
  <c r="E7" i="5"/>
  <c r="H6" i="5"/>
  <c r="G6" i="5"/>
  <c r="F6" i="5"/>
  <c r="E6" i="5"/>
  <c r="H5" i="5"/>
  <c r="G5" i="5"/>
  <c r="F5" i="5"/>
  <c r="E5" i="5"/>
  <c r="H4" i="5"/>
  <c r="G4" i="5"/>
  <c r="F4" i="5"/>
  <c r="E4" i="5"/>
  <c r="H3" i="5"/>
  <c r="G3" i="5"/>
  <c r="F3" i="5"/>
  <c r="E3" i="5"/>
  <c r="H2" i="5"/>
  <c r="G2" i="5"/>
  <c r="F2" i="5"/>
  <c r="E2" i="5"/>
  <c r="I43" i="6" l="1"/>
  <c r="I46" i="6"/>
  <c r="I44" i="6"/>
  <c r="I58" i="6"/>
  <c r="I42" i="6"/>
  <c r="I49" i="6" s="1"/>
  <c r="I33" i="5"/>
  <c r="I20" i="5"/>
  <c r="I40" i="5"/>
  <c r="I43" i="5"/>
  <c r="I48" i="5"/>
  <c r="I52" i="5"/>
  <c r="I42" i="5"/>
  <c r="I21" i="5"/>
  <c r="I46" i="5"/>
  <c r="I35" i="5"/>
  <c r="I54" i="11"/>
  <c r="I18" i="11"/>
  <c r="I21" i="11"/>
  <c r="G29" i="10"/>
  <c r="H29" i="10"/>
  <c r="F29" i="10"/>
  <c r="I51" i="10"/>
  <c r="I6" i="10"/>
  <c r="I40" i="10"/>
  <c r="I18" i="10"/>
  <c r="I53" i="10"/>
  <c r="I26" i="10"/>
  <c r="I47" i="10"/>
  <c r="I47" i="11"/>
  <c r="I32" i="10"/>
  <c r="I57" i="11"/>
  <c r="I36" i="10"/>
  <c r="I7" i="11"/>
  <c r="I4" i="10"/>
  <c r="I58" i="11"/>
  <c r="I56" i="11"/>
  <c r="I52" i="11"/>
  <c r="I58" i="10"/>
  <c r="I44" i="11"/>
  <c r="I40" i="11"/>
  <c r="I44" i="10"/>
  <c r="G29" i="11"/>
  <c r="H29" i="11"/>
  <c r="I28" i="10"/>
  <c r="I22" i="11"/>
  <c r="I15" i="11"/>
  <c r="I20" i="10"/>
  <c r="I17" i="10"/>
  <c r="I14" i="10"/>
  <c r="I10" i="11"/>
  <c r="F8" i="11"/>
  <c r="I3" i="11"/>
  <c r="I5" i="10"/>
  <c r="F8" i="10"/>
  <c r="H24" i="11"/>
  <c r="I23" i="11"/>
  <c r="G37" i="11"/>
  <c r="I55" i="11"/>
  <c r="H49" i="11"/>
  <c r="H37" i="11"/>
  <c r="E59" i="11"/>
  <c r="I33" i="11"/>
  <c r="I45" i="11"/>
  <c r="F59" i="11"/>
  <c r="G59" i="11"/>
  <c r="I43" i="11"/>
  <c r="I2" i="11"/>
  <c r="I35" i="11"/>
  <c r="F49" i="11"/>
  <c r="I51" i="11"/>
  <c r="H59" i="11"/>
  <c r="E49" i="11"/>
  <c r="G49" i="11"/>
  <c r="I48" i="11"/>
  <c r="I39" i="11"/>
  <c r="I42" i="11"/>
  <c r="E37" i="11"/>
  <c r="F37" i="11"/>
  <c r="I36" i="11"/>
  <c r="I28" i="11"/>
  <c r="E29" i="11"/>
  <c r="F29" i="11"/>
  <c r="E24" i="11"/>
  <c r="I16" i="11"/>
  <c r="I14" i="11"/>
  <c r="I19" i="11"/>
  <c r="I17" i="11"/>
  <c r="F24" i="11"/>
  <c r="I20" i="11"/>
  <c r="I13" i="11"/>
  <c r="E8" i="11"/>
  <c r="I6" i="11"/>
  <c r="I4" i="11"/>
  <c r="H8" i="11"/>
  <c r="I32" i="11"/>
  <c r="I26" i="11"/>
  <c r="G24" i="11"/>
  <c r="G8" i="11"/>
  <c r="G8" i="10"/>
  <c r="I7" i="10"/>
  <c r="I15" i="10"/>
  <c r="I35" i="10"/>
  <c r="H8" i="10"/>
  <c r="G24" i="10"/>
  <c r="H24" i="10"/>
  <c r="H49" i="10"/>
  <c r="I23" i="10"/>
  <c r="H37" i="10"/>
  <c r="I21" i="10"/>
  <c r="I10" i="10"/>
  <c r="E37" i="10"/>
  <c r="I54" i="10"/>
  <c r="I56" i="10"/>
  <c r="I19" i="10"/>
  <c r="I22" i="10"/>
  <c r="I57" i="10"/>
  <c r="I55" i="10"/>
  <c r="F59" i="10"/>
  <c r="G59" i="10"/>
  <c r="H59" i="10"/>
  <c r="F49" i="10"/>
  <c r="I45" i="10"/>
  <c r="I48" i="10"/>
  <c r="I43" i="10"/>
  <c r="I46" i="10"/>
  <c r="E49" i="10"/>
  <c r="I33" i="10"/>
  <c r="F37" i="10"/>
  <c r="G37" i="10"/>
  <c r="E24" i="10"/>
  <c r="F24" i="10"/>
  <c r="I13" i="10"/>
  <c r="I2" i="10"/>
  <c r="I3" i="10"/>
  <c r="E8" i="10"/>
  <c r="E59" i="10"/>
  <c r="G49" i="10"/>
  <c r="G49" i="6"/>
  <c r="I36" i="6"/>
  <c r="H37" i="6"/>
  <c r="I16" i="6"/>
  <c r="I51" i="6"/>
  <c r="I15" i="6"/>
  <c r="F29" i="6"/>
  <c r="I4" i="6"/>
  <c r="I20" i="6"/>
  <c r="G29" i="6"/>
  <c r="E37" i="6"/>
  <c r="I57" i="6"/>
  <c r="H24" i="6"/>
  <c r="E8" i="6"/>
  <c r="I5" i="6"/>
  <c r="I21" i="6"/>
  <c r="G37" i="6"/>
  <c r="F49" i="6"/>
  <c r="I14" i="6"/>
  <c r="F59" i="6"/>
  <c r="H59" i="6"/>
  <c r="I56" i="6"/>
  <c r="I54" i="6"/>
  <c r="I55" i="6"/>
  <c r="E59" i="6"/>
  <c r="E49" i="6"/>
  <c r="H49" i="6"/>
  <c r="F37" i="6"/>
  <c r="I32" i="6"/>
  <c r="I37" i="6" s="1"/>
  <c r="H29" i="6"/>
  <c r="E29" i="6"/>
  <c r="F24" i="6"/>
  <c r="I18" i="6"/>
  <c r="G24" i="6"/>
  <c r="I23" i="6"/>
  <c r="I10" i="6"/>
  <c r="I17" i="6"/>
  <c r="E24" i="6"/>
  <c r="I6" i="6"/>
  <c r="I3" i="6"/>
  <c r="F8" i="6"/>
  <c r="I2" i="6"/>
  <c r="H8" i="6"/>
  <c r="I7" i="6"/>
  <c r="I13" i="6"/>
  <c r="I26" i="6"/>
  <c r="G59" i="6"/>
  <c r="G8" i="6"/>
  <c r="G49" i="5"/>
  <c r="E49" i="5"/>
  <c r="F49" i="5"/>
  <c r="I39" i="5"/>
  <c r="F37" i="5"/>
  <c r="I19" i="5"/>
  <c r="H24" i="5"/>
  <c r="I14" i="5"/>
  <c r="I5" i="5"/>
  <c r="F59" i="5"/>
  <c r="I28" i="5"/>
  <c r="H37" i="5"/>
  <c r="I57" i="5"/>
  <c r="E37" i="5"/>
  <c r="E8" i="5"/>
  <c r="G59" i="5"/>
  <c r="H59" i="5"/>
  <c r="I56" i="5"/>
  <c r="I54" i="5"/>
  <c r="E59" i="5"/>
  <c r="H49" i="5"/>
  <c r="G37" i="5"/>
  <c r="E24" i="5"/>
  <c r="F24" i="5"/>
  <c r="I18" i="5"/>
  <c r="G24" i="5"/>
  <c r="I23" i="5"/>
  <c r="I10" i="5"/>
  <c r="I17" i="5"/>
  <c r="I3" i="5"/>
  <c r="I6" i="5"/>
  <c r="I4" i="5"/>
  <c r="F8" i="5"/>
  <c r="I2" i="5"/>
  <c r="H8" i="5"/>
  <c r="I7" i="5"/>
  <c r="G8" i="5"/>
  <c r="I13" i="5"/>
  <c r="I51" i="5"/>
  <c r="I37" i="5" l="1"/>
  <c r="I49" i="5"/>
  <c r="I59" i="11"/>
  <c r="I29" i="10"/>
  <c r="I8" i="10"/>
  <c r="I37" i="11"/>
  <c r="I8" i="11"/>
  <c r="I37" i="10"/>
  <c r="I24" i="10"/>
  <c r="H61" i="11"/>
  <c r="F61" i="11"/>
  <c r="I29" i="11"/>
  <c r="I24" i="11"/>
  <c r="I49" i="11"/>
  <c r="E61" i="11"/>
  <c r="G61" i="11"/>
  <c r="I49" i="10"/>
  <c r="I59" i="10"/>
  <c r="F61" i="10"/>
  <c r="G61" i="10"/>
  <c r="H61" i="10"/>
  <c r="E61" i="10"/>
  <c r="I8" i="6"/>
  <c r="F61" i="6"/>
  <c r="I59" i="6"/>
  <c r="H61" i="6"/>
  <c r="E61" i="6"/>
  <c r="I29" i="6"/>
  <c r="I24" i="6"/>
  <c r="G61" i="6"/>
  <c r="I8" i="5"/>
  <c r="I59" i="5"/>
  <c r="F61" i="5"/>
  <c r="E61" i="5"/>
  <c r="H61" i="5"/>
  <c r="I24" i="5"/>
  <c r="G61" i="5"/>
  <c r="I61" i="10" l="1"/>
  <c r="I61" i="11"/>
  <c r="I61" i="6"/>
  <c r="I61" i="5"/>
  <c r="H57" i="4" l="1"/>
  <c r="G57" i="4"/>
  <c r="F57" i="4"/>
  <c r="E57" i="4"/>
  <c r="H56" i="4"/>
  <c r="G56" i="4"/>
  <c r="F56" i="4"/>
  <c r="E56" i="4"/>
  <c r="I56" i="4" s="1"/>
  <c r="H55" i="4"/>
  <c r="G55" i="4"/>
  <c r="F55" i="4"/>
  <c r="E55" i="4"/>
  <c r="I55" i="4" s="1"/>
  <c r="H54" i="4"/>
  <c r="G54" i="4"/>
  <c r="F54" i="4"/>
  <c r="E54" i="4"/>
  <c r="H51" i="4"/>
  <c r="G51" i="4"/>
  <c r="F51" i="4"/>
  <c r="E51" i="4"/>
  <c r="H48" i="4"/>
  <c r="G48" i="4"/>
  <c r="F48" i="4"/>
  <c r="E48" i="4"/>
  <c r="H45" i="4"/>
  <c r="G45" i="4"/>
  <c r="F45" i="4"/>
  <c r="E45" i="4"/>
  <c r="H44" i="4"/>
  <c r="G44" i="4"/>
  <c r="F44" i="4"/>
  <c r="E44" i="4"/>
  <c r="I44" i="4" s="1"/>
  <c r="H43" i="4"/>
  <c r="G43" i="4"/>
  <c r="F43" i="4"/>
  <c r="E43" i="4"/>
  <c r="H42" i="4"/>
  <c r="G42" i="4"/>
  <c r="F42" i="4"/>
  <c r="E42" i="4"/>
  <c r="H40" i="4"/>
  <c r="G40" i="4"/>
  <c r="F40" i="4"/>
  <c r="E40" i="4"/>
  <c r="I40" i="4" s="1"/>
  <c r="H39" i="4"/>
  <c r="G39" i="4"/>
  <c r="F39" i="4"/>
  <c r="E39" i="4"/>
  <c r="H36" i="4"/>
  <c r="G36" i="4"/>
  <c r="F36" i="4"/>
  <c r="E36" i="4"/>
  <c r="H35" i="4"/>
  <c r="G35" i="4"/>
  <c r="F35" i="4"/>
  <c r="E35" i="4"/>
  <c r="H33" i="4"/>
  <c r="G33" i="4"/>
  <c r="F33" i="4"/>
  <c r="E33" i="4"/>
  <c r="H28" i="4"/>
  <c r="G28" i="4"/>
  <c r="F28" i="4"/>
  <c r="E28" i="4"/>
  <c r="H26" i="4"/>
  <c r="G26" i="4"/>
  <c r="F26" i="4"/>
  <c r="F29" i="4" s="1"/>
  <c r="E26" i="4"/>
  <c r="H23" i="4"/>
  <c r="G23" i="4"/>
  <c r="I23" i="4" s="1"/>
  <c r="F23" i="4"/>
  <c r="E23" i="4"/>
  <c r="H22" i="4"/>
  <c r="G22" i="4"/>
  <c r="F22" i="4"/>
  <c r="E22" i="4"/>
  <c r="H21" i="4"/>
  <c r="G21" i="4"/>
  <c r="F21" i="4"/>
  <c r="E21" i="4"/>
  <c r="I21" i="4" s="1"/>
  <c r="H20" i="4"/>
  <c r="G20" i="4"/>
  <c r="F20" i="4"/>
  <c r="E20" i="4"/>
  <c r="H19" i="4"/>
  <c r="G19" i="4"/>
  <c r="F19" i="4"/>
  <c r="E19" i="4"/>
  <c r="I19" i="4" s="1"/>
  <c r="H18" i="4"/>
  <c r="G18" i="4"/>
  <c r="F18" i="4"/>
  <c r="E18" i="4"/>
  <c r="I18" i="4" s="1"/>
  <c r="H17" i="4"/>
  <c r="G17" i="4"/>
  <c r="F17" i="4"/>
  <c r="E17" i="4"/>
  <c r="H16" i="4"/>
  <c r="G16" i="4"/>
  <c r="F16" i="4"/>
  <c r="E16" i="4"/>
  <c r="H15" i="4"/>
  <c r="G15" i="4"/>
  <c r="F15" i="4"/>
  <c r="E15" i="4"/>
  <c r="H14" i="4"/>
  <c r="G14" i="4"/>
  <c r="F14" i="4"/>
  <c r="E14" i="4"/>
  <c r="H13" i="4"/>
  <c r="G13" i="4"/>
  <c r="F13" i="4"/>
  <c r="E13" i="4"/>
  <c r="I13" i="4" s="1"/>
  <c r="H10" i="4"/>
  <c r="G10" i="4"/>
  <c r="F10" i="4"/>
  <c r="E10" i="4"/>
  <c r="H7" i="4"/>
  <c r="G7" i="4"/>
  <c r="F7" i="4"/>
  <c r="E7" i="4"/>
  <c r="H6" i="4"/>
  <c r="G6" i="4"/>
  <c r="F6" i="4"/>
  <c r="E6" i="4"/>
  <c r="H5" i="4"/>
  <c r="G5" i="4"/>
  <c r="F5" i="4"/>
  <c r="E5" i="4"/>
  <c r="H4" i="4"/>
  <c r="G4" i="4"/>
  <c r="F4" i="4"/>
  <c r="E4" i="4"/>
  <c r="H3" i="4"/>
  <c r="G3" i="4"/>
  <c r="F3" i="4"/>
  <c r="E3" i="4"/>
  <c r="H2" i="4"/>
  <c r="G2" i="4"/>
  <c r="F2" i="4"/>
  <c r="E2" i="4"/>
  <c r="I7" i="4" l="1"/>
  <c r="I20" i="4"/>
  <c r="I57" i="4"/>
  <c r="I54" i="4"/>
  <c r="I39" i="4"/>
  <c r="I45" i="4"/>
  <c r="I51" i="4"/>
  <c r="H37" i="4"/>
  <c r="I15" i="4"/>
  <c r="I14" i="4"/>
  <c r="I5" i="4"/>
  <c r="I6" i="4"/>
  <c r="I36" i="4"/>
  <c r="I37" i="4" s="1"/>
  <c r="I17" i="4"/>
  <c r="E8" i="4"/>
  <c r="I4" i="4"/>
  <c r="E29" i="4"/>
  <c r="H8" i="4"/>
  <c r="G24" i="4"/>
  <c r="H24" i="4"/>
  <c r="I3" i="4"/>
  <c r="E37" i="4"/>
  <c r="I35" i="4"/>
  <c r="I16" i="4"/>
  <c r="F59" i="4"/>
  <c r="G59" i="4"/>
  <c r="H59" i="4"/>
  <c r="I48" i="4"/>
  <c r="F49" i="4"/>
  <c r="H49" i="4"/>
  <c r="I42" i="4"/>
  <c r="G49" i="4"/>
  <c r="I43" i="4"/>
  <c r="F37" i="4"/>
  <c r="I33" i="4"/>
  <c r="H29" i="4"/>
  <c r="G29" i="4"/>
  <c r="I28" i="4"/>
  <c r="I10" i="4"/>
  <c r="F24" i="4"/>
  <c r="E24" i="4"/>
  <c r="I22" i="4"/>
  <c r="I2" i="4"/>
  <c r="G8" i="4"/>
  <c r="F8" i="4"/>
  <c r="I26" i="4"/>
  <c r="G37" i="4"/>
  <c r="E59" i="4"/>
  <c r="E49" i="4"/>
  <c r="H58" i="3"/>
  <c r="G58" i="3"/>
  <c r="F58" i="3"/>
  <c r="E58" i="3"/>
  <c r="H57" i="3"/>
  <c r="G57" i="3"/>
  <c r="F57" i="3"/>
  <c r="E57" i="3"/>
  <c r="H56" i="3"/>
  <c r="G56" i="3"/>
  <c r="F56" i="3"/>
  <c r="E56" i="3"/>
  <c r="H54" i="3"/>
  <c r="G54" i="3"/>
  <c r="F54" i="3"/>
  <c r="E54" i="3"/>
  <c r="H53" i="3"/>
  <c r="G53" i="3"/>
  <c r="F53" i="3"/>
  <c r="E53" i="3"/>
  <c r="H51" i="3"/>
  <c r="G51" i="3"/>
  <c r="F51" i="3"/>
  <c r="E51" i="3"/>
  <c r="H48" i="3"/>
  <c r="G48" i="3"/>
  <c r="F48" i="3"/>
  <c r="E48" i="3"/>
  <c r="H47" i="3"/>
  <c r="G47" i="3"/>
  <c r="F47" i="3"/>
  <c r="E47" i="3"/>
  <c r="H46" i="3"/>
  <c r="G46" i="3"/>
  <c r="F46" i="3"/>
  <c r="E46" i="3"/>
  <c r="I46" i="3" s="1"/>
  <c r="H45" i="3"/>
  <c r="G45" i="3"/>
  <c r="F45" i="3"/>
  <c r="E45" i="3"/>
  <c r="H43" i="3"/>
  <c r="G43" i="3"/>
  <c r="F43" i="3"/>
  <c r="E43" i="3"/>
  <c r="H42" i="3"/>
  <c r="G42" i="3"/>
  <c r="F42" i="3"/>
  <c r="E42" i="3"/>
  <c r="H40" i="3"/>
  <c r="G40" i="3"/>
  <c r="F40" i="3"/>
  <c r="E40" i="3"/>
  <c r="H35" i="3"/>
  <c r="G35" i="3"/>
  <c r="F35" i="3"/>
  <c r="E35" i="3"/>
  <c r="H33" i="3"/>
  <c r="G33" i="3"/>
  <c r="F33" i="3"/>
  <c r="E33" i="3"/>
  <c r="H28" i="3"/>
  <c r="G28" i="3"/>
  <c r="F28" i="3"/>
  <c r="E28" i="3"/>
  <c r="H23" i="3"/>
  <c r="G23" i="3"/>
  <c r="F23" i="3"/>
  <c r="E23" i="3"/>
  <c r="H22" i="3"/>
  <c r="G22" i="3"/>
  <c r="F22" i="3"/>
  <c r="E22" i="3"/>
  <c r="H21" i="3"/>
  <c r="G21" i="3"/>
  <c r="F21" i="3"/>
  <c r="E21" i="3"/>
  <c r="H20" i="3"/>
  <c r="G20" i="3"/>
  <c r="F20" i="3"/>
  <c r="E20" i="3"/>
  <c r="I20" i="3" s="1"/>
  <c r="H19" i="3"/>
  <c r="G19" i="3"/>
  <c r="F19" i="3"/>
  <c r="E19" i="3"/>
  <c r="H17" i="3"/>
  <c r="G17" i="3"/>
  <c r="F17" i="3"/>
  <c r="E17" i="3"/>
  <c r="H15" i="3"/>
  <c r="G15" i="3"/>
  <c r="F15" i="3"/>
  <c r="E15" i="3"/>
  <c r="H14" i="3"/>
  <c r="G14" i="3"/>
  <c r="F14" i="3"/>
  <c r="E14" i="3"/>
  <c r="H13" i="3"/>
  <c r="G13" i="3"/>
  <c r="F13" i="3"/>
  <c r="E13" i="3"/>
  <c r="H10" i="3"/>
  <c r="G10" i="3"/>
  <c r="F10" i="3"/>
  <c r="E10" i="3"/>
  <c r="H7" i="3"/>
  <c r="G7" i="3"/>
  <c r="F7" i="3"/>
  <c r="E7" i="3"/>
  <c r="H5" i="3"/>
  <c r="G5" i="3"/>
  <c r="F5" i="3"/>
  <c r="E5" i="3"/>
  <c r="H3" i="3"/>
  <c r="G3" i="3"/>
  <c r="F3" i="3"/>
  <c r="E3" i="3"/>
  <c r="H2" i="3"/>
  <c r="G2" i="3"/>
  <c r="F2" i="3"/>
  <c r="E2" i="3"/>
  <c r="H58" i="2"/>
  <c r="G58" i="2"/>
  <c r="F58" i="2"/>
  <c r="E58" i="2"/>
  <c r="I58" i="2" s="1"/>
  <c r="H57" i="2"/>
  <c r="G57" i="2"/>
  <c r="F57" i="2"/>
  <c r="E57" i="2"/>
  <c r="H56" i="2"/>
  <c r="G56" i="2"/>
  <c r="F56" i="2"/>
  <c r="E56" i="2"/>
  <c r="H55" i="2"/>
  <c r="G55" i="2"/>
  <c r="F55" i="2"/>
  <c r="E55" i="2"/>
  <c r="I55" i="2" s="1"/>
  <c r="H54" i="2"/>
  <c r="G54" i="2"/>
  <c r="F54" i="2"/>
  <c r="E54" i="2"/>
  <c r="H53" i="2"/>
  <c r="G53" i="2"/>
  <c r="F53" i="2"/>
  <c r="E53" i="2"/>
  <c r="H52" i="2"/>
  <c r="G52" i="2"/>
  <c r="F52" i="2"/>
  <c r="E52" i="2"/>
  <c r="I52" i="2" s="1"/>
  <c r="H51" i="2"/>
  <c r="G51" i="2"/>
  <c r="F51" i="2"/>
  <c r="E51" i="2"/>
  <c r="H48" i="2"/>
  <c r="G48" i="2"/>
  <c r="F48" i="2"/>
  <c r="E48" i="2"/>
  <c r="H47" i="2"/>
  <c r="G47" i="2"/>
  <c r="F47" i="2"/>
  <c r="E47" i="2"/>
  <c r="H46" i="2"/>
  <c r="G46" i="2"/>
  <c r="F46" i="2"/>
  <c r="E46" i="2"/>
  <c r="H45" i="2"/>
  <c r="G45" i="2"/>
  <c r="F45" i="2"/>
  <c r="E45" i="2"/>
  <c r="H44" i="2"/>
  <c r="G44" i="2"/>
  <c r="F44" i="2"/>
  <c r="E44" i="2"/>
  <c r="I44" i="2" s="1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9" i="2"/>
  <c r="G39" i="2"/>
  <c r="F39" i="2"/>
  <c r="E39" i="2"/>
  <c r="H36" i="2"/>
  <c r="G36" i="2"/>
  <c r="F36" i="2"/>
  <c r="E36" i="2"/>
  <c r="I36" i="2" s="1"/>
  <c r="H35" i="2"/>
  <c r="G35" i="2"/>
  <c r="F35" i="2"/>
  <c r="E35" i="2"/>
  <c r="I35" i="2" s="1"/>
  <c r="H33" i="2"/>
  <c r="G33" i="2"/>
  <c r="F33" i="2"/>
  <c r="E33" i="2"/>
  <c r="H32" i="2"/>
  <c r="G32" i="2"/>
  <c r="I32" i="2" s="1"/>
  <c r="F32" i="2"/>
  <c r="F37" i="2" s="1"/>
  <c r="E32" i="2"/>
  <c r="H28" i="2"/>
  <c r="G28" i="2"/>
  <c r="F28" i="2"/>
  <c r="E28" i="2"/>
  <c r="H27" i="2"/>
  <c r="G27" i="2"/>
  <c r="F27" i="2"/>
  <c r="E27" i="2"/>
  <c r="H26" i="2"/>
  <c r="G26" i="2"/>
  <c r="F26" i="2"/>
  <c r="E26" i="2"/>
  <c r="H23" i="2"/>
  <c r="G23" i="2"/>
  <c r="F23" i="2"/>
  <c r="E23" i="2"/>
  <c r="H22" i="2"/>
  <c r="G22" i="2"/>
  <c r="F22" i="2"/>
  <c r="E22" i="2"/>
  <c r="H21" i="2"/>
  <c r="G21" i="2"/>
  <c r="F21" i="2"/>
  <c r="E21" i="2"/>
  <c r="H20" i="2"/>
  <c r="G20" i="2"/>
  <c r="F20" i="2"/>
  <c r="E20" i="2"/>
  <c r="H19" i="2"/>
  <c r="G19" i="2"/>
  <c r="F19" i="2"/>
  <c r="E19" i="2"/>
  <c r="I19" i="2" s="1"/>
  <c r="H18" i="2"/>
  <c r="G18" i="2"/>
  <c r="F18" i="2"/>
  <c r="E18" i="2"/>
  <c r="I18" i="2" s="1"/>
  <c r="H17" i="2"/>
  <c r="G17" i="2"/>
  <c r="F17" i="2"/>
  <c r="E17" i="2"/>
  <c r="I17" i="2" s="1"/>
  <c r="H16" i="2"/>
  <c r="G16" i="2"/>
  <c r="F16" i="2"/>
  <c r="E16" i="2"/>
  <c r="I16" i="2" s="1"/>
  <c r="H15" i="2"/>
  <c r="G15" i="2"/>
  <c r="F15" i="2"/>
  <c r="E15" i="2"/>
  <c r="H14" i="2"/>
  <c r="G14" i="2"/>
  <c r="F14" i="2"/>
  <c r="E14" i="2"/>
  <c r="I14" i="2" s="1"/>
  <c r="H13" i="2"/>
  <c r="G13" i="2"/>
  <c r="F13" i="2"/>
  <c r="E13" i="2"/>
  <c r="H10" i="2"/>
  <c r="G10" i="2"/>
  <c r="F10" i="2"/>
  <c r="E10" i="2"/>
  <c r="H7" i="2"/>
  <c r="G7" i="2"/>
  <c r="F7" i="2"/>
  <c r="E7" i="2"/>
  <c r="H6" i="2"/>
  <c r="G6" i="2"/>
  <c r="F6" i="2"/>
  <c r="E6" i="2"/>
  <c r="H5" i="2"/>
  <c r="G5" i="2"/>
  <c r="F5" i="2"/>
  <c r="E5" i="2"/>
  <c r="H4" i="2"/>
  <c r="G4" i="2"/>
  <c r="F4" i="2"/>
  <c r="E4" i="2"/>
  <c r="H3" i="2"/>
  <c r="G3" i="2"/>
  <c r="F3" i="2"/>
  <c r="E3" i="2"/>
  <c r="I3" i="2" s="1"/>
  <c r="H2" i="2"/>
  <c r="G2" i="2"/>
  <c r="F2" i="2"/>
  <c r="E2" i="2"/>
  <c r="I2" i="2" s="1"/>
  <c r="H58" i="1"/>
  <c r="G58" i="1"/>
  <c r="F58" i="1"/>
  <c r="E58" i="1"/>
  <c r="H57" i="1"/>
  <c r="G57" i="1"/>
  <c r="F57" i="1"/>
  <c r="E57" i="1"/>
  <c r="H56" i="1"/>
  <c r="G56" i="1"/>
  <c r="F56" i="1"/>
  <c r="E56" i="1"/>
  <c r="I56" i="1" s="1"/>
  <c r="H55" i="1"/>
  <c r="G55" i="1"/>
  <c r="F55" i="1"/>
  <c r="E55" i="1"/>
  <c r="I55" i="1" s="1"/>
  <c r="H54" i="1"/>
  <c r="G54" i="1"/>
  <c r="F54" i="1"/>
  <c r="E54" i="1"/>
  <c r="H53" i="1"/>
  <c r="G53" i="1"/>
  <c r="F53" i="1"/>
  <c r="E53" i="1"/>
  <c r="H52" i="1"/>
  <c r="G52" i="1"/>
  <c r="F52" i="1"/>
  <c r="E52" i="1"/>
  <c r="I52" i="1" s="1"/>
  <c r="H51" i="1"/>
  <c r="G51" i="1"/>
  <c r="F51" i="1"/>
  <c r="E51" i="1"/>
  <c r="H48" i="1"/>
  <c r="G48" i="1"/>
  <c r="F48" i="1"/>
  <c r="E48" i="1"/>
  <c r="H47" i="1"/>
  <c r="G47" i="1"/>
  <c r="F47" i="1"/>
  <c r="E47" i="1"/>
  <c r="H46" i="1"/>
  <c r="G46" i="1"/>
  <c r="F46" i="1"/>
  <c r="E46" i="1"/>
  <c r="H45" i="1"/>
  <c r="G45" i="1"/>
  <c r="F45" i="1"/>
  <c r="E45" i="1"/>
  <c r="I45" i="1" s="1"/>
  <c r="H44" i="1"/>
  <c r="G44" i="1"/>
  <c r="F44" i="1"/>
  <c r="E44" i="1"/>
  <c r="H43" i="1"/>
  <c r="G43" i="1"/>
  <c r="F43" i="1"/>
  <c r="E43" i="1"/>
  <c r="H42" i="1"/>
  <c r="G42" i="1"/>
  <c r="F42" i="1"/>
  <c r="E42" i="1"/>
  <c r="H41" i="1"/>
  <c r="G41" i="1"/>
  <c r="F41" i="1"/>
  <c r="E41" i="1"/>
  <c r="I41" i="1" s="1"/>
  <c r="H40" i="1"/>
  <c r="G40" i="1"/>
  <c r="F40" i="1"/>
  <c r="E40" i="1"/>
  <c r="H39" i="1"/>
  <c r="G39" i="1"/>
  <c r="F39" i="1"/>
  <c r="E39" i="1"/>
  <c r="I39" i="1" s="1"/>
  <c r="H36" i="1"/>
  <c r="G36" i="1"/>
  <c r="F36" i="1"/>
  <c r="E36" i="1"/>
  <c r="H35" i="1"/>
  <c r="G35" i="1"/>
  <c r="F35" i="1"/>
  <c r="E35" i="1"/>
  <c r="H33" i="1"/>
  <c r="G33" i="1"/>
  <c r="F33" i="1"/>
  <c r="E33" i="1"/>
  <c r="I33" i="1" s="1"/>
  <c r="H32" i="1"/>
  <c r="H37" i="1" s="1"/>
  <c r="G32" i="1"/>
  <c r="F32" i="1"/>
  <c r="E32" i="1"/>
  <c r="H28" i="1"/>
  <c r="G28" i="1"/>
  <c r="F28" i="1"/>
  <c r="E28" i="1"/>
  <c r="H27" i="1"/>
  <c r="G27" i="1"/>
  <c r="F27" i="1"/>
  <c r="E27" i="1"/>
  <c r="H26" i="1"/>
  <c r="G26" i="1"/>
  <c r="G29" i="1" s="1"/>
  <c r="F26" i="1"/>
  <c r="E26" i="1"/>
  <c r="H23" i="1"/>
  <c r="G23" i="1"/>
  <c r="F23" i="1"/>
  <c r="E23" i="1"/>
  <c r="H22" i="1"/>
  <c r="G22" i="1"/>
  <c r="F22" i="1"/>
  <c r="E22" i="1"/>
  <c r="H21" i="1"/>
  <c r="G21" i="1"/>
  <c r="F21" i="1"/>
  <c r="E21" i="1"/>
  <c r="H20" i="1"/>
  <c r="G20" i="1"/>
  <c r="F20" i="1"/>
  <c r="E20" i="1"/>
  <c r="I20" i="1" s="1"/>
  <c r="H19" i="1"/>
  <c r="G19" i="1"/>
  <c r="F19" i="1"/>
  <c r="E19" i="1"/>
  <c r="H18" i="1"/>
  <c r="G18" i="1"/>
  <c r="F18" i="1"/>
  <c r="E18" i="1"/>
  <c r="H17" i="1"/>
  <c r="G17" i="1"/>
  <c r="F17" i="1"/>
  <c r="E17" i="1"/>
  <c r="H16" i="1"/>
  <c r="G16" i="1"/>
  <c r="F16" i="1"/>
  <c r="E16" i="1"/>
  <c r="H15" i="1"/>
  <c r="G15" i="1"/>
  <c r="F15" i="1"/>
  <c r="E15" i="1"/>
  <c r="H14" i="1"/>
  <c r="G14" i="1"/>
  <c r="F14" i="1"/>
  <c r="E14" i="1"/>
  <c r="I14" i="1" s="1"/>
  <c r="H13" i="1"/>
  <c r="G13" i="1"/>
  <c r="F13" i="1"/>
  <c r="E13" i="1"/>
  <c r="H10" i="1"/>
  <c r="G10" i="1"/>
  <c r="F10" i="1"/>
  <c r="E10" i="1"/>
  <c r="H7" i="1"/>
  <c r="G7" i="1"/>
  <c r="F7" i="1"/>
  <c r="E7" i="1"/>
  <c r="I7" i="1" s="1"/>
  <c r="H6" i="1"/>
  <c r="G6" i="1"/>
  <c r="F6" i="1"/>
  <c r="E6" i="1"/>
  <c r="H5" i="1"/>
  <c r="G5" i="1"/>
  <c r="F5" i="1"/>
  <c r="E5" i="1"/>
  <c r="H4" i="1"/>
  <c r="G4" i="1"/>
  <c r="F4" i="1"/>
  <c r="E4" i="1"/>
  <c r="H3" i="1"/>
  <c r="G3" i="1"/>
  <c r="F3" i="1"/>
  <c r="E3" i="1"/>
  <c r="I3" i="1" s="1"/>
  <c r="H2" i="1"/>
  <c r="G2" i="1"/>
  <c r="F2" i="1"/>
  <c r="E2" i="1"/>
  <c r="I14" i="3" l="1"/>
  <c r="I19" i="3"/>
  <c r="I43" i="3"/>
  <c r="I47" i="3"/>
  <c r="I5" i="3"/>
  <c r="I15" i="3"/>
  <c r="I58" i="3"/>
  <c r="I48" i="3"/>
  <c r="I40" i="3"/>
  <c r="I42" i="3"/>
  <c r="I45" i="3"/>
  <c r="I10" i="2"/>
  <c r="I54" i="2"/>
  <c r="I33" i="2"/>
  <c r="I37" i="2" s="1"/>
  <c r="H29" i="2"/>
  <c r="I42" i="2"/>
  <c r="I48" i="2"/>
  <c r="I53" i="2"/>
  <c r="F49" i="2"/>
  <c r="E49" i="2"/>
  <c r="I7" i="2"/>
  <c r="I15" i="2"/>
  <c r="E29" i="2"/>
  <c r="I22" i="2"/>
  <c r="G29" i="2"/>
  <c r="H37" i="2"/>
  <c r="I40" i="2"/>
  <c r="I20" i="2"/>
  <c r="G59" i="2"/>
  <c r="H24" i="2"/>
  <c r="E37" i="2"/>
  <c r="I27" i="2"/>
  <c r="I6" i="2"/>
  <c r="G37" i="2"/>
  <c r="I41" i="2"/>
  <c r="G49" i="2"/>
  <c r="H49" i="2"/>
  <c r="I23" i="2"/>
  <c r="F59" i="2"/>
  <c r="I57" i="2"/>
  <c r="I4" i="2"/>
  <c r="I21" i="2"/>
  <c r="I46" i="2"/>
  <c r="F8" i="2"/>
  <c r="G8" i="2"/>
  <c r="E24" i="2"/>
  <c r="I47" i="2"/>
  <c r="H8" i="2"/>
  <c r="I5" i="2"/>
  <c r="F24" i="2"/>
  <c r="I45" i="2"/>
  <c r="I51" i="2"/>
  <c r="G24" i="2"/>
  <c r="I28" i="2"/>
  <c r="I43" i="2"/>
  <c r="I56" i="2"/>
  <c r="H59" i="2"/>
  <c r="F29" i="2"/>
  <c r="I28" i="1"/>
  <c r="F8" i="1"/>
  <c r="I5" i="1"/>
  <c r="I40" i="1"/>
  <c r="I46" i="1"/>
  <c r="I10" i="1"/>
  <c r="I18" i="1"/>
  <c r="I57" i="1"/>
  <c r="I36" i="1"/>
  <c r="I58" i="1"/>
  <c r="F59" i="1"/>
  <c r="I19" i="1"/>
  <c r="I47" i="1"/>
  <c r="G59" i="1"/>
  <c r="I54" i="1"/>
  <c r="I4" i="1"/>
  <c r="F29" i="1"/>
  <c r="I43" i="1"/>
  <c r="H59" i="1"/>
  <c r="H49" i="1"/>
  <c r="I44" i="1"/>
  <c r="I23" i="1"/>
  <c r="G37" i="1"/>
  <c r="I53" i="1"/>
  <c r="E59" i="1"/>
  <c r="I15" i="1"/>
  <c r="H29" i="1"/>
  <c r="I35" i="1"/>
  <c r="F24" i="1"/>
  <c r="E49" i="1"/>
  <c r="G24" i="1"/>
  <c r="I27" i="1"/>
  <c r="I32" i="1"/>
  <c r="F49" i="1"/>
  <c r="H24" i="1"/>
  <c r="I16" i="1"/>
  <c r="F37" i="1"/>
  <c r="G49" i="1"/>
  <c r="I48" i="1"/>
  <c r="I51" i="1"/>
  <c r="I21" i="1"/>
  <c r="I42" i="1"/>
  <c r="I6" i="1"/>
  <c r="G8" i="1"/>
  <c r="I22" i="1"/>
  <c r="E29" i="1"/>
  <c r="E8" i="1"/>
  <c r="H8" i="1"/>
  <c r="I17" i="1"/>
  <c r="I33" i="3"/>
  <c r="I24" i="4"/>
  <c r="I59" i="4"/>
  <c r="I8" i="4"/>
  <c r="I49" i="4"/>
  <c r="I29" i="4"/>
  <c r="G61" i="4"/>
  <c r="H61" i="4"/>
  <c r="F61" i="4"/>
  <c r="E61" i="4"/>
  <c r="G49" i="3"/>
  <c r="E49" i="3"/>
  <c r="H49" i="3"/>
  <c r="H37" i="3"/>
  <c r="I21" i="3"/>
  <c r="I57" i="3"/>
  <c r="F59" i="3"/>
  <c r="I35" i="3"/>
  <c r="F37" i="3"/>
  <c r="I22" i="3"/>
  <c r="H24" i="3"/>
  <c r="E8" i="3"/>
  <c r="G59" i="3"/>
  <c r="F8" i="3"/>
  <c r="H59" i="3"/>
  <c r="I56" i="3"/>
  <c r="I2" i="3"/>
  <c r="H8" i="3"/>
  <c r="I7" i="3"/>
  <c r="F24" i="3"/>
  <c r="I54" i="3"/>
  <c r="G24" i="3"/>
  <c r="I23" i="3"/>
  <c r="E37" i="3"/>
  <c r="I3" i="3"/>
  <c r="G37" i="3"/>
  <c r="F49" i="3"/>
  <c r="I10" i="3"/>
  <c r="I28" i="3"/>
  <c r="I17" i="3"/>
  <c r="E59" i="3"/>
  <c r="I53" i="3"/>
  <c r="E24" i="3"/>
  <c r="G8" i="3"/>
  <c r="I13" i="3"/>
  <c r="I51" i="3"/>
  <c r="I39" i="2"/>
  <c r="I13" i="2"/>
  <c r="I26" i="2"/>
  <c r="E59" i="2"/>
  <c r="E8" i="2"/>
  <c r="I2" i="1"/>
  <c r="E37" i="1"/>
  <c r="I13" i="1"/>
  <c r="I26" i="1"/>
  <c r="E24" i="1"/>
  <c r="I49" i="3" l="1"/>
  <c r="G61" i="2"/>
  <c r="I49" i="2"/>
  <c r="I8" i="2"/>
  <c r="I29" i="2"/>
  <c r="I59" i="2"/>
  <c r="F61" i="2"/>
  <c r="H61" i="2"/>
  <c r="E61" i="2"/>
  <c r="I24" i="2"/>
  <c r="H61" i="1"/>
  <c r="E61" i="1"/>
  <c r="I8" i="1"/>
  <c r="G61" i="1"/>
  <c r="I59" i="1"/>
  <c r="F61" i="1"/>
  <c r="I49" i="1"/>
  <c r="I37" i="1"/>
  <c r="I29" i="1"/>
  <c r="I24" i="1"/>
  <c r="I61" i="4"/>
  <c r="I37" i="3"/>
  <c r="F61" i="3"/>
  <c r="E61" i="3"/>
  <c r="I8" i="3"/>
  <c r="H61" i="3"/>
  <c r="I59" i="3"/>
  <c r="I24" i="3"/>
  <c r="G61" i="3"/>
  <c r="I61" i="2" l="1"/>
  <c r="I61" i="1"/>
  <c r="I61" i="3"/>
</calcChain>
</file>

<file path=xl/sharedStrings.xml><?xml version="1.0" encoding="utf-8"?>
<sst xmlns="http://schemas.openxmlformats.org/spreadsheetml/2006/main" count="3" uniqueCount="3">
  <si>
    <t>TOA</t>
    <phoneticPr fontId="1" type="noConversion"/>
  </si>
  <si>
    <t>TOA-TR</t>
    <phoneticPr fontId="1" type="noConversion"/>
  </si>
  <si>
    <t>Original Signal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</si>
</sst>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0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176" fontId="0" fillId="3" borderId="0" xfId="0" applyNumberForma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统计!$A$2</c:f>
              <c:strCache>
                <c:ptCount val="1"/>
                <c:pt idx="0">
                  <c:v>TOA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plus"/>
            <c:size val="5"/>
            <c:spPr>
              <a:solidFill>
                <a:schemeClr val="tx1"/>
              </a:solidFill>
            </c:spPr>
          </c:marker>
          <c:cat>
            <c:strRef>
              <c:f>统计!$B$1:$E$1</c:f>
              <c:strCache>
                <c:ptCount val="4"/>
                <c:pt idx="0">
                  <c:v>Original Signal</c:v>
                </c:pt>
                <c:pt idx="1">
                  <c:v>10</c:v>
                </c:pt>
                <c:pt idx="2">
                  <c:v>5</c:v>
                </c:pt>
                <c:pt idx="3">
                  <c:v>0.5</c:v>
                </c:pt>
              </c:strCache>
            </c:strRef>
          </c:cat>
          <c:val>
            <c:numRef>
              <c:f>统计!$B$2:$E$2</c:f>
              <c:numCache>
                <c:formatCode>0.0000000000_ </c:formatCode>
                <c:ptCount val="4"/>
                <c:pt idx="0">
                  <c:v>159.52561314042183</c:v>
                </c:pt>
                <c:pt idx="1">
                  <c:v>187.54083852815393</c:v>
                </c:pt>
                <c:pt idx="2">
                  <c:v>199.63338992380048</c:v>
                </c:pt>
                <c:pt idx="3">
                  <c:v>258.55607932006347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统计!$A$3</c:f>
              <c:strCache>
                <c:ptCount val="1"/>
                <c:pt idx="0">
                  <c:v>TOA-TR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plus"/>
            <c:size val="5"/>
            <c:spPr>
              <a:solidFill>
                <a:srgbClr val="FF0000"/>
              </a:solidFill>
            </c:spPr>
          </c:marker>
          <c:cat>
            <c:strRef>
              <c:f>统计!$B$1:$E$1</c:f>
              <c:strCache>
                <c:ptCount val="4"/>
                <c:pt idx="0">
                  <c:v>Original Signal</c:v>
                </c:pt>
                <c:pt idx="1">
                  <c:v>10</c:v>
                </c:pt>
                <c:pt idx="2">
                  <c:v>5</c:v>
                </c:pt>
                <c:pt idx="3">
                  <c:v>0.5</c:v>
                </c:pt>
              </c:strCache>
            </c:strRef>
          </c:cat>
          <c:val>
            <c:numRef>
              <c:f>统计!$B$3:$E$3</c:f>
              <c:numCache>
                <c:formatCode>0.0000000000_ </c:formatCode>
                <c:ptCount val="4"/>
                <c:pt idx="0">
                  <c:v>153.03662607045052</c:v>
                </c:pt>
                <c:pt idx="1">
                  <c:v>172.93565397242989</c:v>
                </c:pt>
                <c:pt idx="2">
                  <c:v>167.22562939921463</c:v>
                </c:pt>
                <c:pt idx="3">
                  <c:v>178.39716444715754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061824"/>
        <c:axId val="218064000"/>
      </c:lineChart>
      <c:catAx>
        <c:axId val="21806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altLang="zh-CN" sz="1200" b="1" i="0" baseline="0">
                    <a:effectLst/>
                  </a:rPr>
                  <a:t>SNR(dB)</a:t>
                </a:r>
                <a:endParaRPr lang="zh-CN" altLang="zh-CN" sz="1200">
                  <a:effectLst/>
                </a:endParaRPr>
              </a:p>
            </c:rich>
          </c:tx>
          <c:layout/>
          <c:overlay val="0"/>
        </c:title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 b="1"/>
            </a:pPr>
            <a:endParaRPr lang="zh-CN"/>
          </a:p>
        </c:txPr>
        <c:crossAx val="218064000"/>
        <c:crosses val="autoZero"/>
        <c:auto val="1"/>
        <c:lblAlgn val="ctr"/>
        <c:lblOffset val="100"/>
        <c:noMultiLvlLbl val="0"/>
      </c:catAx>
      <c:valAx>
        <c:axId val="218064000"/>
        <c:scaling>
          <c:orientation val="minMax"/>
          <c:max val="3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altLang="zh-CN" sz="1200" b="1" i="0" baseline="0">
                    <a:effectLst/>
                  </a:rPr>
                  <a:t>Average Plane Error(m)</a:t>
                </a:r>
                <a:endParaRPr lang="zh-CN" altLang="zh-CN" sz="1200">
                  <a:effectLst/>
                </a:endParaRPr>
              </a:p>
            </c:rich>
          </c:tx>
          <c:layout/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 b="1"/>
            </a:pPr>
            <a:endParaRPr lang="zh-CN"/>
          </a:p>
        </c:txPr>
        <c:crossAx val="218061824"/>
        <c:crosses val="autoZero"/>
        <c:crossBetween val="midCat"/>
        <c:majorUnit val="100"/>
        <c:minorUnit val="50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5948888888888899"/>
          <c:y val="0.54582683215130023"/>
          <c:w val="0.17689876543209876"/>
          <c:h val="0.15389775413711582"/>
        </c:manualLayout>
      </c:layout>
      <c:overlay val="1"/>
      <c:txPr>
        <a:bodyPr/>
        <a:lstStyle/>
        <a:p>
          <a:pPr>
            <a:defRPr sz="1200" b="1"/>
          </a:pPr>
          <a:endParaRPr lang="zh-CN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7</xdr:row>
      <xdr:rowOff>85725</xdr:rowOff>
    </xdr:from>
    <xdr:to>
      <xdr:col>4</xdr:col>
      <xdr:colOff>1307175</xdr:colOff>
      <xdr:row>27</xdr:row>
      <xdr:rowOff>40725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2" workbookViewId="0">
      <selection activeCell="I54" sqref="I54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3" width="18.375" style="1" bestFit="1" customWidth="1"/>
    <col min="4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-1989.8091486683099</v>
      </c>
      <c r="C2" s="2">
        <v>7791.0008247529404</v>
      </c>
      <c r="D2" s="2"/>
      <c r="E2" s="2">
        <f t="shared" ref="E2:E7" si="0">ABS(B2--1956.31134885949)</f>
        <v>33.497799808819991</v>
      </c>
      <c r="F2" s="2">
        <f t="shared" ref="F2:F7" si="1">B2--1956.31134885949</f>
        <v>-33.497799808819991</v>
      </c>
      <c r="G2" s="2">
        <f t="shared" ref="G2:G7" si="2">ABS(C2-7770.36273269296)</f>
        <v>20.638092059980409</v>
      </c>
      <c r="H2" s="2">
        <f t="shared" ref="H2:H7" si="3">C2-7770.36273269296</f>
        <v>20.638092059980409</v>
      </c>
      <c r="I2" s="2">
        <f t="shared" ref="I2:I7" si="4">(E2^2+G2^2)^0.5</f>
        <v>39.345056054198309</v>
      </c>
    </row>
    <row r="3" spans="1:9" x14ac:dyDescent="0.15">
      <c r="A3" s="1">
        <v>2</v>
      </c>
      <c r="B3" s="2">
        <v>-1945.2240036242599</v>
      </c>
      <c r="C3" s="2">
        <v>7794.6478154400902</v>
      </c>
      <c r="D3" s="2"/>
      <c r="E3" s="2">
        <f t="shared" si="0"/>
        <v>11.087345235230032</v>
      </c>
      <c r="F3" s="2">
        <f t="shared" si="1"/>
        <v>11.087345235230032</v>
      </c>
      <c r="G3" s="2">
        <f t="shared" si="2"/>
        <v>24.285082747130218</v>
      </c>
      <c r="H3" s="2">
        <f t="shared" si="3"/>
        <v>24.285082747130218</v>
      </c>
      <c r="I3" s="2">
        <f t="shared" si="4"/>
        <v>26.696338108439889</v>
      </c>
    </row>
    <row r="4" spans="1:9" x14ac:dyDescent="0.15">
      <c r="A4" s="3">
        <v>3</v>
      </c>
      <c r="B4" s="4">
        <v>-1929.1410727013699</v>
      </c>
      <c r="C4" s="4">
        <v>7712.3145093121402</v>
      </c>
      <c r="D4" s="4"/>
      <c r="E4" s="4">
        <f t="shared" si="0"/>
        <v>27.170276158120032</v>
      </c>
      <c r="F4" s="4">
        <f t="shared" si="1"/>
        <v>27.170276158120032</v>
      </c>
      <c r="G4" s="4">
        <f t="shared" si="2"/>
        <v>58.048223380819763</v>
      </c>
      <c r="H4" s="4">
        <f t="shared" si="3"/>
        <v>-58.048223380819763</v>
      </c>
      <c r="I4" s="4">
        <f t="shared" si="4"/>
        <v>64.092278350656684</v>
      </c>
    </row>
    <row r="5" spans="1:9" x14ac:dyDescent="0.15">
      <c r="A5" s="1">
        <v>4</v>
      </c>
      <c r="B5" s="2">
        <v>-1953.91942582775</v>
      </c>
      <c r="C5" s="2">
        <v>7791.8506119867297</v>
      </c>
      <c r="D5" s="2"/>
      <c r="E5" s="2">
        <f t="shared" si="0"/>
        <v>2.3919230317399069</v>
      </c>
      <c r="F5" s="2">
        <f t="shared" si="1"/>
        <v>2.3919230317399069</v>
      </c>
      <c r="G5" s="2">
        <f t="shared" si="2"/>
        <v>21.487879293769765</v>
      </c>
      <c r="H5" s="2">
        <f t="shared" si="3"/>
        <v>21.487879293769765</v>
      </c>
      <c r="I5" s="2">
        <f t="shared" si="4"/>
        <v>21.620597871783918</v>
      </c>
    </row>
    <row r="6" spans="1:9" x14ac:dyDescent="0.15">
      <c r="A6" s="1">
        <v>5</v>
      </c>
      <c r="B6" s="2">
        <v>-1944.0968776831601</v>
      </c>
      <c r="C6" s="2">
        <v>7745.62961058769</v>
      </c>
      <c r="D6" s="2"/>
      <c r="E6" s="2">
        <f t="shared" si="0"/>
        <v>12.21447117632988</v>
      </c>
      <c r="F6" s="2">
        <f t="shared" si="1"/>
        <v>12.21447117632988</v>
      </c>
      <c r="G6" s="2">
        <f t="shared" si="2"/>
        <v>24.733122105270013</v>
      </c>
      <c r="H6" s="2">
        <f t="shared" si="3"/>
        <v>-24.733122105270013</v>
      </c>
      <c r="I6" s="2">
        <f t="shared" si="4"/>
        <v>27.584789924731883</v>
      </c>
    </row>
    <row r="7" spans="1:9" x14ac:dyDescent="0.15">
      <c r="A7" s="1">
        <v>6</v>
      </c>
      <c r="B7" s="2">
        <v>-1910.7256845250299</v>
      </c>
      <c r="C7" s="2">
        <v>7780.1859102200997</v>
      </c>
      <c r="D7" s="2"/>
      <c r="E7" s="2">
        <f t="shared" si="0"/>
        <v>45.585664334460034</v>
      </c>
      <c r="F7" s="2">
        <f t="shared" si="1"/>
        <v>45.585664334460034</v>
      </c>
      <c r="G7" s="2">
        <f t="shared" si="2"/>
        <v>9.8231775271397055</v>
      </c>
      <c r="H7" s="2">
        <f t="shared" si="3"/>
        <v>9.8231775271397055</v>
      </c>
      <c r="I7" s="2">
        <f t="shared" si="4"/>
        <v>46.632044878428438</v>
      </c>
    </row>
    <row r="8" spans="1:9" x14ac:dyDescent="0.15">
      <c r="B8" s="2"/>
      <c r="C8" s="2"/>
      <c r="D8" s="5"/>
      <c r="E8" s="5">
        <f>AVERAGE(E2:E7)</f>
        <v>21.991246624116645</v>
      </c>
      <c r="F8" s="5">
        <f>_xlfn.STDEV.P(F2:F7)</f>
        <v>24.19744704952258</v>
      </c>
      <c r="G8" s="5">
        <f>AVERAGE(G2:G7)</f>
        <v>26.502596185684979</v>
      </c>
      <c r="H8" s="5">
        <f>_xlfn.STDEV.P(H2:H7)</f>
        <v>30.408604350532013</v>
      </c>
      <c r="I8" s="5">
        <f>AVERAGE(I2:I7)</f>
        <v>37.661850864706523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-2129.2579989147598</v>
      </c>
      <c r="C10" s="2">
        <v>7624.0810765793303</v>
      </c>
      <c r="D10" s="2"/>
      <c r="E10" s="2">
        <f>ABS(B10--1956.31134885949)</f>
        <v>172.94665005526986</v>
      </c>
      <c r="F10" s="2">
        <f>B10--1956.31134885949</f>
        <v>-172.94665005526986</v>
      </c>
      <c r="G10" s="2">
        <f>ABS(C10-7770.36273269296)</f>
        <v>146.28165611362965</v>
      </c>
      <c r="H10" s="2">
        <f>C10-7770.36273269296</f>
        <v>-146.28165611362965</v>
      </c>
      <c r="I10" s="2">
        <f>(E10^2+G10^2)^0.5</f>
        <v>226.51460588819913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-1976.64351972949</v>
      </c>
      <c r="C13" s="2">
        <v>7804.5033143320097</v>
      </c>
      <c r="D13" s="2"/>
      <c r="E13" s="2">
        <f t="shared" ref="E13:E23" si="5">ABS(B13--1956.31134885949)</f>
        <v>20.332170870000027</v>
      </c>
      <c r="F13" s="2">
        <f t="shared" ref="F13:F23" si="6">B13--1956.31134885949</f>
        <v>-20.332170870000027</v>
      </c>
      <c r="G13" s="2">
        <f t="shared" ref="G13:G23" si="7">ABS(C13-7770.36273269296)</f>
        <v>34.140581639049742</v>
      </c>
      <c r="H13" s="2">
        <f t="shared" ref="H13:H23" si="8">C13-7770.36273269296</f>
        <v>34.140581639049742</v>
      </c>
      <c r="I13" s="2">
        <f t="shared" ref="I13:I23" si="9">(E13^2+G13^2)^0.5</f>
        <v>39.736337110250837</v>
      </c>
    </row>
    <row r="14" spans="1:9" x14ac:dyDescent="0.15">
      <c r="A14" s="1">
        <v>2</v>
      </c>
      <c r="B14" s="2">
        <v>-1968.15488115992</v>
      </c>
      <c r="C14" s="2">
        <v>7795.15878514204</v>
      </c>
      <c r="D14" s="2"/>
      <c r="E14" s="2">
        <f t="shared" si="5"/>
        <v>11.84353230043007</v>
      </c>
      <c r="F14" s="2">
        <f t="shared" si="6"/>
        <v>-11.84353230043007</v>
      </c>
      <c r="G14" s="2">
        <f t="shared" si="7"/>
        <v>24.79605244907998</v>
      </c>
      <c r="H14" s="2">
        <f t="shared" si="8"/>
        <v>24.79605244907998</v>
      </c>
      <c r="I14" s="2">
        <f t="shared" si="9"/>
        <v>27.479328128774466</v>
      </c>
    </row>
    <row r="15" spans="1:9" x14ac:dyDescent="0.15">
      <c r="A15" s="1">
        <v>3</v>
      </c>
      <c r="B15" s="2">
        <v>-1938.40536805692</v>
      </c>
      <c r="C15" s="2">
        <v>7749.5811216369002</v>
      </c>
      <c r="D15" s="2"/>
      <c r="E15" s="2">
        <f t="shared" si="5"/>
        <v>17.905980802569957</v>
      </c>
      <c r="F15" s="2">
        <f t="shared" si="6"/>
        <v>17.905980802569957</v>
      </c>
      <c r="G15" s="2">
        <f t="shared" si="7"/>
        <v>20.781611056059774</v>
      </c>
      <c r="H15" s="2">
        <f t="shared" si="8"/>
        <v>-20.781611056059774</v>
      </c>
      <c r="I15" s="2">
        <f t="shared" si="9"/>
        <v>27.431724455224277</v>
      </c>
    </row>
    <row r="16" spans="1:9" x14ac:dyDescent="0.15">
      <c r="A16" s="1">
        <v>4</v>
      </c>
      <c r="B16" s="2">
        <v>-2146.4320810680101</v>
      </c>
      <c r="C16" s="2">
        <v>7717.8419793816101</v>
      </c>
      <c r="D16" s="2"/>
      <c r="E16" s="2">
        <f t="shared" si="5"/>
        <v>190.12073220852017</v>
      </c>
      <c r="F16" s="2">
        <f t="shared" si="6"/>
        <v>-190.12073220852017</v>
      </c>
      <c r="G16" s="2">
        <f t="shared" si="7"/>
        <v>52.520753311349836</v>
      </c>
      <c r="H16" s="2">
        <f t="shared" si="8"/>
        <v>-52.520753311349836</v>
      </c>
      <c r="I16" s="2">
        <f t="shared" si="9"/>
        <v>197.24178650553614</v>
      </c>
    </row>
    <row r="17" spans="1:9" x14ac:dyDescent="0.15">
      <c r="A17" s="1">
        <v>5</v>
      </c>
      <c r="B17" s="2">
        <v>-1931.15588556783</v>
      </c>
      <c r="C17" s="2">
        <v>7808.4628430027997</v>
      </c>
      <c r="D17" s="2"/>
      <c r="E17" s="2">
        <f t="shared" si="5"/>
        <v>25.155463291659999</v>
      </c>
      <c r="F17" s="2">
        <f t="shared" si="6"/>
        <v>25.155463291659999</v>
      </c>
      <c r="G17" s="2">
        <f t="shared" si="7"/>
        <v>38.100110309839692</v>
      </c>
      <c r="H17" s="2">
        <f t="shared" si="8"/>
        <v>38.100110309839692</v>
      </c>
      <c r="I17" s="2">
        <f t="shared" si="9"/>
        <v>45.655402079491168</v>
      </c>
    </row>
    <row r="18" spans="1:9" x14ac:dyDescent="0.15">
      <c r="A18" s="1">
        <v>6</v>
      </c>
      <c r="B18" s="2">
        <v>-1967.34160516528</v>
      </c>
      <c r="C18" s="2">
        <v>7752.0373917267598</v>
      </c>
      <c r="D18" s="2"/>
      <c r="E18" s="2">
        <f t="shared" si="5"/>
        <v>11.03025630579009</v>
      </c>
      <c r="F18" s="2">
        <f t="shared" si="6"/>
        <v>-11.03025630579009</v>
      </c>
      <c r="G18" s="2">
        <f t="shared" si="7"/>
        <v>18.325340966200201</v>
      </c>
      <c r="H18" s="2">
        <f t="shared" si="8"/>
        <v>-18.325340966200201</v>
      </c>
      <c r="I18" s="2">
        <f t="shared" si="9"/>
        <v>21.388891408834574</v>
      </c>
    </row>
    <row r="19" spans="1:9" x14ac:dyDescent="0.15">
      <c r="A19" s="1">
        <v>7</v>
      </c>
      <c r="B19" s="2">
        <v>-2104.1983144990099</v>
      </c>
      <c r="C19" s="2">
        <v>7703.9460629661098</v>
      </c>
      <c r="D19" s="2"/>
      <c r="E19" s="2">
        <f t="shared" si="5"/>
        <v>147.88696563951999</v>
      </c>
      <c r="F19" s="2">
        <f t="shared" si="6"/>
        <v>-147.88696563951999</v>
      </c>
      <c r="G19" s="2">
        <f t="shared" si="7"/>
        <v>66.416669726850159</v>
      </c>
      <c r="H19" s="2">
        <f t="shared" si="8"/>
        <v>-66.416669726850159</v>
      </c>
      <c r="I19" s="2">
        <f t="shared" si="9"/>
        <v>162.11640454830615</v>
      </c>
    </row>
    <row r="20" spans="1:9" x14ac:dyDescent="0.15">
      <c r="A20" s="1">
        <v>8</v>
      </c>
      <c r="B20" s="2">
        <v>-2108.4648354666301</v>
      </c>
      <c r="C20" s="2">
        <v>7647.8256745199997</v>
      </c>
      <c r="D20" s="2"/>
      <c r="E20" s="2">
        <f t="shared" si="5"/>
        <v>152.15348660714017</v>
      </c>
      <c r="F20" s="2">
        <f t="shared" si="6"/>
        <v>-152.15348660714017</v>
      </c>
      <c r="G20" s="2">
        <f t="shared" si="7"/>
        <v>122.53705817296031</v>
      </c>
      <c r="H20" s="2">
        <f t="shared" si="8"/>
        <v>-122.53705817296031</v>
      </c>
      <c r="I20" s="2">
        <f t="shared" si="9"/>
        <v>195.36124004620939</v>
      </c>
    </row>
    <row r="21" spans="1:9" x14ac:dyDescent="0.15">
      <c r="A21" s="1">
        <v>9</v>
      </c>
      <c r="B21" s="2">
        <v>-1984.05634252769</v>
      </c>
      <c r="C21" s="2">
        <v>7715.1748489373103</v>
      </c>
      <c r="D21" s="2"/>
      <c r="E21" s="2">
        <f t="shared" si="5"/>
        <v>27.744993668200095</v>
      </c>
      <c r="F21" s="2">
        <f t="shared" si="6"/>
        <v>-27.744993668200095</v>
      </c>
      <c r="G21" s="2">
        <f t="shared" si="7"/>
        <v>55.187883755649636</v>
      </c>
      <c r="H21" s="2">
        <f t="shared" si="8"/>
        <v>-55.187883755649636</v>
      </c>
      <c r="I21" s="2">
        <f t="shared" si="9"/>
        <v>61.769629973600786</v>
      </c>
    </row>
    <row r="22" spans="1:9" x14ac:dyDescent="0.15">
      <c r="A22" s="1">
        <v>10</v>
      </c>
      <c r="B22" s="2">
        <v>-2137.3224591057801</v>
      </c>
      <c r="C22" s="2">
        <v>7580.3948995009496</v>
      </c>
      <c r="D22" s="2"/>
      <c r="E22" s="2">
        <f t="shared" si="5"/>
        <v>181.01111024629017</v>
      </c>
      <c r="F22" s="2">
        <f t="shared" si="6"/>
        <v>-181.01111024629017</v>
      </c>
      <c r="G22" s="2">
        <f t="shared" si="7"/>
        <v>189.9678331920104</v>
      </c>
      <c r="H22" s="2">
        <f t="shared" si="8"/>
        <v>-189.9678331920104</v>
      </c>
      <c r="I22" s="2">
        <f t="shared" si="9"/>
        <v>262.39817011607016</v>
      </c>
    </row>
    <row r="23" spans="1:9" x14ac:dyDescent="0.15">
      <c r="A23" s="1">
        <v>11</v>
      </c>
      <c r="B23" s="2">
        <v>-2033.1109665236299</v>
      </c>
      <c r="C23" s="2">
        <v>7765.2933825579903</v>
      </c>
      <c r="D23" s="2"/>
      <c r="E23" s="2">
        <f t="shared" si="5"/>
        <v>76.799617664139987</v>
      </c>
      <c r="F23" s="2">
        <f t="shared" si="6"/>
        <v>-76.799617664139987</v>
      </c>
      <c r="G23" s="2">
        <f t="shared" si="7"/>
        <v>5.0693501349696817</v>
      </c>
      <c r="H23" s="2">
        <f t="shared" si="8"/>
        <v>-5.0693501349696817</v>
      </c>
      <c r="I23" s="2">
        <f t="shared" si="9"/>
        <v>76.96674336457923</v>
      </c>
    </row>
    <row r="24" spans="1:9" x14ac:dyDescent="0.15">
      <c r="B24" s="2"/>
      <c r="C24" s="2"/>
      <c r="D24" s="5"/>
      <c r="E24" s="5">
        <f>AVERAGE(E13:E23)</f>
        <v>78.362209964023705</v>
      </c>
      <c r="F24" s="5">
        <f>_xlfn.STDEV.P(F13:F23)</f>
        <v>78.337934070596603</v>
      </c>
      <c r="G24" s="5">
        <f>AVERAGE(G13:G23)</f>
        <v>57.076658610365399</v>
      </c>
      <c r="H24" s="5">
        <f>_xlfn.STDEV.P(H13:H23)</f>
        <v>66.221898921955372</v>
      </c>
      <c r="I24" s="5">
        <f>AVERAGE(I13:I23)</f>
        <v>101.59505979426157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-2032.89504624084</v>
      </c>
      <c r="C26" s="1">
        <v>7593.1561019112396</v>
      </c>
      <c r="D26" s="2"/>
      <c r="E26" s="2">
        <f>ABS(B26--1956.31134885949)</f>
        <v>76.583697381350021</v>
      </c>
      <c r="F26" s="2">
        <f>B26--1956.31134885949</f>
        <v>-76.583697381350021</v>
      </c>
      <c r="G26" s="2">
        <f>ABS(C26-7770.36273269296)</f>
        <v>177.20663078172038</v>
      </c>
      <c r="H26" s="2">
        <f>C26-7770.36273269296</f>
        <v>-177.20663078172038</v>
      </c>
      <c r="I26" s="2">
        <f>(E26^2+G26^2)^0.5</f>
        <v>193.04728098993564</v>
      </c>
    </row>
    <row r="27" spans="1:9" x14ac:dyDescent="0.15">
      <c r="A27" s="1">
        <v>2</v>
      </c>
      <c r="B27" s="1">
        <v>-1685.25234724556</v>
      </c>
      <c r="C27" s="1">
        <v>7950.55912237549</v>
      </c>
      <c r="D27" s="2"/>
      <c r="E27" s="2">
        <f>ABS(B27--1956.31134885949)</f>
        <v>271.05900161392992</v>
      </c>
      <c r="F27" s="2">
        <f>B27--1956.31134885949</f>
        <v>271.05900161392992</v>
      </c>
      <c r="G27" s="2">
        <f>ABS(C27-7770.36273269296)</f>
        <v>180.19638968253003</v>
      </c>
      <c r="H27" s="2">
        <f>C27-7770.36273269296</f>
        <v>180.19638968253003</v>
      </c>
      <c r="I27" s="2">
        <f>(E27^2+G27^2)^0.5</f>
        <v>325.48997098306836</v>
      </c>
    </row>
    <row r="28" spans="1:9" x14ac:dyDescent="0.15">
      <c r="A28" s="1">
        <v>3</v>
      </c>
      <c r="B28" s="1">
        <v>-1829.69213796348</v>
      </c>
      <c r="C28" s="1">
        <v>7851.2168434764799</v>
      </c>
      <c r="D28" s="2"/>
      <c r="E28" s="2">
        <f>ABS(B28--1956.31134885949)</f>
        <v>126.61921089600992</v>
      </c>
      <c r="F28" s="2">
        <f>B28--1956.31134885949</f>
        <v>126.61921089600992</v>
      </c>
      <c r="G28" s="2">
        <f>ABS(C28-7770.36273269296)</f>
        <v>80.8541107835199</v>
      </c>
      <c r="H28" s="2">
        <f>C28-7770.36273269296</f>
        <v>80.8541107835199</v>
      </c>
      <c r="I28" s="2">
        <f>(E28^2+G28^2)^0.5</f>
        <v>150.2325257676311</v>
      </c>
    </row>
    <row r="29" spans="1:9" x14ac:dyDescent="0.15">
      <c r="B29" s="2"/>
      <c r="C29" s="2"/>
      <c r="D29" s="5"/>
      <c r="E29" s="5">
        <f>AVERAGE(E26:E28)</f>
        <v>158.08730329709661</v>
      </c>
      <c r="F29" s="5">
        <f>_xlfn.STDEV.P(F26:F28)</f>
        <v>142.59878495654104</v>
      </c>
      <c r="G29" s="5">
        <f>AVERAGE(G26:G28)</f>
        <v>146.08571041592344</v>
      </c>
      <c r="H29" s="5">
        <f>_xlfn.STDEV.P(H26:H28)</f>
        <v>150.62873923473782</v>
      </c>
      <c r="I29" s="5">
        <f>AVERAGE(I26:I28)</f>
        <v>222.92325924687839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-1962.9411512435099</v>
      </c>
      <c r="C32" s="2">
        <v>7687.7869015124197</v>
      </c>
      <c r="D32" s="2"/>
      <c r="E32" s="2">
        <f>ABS(B32--1956.31134885949)</f>
        <v>6.6298023840199676</v>
      </c>
      <c r="F32" s="2">
        <f>B32--1956.31134885949</f>
        <v>-6.6298023840199676</v>
      </c>
      <c r="G32" s="2">
        <f>ABS(C32-7770.36273269296)</f>
        <v>82.575831180540263</v>
      </c>
      <c r="H32" s="2">
        <f>C32-7770.36273269296</f>
        <v>-82.575831180540263</v>
      </c>
      <c r="I32" s="2">
        <f>(E32^2+G32^2)^0.5</f>
        <v>82.841548602185384</v>
      </c>
    </row>
    <row r="33" spans="1:9" x14ac:dyDescent="0.15">
      <c r="A33" s="1">
        <v>3</v>
      </c>
      <c r="B33" s="2">
        <v>-2190.8517755615499</v>
      </c>
      <c r="C33" s="2">
        <v>7642.17792726877</v>
      </c>
      <c r="D33" s="2"/>
      <c r="E33" s="2">
        <f>ABS(B33--1956.31134885949)</f>
        <v>234.5404267020599</v>
      </c>
      <c r="F33" s="2">
        <f>B33--1956.31134885949</f>
        <v>-234.5404267020599</v>
      </c>
      <c r="G33" s="2">
        <f>ABS(C33-7770.36273269296)</f>
        <v>128.18480542419002</v>
      </c>
      <c r="H33" s="2">
        <f>C33-7770.36273269296</f>
        <v>-128.18480542419002</v>
      </c>
      <c r="I33" s="2">
        <f>(E33^2+G33^2)^0.5</f>
        <v>267.28366223774657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-2067.68037127447</v>
      </c>
      <c r="C35" s="2">
        <v>7560.6905554737896</v>
      </c>
      <c r="D35" s="2"/>
      <c r="E35" s="2">
        <f>ABS(B35--1956.31134885949)</f>
        <v>111.36902241498001</v>
      </c>
      <c r="F35" s="2">
        <f>B35--1956.31134885949</f>
        <v>-111.36902241498001</v>
      </c>
      <c r="G35" s="2">
        <f>ABS(C35-7770.36273269296)</f>
        <v>209.67217721917041</v>
      </c>
      <c r="H35" s="2">
        <f>C35-7770.36273269296</f>
        <v>-209.67217721917041</v>
      </c>
      <c r="I35" s="2">
        <f>(E35^2+G35^2)^0.5</f>
        <v>237.41415512453239</v>
      </c>
    </row>
    <row r="36" spans="1:9" x14ac:dyDescent="0.15">
      <c r="A36" s="1">
        <v>6</v>
      </c>
      <c r="B36" s="2">
        <v>-2117.4074036360698</v>
      </c>
      <c r="C36" s="2">
        <v>7577.4831181565396</v>
      </c>
      <c r="D36" s="2"/>
      <c r="E36" s="2">
        <f>ABS(B36--1956.31134885949)</f>
        <v>161.09605477657988</v>
      </c>
      <c r="F36" s="2">
        <f>B36--1956.31134885949</f>
        <v>-161.09605477657988</v>
      </c>
      <c r="G36" s="2">
        <f>ABS(C36-7770.36273269296)</f>
        <v>192.87961453642038</v>
      </c>
      <c r="H36" s="2">
        <f>C36-7770.36273269296</f>
        <v>-192.87961453642038</v>
      </c>
      <c r="I36" s="2">
        <f>(E36^2+G36^2)^0.5</f>
        <v>251.30556016192108</v>
      </c>
    </row>
    <row r="37" spans="1:9" x14ac:dyDescent="0.15">
      <c r="B37" s="2"/>
      <c r="C37" s="2"/>
      <c r="D37" s="5"/>
      <c r="E37" s="5">
        <f>AVERAGE(E32:E36)</f>
        <v>128.40882656940994</v>
      </c>
      <c r="F37" s="5">
        <f>_xlfn.STDEV.P(F32:F36)</f>
        <v>82.844518665617585</v>
      </c>
      <c r="G37" s="5">
        <f>AVERAGE(G32:G36)</f>
        <v>153.32810709008027</v>
      </c>
      <c r="H37" s="5">
        <f>_xlfn.STDEV.P(H32:H36)</f>
        <v>50.933893786533147</v>
      </c>
      <c r="I37" s="5">
        <f>AVERAGE(I32:I36)</f>
        <v>209.71123153159635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-1938.8094480459599</v>
      </c>
      <c r="C39" s="2">
        <v>7851.9696405956302</v>
      </c>
      <c r="D39" s="2"/>
      <c r="E39" s="2">
        <f t="shared" ref="E39:E48" si="10">ABS(B39--1956.31134885949)</f>
        <v>17.501900813530028</v>
      </c>
      <c r="F39" s="2">
        <f t="shared" ref="F39:F48" si="11">B39--1956.31134885949</f>
        <v>17.501900813530028</v>
      </c>
      <c r="G39" s="2">
        <f t="shared" ref="G39:G48" si="12">ABS(C39-7770.36273269296)</f>
        <v>81.606907902670173</v>
      </c>
      <c r="H39" s="2">
        <f t="shared" ref="H39:H48" si="13">C39-7770.36273269296</f>
        <v>81.606907902670173</v>
      </c>
      <c r="I39" s="2">
        <f t="shared" ref="I39:I48" si="14">(E39^2+G39^2)^0.5</f>
        <v>83.462590119894642</v>
      </c>
    </row>
    <row r="40" spans="1:9" x14ac:dyDescent="0.15">
      <c r="A40" s="1">
        <v>2</v>
      </c>
      <c r="B40" s="2">
        <v>-1891.7131361643001</v>
      </c>
      <c r="C40" s="2">
        <v>7736.9290940416004</v>
      </c>
      <c r="D40" s="2"/>
      <c r="E40" s="2">
        <f t="shared" si="10"/>
        <v>64.598212695189886</v>
      </c>
      <c r="F40" s="2">
        <f t="shared" si="11"/>
        <v>64.598212695189886</v>
      </c>
      <c r="G40" s="2">
        <f t="shared" si="12"/>
        <v>33.433638651359615</v>
      </c>
      <c r="H40" s="2">
        <f t="shared" si="13"/>
        <v>-33.433638651359615</v>
      </c>
      <c r="I40" s="2">
        <f t="shared" si="14"/>
        <v>72.737454429493738</v>
      </c>
    </row>
    <row r="41" spans="1:9" x14ac:dyDescent="0.15">
      <c r="A41" s="1">
        <v>3</v>
      </c>
      <c r="B41" s="2">
        <v>-2015.6863456420499</v>
      </c>
      <c r="C41" s="2">
        <v>7748.7495432366404</v>
      </c>
      <c r="D41" s="2"/>
      <c r="E41" s="2">
        <f t="shared" si="10"/>
        <v>59.374996782559947</v>
      </c>
      <c r="F41" s="2">
        <f t="shared" si="11"/>
        <v>-59.374996782559947</v>
      </c>
      <c r="G41" s="2">
        <f t="shared" si="12"/>
        <v>21.61318945631956</v>
      </c>
      <c r="H41" s="2">
        <f t="shared" si="13"/>
        <v>-21.61318945631956</v>
      </c>
      <c r="I41" s="2">
        <f t="shared" si="14"/>
        <v>63.186392533549238</v>
      </c>
    </row>
    <row r="42" spans="1:9" x14ac:dyDescent="0.15">
      <c r="A42" s="1">
        <v>4</v>
      </c>
      <c r="B42" s="2">
        <v>-2060.9934404744799</v>
      </c>
      <c r="C42" s="2">
        <v>7640.6574861537902</v>
      </c>
      <c r="D42" s="2"/>
      <c r="E42" s="2">
        <f t="shared" si="10"/>
        <v>104.68209161498999</v>
      </c>
      <c r="F42" s="2">
        <f t="shared" si="11"/>
        <v>-104.68209161498999</v>
      </c>
      <c r="G42" s="2">
        <f t="shared" si="12"/>
        <v>129.70524653916982</v>
      </c>
      <c r="H42" s="2">
        <f t="shared" si="13"/>
        <v>-129.70524653916982</v>
      </c>
      <c r="I42" s="2">
        <f t="shared" si="14"/>
        <v>166.67870675247028</v>
      </c>
    </row>
    <row r="43" spans="1:9" x14ac:dyDescent="0.15">
      <c r="A43" s="1">
        <v>5</v>
      </c>
      <c r="B43" s="2">
        <v>-1982.4899195175699</v>
      </c>
      <c r="C43" s="2">
        <v>7629.0939009428503</v>
      </c>
      <c r="D43" s="2"/>
      <c r="E43" s="2">
        <f t="shared" si="10"/>
        <v>26.178570658079934</v>
      </c>
      <c r="F43" s="2">
        <f t="shared" si="11"/>
        <v>-26.178570658079934</v>
      </c>
      <c r="G43" s="2">
        <f t="shared" si="12"/>
        <v>141.26883175010971</v>
      </c>
      <c r="H43" s="2">
        <f t="shared" si="13"/>
        <v>-141.26883175010971</v>
      </c>
      <c r="I43" s="2">
        <f t="shared" si="14"/>
        <v>143.67393774008178</v>
      </c>
    </row>
    <row r="44" spans="1:9" x14ac:dyDescent="0.15">
      <c r="A44" s="1">
        <v>6</v>
      </c>
      <c r="B44" s="2">
        <v>-2239.5898080089901</v>
      </c>
      <c r="C44" s="2">
        <v>7528.7141415922497</v>
      </c>
      <c r="D44" s="2"/>
      <c r="E44" s="2">
        <f t="shared" si="10"/>
        <v>283.27845914950012</v>
      </c>
      <c r="F44" s="2">
        <f t="shared" si="11"/>
        <v>-283.27845914950012</v>
      </c>
      <c r="G44" s="2">
        <f t="shared" si="12"/>
        <v>241.64859110071029</v>
      </c>
      <c r="H44" s="2">
        <f t="shared" si="13"/>
        <v>-241.64859110071029</v>
      </c>
      <c r="I44" s="2">
        <f t="shared" si="14"/>
        <v>372.34490328064555</v>
      </c>
    </row>
    <row r="45" spans="1:9" x14ac:dyDescent="0.15">
      <c r="A45" s="1">
        <v>7</v>
      </c>
      <c r="B45" s="2">
        <v>-1868.61764132024</v>
      </c>
      <c r="C45" s="2">
        <v>7675.8333101662001</v>
      </c>
      <c r="D45" s="2"/>
      <c r="E45" s="2">
        <f t="shared" si="10"/>
        <v>87.693707539249999</v>
      </c>
      <c r="F45" s="2">
        <f t="shared" si="11"/>
        <v>87.693707539249999</v>
      </c>
      <c r="G45" s="2">
        <f t="shared" si="12"/>
        <v>94.529422526759845</v>
      </c>
      <c r="H45" s="2">
        <f t="shared" si="13"/>
        <v>-94.529422526759845</v>
      </c>
      <c r="I45" s="2">
        <f t="shared" si="14"/>
        <v>128.94183985511532</v>
      </c>
    </row>
    <row r="46" spans="1:9" x14ac:dyDescent="0.15">
      <c r="A46" s="1">
        <v>8</v>
      </c>
      <c r="B46" s="2">
        <v>-1839.3441468501301</v>
      </c>
      <c r="C46" s="2">
        <v>7776.1310566667298</v>
      </c>
      <c r="D46" s="2"/>
      <c r="E46" s="2">
        <f t="shared" si="10"/>
        <v>116.96720200935988</v>
      </c>
      <c r="F46" s="2">
        <f t="shared" si="11"/>
        <v>116.96720200935988</v>
      </c>
      <c r="G46" s="2">
        <f t="shared" si="12"/>
        <v>5.7683239737698386</v>
      </c>
      <c r="H46" s="2">
        <f t="shared" si="13"/>
        <v>5.7683239737698386</v>
      </c>
      <c r="I46" s="2">
        <f t="shared" si="14"/>
        <v>117.10935021322921</v>
      </c>
    </row>
    <row r="47" spans="1:9" x14ac:dyDescent="0.15">
      <c r="A47" s="1">
        <v>9</v>
      </c>
      <c r="B47" s="2">
        <v>-1960.05348362482</v>
      </c>
      <c r="C47" s="2">
        <v>7740.44178980985</v>
      </c>
      <c r="D47" s="2"/>
      <c r="E47" s="2">
        <f t="shared" si="10"/>
        <v>3.7421347653300927</v>
      </c>
      <c r="F47" s="2">
        <f t="shared" si="11"/>
        <v>-3.7421347653300927</v>
      </c>
      <c r="G47" s="2">
        <f t="shared" si="12"/>
        <v>29.920942883110001</v>
      </c>
      <c r="H47" s="2">
        <f t="shared" si="13"/>
        <v>-29.920942883110001</v>
      </c>
      <c r="I47" s="2">
        <f t="shared" si="14"/>
        <v>30.154044432152432</v>
      </c>
    </row>
    <row r="48" spans="1:9" x14ac:dyDescent="0.15">
      <c r="A48" s="1">
        <v>10</v>
      </c>
      <c r="B48" s="2">
        <v>-2137.0105893044101</v>
      </c>
      <c r="C48" s="2">
        <v>7529.5640070597301</v>
      </c>
      <c r="D48" s="2"/>
      <c r="E48" s="2">
        <f t="shared" si="10"/>
        <v>180.69924044492018</v>
      </c>
      <c r="F48" s="2">
        <f t="shared" si="11"/>
        <v>-180.69924044492018</v>
      </c>
      <c r="G48" s="2">
        <f t="shared" si="12"/>
        <v>240.79872563322988</v>
      </c>
      <c r="H48" s="2">
        <f t="shared" si="13"/>
        <v>-240.79872563322988</v>
      </c>
      <c r="I48" s="2">
        <f t="shared" si="14"/>
        <v>301.05853544445239</v>
      </c>
    </row>
    <row r="49" spans="1:9" x14ac:dyDescent="0.15">
      <c r="B49" s="2"/>
      <c r="C49" s="2"/>
      <c r="D49" s="5"/>
      <c r="E49" s="5">
        <f>AVERAGE(E39:E48)</f>
        <v>94.471651647271003</v>
      </c>
      <c r="F49" s="5">
        <f>_xlfn.STDEV.P(F39:F48)</f>
        <v>118.38672958509514</v>
      </c>
      <c r="G49" s="5">
        <f>AVERAGE(G39:G48)</f>
        <v>102.02938204172088</v>
      </c>
      <c r="H49" s="5">
        <f>_xlfn.STDEV.P(H39:H48)</f>
        <v>99.886444790350893</v>
      </c>
      <c r="I49" s="5">
        <f>AVERAGE(I39:I48)</f>
        <v>147.93477548010847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-2180.9101254505799</v>
      </c>
      <c r="C51" s="2">
        <v>7288.8483602828301</v>
      </c>
      <c r="D51" s="2"/>
      <c r="E51" s="2">
        <f t="shared" ref="E51:E58" si="15">ABS(B51--1956.31134885949)</f>
        <v>224.59877659108997</v>
      </c>
      <c r="F51" s="2">
        <f t="shared" ref="F51:F58" si="16">B51--1956.31134885949</f>
        <v>-224.59877659108997</v>
      </c>
      <c r="G51" s="2">
        <f t="shared" ref="G51:G58" si="17">ABS(C51-7770.36273269296)</f>
        <v>481.51437241012991</v>
      </c>
      <c r="H51" s="2">
        <f t="shared" ref="H51:H58" si="18">C51-7770.36273269296</f>
        <v>-481.51437241012991</v>
      </c>
      <c r="I51" s="2">
        <f t="shared" ref="I51:I58" si="19">(E51^2+G51^2)^0.5</f>
        <v>531.31977309689466</v>
      </c>
    </row>
    <row r="52" spans="1:9" x14ac:dyDescent="0.15">
      <c r="A52" s="1">
        <v>2</v>
      </c>
      <c r="B52" s="2">
        <v>-2047.15221844138</v>
      </c>
      <c r="C52" s="2">
        <v>7735.7283106247396</v>
      </c>
      <c r="D52" s="2"/>
      <c r="E52" s="2">
        <f t="shared" si="15"/>
        <v>90.840869581890047</v>
      </c>
      <c r="F52" s="2">
        <f t="shared" si="16"/>
        <v>-90.840869581890047</v>
      </c>
      <c r="G52" s="2">
        <f t="shared" si="17"/>
        <v>34.634422068220374</v>
      </c>
      <c r="H52" s="2">
        <f t="shared" si="18"/>
        <v>-34.634422068220374</v>
      </c>
      <c r="I52" s="2">
        <f t="shared" si="19"/>
        <v>97.219374501143477</v>
      </c>
    </row>
    <row r="53" spans="1:9" x14ac:dyDescent="0.15">
      <c r="A53" s="1">
        <v>3</v>
      </c>
      <c r="B53" s="2">
        <v>-2111.1689328161701</v>
      </c>
      <c r="C53" s="2">
        <v>7605.6657455575596</v>
      </c>
      <c r="D53" s="2"/>
      <c r="E53" s="2">
        <f t="shared" si="15"/>
        <v>154.85758395668017</v>
      </c>
      <c r="F53" s="2">
        <f t="shared" si="16"/>
        <v>-154.85758395668017</v>
      </c>
      <c r="G53" s="2">
        <f t="shared" si="17"/>
        <v>164.69698713540038</v>
      </c>
      <c r="H53" s="2">
        <f t="shared" si="18"/>
        <v>-164.69698713540038</v>
      </c>
      <c r="I53" s="2">
        <f t="shared" si="19"/>
        <v>226.06629310973912</v>
      </c>
    </row>
    <row r="54" spans="1:9" x14ac:dyDescent="0.15">
      <c r="A54" s="1">
        <v>4</v>
      </c>
      <c r="B54" s="2">
        <v>-1882.82396349953</v>
      </c>
      <c r="C54" s="2">
        <v>7806.5755465259399</v>
      </c>
      <c r="D54" s="2"/>
      <c r="E54" s="2">
        <f t="shared" si="15"/>
        <v>73.487385359959944</v>
      </c>
      <c r="F54" s="2">
        <f t="shared" si="16"/>
        <v>73.487385359959944</v>
      </c>
      <c r="G54" s="2">
        <f t="shared" si="17"/>
        <v>36.212813832979919</v>
      </c>
      <c r="H54" s="2">
        <f t="shared" si="18"/>
        <v>36.212813832979919</v>
      </c>
      <c r="I54" s="2">
        <f t="shared" si="19"/>
        <v>81.925354394993718</v>
      </c>
    </row>
    <row r="55" spans="1:9" x14ac:dyDescent="0.15">
      <c r="A55" s="1">
        <v>5</v>
      </c>
      <c r="B55" s="2">
        <v>-2060.3754020418</v>
      </c>
      <c r="C55" s="2">
        <v>7598.9498349526702</v>
      </c>
      <c r="D55" s="2"/>
      <c r="E55" s="2">
        <f t="shared" si="15"/>
        <v>104.06405318231009</v>
      </c>
      <c r="F55" s="2">
        <f t="shared" si="16"/>
        <v>-104.06405318231009</v>
      </c>
      <c r="G55" s="2">
        <f t="shared" si="17"/>
        <v>171.41289774028974</v>
      </c>
      <c r="H55" s="2">
        <f t="shared" si="18"/>
        <v>-171.41289774028974</v>
      </c>
      <c r="I55" s="2">
        <f t="shared" si="19"/>
        <v>200.52857321701984</v>
      </c>
    </row>
    <row r="56" spans="1:9" x14ac:dyDescent="0.15">
      <c r="A56" s="1">
        <v>6</v>
      </c>
      <c r="B56" s="2">
        <v>-2070.3139258905799</v>
      </c>
      <c r="C56" s="2">
        <v>7576.3979811035197</v>
      </c>
      <c r="D56" s="2"/>
      <c r="E56" s="2">
        <f t="shared" si="15"/>
        <v>114.00257703108991</v>
      </c>
      <c r="F56" s="2">
        <f t="shared" si="16"/>
        <v>-114.00257703108991</v>
      </c>
      <c r="G56" s="2">
        <f t="shared" si="17"/>
        <v>193.96475158944031</v>
      </c>
      <c r="H56" s="2">
        <f t="shared" si="18"/>
        <v>-193.96475158944031</v>
      </c>
      <c r="I56" s="2">
        <f t="shared" si="19"/>
        <v>224.98647165748184</v>
      </c>
    </row>
    <row r="57" spans="1:9" x14ac:dyDescent="0.15">
      <c r="A57" s="1">
        <v>7</v>
      </c>
      <c r="B57" s="2">
        <v>-2066.6726750647999</v>
      </c>
      <c r="C57" s="2">
        <v>7897.8891719562098</v>
      </c>
      <c r="D57" s="2"/>
      <c r="E57" s="2">
        <f t="shared" si="15"/>
        <v>110.36132620530998</v>
      </c>
      <c r="F57" s="2">
        <f t="shared" si="16"/>
        <v>-110.36132620530998</v>
      </c>
      <c r="G57" s="2">
        <f t="shared" si="17"/>
        <v>127.52643926324981</v>
      </c>
      <c r="H57" s="2">
        <f t="shared" si="18"/>
        <v>127.52643926324981</v>
      </c>
      <c r="I57" s="2">
        <f t="shared" si="19"/>
        <v>168.64938491722461</v>
      </c>
    </row>
    <row r="58" spans="1:9" x14ac:dyDescent="0.15">
      <c r="A58" s="1">
        <v>8</v>
      </c>
      <c r="B58" s="2">
        <v>-1959.87787777785</v>
      </c>
      <c r="C58" s="2">
        <v>7714.0220945924302</v>
      </c>
      <c r="D58" s="2"/>
      <c r="E58" s="2">
        <f t="shared" si="15"/>
        <v>3.5665289183600635</v>
      </c>
      <c r="F58" s="2">
        <f t="shared" si="16"/>
        <v>-3.5665289183600635</v>
      </c>
      <c r="G58" s="2">
        <f t="shared" si="17"/>
        <v>56.340638100529759</v>
      </c>
      <c r="H58" s="2">
        <f t="shared" si="18"/>
        <v>-56.340638100529759</v>
      </c>
      <c r="I58" s="2">
        <f t="shared" si="19"/>
        <v>56.453411146717826</v>
      </c>
    </row>
    <row r="59" spans="1:9" x14ac:dyDescent="0.15">
      <c r="B59" s="2"/>
      <c r="C59" s="2"/>
      <c r="D59" s="5"/>
      <c r="E59" s="5">
        <f>AVERAGE(E51:E58)</f>
        <v>109.47238760333627</v>
      </c>
      <c r="F59" s="5">
        <f>_xlfn.STDEV.P(F51:F58)</f>
        <v>84.927711456225467</v>
      </c>
      <c r="G59" s="5">
        <f>AVERAGE(G51:G58)</f>
        <v>158.28791526753002</v>
      </c>
      <c r="H59" s="5">
        <f>_xlfn.STDEV.P(H51:H58)</f>
        <v>172.39491788129686</v>
      </c>
      <c r="I59" s="5">
        <f>AVERAGE(I51:I58)</f>
        <v>198.39357950515191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98.465604284209022</v>
      </c>
      <c r="F61" s="2">
        <f>AVERAGE(F8,F24,F29,F37,F49,F59)</f>
        <v>88.548854297266402</v>
      </c>
      <c r="G61" s="2">
        <f>AVERAGE(G8,G24,G29,G37,G49,G59)</f>
        <v>107.21839493521749</v>
      </c>
      <c r="H61" s="2">
        <f>AVERAGE(H8,H24,H29,H37,H49,H59)</f>
        <v>95.079083160901021</v>
      </c>
      <c r="I61" s="2">
        <f>AVERAGE(I8,I24,I29,I37,I49,I59)</f>
        <v>153.03662607045052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31" workbookViewId="0">
      <selection activeCell="I55" sqref="I55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4" width="18.375" style="1" bestFit="1" customWidth="1"/>
    <col min="5" max="5" width="17.25" style="1" bestFit="1" customWidth="1"/>
    <col min="6" max="6" width="18.375" style="1" bestFit="1" customWidth="1"/>
    <col min="7" max="7" width="17.25" style="1" bestFit="1" customWidth="1"/>
    <col min="8" max="9" width="18.37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-1903.2378561359501</v>
      </c>
      <c r="C2" s="2">
        <v>7833.6687841128596</v>
      </c>
      <c r="D2" s="2"/>
      <c r="E2" s="2">
        <f t="shared" ref="E2:E7" si="0">ABS(B2--1956.31134885949)</f>
        <v>53.073492723539857</v>
      </c>
      <c r="F2" s="2">
        <f t="shared" ref="F2:F7" si="1">B2--1956.31134885949</f>
        <v>53.073492723539857</v>
      </c>
      <c r="G2" s="2">
        <f t="shared" ref="G2:G7" si="2">ABS(C2-7770.36273269296)</f>
        <v>63.306051419899632</v>
      </c>
      <c r="H2" s="2">
        <f t="shared" ref="H2:H7" si="3">C2-7770.36273269296</f>
        <v>63.306051419899632</v>
      </c>
      <c r="I2" s="2">
        <f t="shared" ref="I2:I7" si="4">(E2^2+G2^2)^0.5</f>
        <v>82.610240141610859</v>
      </c>
    </row>
    <row r="3" spans="1:9" x14ac:dyDescent="0.15">
      <c r="A3" s="1">
        <v>2</v>
      </c>
      <c r="B3" s="2">
        <v>-1911.35542961939</v>
      </c>
      <c r="C3" s="2">
        <v>7957.8398538142501</v>
      </c>
      <c r="D3" s="2"/>
      <c r="E3" s="2">
        <f t="shared" si="0"/>
        <v>44.955919240100002</v>
      </c>
      <c r="F3" s="2">
        <f t="shared" si="1"/>
        <v>44.955919240100002</v>
      </c>
      <c r="G3" s="2">
        <f t="shared" si="2"/>
        <v>187.47712112129011</v>
      </c>
      <c r="H3" s="2">
        <f t="shared" si="3"/>
        <v>187.47712112129011</v>
      </c>
      <c r="I3" s="2">
        <f t="shared" si="4"/>
        <v>192.79187124629834</v>
      </c>
    </row>
    <row r="4" spans="1:9" x14ac:dyDescent="0.15">
      <c r="A4" s="3">
        <v>3</v>
      </c>
      <c r="B4" s="4">
        <v>-1943.1458435459599</v>
      </c>
      <c r="C4" s="4">
        <v>7763.2711973095702</v>
      </c>
      <c r="D4" s="4"/>
      <c r="E4" s="4">
        <f t="shared" si="0"/>
        <v>13.165505313530048</v>
      </c>
      <c r="F4" s="4">
        <f t="shared" si="1"/>
        <v>13.165505313530048</v>
      </c>
      <c r="G4" s="4">
        <f t="shared" si="2"/>
        <v>7.0915353833897825</v>
      </c>
      <c r="H4" s="4">
        <f t="shared" si="3"/>
        <v>-7.0915353833897825</v>
      </c>
      <c r="I4" s="4">
        <f t="shared" si="4"/>
        <v>14.953942766189028</v>
      </c>
    </row>
    <row r="5" spans="1:9" x14ac:dyDescent="0.15">
      <c r="A5" s="1">
        <v>4</v>
      </c>
      <c r="B5" s="2">
        <v>-1981.7545405114199</v>
      </c>
      <c r="C5" s="2">
        <v>7763.16844898417</v>
      </c>
      <c r="D5" s="2"/>
      <c r="E5" s="2">
        <f t="shared" si="0"/>
        <v>25.443191651929965</v>
      </c>
      <c r="F5" s="2">
        <f t="shared" si="1"/>
        <v>-25.443191651929965</v>
      </c>
      <c r="G5" s="2">
        <f t="shared" si="2"/>
        <v>7.1942837087899534</v>
      </c>
      <c r="H5" s="2">
        <f t="shared" si="3"/>
        <v>-7.1942837087899534</v>
      </c>
      <c r="I5" s="2">
        <f t="shared" si="4"/>
        <v>26.440758678967576</v>
      </c>
    </row>
    <row r="6" spans="1:9" x14ac:dyDescent="0.15">
      <c r="A6" s="1">
        <v>5</v>
      </c>
      <c r="B6" s="2">
        <v>-1934.9918360767599</v>
      </c>
      <c r="C6" s="2">
        <v>7758.8135122659296</v>
      </c>
      <c r="D6" s="2"/>
      <c r="E6" s="2">
        <f t="shared" si="0"/>
        <v>21.319512782730044</v>
      </c>
      <c r="F6" s="2">
        <f t="shared" si="1"/>
        <v>21.319512782730044</v>
      </c>
      <c r="G6" s="2">
        <f t="shared" si="2"/>
        <v>11.549220427030377</v>
      </c>
      <c r="H6" s="2">
        <f t="shared" si="3"/>
        <v>-11.549220427030377</v>
      </c>
      <c r="I6" s="2">
        <f t="shared" si="4"/>
        <v>24.246775409631802</v>
      </c>
    </row>
    <row r="7" spans="1:9" x14ac:dyDescent="0.15">
      <c r="A7" s="1">
        <v>6</v>
      </c>
      <c r="B7" s="2">
        <v>-1947.40600031954</v>
      </c>
      <c r="C7" s="2">
        <v>7868.8568852926701</v>
      </c>
      <c r="D7" s="2"/>
      <c r="E7" s="2">
        <f t="shared" si="0"/>
        <v>8.905348539949955</v>
      </c>
      <c r="F7" s="2">
        <f t="shared" si="1"/>
        <v>8.905348539949955</v>
      </c>
      <c r="G7" s="2">
        <f t="shared" si="2"/>
        <v>98.494152599710105</v>
      </c>
      <c r="H7" s="2">
        <f t="shared" si="3"/>
        <v>98.494152599710105</v>
      </c>
      <c r="I7" s="2">
        <f t="shared" si="4"/>
        <v>98.895921700305578</v>
      </c>
    </row>
    <row r="8" spans="1:9" x14ac:dyDescent="0.15">
      <c r="B8" s="2"/>
      <c r="C8" s="2"/>
      <c r="D8" s="5"/>
      <c r="E8" s="5">
        <f>AVERAGE(E2:E7)</f>
        <v>27.810495041963311</v>
      </c>
      <c r="F8" s="5">
        <f>_xlfn.STDEV.P(F2:F7)</f>
        <v>25.65989815762579</v>
      </c>
      <c r="G8" s="5">
        <f>AVERAGE(G2:G7)</f>
        <v>62.518727443351658</v>
      </c>
      <c r="H8" s="5">
        <f>_xlfn.STDEV.P(H2:H7)</f>
        <v>72.636123454815234</v>
      </c>
      <c r="I8" s="5">
        <f>AVERAGE(I2:I7)</f>
        <v>73.323251657167205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-2058.2213363368901</v>
      </c>
      <c r="C10" s="2">
        <v>7782.0597015960802</v>
      </c>
      <c r="D10" s="2"/>
      <c r="E10" s="2">
        <f>ABS(B10--1956.31134885949)</f>
        <v>101.90998747740014</v>
      </c>
      <c r="F10" s="2">
        <f>B10--1956.31134885949</f>
        <v>-101.90998747740014</v>
      </c>
      <c r="G10" s="2">
        <f>ABS(C10-7770.36273269296)</f>
        <v>11.696968903120251</v>
      </c>
      <c r="H10" s="2">
        <f>C10-7770.36273269296</f>
        <v>11.696968903120251</v>
      </c>
      <c r="I10" s="2">
        <f>(E10^2+G10^2)^0.5</f>
        <v>102.57906525780207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-1980.46269217382</v>
      </c>
      <c r="C13" s="2">
        <v>7811.6884078458397</v>
      </c>
      <c r="D13" s="2"/>
      <c r="E13" s="2">
        <f t="shared" ref="E13:E23" si="5">ABS(B13--1956.31134885949)</f>
        <v>24.151343314330006</v>
      </c>
      <c r="F13" s="2">
        <f t="shared" ref="F13:F23" si="6">B13--1956.31134885949</f>
        <v>-24.151343314330006</v>
      </c>
      <c r="G13" s="2">
        <f t="shared" ref="G13:G23" si="7">ABS(C13-7770.36273269296)</f>
        <v>41.325675152879739</v>
      </c>
      <c r="H13" s="2">
        <f t="shared" ref="H13:H23" si="8">C13-7770.36273269296</f>
        <v>41.325675152879739</v>
      </c>
      <c r="I13" s="2">
        <f t="shared" ref="I13:I23" si="9">(E13^2+G13^2)^0.5</f>
        <v>47.865423958510746</v>
      </c>
    </row>
    <row r="14" spans="1:9" x14ac:dyDescent="0.15">
      <c r="A14" s="1">
        <v>2</v>
      </c>
      <c r="B14" s="2">
        <v>-1964.67348264054</v>
      </c>
      <c r="C14" s="2">
        <v>7788.1718104435804</v>
      </c>
      <c r="D14" s="2"/>
      <c r="E14" s="2">
        <f t="shared" si="5"/>
        <v>8.3621337810500336</v>
      </c>
      <c r="F14" s="2">
        <f t="shared" si="6"/>
        <v>-8.3621337810500336</v>
      </c>
      <c r="G14" s="2">
        <f t="shared" si="7"/>
        <v>17.809077750620418</v>
      </c>
      <c r="H14" s="2">
        <f t="shared" si="8"/>
        <v>17.809077750620418</v>
      </c>
      <c r="I14" s="2">
        <f t="shared" si="9"/>
        <v>19.674565603840438</v>
      </c>
    </row>
    <row r="15" spans="1:9" x14ac:dyDescent="0.15">
      <c r="A15" s="1">
        <v>3</v>
      </c>
      <c r="B15" s="2">
        <v>-1838.47556146345</v>
      </c>
      <c r="C15" s="2">
        <v>7909.1333277414797</v>
      </c>
      <c r="D15" s="2"/>
      <c r="E15" s="2">
        <f t="shared" si="5"/>
        <v>117.8357873960399</v>
      </c>
      <c r="F15" s="2">
        <f t="shared" si="6"/>
        <v>117.8357873960399</v>
      </c>
      <c r="G15" s="2">
        <f t="shared" si="7"/>
        <v>138.77059504851968</v>
      </c>
      <c r="H15" s="2">
        <f t="shared" si="8"/>
        <v>138.77059504851968</v>
      </c>
      <c r="I15" s="2">
        <f t="shared" si="9"/>
        <v>182.05095671642309</v>
      </c>
    </row>
    <row r="16" spans="1:9" x14ac:dyDescent="0.15">
      <c r="A16" s="1">
        <v>4</v>
      </c>
      <c r="B16" s="2">
        <v>-2226.2134692104401</v>
      </c>
      <c r="C16" s="2">
        <v>7661.3905788357997</v>
      </c>
      <c r="D16" s="2"/>
      <c r="E16" s="2">
        <f t="shared" si="5"/>
        <v>269.9021203509501</v>
      </c>
      <c r="F16" s="2">
        <f t="shared" si="6"/>
        <v>-269.9021203509501</v>
      </c>
      <c r="G16" s="2">
        <f t="shared" si="7"/>
        <v>108.97215385716027</v>
      </c>
      <c r="H16" s="2">
        <f t="shared" si="8"/>
        <v>-108.97215385716027</v>
      </c>
      <c r="I16" s="2">
        <f t="shared" si="9"/>
        <v>291.07058402766734</v>
      </c>
    </row>
    <row r="17" spans="1:9" x14ac:dyDescent="0.15">
      <c r="A17" s="1">
        <v>5</v>
      </c>
      <c r="B17" s="2">
        <v>-1959.89046949257</v>
      </c>
      <c r="C17" s="2">
        <v>7830.5370707100301</v>
      </c>
      <c r="D17" s="2"/>
      <c r="E17" s="2">
        <f t="shared" si="5"/>
        <v>3.5791206330800378</v>
      </c>
      <c r="F17" s="2">
        <f t="shared" si="6"/>
        <v>-3.5791206330800378</v>
      </c>
      <c r="G17" s="2">
        <f t="shared" si="7"/>
        <v>60.174338017070113</v>
      </c>
      <c r="H17" s="2">
        <f t="shared" si="8"/>
        <v>60.174338017070113</v>
      </c>
      <c r="I17" s="2">
        <f t="shared" si="9"/>
        <v>60.280685632288133</v>
      </c>
    </row>
    <row r="18" spans="1:9" x14ac:dyDescent="0.15">
      <c r="A18" s="1">
        <v>6</v>
      </c>
      <c r="B18" s="2">
        <v>-2014.3824567654101</v>
      </c>
      <c r="C18" s="2">
        <v>7870.9166995572796</v>
      </c>
      <c r="D18" s="2"/>
      <c r="E18" s="2">
        <f t="shared" si="5"/>
        <v>58.071107905920144</v>
      </c>
      <c r="F18" s="2">
        <f t="shared" si="6"/>
        <v>-58.071107905920144</v>
      </c>
      <c r="G18" s="2">
        <f t="shared" si="7"/>
        <v>100.55396686431959</v>
      </c>
      <c r="H18" s="2">
        <f t="shared" si="8"/>
        <v>100.55396686431959</v>
      </c>
      <c r="I18" s="2">
        <f t="shared" si="9"/>
        <v>116.1178445613408</v>
      </c>
    </row>
    <row r="19" spans="1:9" x14ac:dyDescent="0.15">
      <c r="A19" s="1">
        <v>7</v>
      </c>
      <c r="B19" s="2">
        <v>-2132.3670713101601</v>
      </c>
      <c r="C19" s="2">
        <v>7642.2869803290896</v>
      </c>
      <c r="D19" s="2"/>
      <c r="E19" s="2">
        <f t="shared" si="5"/>
        <v>176.05572245067015</v>
      </c>
      <c r="F19" s="2">
        <f t="shared" si="6"/>
        <v>-176.05572245067015</v>
      </c>
      <c r="G19" s="2">
        <f t="shared" si="7"/>
        <v>128.07575236387038</v>
      </c>
      <c r="H19" s="2">
        <f t="shared" si="8"/>
        <v>-128.07575236387038</v>
      </c>
      <c r="I19" s="2">
        <f t="shared" si="9"/>
        <v>217.71315015680347</v>
      </c>
    </row>
    <row r="20" spans="1:9" x14ac:dyDescent="0.15">
      <c r="A20" s="1">
        <v>8</v>
      </c>
      <c r="B20" s="2">
        <v>-2288.4054885339701</v>
      </c>
      <c r="C20" s="2">
        <v>7688.3621969543601</v>
      </c>
      <c r="D20" s="2"/>
      <c r="E20" s="2">
        <f t="shared" si="5"/>
        <v>332.09413967448018</v>
      </c>
      <c r="F20" s="2">
        <f t="shared" si="6"/>
        <v>-332.09413967448018</v>
      </c>
      <c r="G20" s="2">
        <f t="shared" si="7"/>
        <v>82.000535738599865</v>
      </c>
      <c r="H20" s="2">
        <f t="shared" si="8"/>
        <v>-82.000535738599865</v>
      </c>
      <c r="I20" s="2">
        <f t="shared" si="9"/>
        <v>342.06812986238657</v>
      </c>
    </row>
    <row r="21" spans="1:9" x14ac:dyDescent="0.15">
      <c r="A21" s="1">
        <v>9</v>
      </c>
      <c r="B21" s="2">
        <v>-1973.40682867336</v>
      </c>
      <c r="C21" s="2">
        <v>7546.9335627442997</v>
      </c>
      <c r="D21" s="2"/>
      <c r="E21" s="2">
        <f t="shared" si="5"/>
        <v>17.095479813870043</v>
      </c>
      <c r="F21" s="2">
        <f t="shared" si="6"/>
        <v>-17.095479813870043</v>
      </c>
      <c r="G21" s="2">
        <f t="shared" si="7"/>
        <v>223.42916994866027</v>
      </c>
      <c r="H21" s="2">
        <f t="shared" si="8"/>
        <v>-223.42916994866027</v>
      </c>
      <c r="I21" s="2">
        <f t="shared" si="9"/>
        <v>224.08223806007865</v>
      </c>
    </row>
    <row r="22" spans="1:9" x14ac:dyDescent="0.15">
      <c r="A22" s="1">
        <v>10</v>
      </c>
      <c r="B22" s="2">
        <v>-1998.55852459824</v>
      </c>
      <c r="C22" s="2">
        <v>7971.7431997751901</v>
      </c>
      <c r="D22" s="2"/>
      <c r="E22" s="2">
        <f t="shared" si="5"/>
        <v>42.247175738750002</v>
      </c>
      <c r="F22" s="2">
        <f t="shared" si="6"/>
        <v>-42.247175738750002</v>
      </c>
      <c r="G22" s="2">
        <f t="shared" si="7"/>
        <v>201.3804670822301</v>
      </c>
      <c r="H22" s="2">
        <f t="shared" si="8"/>
        <v>201.3804670822301</v>
      </c>
      <c r="I22" s="2">
        <f t="shared" si="9"/>
        <v>205.76422521944377</v>
      </c>
    </row>
    <row r="23" spans="1:9" x14ac:dyDescent="0.15">
      <c r="A23" s="1">
        <v>11</v>
      </c>
      <c r="B23" s="2">
        <v>-2025.3311720468901</v>
      </c>
      <c r="C23" s="2">
        <v>7762.6474326381804</v>
      </c>
      <c r="D23" s="2"/>
      <c r="E23" s="2">
        <f t="shared" si="5"/>
        <v>69.019823187400107</v>
      </c>
      <c r="F23" s="2">
        <f t="shared" si="6"/>
        <v>-69.019823187400107</v>
      </c>
      <c r="G23" s="2">
        <f t="shared" si="7"/>
        <v>7.7153000547796182</v>
      </c>
      <c r="H23" s="2">
        <f t="shared" si="8"/>
        <v>-7.7153000547796182</v>
      </c>
      <c r="I23" s="2">
        <f t="shared" si="9"/>
        <v>69.449707326634964</v>
      </c>
    </row>
    <row r="24" spans="1:9" x14ac:dyDescent="0.15">
      <c r="B24" s="2"/>
      <c r="C24" s="2"/>
      <c r="D24" s="5"/>
      <c r="E24" s="5">
        <f>AVERAGE(E13:E23)</f>
        <v>101.67399584059461</v>
      </c>
      <c r="F24" s="5">
        <f>_xlfn.STDEV.P(F13:F23)</f>
        <v>123.60280579015883</v>
      </c>
      <c r="G24" s="5">
        <f>AVERAGE(G13:G23)</f>
        <v>100.92791198897363</v>
      </c>
      <c r="H24" s="5">
        <f>_xlfn.STDEV.P(H13:H23)</f>
        <v>120.80870080004189</v>
      </c>
      <c r="I24" s="5">
        <f>AVERAGE(I13:I23)</f>
        <v>161.46704646594708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-2054.0788621976099</v>
      </c>
      <c r="C26" s="1">
        <v>7580.5439940188098</v>
      </c>
      <c r="D26" s="2"/>
      <c r="E26" s="2">
        <f>ABS(B26--1956.31134885949)</f>
        <v>97.767513338119898</v>
      </c>
      <c r="F26" s="2">
        <f>B26--1956.31134885949</f>
        <v>-97.767513338119898</v>
      </c>
      <c r="G26" s="2">
        <f>ABS(C26-7770.36273269296)</f>
        <v>189.81873867415015</v>
      </c>
      <c r="H26" s="2">
        <f>C26-7770.36273269296</f>
        <v>-189.81873867415015</v>
      </c>
      <c r="I26" s="2">
        <f>(E26^2+G26^2)^0.5</f>
        <v>213.51730659636181</v>
      </c>
    </row>
    <row r="27" spans="1:9" x14ac:dyDescent="0.15">
      <c r="A27" s="1">
        <v>2</v>
      </c>
      <c r="B27" s="1">
        <v>-2369.5375916268499</v>
      </c>
      <c r="C27" s="1">
        <v>7586.8907244251204</v>
      </c>
      <c r="D27" s="2"/>
      <c r="E27" s="2">
        <f>ABS(B27--1956.31134885949)</f>
        <v>413.22624276735996</v>
      </c>
      <c r="F27" s="2">
        <f>B27--1956.31134885949</f>
        <v>-413.22624276735996</v>
      </c>
      <c r="G27" s="2">
        <f>ABS(C27-7770.36273269296)</f>
        <v>183.47200826783956</v>
      </c>
      <c r="H27" s="2">
        <f>C27-7770.36273269296</f>
        <v>-183.47200826783956</v>
      </c>
      <c r="I27" s="2">
        <f>(E27^2+G27^2)^0.5</f>
        <v>452.12598413435973</v>
      </c>
    </row>
    <row r="28" spans="1:9" x14ac:dyDescent="0.15">
      <c r="A28" s="1">
        <v>3</v>
      </c>
      <c r="B28" s="1">
        <v>-2094.6836137825699</v>
      </c>
      <c r="C28" s="1">
        <v>7709.3433644072902</v>
      </c>
      <c r="D28" s="2"/>
      <c r="E28" s="2">
        <f>ABS(B28--1956.31134885949)</f>
        <v>138.37226492307991</v>
      </c>
      <c r="F28" s="2">
        <f>B28--1956.31134885949</f>
        <v>-138.37226492307991</v>
      </c>
      <c r="G28" s="2">
        <f>ABS(C28-7770.36273269296)</f>
        <v>61.019368285669771</v>
      </c>
      <c r="H28" s="2">
        <f>C28-7770.36273269296</f>
        <v>-61.019368285669771</v>
      </c>
      <c r="I28" s="2">
        <f>(E28^2+G28^2)^0.5</f>
        <v>151.22912089252259</v>
      </c>
    </row>
    <row r="29" spans="1:9" x14ac:dyDescent="0.15">
      <c r="B29" s="2"/>
      <c r="C29" s="2"/>
      <c r="D29" s="5"/>
      <c r="E29" s="5">
        <f>AVERAGE(E26:E28)</f>
        <v>216.45534034285325</v>
      </c>
      <c r="F29" s="5">
        <f>_xlfn.STDEV.P(F26:F28)</f>
        <v>140.12203608173158</v>
      </c>
      <c r="G29" s="5">
        <f>AVERAGE(G26:G28)</f>
        <v>144.77003840921984</v>
      </c>
      <c r="H29" s="5">
        <f>_xlfn.STDEV.P(H26:H28)</f>
        <v>59.27732172492486</v>
      </c>
      <c r="I29" s="5">
        <f>AVERAGE(I26:I28)</f>
        <v>272.29080387441473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-1539.3530583668201</v>
      </c>
      <c r="C32" s="2">
        <v>8209.1930589049607</v>
      </c>
      <c r="D32" s="2"/>
      <c r="E32" s="2">
        <f>ABS(B32--1956.31134885949)</f>
        <v>416.9582904926699</v>
      </c>
      <c r="F32" s="2">
        <f>B32--1956.31134885949</f>
        <v>416.9582904926699</v>
      </c>
      <c r="G32" s="2">
        <f>ABS(C32-7770.36273269296)</f>
        <v>438.83032621200073</v>
      </c>
      <c r="H32" s="2">
        <f>C32-7770.36273269296</f>
        <v>438.83032621200073</v>
      </c>
      <c r="I32" s="2">
        <f>(E32^2+G32^2)^0.5</f>
        <v>605.33153826138994</v>
      </c>
    </row>
    <row r="33" spans="1:9" x14ac:dyDescent="0.15">
      <c r="A33" s="1">
        <v>3</v>
      </c>
      <c r="B33" s="2">
        <v>-1928.5150865656001</v>
      </c>
      <c r="C33" s="2">
        <v>7836.4070815377499</v>
      </c>
      <c r="D33" s="2"/>
      <c r="E33" s="2">
        <f>ABS(B33--1956.31134885949)</f>
        <v>27.796262293889868</v>
      </c>
      <c r="F33" s="2">
        <f>B33--1956.31134885949</f>
        <v>27.796262293889868</v>
      </c>
      <c r="G33" s="2">
        <f>ABS(C33-7770.36273269296)</f>
        <v>66.044348844789965</v>
      </c>
      <c r="H33" s="2">
        <f>C33-7770.36273269296</f>
        <v>66.044348844789965</v>
      </c>
      <c r="I33" s="2">
        <f>(E33^2+G33^2)^0.5</f>
        <v>71.655343219072179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-2018.35470599835</v>
      </c>
      <c r="C35" s="2">
        <v>7703.4588156036898</v>
      </c>
      <c r="D35" s="2"/>
      <c r="E35" s="2">
        <f>ABS(B35--1956.31134885949)</f>
        <v>62.043357138860074</v>
      </c>
      <c r="F35" s="2">
        <f>B35--1956.31134885949</f>
        <v>-62.043357138860074</v>
      </c>
      <c r="G35" s="2">
        <f>ABS(C35-7770.36273269296)</f>
        <v>66.90391708927018</v>
      </c>
      <c r="H35" s="2">
        <f>C35-7770.36273269296</f>
        <v>-66.90391708927018</v>
      </c>
      <c r="I35" s="2">
        <f>(E35^2+G35^2)^0.5</f>
        <v>91.244245226469374</v>
      </c>
    </row>
    <row r="36" spans="1:9" x14ac:dyDescent="0.15">
      <c r="A36" s="1">
        <v>6</v>
      </c>
      <c r="B36" s="2">
        <v>-1883.0198172952</v>
      </c>
      <c r="C36" s="2">
        <v>7611.9207787267096</v>
      </c>
      <c r="D36" s="2"/>
      <c r="E36" s="2">
        <f>ABS(B36--1956.31134885949)</f>
        <v>73.291531564289926</v>
      </c>
      <c r="F36" s="2">
        <f>B36--1956.31134885949</f>
        <v>73.291531564289926</v>
      </c>
      <c r="G36" s="2">
        <f>ABS(C36-7770.36273269296)</f>
        <v>158.44195396625037</v>
      </c>
      <c r="H36" s="2">
        <f>C36-7770.36273269296</f>
        <v>-158.44195396625037</v>
      </c>
      <c r="I36" s="2">
        <f>(E36^2+G36^2)^0.5</f>
        <v>174.57233851811321</v>
      </c>
    </row>
    <row r="37" spans="1:9" x14ac:dyDescent="0.15">
      <c r="B37" s="2"/>
      <c r="C37" s="2"/>
      <c r="D37" s="5"/>
      <c r="E37" s="5">
        <f>AVERAGE(E32:E36)</f>
        <v>145.02236037242744</v>
      </c>
      <c r="F37" s="5">
        <f>_xlfn.STDEV.P(F32:F36)</f>
        <v>181.56490104504422</v>
      </c>
      <c r="G37" s="5">
        <f>AVERAGE(G32:G36)</f>
        <v>182.55513652807781</v>
      </c>
      <c r="H37" s="5">
        <f>_xlfn.STDEV.P(H32:H36)</f>
        <v>227.47516900180528</v>
      </c>
      <c r="I37" s="5">
        <f>AVERAGE(I32:I36)</f>
        <v>235.70086630626116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-1940.4072587144999</v>
      </c>
      <c r="C39" s="2">
        <v>7731.2673596949098</v>
      </c>
      <c r="D39" s="2"/>
      <c r="E39" s="2">
        <f t="shared" ref="E39:E48" si="10">ABS(B39--1956.31134885949)</f>
        <v>15.90409014499005</v>
      </c>
      <c r="F39" s="2">
        <f t="shared" ref="F39:F48" si="11">B39--1956.31134885949</f>
        <v>15.90409014499005</v>
      </c>
      <c r="G39" s="2">
        <f t="shared" ref="G39:G48" si="12">ABS(C39-7770.36273269296)</f>
        <v>39.095372998050152</v>
      </c>
      <c r="H39" s="2">
        <f t="shared" ref="H39:H48" si="13">C39-7770.36273269296</f>
        <v>-39.095372998050152</v>
      </c>
      <c r="I39" s="2">
        <f t="shared" ref="I39:I48" si="14">(E39^2+G39^2)^0.5</f>
        <v>42.206495628003026</v>
      </c>
    </row>
    <row r="40" spans="1:9" x14ac:dyDescent="0.15">
      <c r="A40" s="1">
        <v>2</v>
      </c>
      <c r="B40" s="2">
        <v>-2018.7629369414999</v>
      </c>
      <c r="C40" s="2">
        <v>7683.3356943112503</v>
      </c>
      <c r="D40" s="2"/>
      <c r="E40" s="2">
        <f t="shared" si="10"/>
        <v>62.451588082009948</v>
      </c>
      <c r="F40" s="2">
        <f t="shared" si="11"/>
        <v>-62.451588082009948</v>
      </c>
      <c r="G40" s="2">
        <f t="shared" si="12"/>
        <v>87.027038381709644</v>
      </c>
      <c r="H40" s="2">
        <f t="shared" si="13"/>
        <v>-87.027038381709644</v>
      </c>
      <c r="I40" s="2">
        <f t="shared" si="14"/>
        <v>107.11632118149228</v>
      </c>
    </row>
    <row r="41" spans="1:9" x14ac:dyDescent="0.15">
      <c r="A41" s="1">
        <v>3</v>
      </c>
      <c r="B41" s="2">
        <v>-1990.4582611312501</v>
      </c>
      <c r="C41" s="2">
        <v>7729.6774871152202</v>
      </c>
      <c r="D41" s="2"/>
      <c r="E41" s="2">
        <f t="shared" si="10"/>
        <v>34.146912271760129</v>
      </c>
      <c r="F41" s="2">
        <f t="shared" si="11"/>
        <v>-34.146912271760129</v>
      </c>
      <c r="G41" s="2">
        <f t="shared" si="12"/>
        <v>40.685245577739806</v>
      </c>
      <c r="H41" s="2">
        <f t="shared" si="13"/>
        <v>-40.685245577739806</v>
      </c>
      <c r="I41" s="2">
        <f t="shared" si="14"/>
        <v>53.115918757151128</v>
      </c>
    </row>
    <row r="42" spans="1:9" x14ac:dyDescent="0.15">
      <c r="A42" s="1">
        <v>4</v>
      </c>
      <c r="B42" s="2">
        <v>-1916.36444901102</v>
      </c>
      <c r="C42" s="2">
        <v>7767.1100198449103</v>
      </c>
      <c r="D42" s="2"/>
      <c r="E42" s="2">
        <f t="shared" si="10"/>
        <v>39.946899848469911</v>
      </c>
      <c r="F42" s="2">
        <f t="shared" si="11"/>
        <v>39.946899848469911</v>
      </c>
      <c r="G42" s="2">
        <f t="shared" si="12"/>
        <v>3.2527128480496685</v>
      </c>
      <c r="H42" s="2">
        <f t="shared" si="13"/>
        <v>-3.2527128480496685</v>
      </c>
      <c r="I42" s="2">
        <f t="shared" si="14"/>
        <v>40.079108627507587</v>
      </c>
    </row>
    <row r="43" spans="1:9" x14ac:dyDescent="0.15">
      <c r="A43" s="1">
        <v>5</v>
      </c>
      <c r="B43" s="2">
        <v>-1918.1244675240901</v>
      </c>
      <c r="C43" s="2">
        <v>7779.56765181219</v>
      </c>
      <c r="D43" s="2"/>
      <c r="E43" s="2">
        <f t="shared" si="10"/>
        <v>38.186881335399903</v>
      </c>
      <c r="F43" s="2">
        <f t="shared" si="11"/>
        <v>38.186881335399903</v>
      </c>
      <c r="G43" s="2">
        <f t="shared" si="12"/>
        <v>9.2049191192299986</v>
      </c>
      <c r="H43" s="2">
        <f t="shared" si="13"/>
        <v>9.2049191192299986</v>
      </c>
      <c r="I43" s="2">
        <f t="shared" si="14"/>
        <v>39.280636987140106</v>
      </c>
    </row>
    <row r="44" spans="1:9" x14ac:dyDescent="0.15">
      <c r="A44" s="1">
        <v>6</v>
      </c>
      <c r="B44" s="2">
        <v>-2038.20102229387</v>
      </c>
      <c r="C44" s="2">
        <v>7676.7547959375597</v>
      </c>
      <c r="D44" s="2"/>
      <c r="E44" s="2">
        <f t="shared" si="10"/>
        <v>81.889673434380029</v>
      </c>
      <c r="F44" s="2">
        <f t="shared" si="11"/>
        <v>-81.889673434380029</v>
      </c>
      <c r="G44" s="2">
        <f t="shared" si="12"/>
        <v>93.60793675540026</v>
      </c>
      <c r="H44" s="2">
        <f t="shared" si="13"/>
        <v>-93.60793675540026</v>
      </c>
      <c r="I44" s="2">
        <f t="shared" si="14"/>
        <v>124.37187961429393</v>
      </c>
    </row>
    <row r="45" spans="1:9" x14ac:dyDescent="0.15">
      <c r="A45" s="1">
        <v>7</v>
      </c>
      <c r="B45" s="2">
        <v>-1893.8363731023201</v>
      </c>
      <c r="C45" s="2">
        <v>7751.8568748921998</v>
      </c>
      <c r="D45" s="2"/>
      <c r="E45" s="2">
        <f t="shared" si="10"/>
        <v>62.474975757169886</v>
      </c>
      <c r="F45" s="2">
        <f t="shared" si="11"/>
        <v>62.474975757169886</v>
      </c>
      <c r="G45" s="2">
        <f t="shared" si="12"/>
        <v>18.505857800760168</v>
      </c>
      <c r="H45" s="2">
        <f t="shared" si="13"/>
        <v>-18.505857800760168</v>
      </c>
      <c r="I45" s="2">
        <f t="shared" si="14"/>
        <v>65.158187273748808</v>
      </c>
    </row>
    <row r="46" spans="1:9" x14ac:dyDescent="0.15">
      <c r="A46" s="1">
        <v>8</v>
      </c>
      <c r="B46" s="2">
        <v>-1923.63466038558</v>
      </c>
      <c r="C46" s="2">
        <v>7586.6781502643998</v>
      </c>
      <c r="D46" s="2"/>
      <c r="E46" s="2">
        <f t="shared" si="10"/>
        <v>32.676688473909962</v>
      </c>
      <c r="F46" s="2">
        <f t="shared" si="11"/>
        <v>32.676688473909962</v>
      </c>
      <c r="G46" s="2">
        <f t="shared" si="12"/>
        <v>183.68458242856013</v>
      </c>
      <c r="H46" s="2">
        <f t="shared" si="13"/>
        <v>-183.68458242856013</v>
      </c>
      <c r="I46" s="2">
        <f t="shared" si="14"/>
        <v>186.56846408644591</v>
      </c>
    </row>
    <row r="47" spans="1:9" x14ac:dyDescent="0.15">
      <c r="A47" s="1">
        <v>9</v>
      </c>
      <c r="B47" s="2">
        <v>-1948.91884110715</v>
      </c>
      <c r="C47" s="2">
        <v>7704.3164576423897</v>
      </c>
      <c r="D47" s="2"/>
      <c r="E47" s="2">
        <f t="shared" si="10"/>
        <v>7.3925077523399523</v>
      </c>
      <c r="F47" s="2">
        <f t="shared" si="11"/>
        <v>7.3925077523399523</v>
      </c>
      <c r="G47" s="2">
        <f t="shared" si="12"/>
        <v>66.04627505057033</v>
      </c>
      <c r="H47" s="2">
        <f t="shared" si="13"/>
        <v>-66.04627505057033</v>
      </c>
      <c r="I47" s="2">
        <f t="shared" si="14"/>
        <v>66.458706118340842</v>
      </c>
    </row>
    <row r="48" spans="1:9" x14ac:dyDescent="0.15">
      <c r="A48" s="1">
        <v>10</v>
      </c>
      <c r="B48" s="2">
        <v>-2041.1606718406499</v>
      </c>
      <c r="C48" s="2">
        <v>7760.9352973459099</v>
      </c>
      <c r="D48" s="2"/>
      <c r="E48" s="2">
        <f t="shared" si="10"/>
        <v>84.849322981159958</v>
      </c>
      <c r="F48" s="2">
        <f t="shared" si="11"/>
        <v>-84.849322981159958</v>
      </c>
      <c r="G48" s="2">
        <f t="shared" si="12"/>
        <v>9.42743534705005</v>
      </c>
      <c r="H48" s="2">
        <f t="shared" si="13"/>
        <v>-9.42743534705005</v>
      </c>
      <c r="I48" s="2">
        <f t="shared" si="14"/>
        <v>85.371448081803138</v>
      </c>
    </row>
    <row r="49" spans="1:9" x14ac:dyDescent="0.15">
      <c r="B49" s="2"/>
      <c r="C49" s="2"/>
      <c r="D49" s="5"/>
      <c r="E49" s="5">
        <f>AVERAGE(E39:E48)</f>
        <v>45.99195400815897</v>
      </c>
      <c r="F49" s="5">
        <f>_xlfn.STDEV.P(F39:F48)</f>
        <v>51.825071320646977</v>
      </c>
      <c r="G49" s="5">
        <f>AVERAGE(G39:G48)</f>
        <v>55.053737630712021</v>
      </c>
      <c r="H49" s="5">
        <f>_xlfn.STDEV.P(H39:H48)</f>
        <v>54.619325527334361</v>
      </c>
      <c r="I49" s="5">
        <f>AVERAGE(I39:I48)</f>
        <v>80.972716635592676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-2099.6243261354298</v>
      </c>
      <c r="C51" s="2">
        <v>7639.5672818318899</v>
      </c>
      <c r="D51" s="2"/>
      <c r="E51" s="2">
        <f t="shared" ref="E51:E58" si="15">ABS(B51--1956.31134885949)</f>
        <v>143.31297727593983</v>
      </c>
      <c r="F51" s="2">
        <f t="shared" ref="F51:F58" si="16">B51--1956.31134885949</f>
        <v>-143.31297727593983</v>
      </c>
      <c r="G51" s="2">
        <f t="shared" ref="G51:G58" si="17">ABS(C51-7770.36273269296)</f>
        <v>130.79545086107009</v>
      </c>
      <c r="H51" s="2">
        <f t="shared" ref="H51:H58" si="18">C51-7770.36273269296</f>
        <v>-130.79545086107009</v>
      </c>
      <c r="I51" s="2">
        <f t="shared" ref="I51:I58" si="19">(E51^2+G51^2)^0.5</f>
        <v>194.02592461226578</v>
      </c>
    </row>
    <row r="52" spans="1:9" x14ac:dyDescent="0.15">
      <c r="A52" s="1">
        <v>2</v>
      </c>
      <c r="B52" s="2">
        <v>-2227.5899344765799</v>
      </c>
      <c r="C52" s="2">
        <v>7596.7289924235201</v>
      </c>
      <c r="D52" s="2"/>
      <c r="E52" s="2">
        <f t="shared" si="15"/>
        <v>271.2785856170899</v>
      </c>
      <c r="F52" s="2">
        <f t="shared" si="16"/>
        <v>-271.2785856170899</v>
      </c>
      <c r="G52" s="2">
        <f t="shared" si="17"/>
        <v>173.63374026943984</v>
      </c>
      <c r="H52" s="2">
        <f t="shared" si="18"/>
        <v>-173.63374026943984</v>
      </c>
      <c r="I52" s="2">
        <f t="shared" si="19"/>
        <v>322.08810405596182</v>
      </c>
    </row>
    <row r="53" spans="1:9" x14ac:dyDescent="0.15">
      <c r="A53" s="1">
        <v>3</v>
      </c>
      <c r="B53" s="2">
        <v>-2038.4686521962501</v>
      </c>
      <c r="C53" s="2">
        <v>7603.2494508043501</v>
      </c>
      <c r="D53" s="2"/>
      <c r="E53" s="2">
        <f t="shared" si="15"/>
        <v>82.157303336760151</v>
      </c>
      <c r="F53" s="2">
        <f t="shared" si="16"/>
        <v>-82.157303336760151</v>
      </c>
      <c r="G53" s="2">
        <f t="shared" si="17"/>
        <v>167.11328188860989</v>
      </c>
      <c r="H53" s="2">
        <f t="shared" si="18"/>
        <v>-167.11328188860989</v>
      </c>
      <c r="I53" s="2">
        <f t="shared" si="19"/>
        <v>186.21673253268733</v>
      </c>
    </row>
    <row r="54" spans="1:9" x14ac:dyDescent="0.15">
      <c r="A54" s="1">
        <v>4</v>
      </c>
      <c r="B54" s="2">
        <v>-1963.2715115666299</v>
      </c>
      <c r="C54" s="2">
        <v>7843.0617329091401</v>
      </c>
      <c r="D54" s="2"/>
      <c r="E54" s="2">
        <f t="shared" si="15"/>
        <v>6.9601627071399434</v>
      </c>
      <c r="F54" s="2">
        <f t="shared" si="16"/>
        <v>-6.9601627071399434</v>
      </c>
      <c r="G54" s="2">
        <f t="shared" si="17"/>
        <v>72.699000216180139</v>
      </c>
      <c r="H54" s="2">
        <f t="shared" si="18"/>
        <v>72.699000216180139</v>
      </c>
      <c r="I54" s="2">
        <f t="shared" si="19"/>
        <v>73.031421301670022</v>
      </c>
    </row>
    <row r="55" spans="1:9" x14ac:dyDescent="0.15">
      <c r="A55" s="1">
        <v>5</v>
      </c>
      <c r="B55" s="2">
        <v>-1916.6543110018699</v>
      </c>
      <c r="C55" s="2">
        <v>7678.5578906374103</v>
      </c>
      <c r="D55" s="2"/>
      <c r="E55" s="2">
        <f t="shared" si="15"/>
        <v>39.657037857620026</v>
      </c>
      <c r="F55" s="2">
        <f t="shared" si="16"/>
        <v>39.657037857620026</v>
      </c>
      <c r="G55" s="2">
        <f t="shared" si="17"/>
        <v>91.80484205554967</v>
      </c>
      <c r="H55" s="2">
        <f t="shared" si="18"/>
        <v>-91.80484205554967</v>
      </c>
      <c r="I55" s="2">
        <f t="shared" si="19"/>
        <v>100.00404830048197</v>
      </c>
    </row>
    <row r="56" spans="1:9" x14ac:dyDescent="0.15">
      <c r="A56" s="1">
        <v>6</v>
      </c>
      <c r="B56" s="2">
        <v>-1978.5265189050799</v>
      </c>
      <c r="C56" s="2">
        <v>7776.7436059478096</v>
      </c>
      <c r="D56" s="2"/>
      <c r="E56" s="2">
        <f t="shared" si="15"/>
        <v>22.215170045589957</v>
      </c>
      <c r="F56" s="2">
        <f t="shared" si="16"/>
        <v>-22.215170045589957</v>
      </c>
      <c r="G56" s="2">
        <f t="shared" si="17"/>
        <v>6.3808732548495755</v>
      </c>
      <c r="H56" s="2">
        <f t="shared" si="18"/>
        <v>6.3808732548495755</v>
      </c>
      <c r="I56" s="2">
        <f t="shared" si="19"/>
        <v>23.113401386402042</v>
      </c>
    </row>
    <row r="57" spans="1:9" x14ac:dyDescent="0.15">
      <c r="A57" s="1">
        <v>7</v>
      </c>
      <c r="B57" s="2">
        <v>-2083.61452271999</v>
      </c>
      <c r="C57" s="2">
        <v>7835.9828500102903</v>
      </c>
      <c r="D57" s="2"/>
      <c r="E57" s="2">
        <f t="shared" si="15"/>
        <v>127.30317386050001</v>
      </c>
      <c r="F57" s="2">
        <f t="shared" si="16"/>
        <v>-127.30317386050001</v>
      </c>
      <c r="G57" s="2">
        <f t="shared" si="17"/>
        <v>65.620117317330369</v>
      </c>
      <c r="H57" s="2">
        <f t="shared" si="18"/>
        <v>65.620117317330369</v>
      </c>
      <c r="I57" s="2">
        <f t="shared" si="19"/>
        <v>143.22045200213861</v>
      </c>
    </row>
    <row r="58" spans="1:9" x14ac:dyDescent="0.15">
      <c r="A58" s="1">
        <v>8</v>
      </c>
      <c r="B58" s="2">
        <v>-1978.4351624938299</v>
      </c>
      <c r="C58" s="2">
        <v>7757.6989198733299</v>
      </c>
      <c r="D58" s="2"/>
      <c r="E58" s="2">
        <f t="shared" si="15"/>
        <v>22.123813634339967</v>
      </c>
      <c r="F58" s="2">
        <f t="shared" si="16"/>
        <v>-22.123813634339967</v>
      </c>
      <c r="G58" s="2">
        <f t="shared" si="17"/>
        <v>12.663812819630039</v>
      </c>
      <c r="H58" s="2">
        <f t="shared" si="18"/>
        <v>-12.663812819630039</v>
      </c>
      <c r="I58" s="2">
        <f t="shared" si="19"/>
        <v>25.491867033578242</v>
      </c>
    </row>
    <row r="59" spans="1:9" x14ac:dyDescent="0.15">
      <c r="B59" s="2"/>
      <c r="C59" s="2"/>
      <c r="D59" s="5"/>
      <c r="E59" s="5">
        <f>AVERAGE(E51:E58)</f>
        <v>89.376028041872473</v>
      </c>
      <c r="F59" s="5">
        <f>_xlfn.STDEV.P(F51:F58)</f>
        <v>92.990134651066626</v>
      </c>
      <c r="G59" s="5">
        <f>AVERAGE(G51:G58)</f>
        <v>90.088889835332452</v>
      </c>
      <c r="H59" s="5">
        <f>_xlfn.STDEV.P(H51:H58)</f>
        <v>93.641386241726366</v>
      </c>
      <c r="I59" s="5">
        <f>AVERAGE(I51:I58)</f>
        <v>133.39899390314821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104.38836227464502</v>
      </c>
      <c r="F61" s="2">
        <f>AVERAGE(F8,F24,F29,F37,F49,F59)</f>
        <v>102.62747450771235</v>
      </c>
      <c r="G61" s="2">
        <f>AVERAGE(G8,G24,G29,G37,G49,G59)</f>
        <v>105.98574030594456</v>
      </c>
      <c r="H61" s="2">
        <f>AVERAGE(H8,H24,H29,H37,H49,H59)</f>
        <v>104.74300445844135</v>
      </c>
      <c r="I61" s="2">
        <f>AVERAGE(I8,I24,I29,I37,I49,I59)</f>
        <v>159.52561314042183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2" workbookViewId="0">
      <selection activeCell="I13" sqref="I13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3" width="18.375" style="1" bestFit="1" customWidth="1"/>
    <col min="4" max="4" width="17.25" style="1" bestFit="1" customWidth="1"/>
    <col min="5" max="7" width="18.375" style="1" bestFit="1" customWidth="1"/>
    <col min="8" max="8" width="19.375" style="1" bestFit="1" customWidth="1"/>
    <col min="9" max="9" width="18.37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-1938.0217338371201</v>
      </c>
      <c r="C2" s="2">
        <v>7801.3173785079998</v>
      </c>
      <c r="D2" s="2"/>
      <c r="E2" s="2">
        <f t="shared" ref="E2:E7" si="0">ABS(B2--1956.31134885949)</f>
        <v>18.289615022369844</v>
      </c>
      <c r="F2" s="2">
        <f t="shared" ref="F2:F7" si="1">B2--1956.31134885949</f>
        <v>18.289615022369844</v>
      </c>
      <c r="G2" s="2">
        <f t="shared" ref="G2:G7" si="2">ABS(C2-7770.36273269296)</f>
        <v>30.954645815039839</v>
      </c>
      <c r="H2" s="2">
        <f t="shared" ref="H2:H7" si="3">C2-7770.36273269296</f>
        <v>30.954645815039839</v>
      </c>
      <c r="I2" s="2">
        <f t="shared" ref="I2:I7" si="4">(E2^2+G2^2)^0.5</f>
        <v>35.954139055205594</v>
      </c>
    </row>
    <row r="3" spans="1:9" x14ac:dyDescent="0.15">
      <c r="A3" s="1">
        <v>2</v>
      </c>
      <c r="B3" s="2">
        <v>-1976.3916756680101</v>
      </c>
      <c r="C3" s="2">
        <v>7773.1881417660697</v>
      </c>
      <c r="D3" s="2"/>
      <c r="E3" s="2">
        <f t="shared" si="0"/>
        <v>20.080326808520113</v>
      </c>
      <c r="F3" s="2">
        <f t="shared" si="1"/>
        <v>-20.080326808520113</v>
      </c>
      <c r="G3" s="2">
        <f t="shared" si="2"/>
        <v>2.8254090731097676</v>
      </c>
      <c r="H3" s="2">
        <f t="shared" si="3"/>
        <v>2.8254090731097676</v>
      </c>
      <c r="I3" s="2">
        <f t="shared" si="4"/>
        <v>20.278127654381272</v>
      </c>
    </row>
    <row r="4" spans="1:9" x14ac:dyDescent="0.15">
      <c r="A4" s="3">
        <v>3</v>
      </c>
      <c r="B4" s="4">
        <v>-1943.5477918214001</v>
      </c>
      <c r="C4" s="4">
        <v>7740.2427268752899</v>
      </c>
      <c r="D4" s="4"/>
      <c r="E4" s="4">
        <f t="shared" si="0"/>
        <v>12.763557038089857</v>
      </c>
      <c r="F4" s="4">
        <f t="shared" si="1"/>
        <v>12.763557038089857</v>
      </c>
      <c r="G4" s="4">
        <f t="shared" si="2"/>
        <v>30.120005817670062</v>
      </c>
      <c r="H4" s="4">
        <f t="shared" si="3"/>
        <v>-30.120005817670062</v>
      </c>
      <c r="I4" s="4">
        <f t="shared" si="4"/>
        <v>32.712736643714962</v>
      </c>
    </row>
    <row r="5" spans="1:9" x14ac:dyDescent="0.15">
      <c r="A5" s="1">
        <v>4</v>
      </c>
      <c r="B5" s="2">
        <v>-1922.7111276512901</v>
      </c>
      <c r="C5" s="2">
        <v>7655.5704158368999</v>
      </c>
      <c r="D5" s="2"/>
      <c r="E5" s="2">
        <f t="shared" si="0"/>
        <v>33.600221208199855</v>
      </c>
      <c r="F5" s="2">
        <f t="shared" si="1"/>
        <v>33.600221208199855</v>
      </c>
      <c r="G5" s="2">
        <f t="shared" si="2"/>
        <v>114.7923168560601</v>
      </c>
      <c r="H5" s="2">
        <f t="shared" si="3"/>
        <v>-114.7923168560601</v>
      </c>
      <c r="I5" s="2">
        <f t="shared" si="4"/>
        <v>119.60874079440039</v>
      </c>
    </row>
    <row r="6" spans="1:9" x14ac:dyDescent="0.15">
      <c r="A6" s="1">
        <v>5</v>
      </c>
      <c r="B6" s="2">
        <v>-1898.48333666248</v>
      </c>
      <c r="C6" s="2">
        <v>8025.7919932035702</v>
      </c>
      <c r="D6" s="2"/>
      <c r="E6" s="2">
        <f t="shared" si="0"/>
        <v>57.828012197009912</v>
      </c>
      <c r="F6" s="2">
        <f t="shared" si="1"/>
        <v>57.828012197009912</v>
      </c>
      <c r="G6" s="2">
        <f t="shared" si="2"/>
        <v>255.42926051061022</v>
      </c>
      <c r="H6" s="2">
        <f t="shared" si="3"/>
        <v>255.42926051061022</v>
      </c>
      <c r="I6" s="2">
        <f t="shared" si="4"/>
        <v>261.89346330073744</v>
      </c>
    </row>
    <row r="7" spans="1:9" x14ac:dyDescent="0.15">
      <c r="A7" s="1">
        <v>6</v>
      </c>
      <c r="B7" s="2">
        <v>-1954.3502736436201</v>
      </c>
      <c r="C7" s="2">
        <v>7758.0428859502199</v>
      </c>
      <c r="D7" s="2"/>
      <c r="E7" s="2">
        <f t="shared" si="0"/>
        <v>1.9610752158698688</v>
      </c>
      <c r="F7" s="2">
        <f t="shared" si="1"/>
        <v>1.9610752158698688</v>
      </c>
      <c r="G7" s="2">
        <f t="shared" si="2"/>
        <v>12.319846742740083</v>
      </c>
      <c r="H7" s="2">
        <f t="shared" si="3"/>
        <v>-12.319846742740083</v>
      </c>
      <c r="I7" s="2">
        <f t="shared" si="4"/>
        <v>12.474952495576986</v>
      </c>
    </row>
    <row r="8" spans="1:9" x14ac:dyDescent="0.15">
      <c r="B8" s="2"/>
      <c r="C8" s="2"/>
      <c r="D8" s="5"/>
      <c r="E8" s="5">
        <f>AVERAGE(E2:E7)</f>
        <v>24.087134581676576</v>
      </c>
      <c r="F8" s="5">
        <f>_xlfn.STDEV.P(F2:F7)</f>
        <v>24.366282759396597</v>
      </c>
      <c r="G8" s="5">
        <f>AVERAGE(G2:G7)</f>
        <v>74.406914135871673</v>
      </c>
      <c r="H8" s="5">
        <f>_xlfn.STDEV.P(H2:H7)</f>
        <v>113.68344575478991</v>
      </c>
      <c r="I8" s="5">
        <f>AVERAGE(I2:I7)</f>
        <v>80.487026657336102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-2085.2093467910299</v>
      </c>
      <c r="C10" s="2">
        <v>7574.9797281105502</v>
      </c>
      <c r="D10" s="2"/>
      <c r="E10" s="2">
        <f>ABS(B10--1956.31134885949)</f>
        <v>128.89799793153998</v>
      </c>
      <c r="F10" s="2">
        <f>B10--1956.31134885949</f>
        <v>-128.89799793153998</v>
      </c>
      <c r="G10" s="2">
        <f>ABS(C10-7770.36273269296)</f>
        <v>195.38300458240974</v>
      </c>
      <c r="H10" s="2">
        <f>C10-7770.36273269296</f>
        <v>-195.38300458240974</v>
      </c>
      <c r="I10" s="2">
        <f>(E10^2+G10^2)^0.5</f>
        <v>234.07095580274208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-1957.9935406612301</v>
      </c>
      <c r="C13" s="2">
        <v>7788.05619260002</v>
      </c>
      <c r="D13" s="2"/>
      <c r="E13" s="2">
        <f>ABS(B13--1956.31134885949)</f>
        <v>1.6821918017401458</v>
      </c>
      <c r="F13" s="2">
        <f>B13--1956.31134885949</f>
        <v>-1.6821918017401458</v>
      </c>
      <c r="G13" s="2">
        <f>ABS(C13-7770.36273269296)</f>
        <v>17.69345990706006</v>
      </c>
      <c r="H13" s="2">
        <f>C13-7770.36273269296</f>
        <v>17.69345990706006</v>
      </c>
      <c r="I13" s="2">
        <f t="shared" ref="I13:I23" si="5">(E13^2+G13^2)^0.5</f>
        <v>17.773246544753256</v>
      </c>
    </row>
    <row r="14" spans="1:9" x14ac:dyDescent="0.15">
      <c r="A14" s="1">
        <v>2</v>
      </c>
      <c r="B14" s="2">
        <v>-1968.78241065016</v>
      </c>
      <c r="C14" s="2">
        <v>7795.0363288671797</v>
      </c>
      <c r="D14" s="2"/>
      <c r="E14" s="2">
        <f>ABS(B14--1956.31134885949)</f>
        <v>12.471061790670092</v>
      </c>
      <c r="F14" s="2">
        <f>B14--1956.31134885949</f>
        <v>-12.471061790670092</v>
      </c>
      <c r="G14" s="2">
        <f>ABS(C14-7770.36273269296)</f>
        <v>24.673596174219711</v>
      </c>
      <c r="H14" s="2">
        <f>C14-7770.36273269296</f>
        <v>24.673596174219711</v>
      </c>
      <c r="I14" s="2">
        <f t="shared" si="5"/>
        <v>27.646224522621186</v>
      </c>
    </row>
    <row r="15" spans="1:9" x14ac:dyDescent="0.15">
      <c r="A15" s="1">
        <v>3</v>
      </c>
      <c r="B15" s="2">
        <v>-1964.6666831273301</v>
      </c>
      <c r="C15" s="2">
        <v>7686.3659670736497</v>
      </c>
      <c r="D15" s="2"/>
      <c r="E15" s="2">
        <f>ABS(B15--1956.31134885949)</f>
        <v>8.355334267840135</v>
      </c>
      <c r="F15" s="2">
        <f>B15--1956.31134885949</f>
        <v>-8.355334267840135</v>
      </c>
      <c r="G15" s="2">
        <f>ABS(C15-7770.36273269296)</f>
        <v>83.996765619310281</v>
      </c>
      <c r="H15" s="2">
        <f>C15-7770.36273269296</f>
        <v>-83.996765619310281</v>
      </c>
      <c r="I15" s="2">
        <f t="shared" si="5"/>
        <v>84.411304013341066</v>
      </c>
    </row>
    <row r="16" spans="1:9" x14ac:dyDescent="0.15">
      <c r="A16" s="1">
        <v>4</v>
      </c>
      <c r="B16" s="2"/>
      <c r="C16" s="2"/>
      <c r="D16" s="2"/>
      <c r="E16" s="2"/>
      <c r="F16" s="2"/>
      <c r="G16" s="2"/>
      <c r="H16" s="2"/>
      <c r="I16" s="2"/>
    </row>
    <row r="17" spans="1:9" x14ac:dyDescent="0.15">
      <c r="A17" s="1">
        <v>5</v>
      </c>
      <c r="B17" s="2">
        <v>-1983.0888382922201</v>
      </c>
      <c r="C17" s="2">
        <v>7716.3562989484699</v>
      </c>
      <c r="D17" s="2"/>
      <c r="E17" s="2">
        <f t="shared" ref="E17:E23" si="6">ABS(B17--1956.31134885949)</f>
        <v>26.777489432730135</v>
      </c>
      <c r="F17" s="2">
        <f t="shared" ref="F17:F23" si="7">B17--1956.31134885949</f>
        <v>-26.777489432730135</v>
      </c>
      <c r="G17" s="2">
        <f t="shared" ref="G17:G23" si="8">ABS(C17-7770.36273269296)</f>
        <v>54.006433744490096</v>
      </c>
      <c r="H17" s="2">
        <f t="shared" ref="H17:H23" si="9">C17-7770.36273269296</f>
        <v>-54.006433744490096</v>
      </c>
      <c r="I17" s="2">
        <f t="shared" si="5"/>
        <v>60.280418264291868</v>
      </c>
    </row>
    <row r="18" spans="1:9" x14ac:dyDescent="0.15">
      <c r="A18" s="1">
        <v>6</v>
      </c>
      <c r="B18" s="2">
        <v>-2143.8793826175302</v>
      </c>
      <c r="C18" s="2">
        <v>7625.3339027853299</v>
      </c>
      <c r="D18" s="2"/>
      <c r="E18" s="2">
        <f t="shared" si="6"/>
        <v>187.5680337580402</v>
      </c>
      <c r="F18" s="2">
        <f t="shared" si="7"/>
        <v>-187.5680337580402</v>
      </c>
      <c r="G18" s="2">
        <f t="shared" si="8"/>
        <v>145.0288299076301</v>
      </c>
      <c r="H18" s="2">
        <f t="shared" si="9"/>
        <v>-145.0288299076301</v>
      </c>
      <c r="I18" s="2">
        <f t="shared" si="5"/>
        <v>237.09729815464706</v>
      </c>
    </row>
    <row r="19" spans="1:9" x14ac:dyDescent="0.15">
      <c r="A19" s="1">
        <v>7</v>
      </c>
      <c r="B19" s="2">
        <v>-2093.2647300922699</v>
      </c>
      <c r="C19" s="2">
        <v>7627.5449421377298</v>
      </c>
      <c r="D19" s="2"/>
      <c r="E19" s="2">
        <f t="shared" si="6"/>
        <v>136.95338123277998</v>
      </c>
      <c r="F19" s="2">
        <f t="shared" si="7"/>
        <v>-136.95338123277998</v>
      </c>
      <c r="G19" s="2">
        <f t="shared" si="8"/>
        <v>142.8177905552302</v>
      </c>
      <c r="H19" s="2">
        <f t="shared" si="9"/>
        <v>-142.8177905552302</v>
      </c>
      <c r="I19" s="2">
        <f t="shared" si="5"/>
        <v>197.87154906698632</v>
      </c>
    </row>
    <row r="20" spans="1:9" x14ac:dyDescent="0.15">
      <c r="A20" s="1">
        <v>8</v>
      </c>
      <c r="B20" s="2">
        <v>-2240.5898490362301</v>
      </c>
      <c r="C20" s="2">
        <v>7483.8649360583704</v>
      </c>
      <c r="D20" s="2"/>
      <c r="E20" s="2">
        <f t="shared" si="6"/>
        <v>284.27850017674018</v>
      </c>
      <c r="F20" s="2">
        <f t="shared" si="7"/>
        <v>-284.27850017674018</v>
      </c>
      <c r="G20" s="2">
        <f t="shared" si="8"/>
        <v>286.49779663458958</v>
      </c>
      <c r="H20" s="2">
        <f t="shared" si="9"/>
        <v>-286.49779663458958</v>
      </c>
      <c r="I20" s="2">
        <f t="shared" si="5"/>
        <v>403.60284084630956</v>
      </c>
    </row>
    <row r="21" spans="1:9" x14ac:dyDescent="0.15">
      <c r="A21" s="1">
        <v>9</v>
      </c>
      <c r="B21" s="2">
        <v>-2021.57507996301</v>
      </c>
      <c r="C21" s="2">
        <v>7806.4617839962802</v>
      </c>
      <c r="D21" s="2"/>
      <c r="E21" s="2">
        <f t="shared" si="6"/>
        <v>65.263731103520058</v>
      </c>
      <c r="F21" s="2">
        <f t="shared" si="7"/>
        <v>-65.263731103520058</v>
      </c>
      <c r="G21" s="2">
        <f t="shared" si="8"/>
        <v>36.099051303320266</v>
      </c>
      <c r="H21" s="2">
        <f t="shared" si="9"/>
        <v>36.099051303320266</v>
      </c>
      <c r="I21" s="2">
        <f t="shared" si="5"/>
        <v>74.582143322328307</v>
      </c>
    </row>
    <row r="22" spans="1:9" x14ac:dyDescent="0.15">
      <c r="A22" s="1">
        <v>10</v>
      </c>
      <c r="B22" s="2">
        <v>-2141.52070482401</v>
      </c>
      <c r="C22" s="2">
        <v>7666.1971560269903</v>
      </c>
      <c r="D22" s="2"/>
      <c r="E22" s="2">
        <f t="shared" si="6"/>
        <v>185.20935596452</v>
      </c>
      <c r="F22" s="2">
        <f t="shared" si="7"/>
        <v>-185.20935596452</v>
      </c>
      <c r="G22" s="2">
        <f t="shared" si="8"/>
        <v>104.16557666596964</v>
      </c>
      <c r="H22" s="2">
        <f t="shared" si="9"/>
        <v>-104.16557666596964</v>
      </c>
      <c r="I22" s="2">
        <f t="shared" si="5"/>
        <v>212.49228903408775</v>
      </c>
    </row>
    <row r="23" spans="1:9" x14ac:dyDescent="0.15">
      <c r="A23" s="1">
        <v>11</v>
      </c>
      <c r="B23" s="2">
        <v>-2064.5527570341501</v>
      </c>
      <c r="C23" s="2">
        <v>7748.7461784769603</v>
      </c>
      <c r="D23" s="2"/>
      <c r="E23" s="2">
        <f t="shared" si="6"/>
        <v>108.24140817466014</v>
      </c>
      <c r="F23" s="2">
        <f t="shared" si="7"/>
        <v>-108.24140817466014</v>
      </c>
      <c r="G23" s="2">
        <f t="shared" si="8"/>
        <v>21.616554215999713</v>
      </c>
      <c r="H23" s="2">
        <f t="shared" si="9"/>
        <v>-21.616554215999713</v>
      </c>
      <c r="I23" s="2">
        <f t="shared" si="5"/>
        <v>110.37879261799633</v>
      </c>
    </row>
    <row r="24" spans="1:9" x14ac:dyDescent="0.15">
      <c r="B24" s="2"/>
      <c r="C24" s="2"/>
      <c r="D24" s="5"/>
      <c r="E24" s="5">
        <f>AVERAGE(E13:E23)</f>
        <v>101.68004877032411</v>
      </c>
      <c r="F24" s="5">
        <f>_xlfn.STDEV.P(F13:F23)</f>
        <v>90.877501991857443</v>
      </c>
      <c r="G24" s="5">
        <f>AVERAGE(G13:G23)</f>
        <v>91.65958547278197</v>
      </c>
      <c r="H24" s="5">
        <f>_xlfn.STDEV.P(H13:H23)</f>
        <v>94.507812570015702</v>
      </c>
      <c r="I24" s="5">
        <f>AVERAGE(I13:I23)</f>
        <v>142.61361063873625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-1998.3892642314399</v>
      </c>
      <c r="C26" s="1">
        <v>7621.3802037536798</v>
      </c>
      <c r="D26" s="2"/>
      <c r="E26" s="2">
        <f>ABS(B26--1956.31134885949)</f>
        <v>42.077915371949985</v>
      </c>
      <c r="F26" s="2">
        <f>B26--1956.31134885949</f>
        <v>-42.077915371949985</v>
      </c>
      <c r="G26" s="2">
        <f>ABS(C26-7770.36273269296)</f>
        <v>148.9825289392802</v>
      </c>
      <c r="H26" s="2">
        <f>C26-7770.36273269296</f>
        <v>-148.9825289392802</v>
      </c>
      <c r="I26" s="2">
        <f>(E26^2+G26^2)^0.5</f>
        <v>154.81067434512534</v>
      </c>
    </row>
    <row r="27" spans="1:9" x14ac:dyDescent="0.15">
      <c r="A27" s="1">
        <v>2</v>
      </c>
      <c r="D27" s="2"/>
      <c r="E27" s="2"/>
      <c r="F27" s="2"/>
      <c r="G27" s="2"/>
      <c r="H27" s="2"/>
      <c r="I27" s="2"/>
    </row>
    <row r="28" spans="1:9" x14ac:dyDescent="0.15">
      <c r="A28" s="1">
        <v>3</v>
      </c>
      <c r="B28" s="1">
        <v>-1825.9330943187699</v>
      </c>
      <c r="C28" s="1">
        <v>7804.1381601830399</v>
      </c>
      <c r="D28" s="2"/>
      <c r="E28" s="2">
        <f>ABS(B28--1956.31134885949)</f>
        <v>130.37825454072004</v>
      </c>
      <c r="F28" s="2">
        <f>B28--1956.31134885949</f>
        <v>130.37825454072004</v>
      </c>
      <c r="G28" s="2">
        <f>ABS(C28-7770.36273269296)</f>
        <v>33.775427490079892</v>
      </c>
      <c r="H28" s="2">
        <f>C28-7770.36273269296</f>
        <v>33.775427490079892</v>
      </c>
      <c r="I28" s="2">
        <f>(E28^2+G28^2)^0.5</f>
        <v>134.68210259430325</v>
      </c>
    </row>
    <row r="29" spans="1:9" x14ac:dyDescent="0.15">
      <c r="B29" s="2"/>
      <c r="C29" s="2"/>
      <c r="D29" s="5"/>
      <c r="E29" s="5">
        <f>AVERAGE(E26:E28)</f>
        <v>86.22808495633501</v>
      </c>
      <c r="F29" s="5">
        <f>_xlfn.STDEV.P(F26:F28)</f>
        <v>86.22808495633501</v>
      </c>
      <c r="G29" s="5">
        <f>AVERAGE(G26:G28)</f>
        <v>91.378978214680046</v>
      </c>
      <c r="H29" s="5">
        <f>_xlfn.STDEV.P(H26:H28)</f>
        <v>91.378978214680046</v>
      </c>
      <c r="I29" s="5">
        <f>AVERAGE(I26:I28)</f>
        <v>144.7463884697143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-1854.06630596787</v>
      </c>
      <c r="C32" s="2">
        <v>7601.8101469919102</v>
      </c>
      <c r="D32" s="2"/>
      <c r="E32" s="2">
        <f>ABS(B32--1956.31134885949)</f>
        <v>102.24504289161996</v>
      </c>
      <c r="F32" s="2">
        <f>B32--1956.31134885949</f>
        <v>102.24504289161996</v>
      </c>
      <c r="G32" s="2">
        <f>ABS(C32-7770.36273269296)</f>
        <v>168.55258570104979</v>
      </c>
      <c r="H32" s="2">
        <f>C32-7770.36273269296</f>
        <v>-168.55258570104979</v>
      </c>
      <c r="I32" s="2">
        <f>(E32^2+G32^2)^0.5</f>
        <v>197.1396026738893</v>
      </c>
    </row>
    <row r="33" spans="1:9" x14ac:dyDescent="0.15">
      <c r="A33" s="1">
        <v>3</v>
      </c>
      <c r="B33" s="2">
        <v>-2189.4247827509298</v>
      </c>
      <c r="C33" s="2">
        <v>7646.2099671416399</v>
      </c>
      <c r="D33" s="2"/>
      <c r="E33" s="2">
        <f>ABS(B33--1956.31134885949)</f>
        <v>233.11343389143985</v>
      </c>
      <c r="F33" s="2">
        <f>B33--1956.31134885949</f>
        <v>-233.11343389143985</v>
      </c>
      <c r="G33" s="2">
        <f>ABS(C33-7770.36273269296)</f>
        <v>124.15276555132004</v>
      </c>
      <c r="H33" s="2">
        <f>C33-7770.36273269296</f>
        <v>-124.15276555132004</v>
      </c>
      <c r="I33" s="2">
        <f>(E33^2+G33^2)^0.5</f>
        <v>264.11319969796989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-2187.5355006250302</v>
      </c>
      <c r="C35" s="2">
        <v>7594.0626910975298</v>
      </c>
      <c r="D35" s="2"/>
      <c r="E35" s="2">
        <f>ABS(B35--1956.31134885949)</f>
        <v>231.22415176554023</v>
      </c>
      <c r="F35" s="2">
        <f>B35--1956.31134885949</f>
        <v>-231.22415176554023</v>
      </c>
      <c r="G35" s="2">
        <f>ABS(C35-7770.36273269296)</f>
        <v>176.30004159543023</v>
      </c>
      <c r="H35" s="2">
        <f>C35-7770.36273269296</f>
        <v>-176.30004159543023</v>
      </c>
      <c r="I35" s="2">
        <f>(E35^2+G35^2)^0.5</f>
        <v>290.76848698963926</v>
      </c>
    </row>
    <row r="36" spans="1:9" x14ac:dyDescent="0.15">
      <c r="A36" s="1">
        <v>6</v>
      </c>
      <c r="B36" s="2">
        <v>-2041.9631296602499</v>
      </c>
      <c r="C36" s="2">
        <v>7623.1890437913498</v>
      </c>
      <c r="D36" s="2"/>
      <c r="E36" s="2">
        <f>ABS(B36--1956.31134885949)</f>
        <v>85.65178080075998</v>
      </c>
      <c r="F36" s="2">
        <f>B36--1956.31134885949</f>
        <v>-85.65178080075998</v>
      </c>
      <c r="G36" s="2">
        <f>ABS(C36-7770.36273269296)</f>
        <v>147.17368890161015</v>
      </c>
      <c r="H36" s="2">
        <f>C36-7770.36273269296</f>
        <v>-147.17368890161015</v>
      </c>
      <c r="I36" s="2">
        <f>(E36^2+G36^2)^0.5</f>
        <v>170.28306509823389</v>
      </c>
    </row>
    <row r="37" spans="1:9" x14ac:dyDescent="0.15">
      <c r="B37" s="2"/>
      <c r="C37" s="2"/>
      <c r="D37" s="5"/>
      <c r="E37" s="5">
        <f>AVERAGE(E32:E36)</f>
        <v>163.05860233734001</v>
      </c>
      <c r="F37" s="5">
        <f>_xlfn.STDEV.P(F32:F36)</f>
        <v>137.36631041596618</v>
      </c>
      <c r="G37" s="5">
        <f>AVERAGE(G32:G36)</f>
        <v>154.04477043735255</v>
      </c>
      <c r="H37" s="5">
        <f>_xlfn.STDEV.P(H32:H36)</f>
        <v>20.288651480708033</v>
      </c>
      <c r="I37" s="5">
        <f>AVERAGE(I32:I36)</f>
        <v>230.5760886149331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1">
        <v>2</v>
      </c>
      <c r="B40" s="2">
        <v>-1898.2076263136801</v>
      </c>
      <c r="C40" s="2">
        <v>7705.51972148392</v>
      </c>
      <c r="D40" s="2"/>
      <c r="E40" s="2">
        <f>ABS(B40--1956.31134885949)</f>
        <v>58.103722545809887</v>
      </c>
      <c r="F40" s="2">
        <f>B40--1956.31134885949</f>
        <v>58.103722545809887</v>
      </c>
      <c r="G40" s="2">
        <f>ABS(C40-7770.36273269296)</f>
        <v>64.843011209040014</v>
      </c>
      <c r="H40" s="2">
        <f>C40-7770.36273269296</f>
        <v>-64.843011209040014</v>
      </c>
      <c r="I40" s="2">
        <f t="shared" ref="I40:I48" si="10">(E40^2+G40^2)^0.5</f>
        <v>87.066978104997688</v>
      </c>
    </row>
    <row r="41" spans="1:9" x14ac:dyDescent="0.15">
      <c r="A41" s="1">
        <v>3</v>
      </c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1">
        <v>4</v>
      </c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1">
        <v>5</v>
      </c>
      <c r="B43" s="2">
        <v>-2066.6880853263501</v>
      </c>
      <c r="C43" s="2">
        <v>7514.8316627232098</v>
      </c>
      <c r="D43" s="2"/>
      <c r="E43" s="2">
        <f t="shared" ref="E43:E48" si="11">ABS(B43--1956.31134885949)</f>
        <v>110.37673646686017</v>
      </c>
      <c r="F43" s="2">
        <f t="shared" ref="F43:F48" si="12">B43--1956.31134885949</f>
        <v>-110.37673646686017</v>
      </c>
      <c r="G43" s="2">
        <f t="shared" ref="G43:G48" si="13">ABS(C43-7770.36273269296)</f>
        <v>255.53106996975021</v>
      </c>
      <c r="H43" s="2">
        <f t="shared" ref="H43:H48" si="14">C43-7770.36273269296</f>
        <v>-255.53106996975021</v>
      </c>
      <c r="I43" s="2">
        <f t="shared" si="10"/>
        <v>278.35077092215874</v>
      </c>
    </row>
    <row r="44" spans="1:9" x14ac:dyDescent="0.15">
      <c r="A44" s="1">
        <v>6</v>
      </c>
      <c r="B44" s="2">
        <v>-1971.84473142307</v>
      </c>
      <c r="C44" s="2">
        <v>7647.3050739138598</v>
      </c>
      <c r="D44" s="2"/>
      <c r="E44" s="2">
        <f t="shared" si="11"/>
        <v>15.533382563580062</v>
      </c>
      <c r="F44" s="2">
        <f t="shared" si="12"/>
        <v>-15.533382563580062</v>
      </c>
      <c r="G44" s="2">
        <f t="shared" si="13"/>
        <v>123.05765877910017</v>
      </c>
      <c r="H44" s="2">
        <f t="shared" si="14"/>
        <v>-123.05765877910017</v>
      </c>
      <c r="I44" s="2">
        <f t="shared" si="10"/>
        <v>124.03416206053872</v>
      </c>
    </row>
    <row r="45" spans="1:9" x14ac:dyDescent="0.15">
      <c r="A45" s="1">
        <v>7</v>
      </c>
      <c r="B45" s="2">
        <v>-1873.18773432745</v>
      </c>
      <c r="C45" s="2">
        <v>7698.4604794757797</v>
      </c>
      <c r="D45" s="2"/>
      <c r="E45" s="2">
        <f t="shared" si="11"/>
        <v>83.123614532039937</v>
      </c>
      <c r="F45" s="2">
        <f t="shared" si="12"/>
        <v>83.123614532039937</v>
      </c>
      <c r="G45" s="2">
        <f t="shared" si="13"/>
        <v>71.90225321718026</v>
      </c>
      <c r="H45" s="2">
        <f t="shared" si="14"/>
        <v>-71.90225321718026</v>
      </c>
      <c r="I45" s="2">
        <f t="shared" si="10"/>
        <v>109.9066390650659</v>
      </c>
    </row>
    <row r="46" spans="1:9" x14ac:dyDescent="0.15">
      <c r="A46" s="1">
        <v>8</v>
      </c>
      <c r="B46" s="2">
        <v>-1758.63226108702</v>
      </c>
      <c r="C46" s="2">
        <v>7832.2119359792496</v>
      </c>
      <c r="D46" s="2"/>
      <c r="E46" s="2">
        <f t="shared" si="11"/>
        <v>197.67908777246998</v>
      </c>
      <c r="F46" s="2">
        <f t="shared" si="12"/>
        <v>197.67908777246998</v>
      </c>
      <c r="G46" s="2">
        <f t="shared" si="13"/>
        <v>61.849203286289594</v>
      </c>
      <c r="H46" s="2">
        <f t="shared" si="14"/>
        <v>61.849203286289594</v>
      </c>
      <c r="I46" s="2">
        <f t="shared" si="10"/>
        <v>207.12881424298425</v>
      </c>
    </row>
    <row r="47" spans="1:9" x14ac:dyDescent="0.15">
      <c r="A47" s="1">
        <v>9</v>
      </c>
      <c r="B47" s="2">
        <v>-1877.13976375425</v>
      </c>
      <c r="C47" s="2">
        <v>7704.9390288269196</v>
      </c>
      <c r="D47" s="2"/>
      <c r="E47" s="2">
        <f t="shared" si="11"/>
        <v>79.171585105239956</v>
      </c>
      <c r="F47" s="2">
        <f t="shared" si="12"/>
        <v>79.171585105239956</v>
      </c>
      <c r="G47" s="2">
        <f t="shared" si="13"/>
        <v>65.423703866040341</v>
      </c>
      <c r="H47" s="2">
        <f t="shared" si="14"/>
        <v>-65.423703866040341</v>
      </c>
      <c r="I47" s="2">
        <f t="shared" ref="I47" si="15">(E47^2+G47^2)^0.5</f>
        <v>102.70540840495011</v>
      </c>
    </row>
    <row r="48" spans="1:9" x14ac:dyDescent="0.15">
      <c r="A48" s="1">
        <v>10</v>
      </c>
      <c r="B48" s="2">
        <v>-2114.0613596922099</v>
      </c>
      <c r="C48" s="2">
        <v>7619.3055406041703</v>
      </c>
      <c r="D48" s="2"/>
      <c r="E48" s="2">
        <f t="shared" si="11"/>
        <v>157.75001083271991</v>
      </c>
      <c r="F48" s="2">
        <f t="shared" si="12"/>
        <v>-157.75001083271991</v>
      </c>
      <c r="G48" s="2">
        <f t="shared" si="13"/>
        <v>151.05719208878963</v>
      </c>
      <c r="H48" s="2">
        <f t="shared" si="14"/>
        <v>-151.05719208878963</v>
      </c>
      <c r="I48" s="2">
        <f t="shared" si="10"/>
        <v>218.4109456952026</v>
      </c>
    </row>
    <row r="49" spans="1:9" x14ac:dyDescent="0.15">
      <c r="B49" s="2"/>
      <c r="C49" s="2"/>
      <c r="D49" s="5"/>
      <c r="E49" s="5">
        <f>AVERAGE(E39:E48)</f>
        <v>100.24830568838856</v>
      </c>
      <c r="F49" s="5">
        <f>_xlfn.STDEV.P(F39:F48)</f>
        <v>113.61523332259191</v>
      </c>
      <c r="G49" s="5">
        <f>AVERAGE(G39:G48)</f>
        <v>113.38058463088431</v>
      </c>
      <c r="H49" s="5">
        <f>_xlfn.STDEV.P(H39:H48)</f>
        <v>89.933088296679742</v>
      </c>
      <c r="I49" s="5">
        <f>AVERAGE(I39:I48)</f>
        <v>161.08624549941399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-2180.9101254505799</v>
      </c>
      <c r="C51" s="2">
        <v>7238.8483602828301</v>
      </c>
      <c r="D51" s="2"/>
      <c r="E51" s="2">
        <f>ABS(B51--1956.31134885949)</f>
        <v>224.59877659108997</v>
      </c>
      <c r="F51" s="2">
        <f>B51--1956.31134885949</f>
        <v>-224.59877659108997</v>
      </c>
      <c r="G51" s="2">
        <f>ABS(C51-7770.36273269296)</f>
        <v>531.51437241012991</v>
      </c>
      <c r="H51" s="2">
        <f>C51-7770.36273269296</f>
        <v>-531.51437241012991</v>
      </c>
      <c r="I51" s="2">
        <f t="shared" ref="I51:I58" si="16">(E51^2+G51^2)^0.5</f>
        <v>577.0200503663184</v>
      </c>
    </row>
    <row r="52" spans="1:9" x14ac:dyDescent="0.15">
      <c r="A52" s="1">
        <v>2</v>
      </c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1">
        <v>3</v>
      </c>
      <c r="B53" s="2">
        <v>-2163.28050273484</v>
      </c>
      <c r="C53" s="2">
        <v>8083.9044407032397</v>
      </c>
      <c r="D53" s="2"/>
      <c r="E53" s="2">
        <f t="shared" ref="E53:E58" si="17">ABS(B53--1956.31134885949)</f>
        <v>206.96915387535</v>
      </c>
      <c r="F53" s="2">
        <f t="shared" ref="F53:F58" si="18">B53--1956.31134885949</f>
        <v>-206.96915387535</v>
      </c>
      <c r="G53" s="2">
        <f t="shared" ref="G53:G58" si="19">ABS(C53-7770.36273269296)</f>
        <v>313.54170801027976</v>
      </c>
      <c r="H53" s="2">
        <f t="shared" ref="H53:H58" si="20">C53-7770.36273269296</f>
        <v>313.54170801027976</v>
      </c>
      <c r="I53" s="2">
        <f t="shared" si="16"/>
        <v>375.69220555912767</v>
      </c>
    </row>
    <row r="54" spans="1:9" x14ac:dyDescent="0.15">
      <c r="A54" s="1">
        <v>4</v>
      </c>
      <c r="B54" s="2">
        <v>-2012.81542937789</v>
      </c>
      <c r="C54" s="2">
        <v>7515.90649898216</v>
      </c>
      <c r="D54" s="2"/>
      <c r="E54" s="2">
        <f t="shared" si="17"/>
        <v>56.504080518400087</v>
      </c>
      <c r="F54" s="2">
        <f t="shared" si="18"/>
        <v>-56.504080518400087</v>
      </c>
      <c r="G54" s="2">
        <f t="shared" si="19"/>
        <v>254.45623371080001</v>
      </c>
      <c r="H54" s="2">
        <f t="shared" si="20"/>
        <v>-254.45623371080001</v>
      </c>
      <c r="I54" s="2">
        <f t="shared" si="16"/>
        <v>260.65434197326374</v>
      </c>
    </row>
    <row r="55" spans="1:9" x14ac:dyDescent="0.15">
      <c r="A55" s="1">
        <v>5</v>
      </c>
      <c r="B55" s="2">
        <v>-1850.50718498264</v>
      </c>
      <c r="C55" s="2">
        <v>7911.4696960289502</v>
      </c>
      <c r="D55" s="2"/>
      <c r="E55" s="2">
        <f t="shared" si="17"/>
        <v>105.80416387685</v>
      </c>
      <c r="F55" s="2">
        <f t="shared" si="18"/>
        <v>105.80416387685</v>
      </c>
      <c r="G55" s="2">
        <f t="shared" si="19"/>
        <v>141.10696333599026</v>
      </c>
      <c r="H55" s="2">
        <f t="shared" si="20"/>
        <v>141.10696333599026</v>
      </c>
      <c r="I55" s="2">
        <f t="shared" si="16"/>
        <v>176.3680702269655</v>
      </c>
    </row>
    <row r="56" spans="1:9" x14ac:dyDescent="0.15">
      <c r="A56" s="1">
        <v>6</v>
      </c>
      <c r="B56" s="2">
        <v>-2141.2921891072401</v>
      </c>
      <c r="C56" s="2">
        <v>7940.04532842342</v>
      </c>
      <c r="D56" s="2"/>
      <c r="E56" s="2">
        <f t="shared" si="17"/>
        <v>184.98084024775017</v>
      </c>
      <c r="F56" s="2">
        <f t="shared" si="18"/>
        <v>-184.98084024775017</v>
      </c>
      <c r="G56" s="2">
        <f t="shared" si="19"/>
        <v>169.68259573045998</v>
      </c>
      <c r="H56" s="2">
        <f t="shared" si="20"/>
        <v>169.68259573045998</v>
      </c>
      <c r="I56" s="2">
        <f t="shared" si="16"/>
        <v>251.0181159848635</v>
      </c>
    </row>
    <row r="57" spans="1:9" x14ac:dyDescent="0.15">
      <c r="A57" s="1">
        <v>7</v>
      </c>
      <c r="B57" s="2">
        <v>-2066.6726750647999</v>
      </c>
      <c r="C57" s="2">
        <v>7897.8891719562098</v>
      </c>
      <c r="D57" s="2"/>
      <c r="E57" s="2">
        <f t="shared" si="17"/>
        <v>110.36132620530998</v>
      </c>
      <c r="F57" s="2">
        <f t="shared" si="18"/>
        <v>-110.36132620530998</v>
      </c>
      <c r="G57" s="2">
        <f t="shared" si="19"/>
        <v>127.52643926324981</v>
      </c>
      <c r="H57" s="2">
        <f t="shared" si="20"/>
        <v>127.52643926324981</v>
      </c>
      <c r="I57" s="2">
        <f t="shared" si="16"/>
        <v>168.64938491722461</v>
      </c>
    </row>
    <row r="58" spans="1:9" x14ac:dyDescent="0.15">
      <c r="A58" s="1">
        <v>8</v>
      </c>
      <c r="B58" s="2">
        <v>-2058.2670847168802</v>
      </c>
      <c r="C58" s="2">
        <v>7678.36003691312</v>
      </c>
      <c r="D58" s="2"/>
      <c r="E58" s="2">
        <f t="shared" si="17"/>
        <v>101.95573585739021</v>
      </c>
      <c r="F58" s="2">
        <f t="shared" si="18"/>
        <v>-101.95573585739021</v>
      </c>
      <c r="G58" s="2">
        <f t="shared" si="19"/>
        <v>92.002695779839996</v>
      </c>
      <c r="H58" s="2">
        <f t="shared" si="20"/>
        <v>-92.002695779839996</v>
      </c>
      <c r="I58" s="2">
        <f t="shared" si="16"/>
        <v>137.32977865335585</v>
      </c>
    </row>
    <row r="59" spans="1:9" x14ac:dyDescent="0.15">
      <c r="B59" s="2"/>
      <c r="C59" s="2"/>
      <c r="D59" s="5"/>
      <c r="E59" s="5">
        <f>AVERAGE(E51:E58)</f>
        <v>141.59629673887721</v>
      </c>
      <c r="F59" s="5">
        <f>_xlfn.STDEV.P(F51:F58)</f>
        <v>105.31791474002208</v>
      </c>
      <c r="G59" s="5">
        <f>AVERAGE(G51:G58)</f>
        <v>232.83300117724997</v>
      </c>
      <c r="H59" s="5">
        <f>_xlfn.STDEV.P(H51:H58)</f>
        <v>271.69378493427439</v>
      </c>
      <c r="I59" s="5">
        <f>AVERAGE(I51:I58)</f>
        <v>278.10456395444555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102.81641217882357</v>
      </c>
      <c r="F61" s="2">
        <f>AVERAGE(F8,F24,F29,F37,F49,F59)</f>
        <v>92.961888031028209</v>
      </c>
      <c r="G61" s="2">
        <f>AVERAGE(G8,G24,G29,G37,G49,G59)</f>
        <v>126.28397234480342</v>
      </c>
      <c r="H61" s="2">
        <f>AVERAGE(H8,H24,H29,H37,H49,H59)</f>
        <v>113.58096020852463</v>
      </c>
      <c r="I61" s="2">
        <f>AVERAGE(I8,I24,I29,I37,I49,I59)</f>
        <v>172.93565397242989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5" workbookViewId="0">
      <selection activeCell="I11" sqref="I11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7" width="18.375" style="1" bestFit="1" customWidth="1"/>
    <col min="8" max="8" width="19.375" style="1" bestFit="1" customWidth="1"/>
    <col min="9" max="9" width="18.37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-1903.55080147786</v>
      </c>
      <c r="C2" s="2">
        <v>7883.2884302642697</v>
      </c>
      <c r="D2" s="2"/>
      <c r="E2" s="2">
        <f>ABS(B2--1956.31134885949)</f>
        <v>52.760547381629976</v>
      </c>
      <c r="F2" s="2">
        <f>B2--1956.31134885949</f>
        <v>52.760547381629976</v>
      </c>
      <c r="G2" s="2">
        <f>ABS(C2-7770.36273269296)</f>
        <v>112.92569757130968</v>
      </c>
      <c r="H2" s="2">
        <f>C2-7770.36273269296</f>
        <v>112.92569757130968</v>
      </c>
      <c r="I2" s="2">
        <f t="shared" ref="I2:I7" si="0">(E2^2+G2^2)^0.5</f>
        <v>124.6430444588711</v>
      </c>
    </row>
    <row r="3" spans="1:9" x14ac:dyDescent="0.15">
      <c r="A3" s="1">
        <v>2</v>
      </c>
      <c r="B3" s="2">
        <v>-1914.3080237403201</v>
      </c>
      <c r="C3" s="2">
        <v>7927.0894344621101</v>
      </c>
      <c r="D3" s="2"/>
      <c r="E3" s="2">
        <f>ABS(B3--1956.31134885949)</f>
        <v>42.003325119169858</v>
      </c>
      <c r="F3" s="2">
        <f>B3--1956.31134885949</f>
        <v>42.003325119169858</v>
      </c>
      <c r="G3" s="2">
        <f>ABS(C3-7770.36273269296)</f>
        <v>156.72670176915017</v>
      </c>
      <c r="H3" s="2">
        <f>C3-7770.36273269296</f>
        <v>156.72670176915017</v>
      </c>
      <c r="I3" s="2">
        <f t="shared" si="0"/>
        <v>162.25762961569117</v>
      </c>
    </row>
    <row r="4" spans="1:9" x14ac:dyDescent="0.15">
      <c r="A4" s="3">
        <v>3</v>
      </c>
      <c r="B4" s="4">
        <v>-1880.3517354499199</v>
      </c>
      <c r="C4" s="4">
        <v>7665.7901467491401</v>
      </c>
      <c r="D4" s="4"/>
      <c r="E4" s="4">
        <f>ABS(B4--1956.31134885949)</f>
        <v>75.959613409570011</v>
      </c>
      <c r="F4" s="4">
        <f>B4--1956.31134885949</f>
        <v>75.959613409570011</v>
      </c>
      <c r="G4" s="4">
        <f>ABS(C4-7770.36273269296)</f>
        <v>104.57258594381983</v>
      </c>
      <c r="H4" s="4">
        <f>C4-7770.36273269296</f>
        <v>-104.57258594381983</v>
      </c>
      <c r="I4" s="4">
        <f t="shared" si="0"/>
        <v>129.24894042238378</v>
      </c>
    </row>
    <row r="5" spans="1:9" x14ac:dyDescent="0.15">
      <c r="A5" s="1">
        <v>4</v>
      </c>
      <c r="B5" s="2"/>
      <c r="C5" s="2"/>
      <c r="D5" s="2"/>
      <c r="E5" s="2"/>
      <c r="F5" s="2"/>
      <c r="G5" s="2"/>
      <c r="H5" s="2"/>
      <c r="I5" s="2"/>
    </row>
    <row r="6" spans="1:9" x14ac:dyDescent="0.15">
      <c r="A6" s="1">
        <v>5</v>
      </c>
      <c r="B6" s="2">
        <v>-2015.1837203509101</v>
      </c>
      <c r="C6" s="2">
        <v>7803.4668583349603</v>
      </c>
      <c r="D6" s="2"/>
      <c r="E6" s="2">
        <f>ABS(B6--1956.31134885949)</f>
        <v>58.872371491420154</v>
      </c>
      <c r="F6" s="2">
        <f>B6--1956.31134885949</f>
        <v>-58.872371491420154</v>
      </c>
      <c r="G6" s="2">
        <f>ABS(C6-7770.36273269296)</f>
        <v>33.104125642000326</v>
      </c>
      <c r="H6" s="2">
        <f>C6-7770.36273269296</f>
        <v>33.104125642000326</v>
      </c>
      <c r="I6" s="2">
        <f t="shared" si="0"/>
        <v>67.541389233159279</v>
      </c>
    </row>
    <row r="7" spans="1:9" x14ac:dyDescent="0.15">
      <c r="A7" s="1">
        <v>6</v>
      </c>
      <c r="B7" s="2">
        <v>-1946.76292653873</v>
      </c>
      <c r="C7" s="2">
        <v>7863.42052002112</v>
      </c>
      <c r="D7" s="2"/>
      <c r="E7" s="2">
        <f>ABS(B7--1956.31134885949)</f>
        <v>9.5484223207599825</v>
      </c>
      <c r="F7" s="2">
        <f>B7--1956.31134885949</f>
        <v>9.5484223207599825</v>
      </c>
      <c r="G7" s="2">
        <f>ABS(C7-7770.36273269296)</f>
        <v>93.057787328159975</v>
      </c>
      <c r="H7" s="2">
        <f>C7-7770.36273269296</f>
        <v>93.057787328159975</v>
      </c>
      <c r="I7" s="2">
        <f t="shared" si="0"/>
        <v>93.546374335025078</v>
      </c>
    </row>
    <row r="8" spans="1:9" x14ac:dyDescent="0.15">
      <c r="B8" s="2"/>
      <c r="C8" s="2"/>
      <c r="D8" s="5"/>
      <c r="E8" s="5">
        <f>AVERAGE(E2:E7)</f>
        <v>47.828855944509996</v>
      </c>
      <c r="F8" s="5">
        <f>_xlfn.STDEV.P(F2:F7)</f>
        <v>46.749067456203612</v>
      </c>
      <c r="G8" s="5">
        <f>AVERAGE(G2:G7)</f>
        <v>100.07737965088799</v>
      </c>
      <c r="H8" s="5">
        <f>_xlfn.STDEV.P(H2:H7)</f>
        <v>90.600424096018628</v>
      </c>
      <c r="I8" s="5">
        <f>AVERAGE(I2:I7)</f>
        <v>115.44747561302609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-2016.9030748186799</v>
      </c>
      <c r="C10" s="2">
        <v>7857.9451698421599</v>
      </c>
      <c r="D10" s="2"/>
      <c r="E10" s="2">
        <f>ABS(B10--1956.31134885949)</f>
        <v>60.591725959189944</v>
      </c>
      <c r="F10" s="2">
        <f>B10--1956.31134885949</f>
        <v>-60.591725959189944</v>
      </c>
      <c r="G10" s="2">
        <f>ABS(C10-7770.36273269296)</f>
        <v>87.582437149199905</v>
      </c>
      <c r="H10" s="2">
        <f>C10-7770.36273269296</f>
        <v>87.582437149199905</v>
      </c>
      <c r="I10" s="2">
        <f>(E10^2+G10^2)^0.5</f>
        <v>106.49901667014171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-1977.86274759397</v>
      </c>
      <c r="C13" s="2">
        <v>7803.0766093001703</v>
      </c>
      <c r="D13" s="2"/>
      <c r="E13" s="2">
        <f t="shared" ref="E13:E23" si="1">ABS(B13--1956.31134885949)</f>
        <v>21.551398734480017</v>
      </c>
      <c r="F13" s="2">
        <f t="shared" ref="F13:F23" si="2">B13--1956.31134885949</f>
        <v>-21.551398734480017</v>
      </c>
      <c r="G13" s="2">
        <f t="shared" ref="G13:G23" si="3">ABS(C13-7770.36273269296)</f>
        <v>32.713876607210295</v>
      </c>
      <c r="H13" s="2">
        <f t="shared" ref="H13:H23" si="4">C13-7770.36273269296</f>
        <v>32.713876607210295</v>
      </c>
      <c r="I13" s="2">
        <f t="shared" ref="I13:I23" si="5">(E13^2+G13^2)^0.5</f>
        <v>39.174743267624969</v>
      </c>
    </row>
    <row r="14" spans="1:9" x14ac:dyDescent="0.15">
      <c r="A14" s="1">
        <v>2</v>
      </c>
      <c r="B14" s="2">
        <v>-1970.1046743448401</v>
      </c>
      <c r="C14" s="2">
        <v>7792.1725831635104</v>
      </c>
      <c r="D14" s="2"/>
      <c r="E14" s="2">
        <f t="shared" si="1"/>
        <v>13.793325485350124</v>
      </c>
      <c r="F14" s="2">
        <f t="shared" si="2"/>
        <v>-13.793325485350124</v>
      </c>
      <c r="G14" s="2">
        <f t="shared" si="3"/>
        <v>21.809850470550373</v>
      </c>
      <c r="H14" s="2">
        <f t="shared" si="4"/>
        <v>21.809850470550373</v>
      </c>
      <c r="I14" s="2">
        <f t="shared" si="5"/>
        <v>25.805530521432331</v>
      </c>
    </row>
    <row r="15" spans="1:9" x14ac:dyDescent="0.15">
      <c r="A15" s="1">
        <v>3</v>
      </c>
      <c r="B15" s="2">
        <v>-1985.10500154806</v>
      </c>
      <c r="C15" s="2">
        <v>7707.2118693503899</v>
      </c>
      <c r="D15" s="2"/>
      <c r="E15" s="2">
        <f t="shared" si="1"/>
        <v>28.793652688570091</v>
      </c>
      <c r="F15" s="2">
        <f t="shared" si="2"/>
        <v>-28.793652688570091</v>
      </c>
      <c r="G15" s="2">
        <f t="shared" si="3"/>
        <v>63.150863342570119</v>
      </c>
      <c r="H15" s="2">
        <f t="shared" si="4"/>
        <v>-63.150863342570119</v>
      </c>
      <c r="I15" s="2">
        <f t="shared" si="5"/>
        <v>69.405374259216885</v>
      </c>
    </row>
    <row r="16" spans="1:9" x14ac:dyDescent="0.15">
      <c r="A16" s="1">
        <v>4</v>
      </c>
      <c r="B16" s="2">
        <v>-2024.8460713848799</v>
      </c>
      <c r="C16" s="2">
        <v>7752.5984807546802</v>
      </c>
      <c r="D16" s="2"/>
      <c r="E16" s="2">
        <f t="shared" si="1"/>
        <v>68.534722525389952</v>
      </c>
      <c r="F16" s="2">
        <f t="shared" si="2"/>
        <v>-68.534722525389952</v>
      </c>
      <c r="G16" s="2">
        <f t="shared" si="3"/>
        <v>17.764251938279813</v>
      </c>
      <c r="H16" s="2">
        <f t="shared" si="4"/>
        <v>-17.764251938279813</v>
      </c>
      <c r="I16" s="2">
        <f t="shared" si="5"/>
        <v>70.799553943219664</v>
      </c>
    </row>
    <row r="17" spans="1:9" x14ac:dyDescent="0.15">
      <c r="A17" s="1">
        <v>5</v>
      </c>
      <c r="B17" s="2">
        <v>-1971.48327376558</v>
      </c>
      <c r="C17" s="2">
        <v>7816.3366427581996</v>
      </c>
      <c r="D17" s="2"/>
      <c r="E17" s="2">
        <f t="shared" si="1"/>
        <v>15.171924906089998</v>
      </c>
      <c r="F17" s="2">
        <f t="shared" si="2"/>
        <v>-15.171924906089998</v>
      </c>
      <c r="G17" s="2">
        <f t="shared" si="3"/>
        <v>45.973910065239579</v>
      </c>
      <c r="H17" s="2">
        <f t="shared" si="4"/>
        <v>45.973910065239579</v>
      </c>
      <c r="I17" s="2">
        <f t="shared" si="5"/>
        <v>48.412681314328907</v>
      </c>
    </row>
    <row r="18" spans="1:9" x14ac:dyDescent="0.15">
      <c r="A18" s="1">
        <v>6</v>
      </c>
      <c r="B18" s="2">
        <v>-1942.53043092184</v>
      </c>
      <c r="C18" s="2">
        <v>7852.96276322227</v>
      </c>
      <c r="D18" s="2"/>
      <c r="E18" s="2">
        <f t="shared" si="1"/>
        <v>13.780917937649974</v>
      </c>
      <c r="F18" s="2">
        <f t="shared" si="2"/>
        <v>13.780917937649974</v>
      </c>
      <c r="G18" s="2">
        <f t="shared" si="3"/>
        <v>82.600030529310061</v>
      </c>
      <c r="H18" s="2">
        <f t="shared" si="4"/>
        <v>82.600030529310061</v>
      </c>
      <c r="I18" s="2">
        <f t="shared" si="5"/>
        <v>83.741738354581571</v>
      </c>
    </row>
    <row r="19" spans="1:9" x14ac:dyDescent="0.15">
      <c r="A19" s="1">
        <v>7</v>
      </c>
      <c r="B19" s="2">
        <v>-2112.8445545089298</v>
      </c>
      <c r="C19" s="2">
        <v>7704.3669872447599</v>
      </c>
      <c r="D19" s="2"/>
      <c r="E19" s="2">
        <f t="shared" si="1"/>
        <v>156.53320564943988</v>
      </c>
      <c r="F19" s="2">
        <f t="shared" si="2"/>
        <v>-156.53320564943988</v>
      </c>
      <c r="G19" s="2">
        <f t="shared" si="3"/>
        <v>65.995745448200068</v>
      </c>
      <c r="H19" s="2">
        <f t="shared" si="4"/>
        <v>-65.995745448200068</v>
      </c>
      <c r="I19" s="2">
        <f t="shared" si="5"/>
        <v>169.87666964051732</v>
      </c>
    </row>
    <row r="20" spans="1:9" x14ac:dyDescent="0.15">
      <c r="A20" s="1">
        <v>8</v>
      </c>
      <c r="B20" s="2">
        <v>-2211.7733184652502</v>
      </c>
      <c r="C20" s="2">
        <v>7719.11220622776</v>
      </c>
      <c r="D20" s="2"/>
      <c r="E20" s="2">
        <f t="shared" si="1"/>
        <v>255.46196960576026</v>
      </c>
      <c r="F20" s="2">
        <f t="shared" si="2"/>
        <v>-255.46196960576026</v>
      </c>
      <c r="G20" s="2">
        <f t="shared" si="3"/>
        <v>51.250526465199982</v>
      </c>
      <c r="H20" s="2">
        <f t="shared" si="4"/>
        <v>-51.250526465199982</v>
      </c>
      <c r="I20" s="2">
        <f t="shared" si="5"/>
        <v>260.55217208423835</v>
      </c>
    </row>
    <row r="21" spans="1:9" x14ac:dyDescent="0.15">
      <c r="A21" s="1">
        <v>9</v>
      </c>
      <c r="B21" s="2">
        <v>-1907.0282822228701</v>
      </c>
      <c r="C21" s="2">
        <v>7830.1094400918601</v>
      </c>
      <c r="D21" s="2"/>
      <c r="E21" s="2">
        <f t="shared" si="1"/>
        <v>49.283066636619878</v>
      </c>
      <c r="F21" s="2">
        <f t="shared" si="2"/>
        <v>49.283066636619878</v>
      </c>
      <c r="G21" s="2">
        <f t="shared" si="3"/>
        <v>59.746707398900071</v>
      </c>
      <c r="H21" s="2">
        <f t="shared" si="4"/>
        <v>59.746707398900071</v>
      </c>
      <c r="I21" s="2">
        <f t="shared" si="5"/>
        <v>77.449917379680244</v>
      </c>
    </row>
    <row r="22" spans="1:9" x14ac:dyDescent="0.15">
      <c r="A22" s="1">
        <v>10</v>
      </c>
      <c r="B22" s="2">
        <v>-2061.7762839154402</v>
      </c>
      <c r="C22" s="2">
        <v>7890.5716619628301</v>
      </c>
      <c r="D22" s="2"/>
      <c r="E22" s="2">
        <f t="shared" si="1"/>
        <v>105.46493505595026</v>
      </c>
      <c r="F22" s="2">
        <f t="shared" si="2"/>
        <v>-105.46493505595026</v>
      </c>
      <c r="G22" s="2">
        <f t="shared" si="3"/>
        <v>120.20892926987017</v>
      </c>
      <c r="H22" s="2">
        <f t="shared" si="4"/>
        <v>120.20892926987017</v>
      </c>
      <c r="I22" s="2">
        <f t="shared" si="5"/>
        <v>159.91572531356775</v>
      </c>
    </row>
    <row r="23" spans="1:9" x14ac:dyDescent="0.15">
      <c r="A23" s="1">
        <v>11</v>
      </c>
      <c r="B23" s="2">
        <v>-2030.4701393902201</v>
      </c>
      <c r="C23" s="2">
        <v>7644.00824592763</v>
      </c>
      <c r="D23" s="2"/>
      <c r="E23" s="2">
        <f t="shared" si="1"/>
        <v>74.15879053073013</v>
      </c>
      <c r="F23" s="2">
        <f t="shared" si="2"/>
        <v>-74.15879053073013</v>
      </c>
      <c r="G23" s="2">
        <f t="shared" si="3"/>
        <v>126.35448676532997</v>
      </c>
      <c r="H23" s="2">
        <f t="shared" si="4"/>
        <v>-126.35448676532997</v>
      </c>
      <c r="I23" s="2">
        <f t="shared" si="5"/>
        <v>146.50932577385868</v>
      </c>
    </row>
    <row r="24" spans="1:9" x14ac:dyDescent="0.15">
      <c r="B24" s="2"/>
      <c r="C24" s="2"/>
      <c r="D24" s="5"/>
      <c r="E24" s="5">
        <f>AVERAGE(E13:E23)</f>
        <v>72.957082705093683</v>
      </c>
      <c r="F24" s="5">
        <f>_xlfn.STDEV.P(F13:F23)</f>
        <v>81.921869887216104</v>
      </c>
      <c r="G24" s="5">
        <f>AVERAGE(G13:G23)</f>
        <v>62.50628893642368</v>
      </c>
      <c r="H24" s="5">
        <f>_xlfn.STDEV.P(H13:H23)</f>
        <v>71.106953838005595</v>
      </c>
      <c r="I24" s="5">
        <f>AVERAGE(I13:I23)</f>
        <v>104.69485744111513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-2079.8508844678599</v>
      </c>
      <c r="C26" s="1">
        <v>7623.6900238160397</v>
      </c>
      <c r="D26" s="2"/>
      <c r="E26" s="2">
        <f>ABS(B26--1956.31134885949)</f>
        <v>123.53953560836999</v>
      </c>
      <c r="F26" s="2">
        <f>B26--1956.31134885949</f>
        <v>-123.53953560836999</v>
      </c>
      <c r="G26" s="2">
        <f>ABS(C26-7770.36273269296)</f>
        <v>146.6727088769203</v>
      </c>
      <c r="H26" s="2">
        <f>C26-7770.36273269296</f>
        <v>-146.6727088769203</v>
      </c>
      <c r="I26" s="2">
        <f>(E26^2+G26^2)^0.5</f>
        <v>191.76782938654108</v>
      </c>
    </row>
    <row r="27" spans="1:9" x14ac:dyDescent="0.15">
      <c r="A27" s="1">
        <v>2</v>
      </c>
      <c r="D27" s="2"/>
      <c r="E27" s="2"/>
      <c r="F27" s="2"/>
      <c r="G27" s="2"/>
      <c r="H27" s="2"/>
      <c r="I27" s="2"/>
    </row>
    <row r="28" spans="1:9" x14ac:dyDescent="0.15">
      <c r="A28" s="1">
        <v>3</v>
      </c>
      <c r="B28" s="1">
        <v>-2075.5885186354599</v>
      </c>
      <c r="C28" s="1">
        <v>7678.2000251551999</v>
      </c>
      <c r="D28" s="2"/>
      <c r="E28" s="2">
        <f>ABS(B28--1956.31134885949)</f>
        <v>119.27716977596992</v>
      </c>
      <c r="F28" s="2">
        <f>B28--1956.31134885949</f>
        <v>-119.27716977596992</v>
      </c>
      <c r="G28" s="2">
        <f>ABS(C28-7770.36273269296)</f>
        <v>92.16270753776007</v>
      </c>
      <c r="H28" s="2">
        <f>C28-7770.36273269296</f>
        <v>-92.16270753776007</v>
      </c>
      <c r="I28" s="2">
        <f>(E28^2+G28^2)^0.5</f>
        <v>150.73489274370499</v>
      </c>
    </row>
    <row r="29" spans="1:9" x14ac:dyDescent="0.15">
      <c r="B29" s="2"/>
      <c r="C29" s="2"/>
      <c r="D29" s="5"/>
      <c r="E29" s="5">
        <f>AVERAGE(E26:E28)</f>
        <v>121.40835269216996</v>
      </c>
      <c r="F29" s="5">
        <f>_xlfn.STDEV.P(F26:F28)</f>
        <v>2.1311829162000322</v>
      </c>
      <c r="G29" s="5">
        <f>AVERAGE(G26:G28)</f>
        <v>119.41770820734018</v>
      </c>
      <c r="H29" s="5">
        <f>_xlfn.STDEV.P(H26:H28)</f>
        <v>27.255000669580109</v>
      </c>
      <c r="I29" s="5">
        <f>AVERAGE(I26:I28)</f>
        <v>171.25136106512304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-2400.3506560884398</v>
      </c>
      <c r="C32" s="2">
        <v>7118.4286123880202</v>
      </c>
      <c r="D32" s="2"/>
      <c r="E32" s="2">
        <f>ABS(B32--1956.31134885949)</f>
        <v>444.03930722894984</v>
      </c>
      <c r="F32" s="2">
        <f>B32--1956.31134885949</f>
        <v>-444.03930722894984</v>
      </c>
      <c r="G32" s="2">
        <f>ABS(C32-7770.36273269296)</f>
        <v>651.93412030493982</v>
      </c>
      <c r="H32" s="2">
        <f>C32-7770.36273269296</f>
        <v>-651.93412030493982</v>
      </c>
      <c r="I32" s="2">
        <f>(E32^2+G32^2)^0.5</f>
        <v>788.78958130932574</v>
      </c>
    </row>
    <row r="33" spans="1:9" x14ac:dyDescent="0.15">
      <c r="A33" s="1">
        <v>3</v>
      </c>
      <c r="B33" s="2">
        <v>-1956.7731825334099</v>
      </c>
      <c r="C33" s="2">
        <v>7847.9374937828397</v>
      </c>
      <c r="D33" s="2"/>
      <c r="E33" s="2">
        <f>ABS(B33--1956.31134885949)</f>
        <v>0.46183367391995489</v>
      </c>
      <c r="F33" s="2">
        <f>B33--1956.31134885949</f>
        <v>-0.46183367391995489</v>
      </c>
      <c r="G33" s="2">
        <f>ABS(C33-7770.36273269296)</f>
        <v>77.574761089879757</v>
      </c>
      <c r="H33" s="2">
        <f>C33-7770.36273269296</f>
        <v>77.574761089879757</v>
      </c>
      <c r="I33" s="2">
        <f>(E33^2+G33^2)^0.5</f>
        <v>77.576135818267517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-2032.1805655172</v>
      </c>
      <c r="C35" s="2">
        <v>7689.3636079936896</v>
      </c>
      <c r="D35" s="2"/>
      <c r="E35" s="2">
        <f>ABS(B35--1956.31134885949)</f>
        <v>75.869216657710012</v>
      </c>
      <c r="F35" s="2">
        <f>B35--1956.31134885949</f>
        <v>-75.869216657710012</v>
      </c>
      <c r="G35" s="2">
        <f>ABS(C35-7770.36273269296)</f>
        <v>80.999124699270396</v>
      </c>
      <c r="H35" s="2">
        <f>C35-7770.36273269296</f>
        <v>-80.999124699270396</v>
      </c>
      <c r="I35" s="2">
        <f>(E35^2+G35^2)^0.5</f>
        <v>110.98196357202596</v>
      </c>
    </row>
    <row r="36" spans="1:9" x14ac:dyDescent="0.15">
      <c r="A36" s="1">
        <v>6</v>
      </c>
      <c r="B36" s="2">
        <v>-2013.09346291774</v>
      </c>
      <c r="C36" s="2">
        <v>7300.2637819560696</v>
      </c>
      <c r="D36" s="2"/>
      <c r="E36" s="2">
        <f>ABS(B36--1956.31134885949)</f>
        <v>56.782114058250045</v>
      </c>
      <c r="F36" s="2">
        <f>B36--1956.31134885949</f>
        <v>-56.782114058250045</v>
      </c>
      <c r="G36" s="2">
        <f>ABS(C36-7770.36273269296)</f>
        <v>470.0989507368904</v>
      </c>
      <c r="H36" s="2">
        <f>C36-7770.36273269296</f>
        <v>-470.0989507368904</v>
      </c>
      <c r="I36" s="2">
        <f>(E36^2+G36^2)^0.5</f>
        <v>473.51582018011754</v>
      </c>
    </row>
    <row r="37" spans="1:9" x14ac:dyDescent="0.15">
      <c r="B37" s="2"/>
      <c r="C37" s="2"/>
      <c r="D37" s="5"/>
      <c r="E37" s="5">
        <f>AVERAGE(E32:E36)</f>
        <v>144.28811790470746</v>
      </c>
      <c r="F37" s="5">
        <f>_xlfn.STDEV.P(F32:F36)</f>
        <v>175.2678110021601</v>
      </c>
      <c r="G37" s="5">
        <f>AVERAGE(G32:G36)</f>
        <v>320.15173920774509</v>
      </c>
      <c r="H37" s="5">
        <f>_xlfn.STDEV.P(H32:H36)</f>
        <v>292.3722854337318</v>
      </c>
      <c r="I37" s="5">
        <f>AVERAGE(I32:I36)</f>
        <v>362.71587521993422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-2243.31704045991</v>
      </c>
      <c r="C39" s="2">
        <v>7283.2839066430997</v>
      </c>
      <c r="D39" s="2"/>
      <c r="E39" s="2">
        <f>ABS(B39--1956.31134885949)</f>
        <v>287.00569160042005</v>
      </c>
      <c r="F39" s="2">
        <f>B39--1956.31134885949</f>
        <v>-287.00569160042005</v>
      </c>
      <c r="G39" s="2">
        <f>ABS(C39-7770.36273269296)</f>
        <v>487.07882604986025</v>
      </c>
      <c r="H39" s="2">
        <f>C39-7770.36273269296</f>
        <v>-487.07882604986025</v>
      </c>
      <c r="I39" s="2">
        <f t="shared" ref="I39:I48" si="6">(E39^2+G39^2)^0.5</f>
        <v>565.34772467672099</v>
      </c>
    </row>
    <row r="40" spans="1:9" x14ac:dyDescent="0.15">
      <c r="A40" s="1">
        <v>2</v>
      </c>
      <c r="B40" s="2">
        <v>-2110.5351169872001</v>
      </c>
      <c r="C40" s="2">
        <v>7412.3259871863602</v>
      </c>
      <c r="D40" s="2"/>
      <c r="E40" s="2">
        <f>ABS(B40--1956.31134885949)</f>
        <v>154.22376812771017</v>
      </c>
      <c r="F40" s="2">
        <f>B40--1956.31134885949</f>
        <v>-154.22376812771017</v>
      </c>
      <c r="G40" s="2">
        <f>ABS(C40-7770.36273269296)</f>
        <v>358.0367455065998</v>
      </c>
      <c r="H40" s="2">
        <f>C40-7770.36273269296</f>
        <v>-358.0367455065998</v>
      </c>
      <c r="I40" s="2">
        <f t="shared" si="6"/>
        <v>389.8400720660556</v>
      </c>
    </row>
    <row r="41" spans="1:9" x14ac:dyDescent="0.15">
      <c r="A41" s="1">
        <v>3</v>
      </c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1">
        <v>4</v>
      </c>
      <c r="B42" s="2">
        <v>-1846.4675172674599</v>
      </c>
      <c r="C42" s="2">
        <v>7913.2482545934299</v>
      </c>
      <c r="D42" s="2"/>
      <c r="E42" s="2">
        <f>ABS(B42--1956.31134885949)</f>
        <v>109.84383159203003</v>
      </c>
      <c r="F42" s="2">
        <f>B42--1956.31134885949</f>
        <v>109.84383159203003</v>
      </c>
      <c r="G42" s="2">
        <f>ABS(C42-7770.36273269296)</f>
        <v>142.88552190046994</v>
      </c>
      <c r="H42" s="2">
        <f>C42-7770.36273269296</f>
        <v>142.88552190046994</v>
      </c>
      <c r="I42" s="2">
        <f t="shared" si="6"/>
        <v>180.22746657373821</v>
      </c>
    </row>
    <row r="43" spans="1:9" x14ac:dyDescent="0.15">
      <c r="A43" s="1">
        <v>5</v>
      </c>
      <c r="B43" s="2">
        <v>-1876.0169432006701</v>
      </c>
      <c r="C43" s="2">
        <v>7764.0187525721403</v>
      </c>
      <c r="D43" s="2"/>
      <c r="E43" s="2">
        <f>ABS(B43--1956.31134885949)</f>
        <v>80.294405658819869</v>
      </c>
      <c r="F43" s="2">
        <f>B43--1956.31134885949</f>
        <v>80.294405658819869</v>
      </c>
      <c r="G43" s="2">
        <f>ABS(C43-7770.36273269296)</f>
        <v>6.3439801208196513</v>
      </c>
      <c r="H43" s="2">
        <f>C43-7770.36273269296</f>
        <v>-6.3439801208196513</v>
      </c>
      <c r="I43" s="2">
        <f t="shared" si="6"/>
        <v>80.544631502518399</v>
      </c>
    </row>
    <row r="44" spans="1:9" x14ac:dyDescent="0.15">
      <c r="A44" s="1">
        <v>6</v>
      </c>
      <c r="B44" s="2">
        <v>-2013.3038421596</v>
      </c>
      <c r="C44" s="2">
        <v>7694.1195757222804</v>
      </c>
      <c r="D44" s="2"/>
      <c r="E44" s="2">
        <f>ABS(B44--1956.31134885949)</f>
        <v>56.992493300110027</v>
      </c>
      <c r="F44" s="2">
        <f>B44--1956.31134885949</f>
        <v>-56.992493300110027</v>
      </c>
      <c r="G44" s="2">
        <f>ABS(C44-7770.36273269296)</f>
        <v>76.243156970679593</v>
      </c>
      <c r="H44" s="2">
        <f>C44-7770.36273269296</f>
        <v>-76.243156970679593</v>
      </c>
      <c r="I44" s="2">
        <f t="shared" si="6"/>
        <v>95.190142753432056</v>
      </c>
    </row>
    <row r="45" spans="1:9" x14ac:dyDescent="0.15">
      <c r="A45" s="1">
        <v>7</v>
      </c>
      <c r="B45" s="2">
        <v>-1884.4207113192699</v>
      </c>
      <c r="C45" s="2">
        <v>7784.3684938154502</v>
      </c>
      <c r="D45" s="2"/>
      <c r="E45" s="2">
        <f>ABS(B45--1956.31134885949)</f>
        <v>71.890637540220041</v>
      </c>
      <c r="F45" s="2">
        <f>B45--1956.31134885949</f>
        <v>71.890637540220041</v>
      </c>
      <c r="G45" s="2">
        <f>ABS(C45-7770.36273269296)</f>
        <v>14.005761122490185</v>
      </c>
      <c r="H45" s="2">
        <f>C45-7770.36273269296</f>
        <v>14.005761122490185</v>
      </c>
      <c r="I45" s="2">
        <f t="shared" si="6"/>
        <v>73.242235838070599</v>
      </c>
    </row>
    <row r="46" spans="1:9" x14ac:dyDescent="0.15">
      <c r="A46" s="1">
        <v>8</v>
      </c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1">
        <v>9</v>
      </c>
      <c r="B47" s="2">
        <v>-1899.0467051364501</v>
      </c>
      <c r="C47" s="2">
        <v>7758.1935085412397</v>
      </c>
      <c r="D47" s="2"/>
      <c r="E47" s="2">
        <f>ABS(B47--1956.31134885949)</f>
        <v>57.264643723039853</v>
      </c>
      <c r="F47" s="2">
        <f>B47--1956.31134885949</f>
        <v>57.264643723039853</v>
      </c>
      <c r="G47" s="2">
        <f>ABS(C47-7770.36273269296)</f>
        <v>12.1692241517203</v>
      </c>
      <c r="H47" s="2">
        <f>C47-7770.36273269296</f>
        <v>-12.1692241517203</v>
      </c>
      <c r="I47" s="2">
        <f t="shared" ref="I47" si="7">(E47^2+G47^2)^0.5</f>
        <v>58.543397895761913</v>
      </c>
    </row>
    <row r="48" spans="1:9" x14ac:dyDescent="0.15">
      <c r="A48" s="1">
        <v>10</v>
      </c>
      <c r="B48" s="2">
        <v>-2019.61006395394</v>
      </c>
      <c r="C48" s="2">
        <v>7703.0788971505899</v>
      </c>
      <c r="D48" s="2"/>
      <c r="E48" s="2">
        <f>ABS(B48--1956.31134885949)</f>
        <v>63.298715094450017</v>
      </c>
      <c r="F48" s="2">
        <f>B48--1956.31134885949</f>
        <v>-63.298715094450017</v>
      </c>
      <c r="G48" s="2">
        <f>ABS(C48-7770.36273269296)</f>
        <v>67.28383554237007</v>
      </c>
      <c r="H48" s="2">
        <f>C48-7770.36273269296</f>
        <v>-67.28383554237007</v>
      </c>
      <c r="I48" s="2">
        <f t="shared" si="6"/>
        <v>92.378795499297652</v>
      </c>
    </row>
    <row r="49" spans="1:9" x14ac:dyDescent="0.15">
      <c r="B49" s="2"/>
      <c r="C49" s="2"/>
      <c r="D49" s="5"/>
      <c r="E49" s="5">
        <f>AVERAGE(E39:E48)</f>
        <v>110.10177332960001</v>
      </c>
      <c r="F49" s="5">
        <f>_xlfn.STDEV.P(F39:F48)</f>
        <v>128.95649576328384</v>
      </c>
      <c r="G49" s="5">
        <f>AVERAGE(G39:G48)</f>
        <v>145.50588142062622</v>
      </c>
      <c r="H49" s="5">
        <f>_xlfn.STDEV.P(H39:H48)</f>
        <v>195.64262232718721</v>
      </c>
      <c r="I49" s="5">
        <f>AVERAGE(I39:I48)</f>
        <v>191.91430835069943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-2099.6243261354298</v>
      </c>
      <c r="C51" s="2">
        <v>7639.5672818318899</v>
      </c>
      <c r="D51" s="2"/>
      <c r="E51" s="2">
        <f>ABS(B51--1956.31134885949)</f>
        <v>143.31297727593983</v>
      </c>
      <c r="F51" s="2">
        <f>B51--1956.31134885949</f>
        <v>-143.31297727593983</v>
      </c>
      <c r="G51" s="2">
        <f>ABS(C51-7770.36273269296)</f>
        <v>130.79545086107009</v>
      </c>
      <c r="H51" s="2">
        <f>C51-7770.36273269296</f>
        <v>-130.79545086107009</v>
      </c>
      <c r="I51" s="2">
        <f t="shared" ref="I51:I58" si="8">(E51^2+G51^2)^0.5</f>
        <v>194.02592461226578</v>
      </c>
    </row>
    <row r="52" spans="1:9" x14ac:dyDescent="0.15">
      <c r="A52" s="1">
        <v>2</v>
      </c>
      <c r="B52" s="2">
        <v>-2021.68060125651</v>
      </c>
      <c r="C52" s="2">
        <v>7632.9855054183399</v>
      </c>
      <c r="D52" s="2"/>
      <c r="E52" s="2">
        <f>ABS(B52--1956.31134885949)</f>
        <v>65.369252397020091</v>
      </c>
      <c r="F52" s="2">
        <f>B52--1956.31134885949</f>
        <v>-65.369252397020091</v>
      </c>
      <c r="G52" s="2">
        <f>ABS(C52-7770.36273269296)</f>
        <v>137.37722727462005</v>
      </c>
      <c r="H52" s="2">
        <f>C52-7770.36273269296</f>
        <v>-137.37722727462005</v>
      </c>
      <c r="I52" s="2">
        <f t="shared" si="8"/>
        <v>152.13691771758729</v>
      </c>
    </row>
    <row r="53" spans="1:9" x14ac:dyDescent="0.15">
      <c r="A53" s="1">
        <v>3</v>
      </c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1">
        <v>4</v>
      </c>
      <c r="B54" s="2">
        <v>-1963.2715115666299</v>
      </c>
      <c r="C54" s="2">
        <v>7843.0617329091401</v>
      </c>
      <c r="D54" s="2"/>
      <c r="E54" s="2">
        <f>ABS(B54--1956.31134885949)</f>
        <v>6.9601627071399434</v>
      </c>
      <c r="F54" s="2">
        <f>B54--1956.31134885949</f>
        <v>-6.9601627071399434</v>
      </c>
      <c r="G54" s="2">
        <f>ABS(C54-7770.36273269296)</f>
        <v>72.699000216180139</v>
      </c>
      <c r="H54" s="2">
        <f>C54-7770.36273269296</f>
        <v>72.699000216180139</v>
      </c>
      <c r="I54" s="2">
        <f t="shared" si="8"/>
        <v>73.031421301670022</v>
      </c>
    </row>
    <row r="55" spans="1:9" x14ac:dyDescent="0.15">
      <c r="A55" s="1">
        <v>5</v>
      </c>
      <c r="B55" s="2">
        <v>-1459.13670587041</v>
      </c>
      <c r="C55" s="2">
        <v>7887.4108555886896</v>
      </c>
      <c r="D55" s="2"/>
      <c r="E55" s="2">
        <f>ABS(B55--1956.31134885949)</f>
        <v>497.17464298907998</v>
      </c>
      <c r="F55" s="2">
        <f>B55--1956.31134885949</f>
        <v>497.17464298907998</v>
      </c>
      <c r="G55" s="2">
        <f>ABS(C55-7770.36273269296)</f>
        <v>117.04812289572965</v>
      </c>
      <c r="H55" s="2">
        <f>C55-7770.36273269296</f>
        <v>117.04812289572965</v>
      </c>
      <c r="I55" s="2">
        <f t="shared" si="8"/>
        <v>510.76696125017031</v>
      </c>
    </row>
    <row r="56" spans="1:9" x14ac:dyDescent="0.15">
      <c r="A56" s="1">
        <v>6</v>
      </c>
      <c r="B56" s="2">
        <v>-2096.7035551982799</v>
      </c>
      <c r="C56" s="2">
        <v>7669.8303436240603</v>
      </c>
      <c r="D56" s="2"/>
      <c r="E56" s="2">
        <f>ABS(B56--1956.31134885949)</f>
        <v>140.39220633878995</v>
      </c>
      <c r="F56" s="2">
        <f>B56--1956.31134885949</f>
        <v>-140.39220633878995</v>
      </c>
      <c r="G56" s="2">
        <f>ABS(C56-7770.36273269296)</f>
        <v>100.53238906889965</v>
      </c>
      <c r="H56" s="2">
        <f>C56-7770.36273269296</f>
        <v>-100.53238906889965</v>
      </c>
      <c r="I56" s="2">
        <f t="shared" si="8"/>
        <v>172.67522362103367</v>
      </c>
    </row>
    <row r="57" spans="1:9" x14ac:dyDescent="0.15">
      <c r="A57" s="1">
        <v>7</v>
      </c>
      <c r="B57" s="2">
        <v>-2083.61452271999</v>
      </c>
      <c r="C57" s="2">
        <v>7835.9828500102903</v>
      </c>
      <c r="D57" s="2"/>
      <c r="E57" s="2">
        <f>ABS(B57--1956.31134885949)</f>
        <v>127.30317386050001</v>
      </c>
      <c r="F57" s="2">
        <f>B57--1956.31134885949</f>
        <v>-127.30317386050001</v>
      </c>
      <c r="G57" s="2">
        <f>ABS(C57-7770.36273269296)</f>
        <v>65.620117317330369</v>
      </c>
      <c r="H57" s="2">
        <f>C57-7770.36273269296</f>
        <v>65.620117317330369</v>
      </c>
      <c r="I57" s="2">
        <f t="shared" si="8"/>
        <v>143.22045200213861</v>
      </c>
    </row>
    <row r="58" spans="1:9" x14ac:dyDescent="0.15">
      <c r="A58" s="1">
        <v>8</v>
      </c>
      <c r="B58" s="2">
        <v>-1959.6591892726001</v>
      </c>
      <c r="C58" s="2">
        <v>7762.34222975175</v>
      </c>
      <c r="D58" s="2"/>
      <c r="E58" s="2">
        <f>ABS(B58--1956.31134885949)</f>
        <v>3.3478404131101343</v>
      </c>
      <c r="F58" s="2">
        <f>B58--1956.31134885949</f>
        <v>-3.3478404131101343</v>
      </c>
      <c r="G58" s="2">
        <f>ABS(C58-7770.36273269296)</f>
        <v>8.0205029412099975</v>
      </c>
      <c r="H58" s="2">
        <f>C58-7770.36273269296</f>
        <v>-8.0205029412099975</v>
      </c>
      <c r="I58" s="2">
        <f t="shared" si="8"/>
        <v>8.6911738483136816</v>
      </c>
    </row>
    <row r="59" spans="1:9" x14ac:dyDescent="0.15">
      <c r="B59" s="2"/>
      <c r="C59" s="2"/>
      <c r="D59" s="5"/>
      <c r="E59" s="5">
        <f>AVERAGE(E51:E58)</f>
        <v>140.5514651402257</v>
      </c>
      <c r="F59" s="5">
        <f>_xlfn.STDEV.P(F51:F58)</f>
        <v>209.74623399130562</v>
      </c>
      <c r="G59" s="5">
        <f>AVERAGE(G51:G58)</f>
        <v>90.298972939291417</v>
      </c>
      <c r="H59" s="5">
        <f>_xlfn.STDEV.P(H51:H58)</f>
        <v>98.080485913992234</v>
      </c>
      <c r="I59" s="5">
        <f>AVERAGE(I51:I58)</f>
        <v>179.22115347902562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106.18927461938448</v>
      </c>
      <c r="F61" s="2">
        <f>AVERAGE(F8,F24,F29,F37,F49,F59)</f>
        <v>107.46211016939488</v>
      </c>
      <c r="G61" s="2">
        <f>AVERAGE(G8,G24,G29,G37,G49,G59)</f>
        <v>139.65966172705242</v>
      </c>
      <c r="H61" s="2">
        <f>AVERAGE(H8,H24,H29,H37,H49,H59)</f>
        <v>129.17629537975259</v>
      </c>
      <c r="I61" s="2">
        <f>AVERAGE(I8,I24,I29,I37,I49,I59)</f>
        <v>187.54083852815393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31" workbookViewId="0">
      <selection activeCell="I12" sqref="I12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7" width="18.375" style="1" bestFit="1" customWidth="1"/>
    <col min="8" max="8" width="19.375" style="1" bestFit="1" customWidth="1"/>
    <col min="9" max="9" width="18.37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-1950.4529360184099</v>
      </c>
      <c r="C2" s="2">
        <v>7818.9311939291401</v>
      </c>
      <c r="D2" s="2"/>
      <c r="E2" s="2">
        <f t="shared" ref="E2:E7" si="0">ABS(B2--1956.31134885949)</f>
        <v>5.8584128410800531</v>
      </c>
      <c r="F2" s="2">
        <f t="shared" ref="F2:F7" si="1">B2--1956.31134885949</f>
        <v>5.8584128410800531</v>
      </c>
      <c r="G2" s="2">
        <f t="shared" ref="G2:G7" si="2">ABS(C2-7770.36273269296)</f>
        <v>48.568461236180156</v>
      </c>
      <c r="H2" s="2">
        <f t="shared" ref="H2:H7" si="3">C2-7770.36273269296</f>
        <v>48.568461236180156</v>
      </c>
      <c r="I2" s="2">
        <f t="shared" ref="I2:I7" si="4">(E2^2+G2^2)^0.5</f>
        <v>48.920511320578676</v>
      </c>
    </row>
    <row r="3" spans="1:9" x14ac:dyDescent="0.15">
      <c r="A3" s="1">
        <v>2</v>
      </c>
      <c r="B3" s="2">
        <v>-1916.25318546372</v>
      </c>
      <c r="C3" s="2">
        <v>7752.0018503404799</v>
      </c>
      <c r="D3" s="2"/>
      <c r="E3" s="2">
        <f t="shared" si="0"/>
        <v>40.058163395769952</v>
      </c>
      <c r="F3" s="2">
        <f t="shared" si="1"/>
        <v>40.058163395769952</v>
      </c>
      <c r="G3" s="2">
        <f t="shared" si="2"/>
        <v>18.360882352480075</v>
      </c>
      <c r="H3" s="2">
        <f t="shared" si="3"/>
        <v>-18.360882352480075</v>
      </c>
      <c r="I3" s="2">
        <f t="shared" si="4"/>
        <v>44.065615341259196</v>
      </c>
    </row>
    <row r="4" spans="1:9" x14ac:dyDescent="0.15">
      <c r="A4" s="3">
        <v>3</v>
      </c>
      <c r="B4" s="4">
        <v>-1935.8574023410099</v>
      </c>
      <c r="C4" s="4">
        <v>7793.8112432546004</v>
      </c>
      <c r="D4" s="4"/>
      <c r="E4" s="4">
        <f t="shared" si="0"/>
        <v>20.453946518480052</v>
      </c>
      <c r="F4" s="4">
        <f t="shared" si="1"/>
        <v>20.453946518480052</v>
      </c>
      <c r="G4" s="4">
        <f t="shared" si="2"/>
        <v>23.448510561640433</v>
      </c>
      <c r="H4" s="4">
        <f t="shared" si="3"/>
        <v>23.448510561640433</v>
      </c>
      <c r="I4" s="4">
        <f t="shared" si="4"/>
        <v>31.115857303635476</v>
      </c>
    </row>
    <row r="5" spans="1:9" x14ac:dyDescent="0.15">
      <c r="A5" s="1">
        <v>4</v>
      </c>
      <c r="B5" s="2">
        <v>-1858.6342418513</v>
      </c>
      <c r="C5" s="2">
        <v>7860.5703071570397</v>
      </c>
      <c r="D5" s="2"/>
      <c r="E5" s="2">
        <f t="shared" si="0"/>
        <v>97.677107008189978</v>
      </c>
      <c r="F5" s="2">
        <f t="shared" si="1"/>
        <v>97.677107008189978</v>
      </c>
      <c r="G5" s="2">
        <f t="shared" si="2"/>
        <v>90.207574464079698</v>
      </c>
      <c r="H5" s="2">
        <f t="shared" si="3"/>
        <v>90.207574464079698</v>
      </c>
      <c r="I5" s="2">
        <f t="shared" si="4"/>
        <v>132.95948151291009</v>
      </c>
    </row>
    <row r="6" spans="1:9" x14ac:dyDescent="0.15">
      <c r="A6" s="1">
        <v>5</v>
      </c>
      <c r="B6" s="2">
        <v>-1863.5015271392899</v>
      </c>
      <c r="C6" s="2">
        <v>7711.8832807275003</v>
      </c>
      <c r="D6" s="2"/>
      <c r="E6" s="2">
        <f t="shared" si="0"/>
        <v>92.809821720200034</v>
      </c>
      <c r="F6" s="2">
        <f t="shared" si="1"/>
        <v>92.809821720200034</v>
      </c>
      <c r="G6" s="2">
        <f t="shared" si="2"/>
        <v>58.479451965459702</v>
      </c>
      <c r="H6" s="2">
        <f t="shared" si="3"/>
        <v>-58.479451965459702</v>
      </c>
      <c r="I6" s="2">
        <f t="shared" si="4"/>
        <v>109.69735324936434</v>
      </c>
    </row>
    <row r="7" spans="1:9" x14ac:dyDescent="0.15">
      <c r="A7" s="1">
        <v>6</v>
      </c>
      <c r="B7" s="2">
        <v>-1883.0619564282599</v>
      </c>
      <c r="C7" s="2">
        <v>7832.8868239131298</v>
      </c>
      <c r="D7" s="2"/>
      <c r="E7" s="2">
        <f t="shared" si="0"/>
        <v>73.249392431230035</v>
      </c>
      <c r="F7" s="2">
        <f t="shared" si="1"/>
        <v>73.249392431230035</v>
      </c>
      <c r="G7" s="2">
        <f t="shared" si="2"/>
        <v>62.524091220169794</v>
      </c>
      <c r="H7" s="2">
        <f t="shared" si="3"/>
        <v>62.524091220169794</v>
      </c>
      <c r="I7" s="2">
        <f t="shared" si="4"/>
        <v>96.305428063284438</v>
      </c>
    </row>
    <row r="8" spans="1:9" x14ac:dyDescent="0.15">
      <c r="B8" s="2"/>
      <c r="C8" s="2"/>
      <c r="D8" s="5"/>
      <c r="E8" s="5">
        <f>AVERAGE(E2:E7)</f>
        <v>55.017807319158351</v>
      </c>
      <c r="F8" s="5">
        <f>_xlfn.STDEV.P(F2:F7)</f>
        <v>35.155702200734616</v>
      </c>
      <c r="G8" s="5">
        <f>AVERAGE(G2:G7)</f>
        <v>50.264828633334979</v>
      </c>
      <c r="H8" s="5">
        <f>_xlfn.STDEV.P(H2:H7)</f>
        <v>50.110245947428041</v>
      </c>
      <c r="I8" s="5">
        <f>AVERAGE(I2:I7)</f>
        <v>77.177374465172036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-2511.7176503045698</v>
      </c>
      <c r="C10" s="2">
        <v>7542.7496735855202</v>
      </c>
      <c r="D10" s="2"/>
      <c r="E10" s="2">
        <f>ABS(B10--1956.31134885949)</f>
        <v>555.40630144507986</v>
      </c>
      <c r="F10" s="2">
        <f>B10--1956.31134885949</f>
        <v>-555.40630144507986</v>
      </c>
      <c r="G10" s="2">
        <f>ABS(C10-7770.36273269296)</f>
        <v>227.61305910743977</v>
      </c>
      <c r="H10" s="2">
        <f>C10-7770.36273269296</f>
        <v>-227.61305910743977</v>
      </c>
      <c r="I10" s="2">
        <f>(E10^2+G10^2)^0.5</f>
        <v>600.23650702131556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-1968.04757707878</v>
      </c>
      <c r="C13" s="2">
        <v>7853.2925293464696</v>
      </c>
      <c r="D13" s="2"/>
      <c r="E13" s="2">
        <f>ABS(B13--1956.31134885949)</f>
        <v>11.736228219290069</v>
      </c>
      <c r="F13" s="2">
        <f>B13--1956.31134885949</f>
        <v>-11.736228219290069</v>
      </c>
      <c r="G13" s="2">
        <f>ABS(C13-7770.36273269296)</f>
        <v>82.929796653509584</v>
      </c>
      <c r="H13" s="2">
        <f>C13-7770.36273269296</f>
        <v>82.929796653509584</v>
      </c>
      <c r="I13" s="2">
        <f t="shared" ref="I13:I23" si="5">(E13^2+G13^2)^0.5</f>
        <v>83.756135451725029</v>
      </c>
    </row>
    <row r="14" spans="1:9" x14ac:dyDescent="0.15">
      <c r="A14" s="1">
        <v>2</v>
      </c>
      <c r="B14" s="2">
        <v>-1952.5058730436001</v>
      </c>
      <c r="C14" s="2">
        <v>7854.4917542230996</v>
      </c>
      <c r="D14" s="2"/>
      <c r="E14" s="2">
        <f>ABS(B14--1956.31134885949)</f>
        <v>3.8054758158898494</v>
      </c>
      <c r="F14" s="2">
        <f>B14--1956.31134885949</f>
        <v>3.8054758158898494</v>
      </c>
      <c r="G14" s="2">
        <f>ABS(C14-7770.36273269296)</f>
        <v>84.129021530139653</v>
      </c>
      <c r="H14" s="2">
        <f>C14-7770.36273269296</f>
        <v>84.129021530139653</v>
      </c>
      <c r="I14" s="2">
        <f t="shared" si="5"/>
        <v>84.215045626087644</v>
      </c>
    </row>
    <row r="15" spans="1:9" x14ac:dyDescent="0.15">
      <c r="A15" s="1">
        <v>3</v>
      </c>
      <c r="B15" s="2">
        <v>-1886.6666897754701</v>
      </c>
      <c r="C15" s="2">
        <v>7747.11595915625</v>
      </c>
      <c r="D15" s="2"/>
      <c r="E15" s="2">
        <f>ABS(B15--1956.31134885949)</f>
        <v>69.64465908401985</v>
      </c>
      <c r="F15" s="2">
        <f>B15--1956.31134885949</f>
        <v>69.64465908401985</v>
      </c>
      <c r="G15" s="2">
        <f>ABS(C15-7770.36273269296)</f>
        <v>23.246773536709952</v>
      </c>
      <c r="H15" s="2">
        <f>C15-7770.36273269296</f>
        <v>-23.246773536709952</v>
      </c>
      <c r="I15" s="2">
        <f t="shared" si="5"/>
        <v>73.422006365914754</v>
      </c>
    </row>
    <row r="16" spans="1:9" x14ac:dyDescent="0.15">
      <c r="A16" s="1">
        <v>4</v>
      </c>
      <c r="B16" s="2"/>
      <c r="C16" s="2"/>
      <c r="D16" s="2"/>
      <c r="E16" s="2"/>
      <c r="F16" s="2"/>
      <c r="G16" s="2"/>
      <c r="H16" s="2"/>
      <c r="I16" s="2"/>
    </row>
    <row r="17" spans="1:9" x14ac:dyDescent="0.15">
      <c r="A17" s="1">
        <v>5</v>
      </c>
      <c r="B17" s="2">
        <v>-1944.50029037281</v>
      </c>
      <c r="C17" s="2">
        <v>7775.5227269466404</v>
      </c>
      <c r="D17" s="2"/>
      <c r="E17" s="2">
        <f t="shared" ref="E17:E23" si="6">ABS(B17--1956.31134885949)</f>
        <v>11.81105848667994</v>
      </c>
      <c r="F17" s="2">
        <f t="shared" ref="F17:F23" si="7">B17--1956.31134885949</f>
        <v>11.81105848667994</v>
      </c>
      <c r="G17" s="2">
        <f t="shared" ref="G17:G23" si="8">ABS(C17-7770.36273269296)</f>
        <v>5.1599942536804519</v>
      </c>
      <c r="H17" s="2">
        <f t="shared" ref="H17:H23" si="9">C17-7770.36273269296</f>
        <v>5.1599942536804519</v>
      </c>
      <c r="I17" s="2">
        <f t="shared" si="5"/>
        <v>12.889012501886617</v>
      </c>
    </row>
    <row r="18" spans="1:9" x14ac:dyDescent="0.15">
      <c r="A18" s="1">
        <v>6</v>
      </c>
      <c r="B18" s="2">
        <v>-1815.25684164056</v>
      </c>
      <c r="C18" s="2">
        <v>7510.0622445059598</v>
      </c>
      <c r="D18" s="2"/>
      <c r="E18" s="2">
        <f t="shared" si="6"/>
        <v>141.05450721892998</v>
      </c>
      <c r="F18" s="2">
        <f t="shared" si="7"/>
        <v>141.05450721892998</v>
      </c>
      <c r="G18" s="2">
        <f t="shared" si="8"/>
        <v>260.30048818700016</v>
      </c>
      <c r="H18" s="2">
        <f t="shared" si="9"/>
        <v>-260.30048818700016</v>
      </c>
      <c r="I18" s="2">
        <f t="shared" si="5"/>
        <v>296.06201741723942</v>
      </c>
    </row>
    <row r="19" spans="1:9" x14ac:dyDescent="0.15">
      <c r="A19" s="1">
        <v>7</v>
      </c>
      <c r="B19" s="2">
        <v>-1988.53605750475</v>
      </c>
      <c r="C19" s="2">
        <v>7926.9511603711799</v>
      </c>
      <c r="D19" s="2"/>
      <c r="E19" s="2">
        <f t="shared" si="6"/>
        <v>32.22470864526008</v>
      </c>
      <c r="F19" s="2">
        <f t="shared" si="7"/>
        <v>-32.22470864526008</v>
      </c>
      <c r="G19" s="2">
        <f t="shared" si="8"/>
        <v>156.58842767821989</v>
      </c>
      <c r="H19" s="2">
        <f t="shared" si="9"/>
        <v>156.58842767821989</v>
      </c>
      <c r="I19" s="2">
        <f t="shared" si="5"/>
        <v>159.86984559324813</v>
      </c>
    </row>
    <row r="20" spans="1:9" x14ac:dyDescent="0.15">
      <c r="A20" s="1">
        <v>8</v>
      </c>
      <c r="B20" s="2">
        <v>-2199.63999028629</v>
      </c>
      <c r="C20" s="2">
        <v>7462.5488402181099</v>
      </c>
      <c r="D20" s="2"/>
      <c r="E20" s="2">
        <f t="shared" si="6"/>
        <v>243.3286414268</v>
      </c>
      <c r="F20" s="2">
        <f t="shared" si="7"/>
        <v>-243.3286414268</v>
      </c>
      <c r="G20" s="2">
        <f t="shared" si="8"/>
        <v>307.81389247485004</v>
      </c>
      <c r="H20" s="2">
        <f t="shared" si="9"/>
        <v>-307.81389247485004</v>
      </c>
      <c r="I20" s="2">
        <f t="shared" si="5"/>
        <v>392.37510132414207</v>
      </c>
    </row>
    <row r="21" spans="1:9" x14ac:dyDescent="0.15">
      <c r="A21" s="1">
        <v>9</v>
      </c>
      <c r="B21" s="2">
        <v>-1943.73747980338</v>
      </c>
      <c r="C21" s="2">
        <v>7698.7212498784802</v>
      </c>
      <c r="D21" s="2"/>
      <c r="E21" s="2">
        <f t="shared" si="6"/>
        <v>12.57386905610997</v>
      </c>
      <c r="F21" s="2">
        <f t="shared" si="7"/>
        <v>12.57386905610997</v>
      </c>
      <c r="G21" s="2">
        <f t="shared" si="8"/>
        <v>71.641482814479787</v>
      </c>
      <c r="H21" s="2">
        <f t="shared" si="9"/>
        <v>-71.641482814479787</v>
      </c>
      <c r="I21" s="2">
        <f t="shared" si="5"/>
        <v>72.736539943123518</v>
      </c>
    </row>
    <row r="22" spans="1:9" x14ac:dyDescent="0.15">
      <c r="A22" s="1">
        <v>10</v>
      </c>
      <c r="B22" s="2">
        <v>-2033.2276606178</v>
      </c>
      <c r="C22" s="2">
        <v>7773.8514920306397</v>
      </c>
      <c r="D22" s="2"/>
      <c r="E22" s="2">
        <f t="shared" si="6"/>
        <v>76.91631175831003</v>
      </c>
      <c r="F22" s="2">
        <f t="shared" si="7"/>
        <v>-76.91631175831003</v>
      </c>
      <c r="G22" s="2">
        <f t="shared" si="8"/>
        <v>3.4887593376797668</v>
      </c>
      <c r="H22" s="2">
        <f t="shared" si="9"/>
        <v>3.4887593376797668</v>
      </c>
      <c r="I22" s="2">
        <f t="shared" si="5"/>
        <v>76.995392434987878</v>
      </c>
    </row>
    <row r="23" spans="1:9" x14ac:dyDescent="0.15">
      <c r="A23" s="1">
        <v>11</v>
      </c>
      <c r="B23" s="2">
        <v>-2023.2181211260499</v>
      </c>
      <c r="C23" s="2">
        <v>7768.5170831113501</v>
      </c>
      <c r="D23" s="2"/>
      <c r="E23" s="2">
        <f t="shared" si="6"/>
        <v>66.906772266559983</v>
      </c>
      <c r="F23" s="2">
        <f t="shared" si="7"/>
        <v>-66.906772266559983</v>
      </c>
      <c r="G23" s="2">
        <f t="shared" si="8"/>
        <v>1.845649581609905</v>
      </c>
      <c r="H23" s="2">
        <f t="shared" si="9"/>
        <v>-1.845649581609905</v>
      </c>
      <c r="I23" s="2">
        <f t="shared" si="5"/>
        <v>66.932223909768723</v>
      </c>
    </row>
    <row r="24" spans="1:9" x14ac:dyDescent="0.15">
      <c r="B24" s="2"/>
      <c r="C24" s="2"/>
      <c r="D24" s="5"/>
      <c r="E24" s="5">
        <f>AVERAGE(E13:E23)</f>
        <v>67.000223197784976</v>
      </c>
      <c r="F24" s="5">
        <f>_xlfn.STDEV.P(F13:F23)</f>
        <v>95.990363876207141</v>
      </c>
      <c r="G24" s="5">
        <f>AVERAGE(G13:G23)</f>
        <v>99.714428604787912</v>
      </c>
      <c r="H24" s="5">
        <f>_xlfn.STDEV.P(H13:H23)</f>
        <v>139.87020098880078</v>
      </c>
      <c r="I24" s="5">
        <f>AVERAGE(I13:I23)</f>
        <v>131.92533205681235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D26" s="2"/>
      <c r="E26" s="2"/>
      <c r="F26" s="2"/>
      <c r="G26" s="2"/>
      <c r="H26" s="2"/>
      <c r="I26" s="2"/>
    </row>
    <row r="27" spans="1:9" x14ac:dyDescent="0.15">
      <c r="A27" s="1">
        <v>2</v>
      </c>
      <c r="D27" s="2"/>
      <c r="E27" s="2"/>
      <c r="F27" s="2"/>
      <c r="G27" s="2"/>
      <c r="H27" s="2"/>
      <c r="I27" s="2"/>
    </row>
    <row r="28" spans="1:9" x14ac:dyDescent="0.15">
      <c r="A28" s="1">
        <v>3</v>
      </c>
      <c r="B28" s="1">
        <v>-1824.5553920310999</v>
      </c>
      <c r="C28" s="1">
        <v>7909.3056021922002</v>
      </c>
      <c r="D28" s="2"/>
      <c r="E28" s="2">
        <f>ABS(B28--1956.31134885949)</f>
        <v>131.75595682839003</v>
      </c>
      <c r="F28" s="2">
        <f>B28--1956.31134885949</f>
        <v>131.75595682839003</v>
      </c>
      <c r="G28" s="2">
        <f>ABS(C28-7770.36273269296)</f>
        <v>138.94286949924026</v>
      </c>
      <c r="H28" s="2">
        <f>C28-7770.36273269296</f>
        <v>138.94286949924026</v>
      </c>
      <c r="I28" s="2">
        <f>(E28^2+G28^2)^0.5</f>
        <v>191.48042496413959</v>
      </c>
    </row>
    <row r="29" spans="1:9" x14ac:dyDescent="0.15">
      <c r="B29" s="2"/>
      <c r="C29" s="2"/>
      <c r="D29" s="5"/>
      <c r="E29" s="5"/>
      <c r="F29" s="5"/>
      <c r="G29" s="5"/>
      <c r="H29" s="5"/>
      <c r="I29" s="5"/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1">
        <v>3</v>
      </c>
      <c r="B33" s="2">
        <v>-2144.5408109597101</v>
      </c>
      <c r="C33" s="2">
        <v>7615.9669541534704</v>
      </c>
      <c r="D33" s="2"/>
      <c r="E33" s="2">
        <f>ABS(B33--1956.31134885949)</f>
        <v>188.22946210022019</v>
      </c>
      <c r="F33" s="2">
        <f>B33--1956.31134885949</f>
        <v>-188.22946210022019</v>
      </c>
      <c r="G33" s="2">
        <f>ABS(C33-7770.36273269296)</f>
        <v>154.39577853948958</v>
      </c>
      <c r="H33" s="2">
        <f>C33-7770.36273269296</f>
        <v>-154.39577853948958</v>
      </c>
      <c r="I33" s="2">
        <f>(E33^2+G33^2)^0.5</f>
        <v>243.45099472656369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-2062.0991552332698</v>
      </c>
      <c r="C35" s="2">
        <v>7752.84493949017</v>
      </c>
      <c r="D35" s="2"/>
      <c r="E35" s="2">
        <f>ABS(B35--1956.31134885949)</f>
        <v>105.78780637377986</v>
      </c>
      <c r="F35" s="2">
        <f>B35--1956.31134885949</f>
        <v>-105.78780637377986</v>
      </c>
      <c r="G35" s="2">
        <f>ABS(C35-7770.36273269296)</f>
        <v>17.517793202790017</v>
      </c>
      <c r="H35" s="2">
        <f>C35-7770.36273269296</f>
        <v>-17.517793202790017</v>
      </c>
      <c r="I35" s="2">
        <f>(E35^2+G35^2)^0.5</f>
        <v>107.22841533880866</v>
      </c>
    </row>
    <row r="36" spans="1:9" x14ac:dyDescent="0.15">
      <c r="A36" s="1">
        <v>6</v>
      </c>
      <c r="B36" s="2"/>
      <c r="C36" s="2"/>
      <c r="D36" s="2"/>
      <c r="E36" s="2"/>
      <c r="F36" s="2"/>
      <c r="G36" s="2"/>
      <c r="H36" s="2"/>
      <c r="I36" s="2"/>
    </row>
    <row r="37" spans="1:9" x14ac:dyDescent="0.15">
      <c r="B37" s="2"/>
      <c r="C37" s="2"/>
      <c r="D37" s="5"/>
      <c r="E37" s="5">
        <f>AVERAGE(E32:E36)</f>
        <v>147.00863423700002</v>
      </c>
      <c r="F37" s="5">
        <f>_xlfn.STDEV.P(F32:F36)</f>
        <v>41.220827863220187</v>
      </c>
      <c r="G37" s="5">
        <f>AVERAGE(G32:G36)</f>
        <v>85.9567858711398</v>
      </c>
      <c r="H37" s="5">
        <f>_xlfn.STDEV.P(H32:H36)</f>
        <v>68.438992668349783</v>
      </c>
      <c r="I37" s="5">
        <f>AVERAGE(I32:I36)</f>
        <v>175.33970503268617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-2217.7331201222601</v>
      </c>
      <c r="C39" s="2">
        <v>7840.9591290902499</v>
      </c>
      <c r="D39" s="2"/>
      <c r="E39" s="2">
        <f>ABS(B39--1956.31134885949)</f>
        <v>261.42177126277011</v>
      </c>
      <c r="F39" s="2">
        <f>B39--1956.31134885949</f>
        <v>-261.42177126277011</v>
      </c>
      <c r="G39" s="2">
        <f>ABS(C39-7770.36273269296)</f>
        <v>70.596396397289936</v>
      </c>
      <c r="H39" s="2">
        <f>C39-7770.36273269296</f>
        <v>70.596396397289936</v>
      </c>
      <c r="I39" s="2">
        <f t="shared" ref="I39:I48" si="10">(E39^2+G39^2)^0.5</f>
        <v>270.78625089625098</v>
      </c>
    </row>
    <row r="40" spans="1:9" x14ac:dyDescent="0.15">
      <c r="A40" s="1">
        <v>2</v>
      </c>
      <c r="B40" s="2">
        <v>-1990.09563326425</v>
      </c>
      <c r="C40" s="2">
        <v>7602.1306748350398</v>
      </c>
      <c r="D40" s="2"/>
      <c r="E40" s="2">
        <f>ABS(B40--1956.31134885949)</f>
        <v>33.784284404760001</v>
      </c>
      <c r="F40" s="2">
        <f>B40--1956.31134885949</f>
        <v>-33.784284404760001</v>
      </c>
      <c r="G40" s="2">
        <f>ABS(C40-7770.36273269296)</f>
        <v>168.23205785792015</v>
      </c>
      <c r="H40" s="2">
        <f>C40-7770.36273269296</f>
        <v>-168.23205785792015</v>
      </c>
      <c r="I40" s="2">
        <f t="shared" si="10"/>
        <v>171.59080151293747</v>
      </c>
    </row>
    <row r="41" spans="1:9" x14ac:dyDescent="0.15">
      <c r="A41" s="1">
        <v>3</v>
      </c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1">
        <v>4</v>
      </c>
      <c r="B42" s="2">
        <v>-1981.3408132166001</v>
      </c>
      <c r="C42" s="2">
        <v>7638.4128231131599</v>
      </c>
      <c r="D42" s="2"/>
      <c r="E42" s="2">
        <f>ABS(B42--1956.31134885949)</f>
        <v>25.029464357110101</v>
      </c>
      <c r="F42" s="2">
        <f>B42--1956.31134885949</f>
        <v>-25.029464357110101</v>
      </c>
      <c r="G42" s="2">
        <f>ABS(C42-7770.36273269296)</f>
        <v>131.94990957980008</v>
      </c>
      <c r="H42" s="2">
        <f>C42-7770.36273269296</f>
        <v>-131.94990957980008</v>
      </c>
      <c r="I42" s="2">
        <f t="shared" si="10"/>
        <v>134.30283959813084</v>
      </c>
    </row>
    <row r="43" spans="1:9" x14ac:dyDescent="0.15">
      <c r="A43" s="1">
        <v>5</v>
      </c>
      <c r="B43" s="2">
        <v>-1966.2612859481601</v>
      </c>
      <c r="C43" s="2">
        <v>7399.0883499825704</v>
      </c>
      <c r="D43" s="2"/>
      <c r="E43" s="2">
        <f>ABS(B43--1956.31134885949)</f>
        <v>9.9499370886701399</v>
      </c>
      <c r="F43" s="2">
        <f>B43--1956.31134885949</f>
        <v>-9.9499370886701399</v>
      </c>
      <c r="G43" s="2">
        <f>ABS(C43-7770.36273269296)</f>
        <v>371.27438271038955</v>
      </c>
      <c r="H43" s="2">
        <f>C43-7770.36273269296</f>
        <v>-371.27438271038955</v>
      </c>
      <c r="I43" s="2">
        <f t="shared" si="10"/>
        <v>371.40768503768106</v>
      </c>
    </row>
    <row r="44" spans="1:9" x14ac:dyDescent="0.15">
      <c r="A44" s="1">
        <v>6</v>
      </c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1">
        <v>7</v>
      </c>
      <c r="B45" s="2">
        <v>-1839.4569466421101</v>
      </c>
      <c r="C45" s="2">
        <v>7803.6259730746497</v>
      </c>
      <c r="D45" s="2"/>
      <c r="E45" s="2">
        <f>ABS(B45--1956.31134885949)</f>
        <v>116.85440221737986</v>
      </c>
      <c r="F45" s="2">
        <f>B45--1956.31134885949</f>
        <v>116.85440221737986</v>
      </c>
      <c r="G45" s="2">
        <f>ABS(C45-7770.36273269296)</f>
        <v>33.263240381689684</v>
      </c>
      <c r="H45" s="2">
        <f>C45-7770.36273269296</f>
        <v>33.263240381689684</v>
      </c>
      <c r="I45" s="2">
        <f t="shared" si="10"/>
        <v>121.49647928343957</v>
      </c>
    </row>
    <row r="46" spans="1:9" x14ac:dyDescent="0.15">
      <c r="A46" s="1">
        <v>8</v>
      </c>
      <c r="B46" s="2">
        <v>-1908.7805862274699</v>
      </c>
      <c r="C46" s="2">
        <v>7791.8427731562997</v>
      </c>
      <c r="D46" s="2"/>
      <c r="E46" s="2">
        <f>ABS(B46--1956.31134885949)</f>
        <v>47.530762632020014</v>
      </c>
      <c r="F46" s="2">
        <f>B46--1956.31134885949</f>
        <v>47.530762632020014</v>
      </c>
      <c r="G46" s="2">
        <f>ABS(C46-7770.36273269296)</f>
        <v>21.480040463339719</v>
      </c>
      <c r="H46" s="2">
        <f>C46-7770.36273269296</f>
        <v>21.480040463339719</v>
      </c>
      <c r="I46" s="2">
        <f t="shared" si="10"/>
        <v>52.159040776150604</v>
      </c>
    </row>
    <row r="47" spans="1:9" x14ac:dyDescent="0.15">
      <c r="A47" s="1">
        <v>9</v>
      </c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1">
        <v>10</v>
      </c>
      <c r="B48" s="2">
        <v>-2178.2102168934098</v>
      </c>
      <c r="C48" s="2">
        <v>7604.2635244007297</v>
      </c>
      <c r="D48" s="2"/>
      <c r="E48" s="2">
        <f>ABS(B48--1956.31134885949)</f>
        <v>221.89886803391983</v>
      </c>
      <c r="F48" s="2">
        <f>B48--1956.31134885949</f>
        <v>-221.89886803391983</v>
      </c>
      <c r="G48" s="2">
        <f>ABS(C48-7770.36273269296)</f>
        <v>166.09920829223029</v>
      </c>
      <c r="H48" s="2">
        <f>C48-7770.36273269296</f>
        <v>-166.09920829223029</v>
      </c>
      <c r="I48" s="2">
        <f t="shared" si="10"/>
        <v>277.17874130250442</v>
      </c>
    </row>
    <row r="49" spans="1:9" x14ac:dyDescent="0.15">
      <c r="B49" s="2"/>
      <c r="C49" s="2"/>
      <c r="D49" s="5"/>
      <c r="E49" s="5">
        <f>AVERAGE(E39:E48)</f>
        <v>102.35278428523286</v>
      </c>
      <c r="F49" s="5">
        <f>_xlfn.STDEV.P(F39:F48)</f>
        <v>127.55305878172116</v>
      </c>
      <c r="G49" s="5">
        <f>AVERAGE(G39:G48)</f>
        <v>137.55646224037991</v>
      </c>
      <c r="H49" s="5">
        <f>_xlfn.STDEV.P(H39:H48)</f>
        <v>144.04047554901189</v>
      </c>
      <c r="I49" s="5">
        <f>AVERAGE(I39:I48)</f>
        <v>199.84597691529925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-2073.6103955907702</v>
      </c>
      <c r="C51" s="2">
        <v>7479.5325690994796</v>
      </c>
      <c r="D51" s="2"/>
      <c r="E51" s="2">
        <f>ABS(B51--1956.31134885949)</f>
        <v>117.29904673128021</v>
      </c>
      <c r="F51" s="2">
        <f>B51--1956.31134885949</f>
        <v>-117.29904673128021</v>
      </c>
      <c r="G51" s="2">
        <f>ABS(C51-7770.36273269296)</f>
        <v>290.83016359348039</v>
      </c>
      <c r="H51" s="2">
        <f>C51-7770.36273269296</f>
        <v>-290.83016359348039</v>
      </c>
      <c r="I51" s="2">
        <f t="shared" ref="I51:I57" si="11">(E51^2+G51^2)^0.5</f>
        <v>313.59408543510131</v>
      </c>
    </row>
    <row r="52" spans="1:9" x14ac:dyDescent="0.15">
      <c r="A52" s="1">
        <v>2</v>
      </c>
      <c r="B52" s="2">
        <v>-1973.8604830745801</v>
      </c>
      <c r="C52" s="2">
        <v>7496.2564221974199</v>
      </c>
      <c r="D52" s="2"/>
      <c r="E52" s="2">
        <f>ABS(B52--1956.31134885949)</f>
        <v>17.549134215090135</v>
      </c>
      <c r="F52" s="2">
        <f>B52--1956.31134885949</f>
        <v>-17.549134215090135</v>
      </c>
      <c r="G52" s="2">
        <f>ABS(C52-7770.36273269296)</f>
        <v>274.10631049554013</v>
      </c>
      <c r="H52" s="2">
        <f>C52-7770.36273269296</f>
        <v>-274.10631049554013</v>
      </c>
      <c r="I52" s="2">
        <f t="shared" si="11"/>
        <v>274.66751093854674</v>
      </c>
    </row>
    <row r="53" spans="1:9" x14ac:dyDescent="0.15">
      <c r="A53" s="1">
        <v>3</v>
      </c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1">
        <v>4</v>
      </c>
      <c r="B54" s="2">
        <v>-1999.63690578348</v>
      </c>
      <c r="C54" s="2">
        <v>7515.2439699561401</v>
      </c>
      <c r="D54" s="2"/>
      <c r="E54" s="2">
        <f>ABS(B54--1956.31134885949)</f>
        <v>43.325556923990007</v>
      </c>
      <c r="F54" s="2">
        <f>B54--1956.31134885949</f>
        <v>-43.325556923990007</v>
      </c>
      <c r="G54" s="2">
        <f>ABS(C54-7770.36273269296)</f>
        <v>255.11876273681992</v>
      </c>
      <c r="H54" s="2">
        <f>C54-7770.36273269296</f>
        <v>-255.11876273681992</v>
      </c>
      <c r="I54" s="2">
        <f t="shared" si="11"/>
        <v>258.77149569289838</v>
      </c>
    </row>
    <row r="55" spans="1:9" x14ac:dyDescent="0.15">
      <c r="A55" s="1">
        <v>5</v>
      </c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1">
        <v>6</v>
      </c>
      <c r="B56" s="2">
        <v>-2129.0476367268302</v>
      </c>
      <c r="C56" s="2">
        <v>7542.3102414868599</v>
      </c>
      <c r="D56" s="2"/>
      <c r="E56" s="2">
        <f>ABS(B56--1956.31134885949)</f>
        <v>172.73628786734025</v>
      </c>
      <c r="F56" s="2">
        <f>B56--1956.31134885949</f>
        <v>-172.73628786734025</v>
      </c>
      <c r="G56" s="2">
        <f>ABS(C56-7770.36273269296)</f>
        <v>228.05249120610006</v>
      </c>
      <c r="H56" s="2">
        <f>C56-7770.36273269296</f>
        <v>-228.05249120610006</v>
      </c>
      <c r="I56" s="2">
        <f t="shared" si="11"/>
        <v>286.08698658187336</v>
      </c>
    </row>
    <row r="57" spans="1:9" x14ac:dyDescent="0.15">
      <c r="A57" s="1">
        <v>7</v>
      </c>
      <c r="B57" s="2">
        <v>-2074.2497402079798</v>
      </c>
      <c r="C57" s="2">
        <v>7814.9315330527397</v>
      </c>
      <c r="D57" s="2"/>
      <c r="E57" s="2">
        <f>ABS(B57--1956.31134885949)</f>
        <v>117.93839134848986</v>
      </c>
      <c r="F57" s="2">
        <f>B57--1956.31134885949</f>
        <v>-117.93839134848986</v>
      </c>
      <c r="G57" s="2">
        <f>ABS(C57-7770.36273269296)</f>
        <v>44.568800359779743</v>
      </c>
      <c r="H57" s="2">
        <f>C57-7770.36273269296</f>
        <v>44.568800359779743</v>
      </c>
      <c r="I57" s="2">
        <f t="shared" si="11"/>
        <v>126.07871398209711</v>
      </c>
    </row>
    <row r="58" spans="1:9" x14ac:dyDescent="0.15">
      <c r="A58" s="1">
        <v>8</v>
      </c>
      <c r="B58" s="2"/>
      <c r="C58" s="2"/>
      <c r="D58" s="2"/>
      <c r="E58" s="2"/>
      <c r="F58" s="2"/>
      <c r="G58" s="2"/>
      <c r="H58" s="2"/>
      <c r="I58" s="2"/>
    </row>
    <row r="59" spans="1:9" x14ac:dyDescent="0.15">
      <c r="B59" s="2"/>
      <c r="C59" s="2"/>
      <c r="D59" s="5"/>
      <c r="E59" s="5">
        <f>AVERAGE(E51:E58)</f>
        <v>93.769683417238099</v>
      </c>
      <c r="F59" s="5">
        <f>_xlfn.STDEV.P(F51:F58)</f>
        <v>56.085049732978035</v>
      </c>
      <c r="G59" s="5">
        <f>AVERAGE(G51:G58)</f>
        <v>218.53530567834406</v>
      </c>
      <c r="H59" s="5">
        <f>_xlfn.STDEV.P(H51:H58)</f>
        <v>124.40118765493678</v>
      </c>
      <c r="I59" s="5">
        <f>AVERAGE(I51:I58)</f>
        <v>251.83975852610334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93.029826491282876</v>
      </c>
      <c r="F61" s="2">
        <f>AVERAGE(F8,F24,F29,F37,F49,F59)</f>
        <v>71.201000490972234</v>
      </c>
      <c r="G61" s="2">
        <f>AVERAGE(G8,G24,G29,G37,G49,G59)</f>
        <v>118.40556220559733</v>
      </c>
      <c r="H61" s="2">
        <f>AVERAGE(H8,H24,H29,H37,H49,H59)</f>
        <v>105.37222056170545</v>
      </c>
      <c r="I61" s="2">
        <f>AVERAGE(I8,I24,I29,I37,I49,I59)</f>
        <v>167.22562939921463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37" workbookViewId="0">
      <selection activeCell="I27" sqref="I27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7" width="18.375" style="1" bestFit="1" customWidth="1"/>
    <col min="8" max="8" width="19.375" style="1" bestFit="1" customWidth="1"/>
    <col min="9" max="9" width="18.37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-1960.62431838578</v>
      </c>
      <c r="C2" s="2">
        <v>7841.1471628403096</v>
      </c>
      <c r="D2" s="2"/>
      <c r="E2" s="2">
        <f t="shared" ref="E2:E7" si="0">ABS(B2--1956.31134885949)</f>
        <v>4.3129695262900896</v>
      </c>
      <c r="F2" s="2">
        <f t="shared" ref="F2:F7" si="1">B2--1956.31134885949</f>
        <v>-4.3129695262900896</v>
      </c>
      <c r="G2" s="2">
        <f t="shared" ref="G2:G7" si="2">ABS(C2-7770.36273269296)</f>
        <v>70.784430147349667</v>
      </c>
      <c r="H2" s="2">
        <f t="shared" ref="H2:H7" si="3">C2-7770.36273269296</f>
        <v>70.784430147349667</v>
      </c>
      <c r="I2" s="2">
        <f t="shared" ref="I2:I7" si="4">(E2^2+G2^2)^0.5</f>
        <v>70.915705294523661</v>
      </c>
    </row>
    <row r="3" spans="1:9" x14ac:dyDescent="0.15">
      <c r="A3" s="1">
        <v>2</v>
      </c>
      <c r="B3" s="2">
        <v>-1923.43268492381</v>
      </c>
      <c r="C3" s="2">
        <v>7960.2797116677802</v>
      </c>
      <c r="D3" s="2"/>
      <c r="E3" s="2">
        <f t="shared" si="0"/>
        <v>32.878663935679924</v>
      </c>
      <c r="F3" s="2">
        <f t="shared" si="1"/>
        <v>32.878663935679924</v>
      </c>
      <c r="G3" s="2">
        <f t="shared" si="2"/>
        <v>189.91697897482027</v>
      </c>
      <c r="H3" s="2">
        <f t="shared" si="3"/>
        <v>189.91697897482027</v>
      </c>
      <c r="I3" s="2">
        <f t="shared" si="4"/>
        <v>192.74196596776142</v>
      </c>
    </row>
    <row r="4" spans="1:9" x14ac:dyDescent="0.15">
      <c r="A4" s="3">
        <v>3</v>
      </c>
      <c r="B4" s="4">
        <v>-1834.88351816196</v>
      </c>
      <c r="C4" s="4">
        <v>7884.8460484173302</v>
      </c>
      <c r="D4" s="4"/>
      <c r="E4" s="4">
        <f t="shared" si="0"/>
        <v>121.42783069753</v>
      </c>
      <c r="F4" s="4">
        <f t="shared" si="1"/>
        <v>121.42783069753</v>
      </c>
      <c r="G4" s="4">
        <f t="shared" si="2"/>
        <v>114.48331572437019</v>
      </c>
      <c r="H4" s="4">
        <f t="shared" si="3"/>
        <v>114.48331572437019</v>
      </c>
      <c r="I4" s="4">
        <f t="shared" si="4"/>
        <v>166.88663112171039</v>
      </c>
    </row>
    <row r="5" spans="1:9" x14ac:dyDescent="0.15">
      <c r="A5" s="1">
        <v>4</v>
      </c>
      <c r="B5" s="2">
        <v>-1913.6438654370199</v>
      </c>
      <c r="C5" s="2">
        <v>7789.5909795488697</v>
      </c>
      <c r="D5" s="2"/>
      <c r="E5" s="2">
        <f t="shared" si="0"/>
        <v>42.667483422470013</v>
      </c>
      <c r="F5" s="2">
        <f t="shared" si="1"/>
        <v>42.667483422470013</v>
      </c>
      <c r="G5" s="2">
        <f t="shared" si="2"/>
        <v>19.228246855909674</v>
      </c>
      <c r="H5" s="2">
        <f t="shared" si="3"/>
        <v>19.228246855909674</v>
      </c>
      <c r="I5" s="2">
        <f t="shared" si="4"/>
        <v>46.799995926907449</v>
      </c>
    </row>
    <row r="6" spans="1:9" x14ac:dyDescent="0.15">
      <c r="A6" s="1">
        <v>5</v>
      </c>
      <c r="B6" s="2">
        <v>-1952.2326636339401</v>
      </c>
      <c r="C6" s="2">
        <v>7720.7695510330404</v>
      </c>
      <c r="D6" s="2"/>
      <c r="E6" s="2">
        <f t="shared" si="0"/>
        <v>4.0786852255498616</v>
      </c>
      <c r="F6" s="2">
        <f t="shared" si="1"/>
        <v>4.0786852255498616</v>
      </c>
      <c r="G6" s="2">
        <f t="shared" si="2"/>
        <v>49.593181659919537</v>
      </c>
      <c r="H6" s="2">
        <f t="shared" si="3"/>
        <v>-49.593181659919537</v>
      </c>
      <c r="I6" s="2">
        <f t="shared" si="4"/>
        <v>49.760620377190826</v>
      </c>
    </row>
    <row r="7" spans="1:9" x14ac:dyDescent="0.15">
      <c r="A7" s="1">
        <v>6</v>
      </c>
      <c r="B7" s="2">
        <v>-1954.87712449229</v>
      </c>
      <c r="C7" s="2">
        <v>7830.2034487691899</v>
      </c>
      <c r="D7" s="2"/>
      <c r="E7" s="2">
        <f t="shared" si="0"/>
        <v>1.4342243671999313</v>
      </c>
      <c r="F7" s="2">
        <f t="shared" si="1"/>
        <v>1.4342243671999313</v>
      </c>
      <c r="G7" s="2">
        <f t="shared" si="2"/>
        <v>59.84071607622991</v>
      </c>
      <c r="H7" s="2">
        <f t="shared" si="3"/>
        <v>59.84071607622991</v>
      </c>
      <c r="I7" s="2">
        <f t="shared" si="4"/>
        <v>59.857900899141384</v>
      </c>
    </row>
    <row r="8" spans="1:9" x14ac:dyDescent="0.15">
      <c r="B8" s="2"/>
      <c r="C8" s="2"/>
      <c r="D8" s="5"/>
      <c r="E8" s="5">
        <f>AVERAGE(E2:E7)</f>
        <v>34.466642862453305</v>
      </c>
      <c r="F8" s="5">
        <f>_xlfn.STDEV.P(F2:F7)</f>
        <v>43.085282663642857</v>
      </c>
      <c r="G8" s="5">
        <f>AVERAGE(G2:G7)</f>
        <v>83.97447823976654</v>
      </c>
      <c r="H8" s="5">
        <f>_xlfn.STDEV.P(H2:H7)</f>
        <v>74.502524501850331</v>
      </c>
      <c r="I8" s="5">
        <f>AVERAGE(I2:I7)</f>
        <v>97.827136597872524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-2090.2208941202198</v>
      </c>
      <c r="C10" s="2">
        <v>7824.1670876407297</v>
      </c>
      <c r="D10" s="2"/>
      <c r="E10" s="2">
        <f>ABS(B10--1956.31134885949)</f>
        <v>133.90954526072983</v>
      </c>
      <c r="F10" s="2">
        <f>B10--1956.31134885949</f>
        <v>-133.90954526072983</v>
      </c>
      <c r="G10" s="2">
        <f>ABS(C10-7770.36273269296)</f>
        <v>53.804354947769752</v>
      </c>
      <c r="H10" s="2">
        <f>C10-7770.36273269296</f>
        <v>53.804354947769752</v>
      </c>
      <c r="I10" s="2">
        <f>(E10^2+G10^2)^0.5</f>
        <v>144.31450004514809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-1957.8374331733</v>
      </c>
      <c r="C13" s="2">
        <v>7808.2869788956896</v>
      </c>
      <c r="D13" s="2"/>
      <c r="E13" s="2">
        <f t="shared" ref="E13:E23" si="5">ABS(B13--1956.31134885949)</f>
        <v>1.5260843138100881</v>
      </c>
      <c r="F13" s="2">
        <f t="shared" ref="F13:F23" si="6">B13--1956.31134885949</f>
        <v>-1.5260843138100881</v>
      </c>
      <c r="G13" s="2">
        <f t="shared" ref="G13:G23" si="7">ABS(C13-7770.36273269296)</f>
        <v>37.924246202729591</v>
      </c>
      <c r="H13" s="2">
        <f t="shared" ref="H13:H23" si="8">C13-7770.36273269296</f>
        <v>37.924246202729591</v>
      </c>
      <c r="I13" s="2">
        <f t="shared" ref="I13:I23" si="9">(E13^2+G13^2)^0.5</f>
        <v>37.954938853568279</v>
      </c>
    </row>
    <row r="14" spans="1:9" x14ac:dyDescent="0.15">
      <c r="A14" s="1">
        <v>2</v>
      </c>
      <c r="B14" s="2">
        <v>-1983.8692202212101</v>
      </c>
      <c r="C14" s="2">
        <v>7767.0136801977096</v>
      </c>
      <c r="D14" s="2"/>
      <c r="E14" s="2">
        <f t="shared" si="5"/>
        <v>27.557871361720117</v>
      </c>
      <c r="F14" s="2">
        <f t="shared" si="6"/>
        <v>-27.557871361720117</v>
      </c>
      <c r="G14" s="2">
        <f t="shared" si="7"/>
        <v>3.349052495250362</v>
      </c>
      <c r="H14" s="2">
        <f t="shared" si="8"/>
        <v>-3.349052495250362</v>
      </c>
      <c r="I14" s="2">
        <f t="shared" si="9"/>
        <v>27.760627273263413</v>
      </c>
    </row>
    <row r="15" spans="1:9" x14ac:dyDescent="0.15">
      <c r="A15" s="1">
        <v>3</v>
      </c>
      <c r="B15" s="2">
        <v>-1811.8886433186401</v>
      </c>
      <c r="C15" s="2">
        <v>7935.9930377845703</v>
      </c>
      <c r="D15" s="2"/>
      <c r="E15" s="2">
        <f t="shared" si="5"/>
        <v>144.42270554084985</v>
      </c>
      <c r="F15" s="2">
        <f t="shared" si="6"/>
        <v>144.42270554084985</v>
      </c>
      <c r="G15" s="2">
        <f t="shared" si="7"/>
        <v>165.63030509161035</v>
      </c>
      <c r="H15" s="2">
        <f t="shared" si="8"/>
        <v>165.63030509161035</v>
      </c>
      <c r="I15" s="2">
        <f t="shared" si="9"/>
        <v>219.75285172320051</v>
      </c>
    </row>
    <row r="16" spans="1:9" x14ac:dyDescent="0.15">
      <c r="A16" s="1">
        <v>4</v>
      </c>
      <c r="B16" s="2">
        <v>-2043.7127069446799</v>
      </c>
      <c r="C16" s="2">
        <v>7702.63079038452</v>
      </c>
      <c r="D16" s="2"/>
      <c r="E16" s="2">
        <f t="shared" si="5"/>
        <v>87.401358085189941</v>
      </c>
      <c r="F16" s="2">
        <f t="shared" si="6"/>
        <v>-87.401358085189941</v>
      </c>
      <c r="G16" s="2">
        <f t="shared" si="7"/>
        <v>67.731942308440011</v>
      </c>
      <c r="H16" s="2">
        <f t="shared" si="8"/>
        <v>-67.731942308440011</v>
      </c>
      <c r="I16" s="2">
        <f t="shared" si="9"/>
        <v>110.57401776190211</v>
      </c>
    </row>
    <row r="17" spans="1:9" x14ac:dyDescent="0.15">
      <c r="A17" s="1">
        <v>5</v>
      </c>
      <c r="B17" s="2">
        <v>-1978.86988196424</v>
      </c>
      <c r="C17" s="2">
        <v>7832.7620208900398</v>
      </c>
      <c r="D17" s="2"/>
      <c r="E17" s="2">
        <f t="shared" si="5"/>
        <v>22.55853310475004</v>
      </c>
      <c r="F17" s="2">
        <f t="shared" si="6"/>
        <v>-22.55853310475004</v>
      </c>
      <c r="G17" s="2">
        <f t="shared" si="7"/>
        <v>62.399288197079841</v>
      </c>
      <c r="H17" s="2">
        <f t="shared" si="8"/>
        <v>62.399288197079841</v>
      </c>
      <c r="I17" s="2">
        <f t="shared" si="9"/>
        <v>66.351779051810894</v>
      </c>
    </row>
    <row r="18" spans="1:9" x14ac:dyDescent="0.15">
      <c r="A18" s="1">
        <v>6</v>
      </c>
      <c r="B18" s="2">
        <v>-2046.61442408219</v>
      </c>
      <c r="C18" s="2">
        <v>7683.1627184526897</v>
      </c>
      <c r="D18" s="2"/>
      <c r="E18" s="2">
        <f t="shared" si="5"/>
        <v>90.303075222700045</v>
      </c>
      <c r="F18" s="2">
        <f t="shared" si="6"/>
        <v>-90.303075222700045</v>
      </c>
      <c r="G18" s="2">
        <f t="shared" si="7"/>
        <v>87.20001424027032</v>
      </c>
      <c r="H18" s="2">
        <f t="shared" si="8"/>
        <v>-87.20001424027032</v>
      </c>
      <c r="I18" s="2">
        <f t="shared" si="9"/>
        <v>125.53281594141019</v>
      </c>
    </row>
    <row r="19" spans="1:9" x14ac:dyDescent="0.15">
      <c r="A19" s="1">
        <v>7</v>
      </c>
      <c r="B19" s="2">
        <v>-2113.0897348230201</v>
      </c>
      <c r="C19" s="2">
        <v>7678.8448634483202</v>
      </c>
      <c r="D19" s="2"/>
      <c r="E19" s="2">
        <f t="shared" si="5"/>
        <v>156.77838596353013</v>
      </c>
      <c r="F19" s="2">
        <f t="shared" si="6"/>
        <v>-156.77838596353013</v>
      </c>
      <c r="G19" s="2">
        <f t="shared" si="7"/>
        <v>91.517869244639769</v>
      </c>
      <c r="H19" s="2">
        <f t="shared" si="8"/>
        <v>-91.517869244639769</v>
      </c>
      <c r="I19" s="2">
        <f t="shared" si="9"/>
        <v>181.53507290991624</v>
      </c>
    </row>
    <row r="20" spans="1:9" x14ac:dyDescent="0.15">
      <c r="A20" s="1">
        <v>8</v>
      </c>
      <c r="B20" s="2">
        <v>-2324.5026446942002</v>
      </c>
      <c r="C20" s="2">
        <v>7682.9675997987797</v>
      </c>
      <c r="D20" s="2"/>
      <c r="E20" s="2">
        <f t="shared" si="5"/>
        <v>368.19129583471022</v>
      </c>
      <c r="F20" s="2">
        <f t="shared" si="6"/>
        <v>-368.19129583471022</v>
      </c>
      <c r="G20" s="2">
        <f t="shared" si="7"/>
        <v>87.395132894180279</v>
      </c>
      <c r="H20" s="2">
        <f t="shared" si="8"/>
        <v>-87.395132894180279</v>
      </c>
      <c r="I20" s="2">
        <f t="shared" si="9"/>
        <v>378.42137833641817</v>
      </c>
    </row>
    <row r="21" spans="1:9" x14ac:dyDescent="0.15">
      <c r="A21" s="1">
        <v>9</v>
      </c>
      <c r="B21" s="2">
        <v>-2035.1499623079601</v>
      </c>
      <c r="C21" s="2">
        <v>7906.3147380767196</v>
      </c>
      <c r="D21" s="2"/>
      <c r="E21" s="2">
        <f t="shared" si="5"/>
        <v>78.838613448470142</v>
      </c>
      <c r="F21" s="2">
        <f t="shared" si="6"/>
        <v>-78.838613448470142</v>
      </c>
      <c r="G21" s="2">
        <f t="shared" si="7"/>
        <v>135.95200538375957</v>
      </c>
      <c r="H21" s="2">
        <f t="shared" si="8"/>
        <v>135.95200538375957</v>
      </c>
      <c r="I21" s="2">
        <f t="shared" si="9"/>
        <v>157.15748387634324</v>
      </c>
    </row>
    <row r="22" spans="1:9" x14ac:dyDescent="0.15">
      <c r="A22" s="1">
        <v>10</v>
      </c>
      <c r="B22" s="2">
        <v>-2072.8158347323902</v>
      </c>
      <c r="C22" s="2">
        <v>7788.5531808815504</v>
      </c>
      <c r="D22" s="2"/>
      <c r="E22" s="2">
        <f t="shared" si="5"/>
        <v>116.5044858729002</v>
      </c>
      <c r="F22" s="2">
        <f t="shared" si="6"/>
        <v>-116.5044858729002</v>
      </c>
      <c r="G22" s="2">
        <f t="shared" si="7"/>
        <v>18.190448188590381</v>
      </c>
      <c r="H22" s="2">
        <f t="shared" si="8"/>
        <v>18.190448188590381</v>
      </c>
      <c r="I22" s="2">
        <f t="shared" si="9"/>
        <v>117.91601941131914</v>
      </c>
    </row>
    <row r="23" spans="1:9" x14ac:dyDescent="0.15">
      <c r="A23" s="1">
        <v>11</v>
      </c>
      <c r="B23" s="2">
        <v>-2096.7364031420302</v>
      </c>
      <c r="C23" s="2">
        <v>7706.5810382391001</v>
      </c>
      <c r="D23" s="2"/>
      <c r="E23" s="2">
        <f t="shared" si="5"/>
        <v>140.42505428254026</v>
      </c>
      <c r="F23" s="2">
        <f t="shared" si="6"/>
        <v>-140.42505428254026</v>
      </c>
      <c r="G23" s="2">
        <f t="shared" si="7"/>
        <v>63.781694453859927</v>
      </c>
      <c r="H23" s="2">
        <f t="shared" si="8"/>
        <v>-63.781694453859927</v>
      </c>
      <c r="I23" s="2">
        <f t="shared" si="9"/>
        <v>154.23132113050164</v>
      </c>
    </row>
    <row r="24" spans="1:9" x14ac:dyDescent="0.15">
      <c r="B24" s="2"/>
      <c r="C24" s="2"/>
      <c r="D24" s="5"/>
      <c r="E24" s="5">
        <f>AVERAGE(E13:E23)</f>
        <v>112.22795118465191</v>
      </c>
      <c r="F24" s="5">
        <f>_xlfn.STDEV.P(F13:F23)</f>
        <v>119.19298357697431</v>
      </c>
      <c r="G24" s="5">
        <f>AVERAGE(G13:G23)</f>
        <v>74.642908972764587</v>
      </c>
      <c r="H24" s="5">
        <f>_xlfn.STDEV.P(H13:H23)</f>
        <v>87.297886319314102</v>
      </c>
      <c r="I24" s="5">
        <f>AVERAGE(I13:I23)</f>
        <v>143.38075511542306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-2046.2644434869001</v>
      </c>
      <c r="C26" s="1">
        <v>7603.7765889635302</v>
      </c>
      <c r="D26" s="2"/>
      <c r="E26" s="2">
        <f>ABS(B26--1956.31134885949)</f>
        <v>89.95309462741011</v>
      </c>
      <c r="F26" s="2">
        <f>B26--1956.31134885949</f>
        <v>-89.95309462741011</v>
      </c>
      <c r="G26" s="2">
        <f>ABS(C26-7770.36273269296)</f>
        <v>166.58614372942975</v>
      </c>
      <c r="H26" s="2">
        <f>C26-7770.36273269296</f>
        <v>-166.58614372942975</v>
      </c>
      <c r="I26" s="2">
        <f>(E26^2+G26^2)^0.5</f>
        <v>189.32116235563848</v>
      </c>
    </row>
    <row r="27" spans="1:9" x14ac:dyDescent="0.15">
      <c r="A27" s="1">
        <v>2</v>
      </c>
      <c r="D27" s="2"/>
      <c r="E27" s="2"/>
      <c r="F27" s="2"/>
      <c r="G27" s="2"/>
      <c r="H27" s="2"/>
      <c r="I27" s="2"/>
    </row>
    <row r="28" spans="1:9" x14ac:dyDescent="0.15">
      <c r="A28" s="1">
        <v>3</v>
      </c>
      <c r="B28" s="1">
        <v>-2059.458412378</v>
      </c>
      <c r="C28" s="1">
        <v>7585.5479219428298</v>
      </c>
      <c r="D28" s="2"/>
      <c r="E28" s="2">
        <f>ABS(B28--1956.31134885949)</f>
        <v>103.14706351851009</v>
      </c>
      <c r="F28" s="2">
        <f>B28--1956.31134885949</f>
        <v>-103.14706351851009</v>
      </c>
      <c r="G28" s="2">
        <f>ABS(C28-7770.36273269296)</f>
        <v>184.81481075013016</v>
      </c>
      <c r="H28" s="2">
        <f>C28-7770.36273269296</f>
        <v>-184.81481075013016</v>
      </c>
      <c r="I28" s="2">
        <f>(E28^2+G28^2)^0.5</f>
        <v>211.65025628403569</v>
      </c>
    </row>
    <row r="29" spans="1:9" x14ac:dyDescent="0.15">
      <c r="B29" s="2"/>
      <c r="C29" s="2"/>
      <c r="D29" s="5"/>
      <c r="E29" s="5">
        <f>AVERAGE(E26:E28)</f>
        <v>96.550079072960102</v>
      </c>
      <c r="F29" s="5">
        <f>_xlfn.STDEV.P(F26:F28)</f>
        <v>6.5969844455499924</v>
      </c>
      <c r="G29" s="5">
        <f>AVERAGE(G26:G28)</f>
        <v>175.70047723977996</v>
      </c>
      <c r="H29" s="5">
        <f>_xlfn.STDEV.P(H26:H28)</f>
        <v>9.1143335103502068</v>
      </c>
      <c r="I29" s="5">
        <f>AVERAGE(I26:I28)</f>
        <v>200.4857093198371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>
        <v>-2125.1076436186399</v>
      </c>
      <c r="C32" s="2">
        <v>7232.3940458173001</v>
      </c>
      <c r="D32" s="2"/>
      <c r="E32" s="2">
        <f>ABS(B32--1956.31134885949)</f>
        <v>168.79629475914999</v>
      </c>
      <c r="F32" s="2">
        <f>B32--1956.31134885949</f>
        <v>-168.79629475914999</v>
      </c>
      <c r="G32" s="2">
        <f>ABS(C32-7770.36273269296)</f>
        <v>537.96868687565984</v>
      </c>
      <c r="H32" s="2">
        <f>C32-7770.36273269296</f>
        <v>-537.96868687565984</v>
      </c>
      <c r="I32" s="2">
        <f>(E32^2+G32^2)^0.5</f>
        <v>563.82842885326352</v>
      </c>
    </row>
    <row r="33" spans="1:9" x14ac:dyDescent="0.15">
      <c r="A33" s="1">
        <v>3</v>
      </c>
      <c r="B33" s="2">
        <v>-1925.95667500121</v>
      </c>
      <c r="C33" s="2">
        <v>7830.1083054222399</v>
      </c>
      <c r="D33" s="2"/>
      <c r="E33" s="2">
        <f>ABS(B33--1956.31134885949)</f>
        <v>30.354673858279966</v>
      </c>
      <c r="F33" s="2">
        <f>B33--1956.31134885949</f>
        <v>30.354673858279966</v>
      </c>
      <c r="G33" s="2">
        <f>ABS(C33-7770.36273269296)</f>
        <v>59.745572729279957</v>
      </c>
      <c r="H33" s="2">
        <f>C33-7770.36273269296</f>
        <v>59.745572729279957</v>
      </c>
      <c r="I33" s="2">
        <f>(E33^2+G33^2)^0.5</f>
        <v>67.014473703762121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-2053.6652339704701</v>
      </c>
      <c r="C35" s="2">
        <v>7659.5847202386904</v>
      </c>
      <c r="D35" s="2"/>
      <c r="E35" s="2">
        <f>ABS(B35--1956.31134885949)</f>
        <v>97.353885110980173</v>
      </c>
      <c r="F35" s="2">
        <f>B35--1956.31134885949</f>
        <v>-97.353885110980173</v>
      </c>
      <c r="G35" s="2">
        <f>ABS(C35-7770.36273269296)</f>
        <v>110.77801245426963</v>
      </c>
      <c r="H35" s="2">
        <f>C35-7770.36273269296</f>
        <v>-110.77801245426963</v>
      </c>
      <c r="I35" s="2">
        <f>(E35^2+G35^2)^0.5</f>
        <v>147.47727618016359</v>
      </c>
    </row>
    <row r="36" spans="1:9" x14ac:dyDescent="0.15">
      <c r="A36" s="1">
        <v>6</v>
      </c>
      <c r="B36" s="2">
        <v>-2047.8220895914001</v>
      </c>
      <c r="C36" s="2">
        <v>7620.7373926570699</v>
      </c>
      <c r="D36" s="2"/>
      <c r="E36" s="2">
        <f>ABS(B36--1956.31134885949)</f>
        <v>91.510740731910118</v>
      </c>
      <c r="F36" s="2">
        <f>B36--1956.31134885949</f>
        <v>-91.510740731910118</v>
      </c>
      <c r="G36" s="2">
        <f>ABS(C36-7770.36273269296)</f>
        <v>149.62534003589008</v>
      </c>
      <c r="H36" s="2">
        <f>C36-7770.36273269296</f>
        <v>-149.62534003589008</v>
      </c>
      <c r="I36" s="2">
        <f>(E36^2+G36^2)^0.5</f>
        <v>175.39087219738261</v>
      </c>
    </row>
    <row r="37" spans="1:9" x14ac:dyDescent="0.15">
      <c r="B37" s="2"/>
      <c r="C37" s="2"/>
      <c r="D37" s="5"/>
      <c r="E37" s="5">
        <f>AVERAGE(E32:E36)</f>
        <v>97.003898615080061</v>
      </c>
      <c r="F37" s="5">
        <f>_xlfn.STDEV.P(F32:F36)</f>
        <v>71.559844143893585</v>
      </c>
      <c r="G37" s="5">
        <f>AVERAGE(G32:G36)</f>
        <v>214.52940302377488</v>
      </c>
      <c r="H37" s="5">
        <f>_xlfn.STDEV.P(H32:H36)</f>
        <v>218.65903116476272</v>
      </c>
      <c r="I37" s="5">
        <f>AVERAGE(I32:I36)</f>
        <v>238.42776273364294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-2440.4071634724301</v>
      </c>
      <c r="C39" s="2">
        <v>7329.1449665832697</v>
      </c>
      <c r="D39" s="2"/>
      <c r="E39" s="2">
        <f>ABS(B39--1956.31134885949)</f>
        <v>484.0958146129401</v>
      </c>
      <c r="F39" s="2">
        <f>B39--1956.31134885949</f>
        <v>-484.0958146129401</v>
      </c>
      <c r="G39" s="2">
        <f>ABS(C39-7770.36273269296)</f>
        <v>441.21776610969027</v>
      </c>
      <c r="H39" s="2">
        <f>C39-7770.36273269296</f>
        <v>-441.21776610969027</v>
      </c>
      <c r="I39" s="2">
        <f t="shared" ref="I39:I48" si="10">(E39^2+G39^2)^0.5</f>
        <v>654.99761439000019</v>
      </c>
    </row>
    <row r="40" spans="1:9" x14ac:dyDescent="0.15">
      <c r="A40" s="1">
        <v>2</v>
      </c>
      <c r="B40" s="2">
        <v>-1943.1435981186301</v>
      </c>
      <c r="C40" s="2">
        <v>7964.1146776863297</v>
      </c>
      <c r="D40" s="2"/>
      <c r="E40" s="2">
        <f>ABS(B40--1956.31134885949)</f>
        <v>13.167750740859901</v>
      </c>
      <c r="F40" s="2">
        <f>B40--1956.31134885949</f>
        <v>13.167750740859901</v>
      </c>
      <c r="G40" s="2">
        <f>ABS(C40-7770.36273269296)</f>
        <v>193.75194499336976</v>
      </c>
      <c r="H40" s="2">
        <f>C40-7770.36273269296</f>
        <v>193.75194499336976</v>
      </c>
      <c r="I40" s="2">
        <f t="shared" si="10"/>
        <v>194.19888220143596</v>
      </c>
    </row>
    <row r="41" spans="1:9" x14ac:dyDescent="0.15">
      <c r="A41" s="1">
        <v>3</v>
      </c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1">
        <v>4</v>
      </c>
      <c r="B42" s="2">
        <v>-1939.45293426542</v>
      </c>
      <c r="C42" s="2">
        <v>7796.0843224153004</v>
      </c>
      <c r="D42" s="2"/>
      <c r="E42" s="2">
        <f>ABS(B42--1956.31134885949)</f>
        <v>16.858414594069927</v>
      </c>
      <c r="F42" s="2">
        <f>B42--1956.31134885949</f>
        <v>16.858414594069927</v>
      </c>
      <c r="G42" s="2">
        <f>ABS(C42-7770.36273269296)</f>
        <v>25.721589722340468</v>
      </c>
      <c r="H42" s="2">
        <f>C42-7770.36273269296</f>
        <v>25.721589722340468</v>
      </c>
      <c r="I42" s="2">
        <f t="shared" si="10"/>
        <v>30.753964304947107</v>
      </c>
    </row>
    <row r="43" spans="1:9" x14ac:dyDescent="0.15">
      <c r="A43" s="1">
        <v>5</v>
      </c>
      <c r="B43" s="2">
        <v>-1832.1056589857401</v>
      </c>
      <c r="C43" s="2">
        <v>7529.97228033798</v>
      </c>
      <c r="D43" s="2"/>
      <c r="E43" s="2">
        <f>ABS(B43--1956.31134885949)</f>
        <v>124.20568987374986</v>
      </c>
      <c r="F43" s="2">
        <f>B43--1956.31134885949</f>
        <v>124.20568987374986</v>
      </c>
      <c r="G43" s="2">
        <f>ABS(C43-7770.36273269296)</f>
        <v>240.39045235497997</v>
      </c>
      <c r="H43" s="2">
        <f>C43-7770.36273269296</f>
        <v>-240.39045235497997</v>
      </c>
      <c r="I43" s="2">
        <f t="shared" si="10"/>
        <v>270.58200786535315</v>
      </c>
    </row>
    <row r="44" spans="1:9" x14ac:dyDescent="0.15">
      <c r="A44" s="1">
        <v>6</v>
      </c>
      <c r="B44" s="2">
        <v>-2038.20102229387</v>
      </c>
      <c r="C44" s="2">
        <v>7676.7547959375597</v>
      </c>
      <c r="D44" s="2"/>
      <c r="E44" s="2">
        <f>ABS(B44--1956.31134885949)</f>
        <v>81.889673434380029</v>
      </c>
      <c r="F44" s="2">
        <f>B44--1956.31134885949</f>
        <v>-81.889673434380029</v>
      </c>
      <c r="G44" s="2">
        <f>ABS(C44-7770.36273269296)</f>
        <v>93.60793675540026</v>
      </c>
      <c r="H44" s="2">
        <f>C44-7770.36273269296</f>
        <v>-93.60793675540026</v>
      </c>
      <c r="I44" s="2">
        <f t="shared" si="10"/>
        <v>124.37187961429393</v>
      </c>
    </row>
    <row r="45" spans="1:9" x14ac:dyDescent="0.15">
      <c r="A45" s="1">
        <v>7</v>
      </c>
      <c r="B45" s="2">
        <v>-2077.1033207257601</v>
      </c>
      <c r="C45" s="2">
        <v>7623.1750159103003</v>
      </c>
      <c r="D45" s="2"/>
      <c r="E45" s="2">
        <f>ABS(B45--1956.31134885949)</f>
        <v>120.79197186627016</v>
      </c>
      <c r="F45" s="2">
        <f>B45--1956.31134885949</f>
        <v>-120.79197186627016</v>
      </c>
      <c r="G45" s="2">
        <f>ABS(C45-7770.36273269296)</f>
        <v>147.18771678265966</v>
      </c>
      <c r="H45" s="2">
        <f>C45-7770.36273269296</f>
        <v>-147.18771678265966</v>
      </c>
      <c r="I45" s="2">
        <f t="shared" si="10"/>
        <v>190.40725941789677</v>
      </c>
    </row>
    <row r="46" spans="1:9" x14ac:dyDescent="0.15">
      <c r="A46" s="1">
        <v>8</v>
      </c>
      <c r="B46" s="2">
        <v>-2019.79030750322</v>
      </c>
      <c r="C46" s="2">
        <v>8130.2151943989302</v>
      </c>
      <c r="D46" s="2"/>
      <c r="E46" s="2">
        <f>ABS(B46--1956.31134885949)</f>
        <v>63.478958643730039</v>
      </c>
      <c r="F46" s="2">
        <f>B46--1956.31134885949</f>
        <v>-63.478958643730039</v>
      </c>
      <c r="G46" s="2">
        <f>ABS(C46-7770.36273269296)</f>
        <v>359.8524617059702</v>
      </c>
      <c r="H46" s="2">
        <f>C46-7770.36273269296</f>
        <v>359.8524617059702</v>
      </c>
      <c r="I46" s="2">
        <f t="shared" si="10"/>
        <v>365.40850070344442</v>
      </c>
    </row>
    <row r="47" spans="1:9" x14ac:dyDescent="0.15">
      <c r="A47" s="1">
        <v>9</v>
      </c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1">
        <v>10</v>
      </c>
      <c r="B48" s="2">
        <v>-2156.40057857583</v>
      </c>
      <c r="C48" s="2">
        <v>7583.58038942441</v>
      </c>
      <c r="D48" s="2"/>
      <c r="E48" s="2">
        <f>ABS(B48--1956.31134885949)</f>
        <v>200.08922971634001</v>
      </c>
      <c r="F48" s="2">
        <f>B48--1956.31134885949</f>
        <v>-200.08922971634001</v>
      </c>
      <c r="G48" s="2">
        <f>ABS(C48-7770.36273269296)</f>
        <v>186.78234326854999</v>
      </c>
      <c r="H48" s="2">
        <f>C48-7770.36273269296</f>
        <v>-186.78234326854999</v>
      </c>
      <c r="I48" s="2">
        <f t="shared" si="10"/>
        <v>273.72128818447555</v>
      </c>
    </row>
    <row r="49" spans="1:9" x14ac:dyDescent="0.15">
      <c r="B49" s="2"/>
      <c r="C49" s="2"/>
      <c r="D49" s="5"/>
      <c r="E49" s="5">
        <f>AVERAGE(E39:E48)</f>
        <v>138.0721879352925</v>
      </c>
      <c r="F49" s="5">
        <f>_xlfn.STDEV.P(F39:F48)</f>
        <v>171.89046570706816</v>
      </c>
      <c r="G49" s="5">
        <f>AVERAGE(G39:G48)</f>
        <v>211.06402646162007</v>
      </c>
      <c r="H49" s="5">
        <f>_xlfn.STDEV.P(H39:H48)</f>
        <v>237.26994894764113</v>
      </c>
      <c r="I49" s="5">
        <f>AVERAGE(I39:I48)</f>
        <v>263.05517458523087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-2002.7784523740199</v>
      </c>
      <c r="C51" s="2">
        <v>7812.3837754081196</v>
      </c>
      <c r="D51" s="2"/>
      <c r="E51" s="2">
        <f>ABS(B51--1956.31134885949)</f>
        <v>46.467103514529981</v>
      </c>
      <c r="F51" s="2">
        <f>B51--1956.31134885949</f>
        <v>-46.467103514529981</v>
      </c>
      <c r="G51" s="2">
        <f>ABS(C51-7770.36273269296)</f>
        <v>42.021042715159638</v>
      </c>
      <c r="H51" s="2">
        <f>C51-7770.36273269296</f>
        <v>42.021042715159638</v>
      </c>
      <c r="I51" s="2">
        <f t="shared" ref="I51:I58" si="11">(E51^2+G51^2)^0.5</f>
        <v>62.649499119301147</v>
      </c>
    </row>
    <row r="52" spans="1:9" x14ac:dyDescent="0.15">
      <c r="A52" s="1">
        <v>2</v>
      </c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1">
        <v>3</v>
      </c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1">
        <v>4</v>
      </c>
      <c r="B54" s="2">
        <v>-1984.52401744485</v>
      </c>
      <c r="C54" s="2">
        <v>7803.1509984388804</v>
      </c>
      <c r="D54" s="2"/>
      <c r="E54" s="2">
        <f>ABS(B54--1956.31134885949)</f>
        <v>28.212668585360007</v>
      </c>
      <c r="F54" s="2">
        <f>B54--1956.31134885949</f>
        <v>-28.212668585360007</v>
      </c>
      <c r="G54" s="2">
        <f>ABS(C54-7770.36273269296)</f>
        <v>32.788265745920398</v>
      </c>
      <c r="H54" s="2">
        <f>C54-7770.36273269296</f>
        <v>32.788265745920398</v>
      </c>
      <c r="I54" s="2">
        <f t="shared" si="11"/>
        <v>43.25534694500157</v>
      </c>
    </row>
    <row r="55" spans="1:9" x14ac:dyDescent="0.15">
      <c r="A55" s="1">
        <v>5</v>
      </c>
      <c r="B55" s="2">
        <v>-2473.575979663</v>
      </c>
      <c r="C55" s="2">
        <v>7420.4223193101298</v>
      </c>
      <c r="D55" s="2"/>
      <c r="E55" s="2">
        <f>ABS(B55--1956.31134885949)</f>
        <v>517.26463080351004</v>
      </c>
      <c r="F55" s="2">
        <f>B55--1956.31134885949</f>
        <v>-517.26463080351004</v>
      </c>
      <c r="G55" s="2">
        <f>ABS(C55-7770.36273269296)</f>
        <v>349.94041338283023</v>
      </c>
      <c r="H55" s="2">
        <f>C55-7770.36273269296</f>
        <v>-349.94041338283023</v>
      </c>
      <c r="I55" s="2">
        <f t="shared" si="11"/>
        <v>624.51660602328081</v>
      </c>
    </row>
    <row r="56" spans="1:9" x14ac:dyDescent="0.15">
      <c r="A56" s="1">
        <v>6</v>
      </c>
      <c r="B56" s="2">
        <v>-2093.9935806988001</v>
      </c>
      <c r="C56" s="2">
        <v>7528.0299953039603</v>
      </c>
      <c r="D56" s="2"/>
      <c r="E56" s="2">
        <f>ABS(B56--1956.31134885949)</f>
        <v>137.68223183931013</v>
      </c>
      <c r="F56" s="2">
        <f>B56--1956.31134885949</f>
        <v>-137.68223183931013</v>
      </c>
      <c r="G56" s="2">
        <f>ABS(C56-7770.36273269296)</f>
        <v>242.3327373889997</v>
      </c>
      <c r="H56" s="2">
        <f>C56-7770.36273269296</f>
        <v>-242.3327373889997</v>
      </c>
      <c r="I56" s="2">
        <f t="shared" si="11"/>
        <v>278.71410544624297</v>
      </c>
    </row>
    <row r="57" spans="1:9" x14ac:dyDescent="0.15">
      <c r="A57" s="1">
        <v>7</v>
      </c>
      <c r="B57" s="2">
        <v>-2133.8737770328298</v>
      </c>
      <c r="C57" s="2">
        <v>7739.6893381474401</v>
      </c>
      <c r="D57" s="2"/>
      <c r="E57" s="2">
        <f>ABS(B57--1956.31134885949)</f>
        <v>177.56242817333987</v>
      </c>
      <c r="F57" s="2">
        <f>B57--1956.31134885949</f>
        <v>-177.56242817333987</v>
      </c>
      <c r="G57" s="2">
        <f>ABS(C57-7770.36273269296)</f>
        <v>30.673394545519841</v>
      </c>
      <c r="H57" s="2">
        <f>C57-7770.36273269296</f>
        <v>-30.673394545519841</v>
      </c>
      <c r="I57" s="2">
        <f t="shared" si="11"/>
        <v>180.19232234409324</v>
      </c>
    </row>
    <row r="58" spans="1:9" x14ac:dyDescent="0.15">
      <c r="A58" s="1">
        <v>8</v>
      </c>
      <c r="B58" s="2">
        <v>-2088.7655561604001</v>
      </c>
      <c r="C58" s="2">
        <v>7458.94573578155</v>
      </c>
      <c r="D58" s="2"/>
      <c r="E58" s="2">
        <f>ABS(B58--1956.31134885949)</f>
        <v>132.45420730091018</v>
      </c>
      <c r="F58" s="2">
        <f>B58--1956.31134885949</f>
        <v>-132.45420730091018</v>
      </c>
      <c r="G58" s="2">
        <f>ABS(C58-7770.36273269296)</f>
        <v>311.41699691141002</v>
      </c>
      <c r="H58" s="2">
        <f>C58-7770.36273269296</f>
        <v>-311.41699691141002</v>
      </c>
      <c r="I58" s="2">
        <f t="shared" si="11"/>
        <v>338.41492726685925</v>
      </c>
    </row>
    <row r="59" spans="1:9" x14ac:dyDescent="0.15">
      <c r="B59" s="2"/>
      <c r="C59" s="2"/>
      <c r="D59" s="5"/>
      <c r="E59" s="5">
        <f>AVERAGE(E51:E58)</f>
        <v>173.27387836949336</v>
      </c>
      <c r="F59" s="5">
        <f>_xlfn.STDEV.P(F51:F58)</f>
        <v>162.48269292531418</v>
      </c>
      <c r="G59" s="5">
        <f>AVERAGE(G51:G58)</f>
        <v>168.19547511497331</v>
      </c>
      <c r="H59" s="5">
        <f>_xlfn.STDEV.P(H51:H58)</f>
        <v>162.6892623808219</v>
      </c>
      <c r="I59" s="5">
        <f>AVERAGE(I51:I58)</f>
        <v>254.62380119079648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108.59910633998855</v>
      </c>
      <c r="F61" s="2">
        <f>AVERAGE(F8,F24,F29,F37,F49,F59)</f>
        <v>95.801375577073841</v>
      </c>
      <c r="G61" s="2">
        <f>AVERAGE(G8,G24,G29,G37,G49,G59)</f>
        <v>154.68446150877989</v>
      </c>
      <c r="H61" s="2">
        <f>AVERAGE(H8,H24,H29,H37,H49,H59)</f>
        <v>131.58883113745674</v>
      </c>
      <c r="I61" s="2">
        <f>AVERAGE(I8,I24,I29,I37,I49,I59)</f>
        <v>199.63338992380048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34" workbookViewId="0">
      <selection activeCell="I9" sqref="I9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3" width="18.375" style="1" bestFit="1" customWidth="1"/>
    <col min="4" max="5" width="17.25" style="1" bestFit="1" customWidth="1"/>
    <col min="6" max="6" width="18.375" style="1" bestFit="1" customWidth="1"/>
    <col min="7" max="7" width="17.25" style="1" bestFit="1" customWidth="1"/>
    <col min="8" max="8" width="18.375" style="1" bestFit="1" customWidth="1"/>
    <col min="9" max="9" width="17.2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-1931.2796062693999</v>
      </c>
      <c r="C2" s="2">
        <v>7659.2156826155597</v>
      </c>
      <c r="D2" s="2"/>
      <c r="E2" s="2">
        <f>ABS(B2--1956.31134885949)</f>
        <v>25.031742590090062</v>
      </c>
      <c r="F2" s="2">
        <f>B2--1956.31134885949</f>
        <v>25.031742590090062</v>
      </c>
      <c r="G2" s="2">
        <f>ABS(C2-7770.36273269296)</f>
        <v>111.14705007740031</v>
      </c>
      <c r="H2" s="2">
        <f>C2-7770.36273269296</f>
        <v>-111.14705007740031</v>
      </c>
      <c r="I2" s="2">
        <f t="shared" ref="I2:I7" si="0">(E2^2+G2^2)^0.5</f>
        <v>113.9309215182808</v>
      </c>
    </row>
    <row r="3" spans="1:9" x14ac:dyDescent="0.15">
      <c r="A3" s="1">
        <v>2</v>
      </c>
      <c r="B3" s="2">
        <v>-1896.78646891317</v>
      </c>
      <c r="C3" s="2">
        <v>7688.1230895231602</v>
      </c>
      <c r="D3" s="2"/>
      <c r="E3" s="2">
        <f>ABS(B3--1956.31134885949)</f>
        <v>59.52487994631997</v>
      </c>
      <c r="F3" s="2">
        <f>B3--1956.31134885949</f>
        <v>59.52487994631997</v>
      </c>
      <c r="G3" s="2">
        <f>ABS(C3-7770.36273269296)</f>
        <v>82.23964316979982</v>
      </c>
      <c r="H3" s="2">
        <f>C3-7770.36273269296</f>
        <v>-82.23964316979982</v>
      </c>
      <c r="I3" s="2">
        <f t="shared" si="0"/>
        <v>101.52127974626703</v>
      </c>
    </row>
    <row r="4" spans="1:9" x14ac:dyDescent="0.15">
      <c r="A4" s="3">
        <v>3</v>
      </c>
      <c r="B4" s="4"/>
      <c r="C4" s="4"/>
      <c r="D4" s="4"/>
      <c r="E4" s="4"/>
      <c r="F4" s="4"/>
      <c r="G4" s="4"/>
      <c r="H4" s="4"/>
      <c r="I4" s="4"/>
    </row>
    <row r="5" spans="1:9" x14ac:dyDescent="0.15">
      <c r="A5" s="1">
        <v>4</v>
      </c>
      <c r="B5" s="2">
        <v>-1896.1444492155399</v>
      </c>
      <c r="C5" s="2">
        <v>7767.5525185084498</v>
      </c>
      <c r="D5" s="2"/>
      <c r="E5" s="2">
        <f>ABS(B5--1956.31134885949)</f>
        <v>60.166899643950046</v>
      </c>
      <c r="F5" s="2">
        <f>B5--1956.31134885949</f>
        <v>60.166899643950046</v>
      </c>
      <c r="G5" s="2">
        <f>ABS(C5-7770.36273269296)</f>
        <v>2.8102141845101869</v>
      </c>
      <c r="H5" s="2">
        <f>C5-7770.36273269296</f>
        <v>-2.8102141845101869</v>
      </c>
      <c r="I5" s="2">
        <f t="shared" si="0"/>
        <v>60.232492199210704</v>
      </c>
    </row>
    <row r="6" spans="1:9" x14ac:dyDescent="0.15">
      <c r="A6" s="1">
        <v>5</v>
      </c>
      <c r="B6" s="2"/>
      <c r="C6" s="2"/>
      <c r="D6" s="2"/>
      <c r="E6" s="2"/>
      <c r="F6" s="2"/>
      <c r="G6" s="2"/>
      <c r="H6" s="2"/>
      <c r="I6" s="2"/>
    </row>
    <row r="7" spans="1:9" x14ac:dyDescent="0.15">
      <c r="A7" s="1">
        <v>6</v>
      </c>
      <c r="B7" s="2">
        <v>-1839.12401742727</v>
      </c>
      <c r="C7" s="2">
        <v>7713.1738610762704</v>
      </c>
      <c r="D7" s="2"/>
      <c r="E7" s="2">
        <f>ABS(B7--1956.31134885949)</f>
        <v>117.18733143221993</v>
      </c>
      <c r="F7" s="2">
        <f>B7--1956.31134885949</f>
        <v>117.18733143221993</v>
      </c>
      <c r="G7" s="2">
        <f>ABS(C7-7770.36273269296)</f>
        <v>57.188871616689539</v>
      </c>
      <c r="H7" s="2">
        <f>C7-7770.36273269296</f>
        <v>-57.188871616689539</v>
      </c>
      <c r="I7" s="2">
        <f t="shared" si="0"/>
        <v>130.39723035783834</v>
      </c>
    </row>
    <row r="8" spans="1:9" x14ac:dyDescent="0.15">
      <c r="B8" s="2"/>
      <c r="C8" s="2"/>
      <c r="D8" s="5"/>
      <c r="E8" s="5">
        <f>AVERAGE(E2:E7)</f>
        <v>65.477713403145003</v>
      </c>
      <c r="F8" s="5">
        <f>_xlfn.STDEV.P(F2:F7)</f>
        <v>33.065851420585226</v>
      </c>
      <c r="G8" s="5">
        <f>AVERAGE(G2:G7)</f>
        <v>63.346444762099964</v>
      </c>
      <c r="H8" s="5">
        <f>_xlfn.STDEV.P(H2:H7)</f>
        <v>39.825876431555237</v>
      </c>
      <c r="I8" s="5">
        <f>AVERAGE(I2:I7)</f>
        <v>101.52048095539922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-2139.4059799930301</v>
      </c>
      <c r="C10" s="2">
        <v>7860.7929218962599</v>
      </c>
      <c r="D10" s="2"/>
      <c r="E10" s="2">
        <f>ABS(B10--1956.31134885949)</f>
        <v>183.09463113354013</v>
      </c>
      <c r="F10" s="2">
        <f>B10--1956.31134885949</f>
        <v>-183.09463113354013</v>
      </c>
      <c r="G10" s="2">
        <f>ABS(C10-7770.36273269296)</f>
        <v>90.43018920329996</v>
      </c>
      <c r="H10" s="2">
        <f>C10-7770.36273269296</f>
        <v>90.43018920329996</v>
      </c>
      <c r="I10" s="2">
        <f>(E10^2+G10^2)^0.5</f>
        <v>204.20887118162068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-1948.3175967832999</v>
      </c>
      <c r="C13" s="2">
        <v>7843.99299899179</v>
      </c>
      <c r="D13" s="2"/>
      <c r="E13" s="2">
        <f>ABS(B13--1956.31134885949)</f>
        <v>7.9937520761900487</v>
      </c>
      <c r="F13" s="2">
        <f>B13--1956.31134885949</f>
        <v>7.9937520761900487</v>
      </c>
      <c r="G13" s="2">
        <f>ABS(C13-7770.36273269296)</f>
        <v>73.630266298830065</v>
      </c>
      <c r="H13" s="2">
        <f>C13-7770.36273269296</f>
        <v>73.630266298830065</v>
      </c>
      <c r="I13" s="2">
        <f t="shared" ref="I13:I23" si="1">(E13^2+G13^2)^0.5</f>
        <v>74.062920462889011</v>
      </c>
    </row>
    <row r="14" spans="1:9" x14ac:dyDescent="0.15">
      <c r="A14" s="1">
        <v>2</v>
      </c>
      <c r="B14" s="2">
        <v>-1919.23084467029</v>
      </c>
      <c r="C14" s="2">
        <v>7648.8341752052302</v>
      </c>
      <c r="D14" s="2"/>
      <c r="E14" s="2">
        <f>ABS(B14--1956.31134885949)</f>
        <v>37.080504189199928</v>
      </c>
      <c r="F14" s="2">
        <f>B14--1956.31134885949</f>
        <v>37.080504189199928</v>
      </c>
      <c r="G14" s="2">
        <f>ABS(C14-7770.36273269296)</f>
        <v>121.52855748772981</v>
      </c>
      <c r="H14" s="2">
        <f>C14-7770.36273269296</f>
        <v>-121.52855748772981</v>
      </c>
      <c r="I14" s="2">
        <f t="shared" si="1"/>
        <v>127.05964770915163</v>
      </c>
    </row>
    <row r="15" spans="1:9" x14ac:dyDescent="0.15">
      <c r="A15" s="1">
        <v>3</v>
      </c>
      <c r="B15" s="2">
        <v>-1931.4122525544999</v>
      </c>
      <c r="C15" s="2">
        <v>7794.1064334973098</v>
      </c>
      <c r="D15" s="2"/>
      <c r="E15" s="2">
        <f>ABS(B15--1956.31134885949)</f>
        <v>24.899096304990053</v>
      </c>
      <c r="F15" s="2">
        <f>B15--1956.31134885949</f>
        <v>24.899096304990053</v>
      </c>
      <c r="G15" s="2">
        <f>ABS(C15-7770.36273269296)</f>
        <v>23.743700804349828</v>
      </c>
      <c r="H15" s="2">
        <f>C15-7770.36273269296</f>
        <v>23.743700804349828</v>
      </c>
      <c r="I15" s="2">
        <f t="shared" si="1"/>
        <v>34.405353140051503</v>
      </c>
    </row>
    <row r="16" spans="1:9" x14ac:dyDescent="0.15">
      <c r="A16" s="1">
        <v>4</v>
      </c>
      <c r="B16" s="2"/>
      <c r="C16" s="2"/>
      <c r="D16" s="2"/>
      <c r="E16" s="2"/>
      <c r="F16" s="2"/>
      <c r="G16" s="2"/>
      <c r="H16" s="2"/>
      <c r="I16" s="2"/>
    </row>
    <row r="17" spans="1:9" x14ac:dyDescent="0.15">
      <c r="A17" s="1">
        <v>5</v>
      </c>
      <c r="B17" s="2">
        <v>-1899.4817706768299</v>
      </c>
      <c r="C17" s="2">
        <v>7677.6327139095201</v>
      </c>
      <c r="D17" s="2"/>
      <c r="E17" s="2">
        <f>ABS(B17--1956.31134885949)</f>
        <v>56.829578182660043</v>
      </c>
      <c r="F17" s="2">
        <f>B17--1956.31134885949</f>
        <v>56.829578182660043</v>
      </c>
      <c r="G17" s="2">
        <f>ABS(C17-7770.36273269296)</f>
        <v>92.730018783439846</v>
      </c>
      <c r="H17" s="2">
        <f>C17-7770.36273269296</f>
        <v>-92.730018783439846</v>
      </c>
      <c r="I17" s="2">
        <f t="shared" si="1"/>
        <v>108.75871155910306</v>
      </c>
    </row>
    <row r="18" spans="1:9" x14ac:dyDescent="0.15">
      <c r="A18" s="1">
        <v>6</v>
      </c>
      <c r="B18" s="2"/>
      <c r="C18" s="2"/>
      <c r="D18" s="2"/>
      <c r="E18" s="2"/>
      <c r="F18" s="2"/>
      <c r="G18" s="2"/>
      <c r="H18" s="2"/>
      <c r="I18" s="2"/>
    </row>
    <row r="19" spans="1:9" x14ac:dyDescent="0.15">
      <c r="A19" s="1">
        <v>7</v>
      </c>
      <c r="B19" s="2">
        <v>-2085.60514248972</v>
      </c>
      <c r="C19" s="2">
        <v>7767.6132930609601</v>
      </c>
      <c r="D19" s="2"/>
      <c r="E19" s="2">
        <f>ABS(B19--1956.31134885949)</f>
        <v>129.29379363023008</v>
      </c>
      <c r="F19" s="2">
        <f>B19--1956.31134885949</f>
        <v>-129.29379363023008</v>
      </c>
      <c r="G19" s="2">
        <f>ABS(C19-7770.36273269296)</f>
        <v>2.7494396319998486</v>
      </c>
      <c r="H19" s="2">
        <f>C19-7770.36273269296</f>
        <v>-2.7494396319998486</v>
      </c>
      <c r="I19" s="2">
        <f t="shared" si="1"/>
        <v>129.32302381860137</v>
      </c>
    </row>
    <row r="20" spans="1:9" x14ac:dyDescent="0.15">
      <c r="A20" s="1">
        <v>8</v>
      </c>
      <c r="B20" s="2">
        <v>-1790.4494920136301</v>
      </c>
      <c r="C20" s="2">
        <v>7784.3774452430798</v>
      </c>
      <c r="D20" s="2"/>
      <c r="E20" s="2">
        <f>ABS(B20--1956.31134885949)</f>
        <v>165.86185684585985</v>
      </c>
      <c r="F20" s="2">
        <f>B20--1956.31134885949</f>
        <v>165.86185684585985</v>
      </c>
      <c r="G20" s="2">
        <f>ABS(C20-7770.36273269296)</f>
        <v>14.014712550119839</v>
      </c>
      <c r="H20" s="2">
        <f>C20-7770.36273269296</f>
        <v>14.014712550119839</v>
      </c>
      <c r="I20" s="2">
        <f t="shared" si="1"/>
        <v>166.4528994166788</v>
      </c>
    </row>
    <row r="21" spans="1:9" x14ac:dyDescent="0.15">
      <c r="A21" s="1">
        <v>9</v>
      </c>
      <c r="B21" s="2">
        <v>-2019.0620530496301</v>
      </c>
      <c r="C21" s="2">
        <v>7587.1402757998803</v>
      </c>
      <c r="D21" s="2"/>
      <c r="E21" s="2">
        <f>ABS(B21--1956.31134885949)</f>
        <v>62.750704190140141</v>
      </c>
      <c r="F21" s="2">
        <f>B21--1956.31134885949</f>
        <v>-62.750704190140141</v>
      </c>
      <c r="G21" s="2">
        <f>ABS(C21-7770.36273269296)</f>
        <v>183.22245689307965</v>
      </c>
      <c r="H21" s="2">
        <f>C21-7770.36273269296</f>
        <v>-183.22245689307965</v>
      </c>
      <c r="I21" s="2">
        <f t="shared" si="1"/>
        <v>193.6701308573289</v>
      </c>
    </row>
    <row r="22" spans="1:9" x14ac:dyDescent="0.15">
      <c r="A22" s="1">
        <v>10</v>
      </c>
      <c r="B22" s="2">
        <v>-2062.3772645336699</v>
      </c>
      <c r="C22" s="2">
        <v>7716.9698360470802</v>
      </c>
      <c r="D22" s="2"/>
      <c r="E22" s="2">
        <f>ABS(B22--1956.31134885949)</f>
        <v>106.06591567417991</v>
      </c>
      <c r="F22" s="2">
        <f>B22--1956.31134885949</f>
        <v>-106.06591567417991</v>
      </c>
      <c r="G22" s="2">
        <f>ABS(C22-7770.36273269296)</f>
        <v>53.392896645879773</v>
      </c>
      <c r="H22" s="2">
        <f>C22-7770.36273269296</f>
        <v>-53.392896645879773</v>
      </c>
      <c r="I22" s="2">
        <f t="shared" si="1"/>
        <v>118.74670471234072</v>
      </c>
    </row>
    <row r="23" spans="1:9" x14ac:dyDescent="0.15">
      <c r="A23" s="1">
        <v>11</v>
      </c>
      <c r="B23" s="2">
        <v>-1940.6972521294699</v>
      </c>
      <c r="C23" s="2">
        <v>7529.3630686144097</v>
      </c>
      <c r="D23" s="2"/>
      <c r="E23" s="2">
        <f>ABS(B23--1956.31134885949)</f>
        <v>15.614096730020037</v>
      </c>
      <c r="F23" s="2">
        <f>B23--1956.31134885949</f>
        <v>15.614096730020037</v>
      </c>
      <c r="G23" s="2">
        <f>ABS(C23-7770.36273269296)</f>
        <v>240.99966407855027</v>
      </c>
      <c r="H23" s="2">
        <f>C23-7770.36273269296</f>
        <v>-240.99966407855027</v>
      </c>
      <c r="I23" s="2">
        <f t="shared" si="1"/>
        <v>241.50494426133079</v>
      </c>
    </row>
    <row r="24" spans="1:9" x14ac:dyDescent="0.15">
      <c r="B24" s="2"/>
      <c r="C24" s="2"/>
      <c r="D24" s="5"/>
      <c r="E24" s="5">
        <f>AVERAGE(E13:E23)</f>
        <v>67.37658864705223</v>
      </c>
      <c r="F24" s="5">
        <f>_xlfn.STDEV.P(F13:F23)</f>
        <v>84.941425020466482</v>
      </c>
      <c r="G24" s="5">
        <f>AVERAGE(G13:G23)</f>
        <v>89.556857019330991</v>
      </c>
      <c r="H24" s="5">
        <f>_xlfn.STDEV.P(H13:H23)</f>
        <v>97.902158365553291</v>
      </c>
      <c r="I24" s="5">
        <f>AVERAGE(I13:I23)</f>
        <v>132.66492621527507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D26" s="2"/>
      <c r="E26" s="2"/>
      <c r="F26" s="2"/>
      <c r="G26" s="2"/>
      <c r="H26" s="2"/>
      <c r="I26" s="2"/>
    </row>
    <row r="27" spans="1:9" x14ac:dyDescent="0.15">
      <c r="A27" s="1">
        <v>2</v>
      </c>
      <c r="D27" s="2"/>
      <c r="E27" s="2"/>
      <c r="F27" s="2"/>
      <c r="G27" s="2"/>
      <c r="H27" s="2"/>
      <c r="I27" s="2"/>
    </row>
    <row r="28" spans="1:9" x14ac:dyDescent="0.15">
      <c r="A28" s="1">
        <v>3</v>
      </c>
      <c r="B28" s="1">
        <v>-1788.99451593661</v>
      </c>
      <c r="C28" s="1">
        <v>7964.9304172497395</v>
      </c>
      <c r="D28" s="2"/>
      <c r="E28" s="2">
        <f>ABS(B28--1956.31134885949)</f>
        <v>167.31683292287994</v>
      </c>
      <c r="F28" s="2">
        <f>B28--1956.31134885949</f>
        <v>167.31683292287994</v>
      </c>
      <c r="G28" s="2">
        <f>ABS(C28-7770.36273269296)</f>
        <v>194.56768455677957</v>
      </c>
      <c r="H28" s="2">
        <f>C28-7770.36273269296</f>
        <v>194.56768455677957</v>
      </c>
      <c r="I28" s="2">
        <f>(E28^2+G28^2)^0.5</f>
        <v>256.6154836581951</v>
      </c>
    </row>
    <row r="29" spans="1:9" x14ac:dyDescent="0.15">
      <c r="B29" s="2"/>
      <c r="C29" s="2"/>
      <c r="D29" s="5"/>
      <c r="E29" s="5"/>
      <c r="F29" s="5"/>
      <c r="G29" s="5"/>
      <c r="H29" s="5"/>
      <c r="I29" s="5"/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1">
        <v>3</v>
      </c>
      <c r="B33" s="2">
        <v>-2154.0764268418302</v>
      </c>
      <c r="C33" s="2">
        <v>7663.7950804949296</v>
      </c>
      <c r="D33" s="2"/>
      <c r="E33" s="2">
        <f>ABS(B33--1956.31134885949)</f>
        <v>197.76507798234024</v>
      </c>
      <c r="F33" s="2">
        <f>B33--1956.31134885949</f>
        <v>-197.76507798234024</v>
      </c>
      <c r="G33" s="2">
        <f>ABS(C33-7770.36273269296)</f>
        <v>106.56765219803037</v>
      </c>
      <c r="H33" s="2">
        <f>C33-7770.36273269296</f>
        <v>-106.56765219803037</v>
      </c>
      <c r="I33" s="2">
        <f>(E33^2+G33^2)^0.5</f>
        <v>224.65015148973634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-2135.4485791757502</v>
      </c>
      <c r="C35" s="2">
        <v>7775.7925221268897</v>
      </c>
      <c r="D35" s="2"/>
      <c r="E35" s="2">
        <f>ABS(B35--1956.31134885949)</f>
        <v>179.13723031626023</v>
      </c>
      <c r="F35" s="2">
        <f>B35--1956.31134885949</f>
        <v>-179.13723031626023</v>
      </c>
      <c r="G35" s="2">
        <f>ABS(C35-7770.36273269296)</f>
        <v>5.4297894339297272</v>
      </c>
      <c r="H35" s="2">
        <f>C35-7770.36273269296</f>
        <v>5.4297894339297272</v>
      </c>
      <c r="I35" s="2">
        <f>(E35^2+G35^2)^0.5</f>
        <v>179.2195020043234</v>
      </c>
    </row>
    <row r="36" spans="1:9" x14ac:dyDescent="0.15">
      <c r="A36" s="1">
        <v>6</v>
      </c>
      <c r="B36" s="2"/>
      <c r="C36" s="2"/>
      <c r="D36" s="2"/>
      <c r="E36" s="2"/>
      <c r="F36" s="2"/>
      <c r="G36" s="2"/>
      <c r="H36" s="2"/>
      <c r="I36" s="2"/>
    </row>
    <row r="37" spans="1:9" x14ac:dyDescent="0.15">
      <c r="B37" s="2"/>
      <c r="C37" s="2"/>
      <c r="D37" s="5"/>
      <c r="E37" s="5">
        <f>AVERAGE(E32:E36)</f>
        <v>188.45115414930024</v>
      </c>
      <c r="F37" s="5">
        <f>_xlfn.STDEV.P(F32:F36)</f>
        <v>9.3139238330400076</v>
      </c>
      <c r="G37" s="5">
        <f>AVERAGE(G32:G36)</f>
        <v>55.99872081598005</v>
      </c>
      <c r="H37" s="5">
        <f>_xlfn.STDEV.P(H32:H36)</f>
        <v>55.998720815980057</v>
      </c>
      <c r="I37" s="5">
        <f>AVERAGE(I32:I36)</f>
        <v>201.93482674702989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1">
        <v>2</v>
      </c>
      <c r="B40" s="2">
        <v>-1921.7031784979499</v>
      </c>
      <c r="C40" s="2">
        <v>7778.1233977432703</v>
      </c>
      <c r="D40" s="2"/>
      <c r="E40" s="2">
        <f>ABS(B40--1956.31134885949)</f>
        <v>34.608170361540033</v>
      </c>
      <c r="F40" s="2">
        <f>B40--1956.31134885949</f>
        <v>34.608170361540033</v>
      </c>
      <c r="G40" s="2">
        <f>ABS(C40-7770.36273269296)</f>
        <v>7.7606650503103083</v>
      </c>
      <c r="H40" s="2">
        <f>C40-7770.36273269296</f>
        <v>7.7606650503103083</v>
      </c>
      <c r="I40" s="2">
        <f t="shared" ref="I40:I48" si="2">(E40^2+G40^2)^0.5</f>
        <v>35.467638458128079</v>
      </c>
    </row>
    <row r="41" spans="1:9" x14ac:dyDescent="0.15">
      <c r="A41" s="1">
        <v>3</v>
      </c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1">
        <v>4</v>
      </c>
      <c r="B42" s="2">
        <v>-2292.6838876778802</v>
      </c>
      <c r="C42" s="2">
        <v>7226.5037731149296</v>
      </c>
      <c r="D42" s="2"/>
      <c r="E42" s="2">
        <f>ABS(B42--1956.31134885949)</f>
        <v>336.37253881839024</v>
      </c>
      <c r="F42" s="2">
        <f>B42--1956.31134885949</f>
        <v>-336.37253881839024</v>
      </c>
      <c r="G42" s="2">
        <f>ABS(C42-7770.36273269296)</f>
        <v>543.85895957803041</v>
      </c>
      <c r="H42" s="2">
        <f>C42-7770.36273269296</f>
        <v>-543.85895957803041</v>
      </c>
      <c r="I42" s="2">
        <f t="shared" si="2"/>
        <v>639.47560765398021</v>
      </c>
    </row>
    <row r="43" spans="1:9" x14ac:dyDescent="0.15">
      <c r="A43" s="1">
        <v>5</v>
      </c>
      <c r="B43" s="2">
        <v>-2316.45235073615</v>
      </c>
      <c r="C43" s="2">
        <v>7581.5553960357101</v>
      </c>
      <c r="D43" s="2"/>
      <c r="E43" s="2">
        <f>ABS(B43--1956.31134885949)</f>
        <v>360.14100187666008</v>
      </c>
      <c r="F43" s="2">
        <f>B43--1956.31134885949</f>
        <v>-360.14100187666008</v>
      </c>
      <c r="G43" s="2">
        <f>ABS(C43-7770.36273269296)</f>
        <v>188.80733665724983</v>
      </c>
      <c r="H43" s="2">
        <f>C43-7770.36273269296</f>
        <v>-188.80733665724983</v>
      </c>
      <c r="I43" s="2">
        <f t="shared" si="2"/>
        <v>406.6322068015869</v>
      </c>
    </row>
    <row r="44" spans="1:9" x14ac:dyDescent="0.15">
      <c r="A44" s="1">
        <v>6</v>
      </c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1">
        <v>7</v>
      </c>
      <c r="B45" s="2">
        <v>-1896.10398467653</v>
      </c>
      <c r="C45" s="2">
        <v>8079.2684793767103</v>
      </c>
      <c r="D45" s="2"/>
      <c r="E45" s="2">
        <f>ABS(B45--1956.31134885949)</f>
        <v>60.207364182959964</v>
      </c>
      <c r="F45" s="2">
        <f>B45--1956.31134885949</f>
        <v>60.207364182959964</v>
      </c>
      <c r="G45" s="2">
        <f>ABS(C45-7770.36273269296)</f>
        <v>308.90574668375029</v>
      </c>
      <c r="H45" s="2">
        <f>C45-7770.36273269296</f>
        <v>308.90574668375029</v>
      </c>
      <c r="I45" s="2">
        <f t="shared" si="2"/>
        <v>314.71842500258049</v>
      </c>
    </row>
    <row r="46" spans="1:9" x14ac:dyDescent="0.15">
      <c r="A46" s="1">
        <v>8</v>
      </c>
      <c r="B46" s="2">
        <v>-2005.4871327548101</v>
      </c>
      <c r="C46" s="2">
        <v>7780.0211501617996</v>
      </c>
      <c r="D46" s="2"/>
      <c r="E46" s="2">
        <f>ABS(B46--1956.31134885949)</f>
        <v>49.175783895320137</v>
      </c>
      <c r="F46" s="2">
        <f>B46--1956.31134885949</f>
        <v>-49.175783895320137</v>
      </c>
      <c r="G46" s="2">
        <f>ABS(C46-7770.36273269296)</f>
        <v>9.658417468839616</v>
      </c>
      <c r="H46" s="2">
        <f>C46-7770.36273269296</f>
        <v>9.658417468839616</v>
      </c>
      <c r="I46" s="2">
        <f t="shared" si="2"/>
        <v>50.115294568840099</v>
      </c>
    </row>
    <row r="47" spans="1:9" x14ac:dyDescent="0.15">
      <c r="A47" s="1">
        <v>9</v>
      </c>
      <c r="B47" s="2">
        <v>-2030.10682728592</v>
      </c>
      <c r="C47" s="2">
        <v>7630.0028001964301</v>
      </c>
      <c r="D47" s="2"/>
      <c r="E47" s="2">
        <f>ABS(B47--1956.31134885949)</f>
        <v>73.795478426430009</v>
      </c>
      <c r="F47" s="2">
        <f>B47--1956.31134885949</f>
        <v>-73.795478426430009</v>
      </c>
      <c r="G47" s="2">
        <f>ABS(C47-7770.36273269296)</f>
        <v>140.35993249652984</v>
      </c>
      <c r="H47" s="2">
        <f>C47-7770.36273269296</f>
        <v>-140.35993249652984</v>
      </c>
      <c r="I47" s="2">
        <f t="shared" si="2"/>
        <v>158.57705788233085</v>
      </c>
    </row>
    <row r="48" spans="1:9" x14ac:dyDescent="0.15">
      <c r="A48" s="1">
        <v>10</v>
      </c>
      <c r="B48" s="2">
        <v>-1983.3376791410401</v>
      </c>
      <c r="C48" s="2">
        <v>7741.6017516824204</v>
      </c>
      <c r="D48" s="2"/>
      <c r="E48" s="2">
        <f>ABS(B48--1956.31134885949)</f>
        <v>27.026330281550145</v>
      </c>
      <c r="F48" s="2">
        <f>B48--1956.31134885949</f>
        <v>-27.026330281550145</v>
      </c>
      <c r="G48" s="2">
        <f>ABS(C48-7770.36273269296)</f>
        <v>28.760981010539581</v>
      </c>
      <c r="H48" s="2">
        <f>C48-7770.36273269296</f>
        <v>-28.760981010539581</v>
      </c>
      <c r="I48" s="2">
        <f t="shared" si="2"/>
        <v>39.466651202959348</v>
      </c>
    </row>
    <row r="49" spans="1:9" x14ac:dyDescent="0.15">
      <c r="B49" s="2"/>
      <c r="C49" s="2"/>
      <c r="D49" s="5"/>
      <c r="E49" s="5">
        <f>AVERAGE(E39:E48)</f>
        <v>134.47523826326437</v>
      </c>
      <c r="F49" s="5">
        <f>_xlfn.STDEV.P(F39:F48)</f>
        <v>158.35955245600505</v>
      </c>
      <c r="G49" s="5">
        <f>AVERAGE(G39:G48)</f>
        <v>175.44457699217855</v>
      </c>
      <c r="H49" s="5">
        <f>_xlfn.STDEV.P(H39:H48)</f>
        <v>239.11354754464654</v>
      </c>
      <c r="I49" s="5">
        <f>AVERAGE(I39:I48)</f>
        <v>234.9218402243437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-2056.00414185002</v>
      </c>
      <c r="C51" s="2">
        <v>7432.0122033231701</v>
      </c>
      <c r="D51" s="2"/>
      <c r="E51" s="2">
        <f>ABS(B51--1956.31134885949)</f>
        <v>99.692792990530052</v>
      </c>
      <c r="F51" s="2">
        <f>B51--1956.31134885949</f>
        <v>-99.692792990530052</v>
      </c>
      <c r="G51" s="2">
        <f>ABS(C51-7770.36273269296)</f>
        <v>338.35052936978991</v>
      </c>
      <c r="H51" s="2">
        <f>C51-7770.36273269296</f>
        <v>-338.35052936978991</v>
      </c>
      <c r="I51" s="2">
        <f t="shared" ref="I51:I58" si="3">(E51^2+G51^2)^0.5</f>
        <v>352.73181554698147</v>
      </c>
    </row>
    <row r="52" spans="1:9" x14ac:dyDescent="0.15">
      <c r="A52" s="1">
        <v>2</v>
      </c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1">
        <v>3</v>
      </c>
      <c r="B53" s="2">
        <v>-1964.4484990101</v>
      </c>
      <c r="C53" s="2">
        <v>7695.91690670973</v>
      </c>
      <c r="D53" s="2"/>
      <c r="E53" s="2">
        <f>ABS(B53--1956.31134885949)</f>
        <v>8.1371501506100685</v>
      </c>
      <c r="F53" s="2">
        <f>B53--1956.31134885949</f>
        <v>-8.1371501506100685</v>
      </c>
      <c r="G53" s="2">
        <f>ABS(C53-7770.36273269296)</f>
        <v>74.445825983229952</v>
      </c>
      <c r="H53" s="2">
        <f>C53-7770.36273269296</f>
        <v>-74.445825983229952</v>
      </c>
      <c r="I53" s="2">
        <f t="shared" si="3"/>
        <v>74.889212967549128</v>
      </c>
    </row>
    <row r="54" spans="1:9" x14ac:dyDescent="0.15">
      <c r="A54" s="1">
        <v>4</v>
      </c>
      <c r="B54" s="2">
        <v>-2180.8406704269401</v>
      </c>
      <c r="C54" s="2">
        <v>7489.03335184342</v>
      </c>
      <c r="D54" s="2"/>
      <c r="E54" s="2">
        <f>ABS(B54--1956.31134885949)</f>
        <v>224.5293215674501</v>
      </c>
      <c r="F54" s="2">
        <f>B54--1956.31134885949</f>
        <v>-224.5293215674501</v>
      </c>
      <c r="G54" s="2">
        <f>ABS(C54-7770.36273269296)</f>
        <v>281.32938084954003</v>
      </c>
      <c r="H54" s="2">
        <f>C54-7770.36273269296</f>
        <v>-281.32938084954003</v>
      </c>
      <c r="I54" s="2">
        <f t="shared" si="3"/>
        <v>359.94393559653832</v>
      </c>
    </row>
    <row r="55" spans="1:9" x14ac:dyDescent="0.15">
      <c r="A55" s="1">
        <v>5</v>
      </c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1">
        <v>6</v>
      </c>
      <c r="B56" s="2">
        <v>-1963.7434452493101</v>
      </c>
      <c r="C56" s="2">
        <v>7702.35851034797</v>
      </c>
      <c r="D56" s="2"/>
      <c r="E56" s="2">
        <f>ABS(B56--1956.31134885949)</f>
        <v>7.4320963898201171</v>
      </c>
      <c r="F56" s="2">
        <f>B56--1956.31134885949</f>
        <v>-7.4320963898201171</v>
      </c>
      <c r="G56" s="2">
        <f>ABS(C56-7770.36273269296)</f>
        <v>68.004222344990012</v>
      </c>
      <c r="H56" s="2">
        <f>C56-7770.36273269296</f>
        <v>-68.004222344990012</v>
      </c>
      <c r="I56" s="2">
        <f t="shared" si="3"/>
        <v>68.409139107976031</v>
      </c>
    </row>
    <row r="57" spans="1:9" x14ac:dyDescent="0.15">
      <c r="A57" s="1">
        <v>7</v>
      </c>
      <c r="B57" s="2">
        <v>-2102.6015203398301</v>
      </c>
      <c r="C57" s="2">
        <v>7779.7538042173601</v>
      </c>
      <c r="D57" s="2"/>
      <c r="E57" s="2">
        <f>ABS(B57--1956.31134885949)</f>
        <v>146.29017148034018</v>
      </c>
      <c r="F57" s="2">
        <f>B57--1956.31134885949</f>
        <v>-146.29017148034018</v>
      </c>
      <c r="G57" s="2">
        <f>ABS(C57-7770.36273269296)</f>
        <v>9.391071524400104</v>
      </c>
      <c r="H57" s="2">
        <f>C57-7770.36273269296</f>
        <v>9.391071524400104</v>
      </c>
      <c r="I57" s="2">
        <f t="shared" si="3"/>
        <v>146.59129065576758</v>
      </c>
    </row>
    <row r="58" spans="1:9" x14ac:dyDescent="0.15">
      <c r="A58" s="1">
        <v>8</v>
      </c>
      <c r="B58" s="2">
        <v>-1767.0685574608599</v>
      </c>
      <c r="C58" s="2">
        <v>7508.4870016691802</v>
      </c>
      <c r="D58" s="2"/>
      <c r="E58" s="2">
        <f>ABS(B58--1956.31134885949)</f>
        <v>189.24279139863006</v>
      </c>
      <c r="F58" s="2">
        <f>B58--1956.31134885949</f>
        <v>189.24279139863006</v>
      </c>
      <c r="G58" s="2">
        <f>ABS(C58-7770.36273269296)</f>
        <v>261.87573102377974</v>
      </c>
      <c r="H58" s="2">
        <f>C58-7770.36273269296</f>
        <v>-261.87573102377974</v>
      </c>
      <c r="I58" s="2">
        <f t="shared" si="3"/>
        <v>323.09709468762549</v>
      </c>
    </row>
    <row r="59" spans="1:9" x14ac:dyDescent="0.15">
      <c r="B59" s="2"/>
      <c r="C59" s="2"/>
      <c r="D59" s="5"/>
      <c r="E59" s="5">
        <f>AVERAGE(E51:E58)</f>
        <v>112.5540539962301</v>
      </c>
      <c r="F59" s="5">
        <f>_xlfn.STDEV.P(F51:F58)</f>
        <v>131.02266161769256</v>
      </c>
      <c r="G59" s="5">
        <f>AVERAGE(G51:G58)</f>
        <v>172.23279351595497</v>
      </c>
      <c r="H59" s="5">
        <f>_xlfn.STDEV.P(H51:H58)</f>
        <v>129.67095754357391</v>
      </c>
      <c r="I59" s="5">
        <f>AVERAGE(I51:I58)</f>
        <v>220.94374809373969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113.66694969179839</v>
      </c>
      <c r="F61" s="2">
        <f>AVERAGE(F8,F24,F29,F37,F49,F59)</f>
        <v>83.340682869557867</v>
      </c>
      <c r="G61" s="2">
        <f>AVERAGE(G8,G24,G29,G37,G49,G59)</f>
        <v>111.31587862110891</v>
      </c>
      <c r="H61" s="2">
        <f>AVERAGE(H8,H24,H29,H37,H49,H59)</f>
        <v>112.50225214026179</v>
      </c>
      <c r="I61" s="2">
        <f>AVERAGE(I8,I24,I29,I37,I49,I59)</f>
        <v>178.39716444715754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8" workbookViewId="0">
      <selection activeCell="I10" sqref="I10"/>
    </sheetView>
  </sheetViews>
  <sheetFormatPr defaultRowHeight="13.5" x14ac:dyDescent="0.15"/>
  <cols>
    <col min="1" max="1" width="3.5" style="1" bestFit="1" customWidth="1"/>
    <col min="2" max="2" width="19.375" style="1" bestFit="1" customWidth="1"/>
    <col min="3" max="7" width="18.375" style="1" bestFit="1" customWidth="1"/>
    <col min="8" max="8" width="19.375" style="1" bestFit="1" customWidth="1"/>
    <col min="9" max="9" width="18.375" style="1" bestFit="1" customWidth="1"/>
    <col min="10" max="16384" width="9" style="1"/>
  </cols>
  <sheetData>
    <row r="1" spans="1:9" x14ac:dyDescent="0.15">
      <c r="B1" s="2"/>
      <c r="C1" s="2"/>
      <c r="D1" s="2"/>
      <c r="E1" s="2"/>
      <c r="F1" s="2"/>
      <c r="G1" s="2"/>
      <c r="H1" s="2"/>
      <c r="I1" s="2"/>
    </row>
    <row r="2" spans="1:9" x14ac:dyDescent="0.15">
      <c r="A2" s="1">
        <v>1</v>
      </c>
      <c r="B2" s="2">
        <v>-1852.88449597248</v>
      </c>
      <c r="C2" s="2">
        <v>7805.3634651491302</v>
      </c>
      <c r="D2" s="2"/>
      <c r="E2" s="2">
        <f t="shared" ref="E2:E7" si="0">ABS(B2--1956.31134885949)</f>
        <v>103.42685288701</v>
      </c>
      <c r="F2" s="2">
        <f t="shared" ref="F2:F7" si="1">B2--1956.31134885949</f>
        <v>103.42685288701</v>
      </c>
      <c r="G2" s="2">
        <f t="shared" ref="G2:G7" si="2">ABS(C2-7770.36273269296)</f>
        <v>35.000732456170226</v>
      </c>
      <c r="H2" s="2">
        <f t="shared" ref="H2:H7" si="3">C2-7770.36273269296</f>
        <v>35.000732456170226</v>
      </c>
      <c r="I2" s="2">
        <f t="shared" ref="I2:I7" si="4">(E2^2+G2^2)^0.5</f>
        <v>109.18866777545927</v>
      </c>
    </row>
    <row r="3" spans="1:9" x14ac:dyDescent="0.15">
      <c r="A3" s="1">
        <v>2</v>
      </c>
      <c r="B3" s="2">
        <v>-1924.97025646732</v>
      </c>
      <c r="C3" s="2">
        <v>7969.2664089091304</v>
      </c>
      <c r="D3" s="2"/>
      <c r="E3" s="2">
        <f t="shared" si="0"/>
        <v>31.341092392169912</v>
      </c>
      <c r="F3" s="2">
        <f t="shared" si="1"/>
        <v>31.341092392169912</v>
      </c>
      <c r="G3" s="2">
        <f t="shared" si="2"/>
        <v>198.90367621617042</v>
      </c>
      <c r="H3" s="2">
        <f t="shared" si="3"/>
        <v>198.90367621617042</v>
      </c>
      <c r="I3" s="2">
        <f t="shared" si="4"/>
        <v>201.35773261695635</v>
      </c>
    </row>
    <row r="4" spans="1:9" x14ac:dyDescent="0.15">
      <c r="A4" s="3">
        <v>3</v>
      </c>
      <c r="B4" s="4">
        <v>-2070.2998931284501</v>
      </c>
      <c r="C4" s="4">
        <v>8153.7378228714797</v>
      </c>
      <c r="D4" s="4"/>
      <c r="E4" s="4">
        <f t="shared" si="0"/>
        <v>113.98854426896014</v>
      </c>
      <c r="F4" s="4">
        <f t="shared" si="1"/>
        <v>-113.98854426896014</v>
      </c>
      <c r="G4" s="4">
        <f t="shared" si="2"/>
        <v>383.37509017851971</v>
      </c>
      <c r="H4" s="4">
        <f t="shared" si="3"/>
        <v>383.37509017851971</v>
      </c>
      <c r="I4" s="4">
        <f t="shared" si="4"/>
        <v>399.96230821659282</v>
      </c>
    </row>
    <row r="5" spans="1:9" x14ac:dyDescent="0.15">
      <c r="A5" s="1">
        <v>4</v>
      </c>
      <c r="B5" s="2">
        <v>-1957.99497149124</v>
      </c>
      <c r="C5" s="2">
        <v>7969.0700592957701</v>
      </c>
      <c r="D5" s="2"/>
      <c r="E5" s="2">
        <f t="shared" si="0"/>
        <v>1.6836226317500405</v>
      </c>
      <c r="F5" s="2">
        <f t="shared" si="1"/>
        <v>-1.6836226317500405</v>
      </c>
      <c r="G5" s="2">
        <f t="shared" si="2"/>
        <v>198.7073266028101</v>
      </c>
      <c r="H5" s="2">
        <f t="shared" si="3"/>
        <v>198.7073266028101</v>
      </c>
      <c r="I5" s="2">
        <f t="shared" si="4"/>
        <v>198.71445903809311</v>
      </c>
    </row>
    <row r="6" spans="1:9" x14ac:dyDescent="0.15">
      <c r="A6" s="1">
        <v>5</v>
      </c>
      <c r="B6" s="2">
        <v>-1971.67003532487</v>
      </c>
      <c r="C6" s="2">
        <v>7716.7510834773102</v>
      </c>
      <c r="D6" s="2"/>
      <c r="E6" s="2">
        <f t="shared" si="0"/>
        <v>15.35868646538006</v>
      </c>
      <c r="F6" s="2">
        <f t="shared" si="1"/>
        <v>-15.35868646538006</v>
      </c>
      <c r="G6" s="2">
        <f t="shared" si="2"/>
        <v>53.611649215649777</v>
      </c>
      <c r="H6" s="2">
        <f t="shared" si="3"/>
        <v>-53.611649215649777</v>
      </c>
      <c r="I6" s="2">
        <f t="shared" si="4"/>
        <v>55.768254245257936</v>
      </c>
    </row>
    <row r="7" spans="1:9" x14ac:dyDescent="0.15">
      <c r="A7" s="1">
        <v>6</v>
      </c>
      <c r="B7" s="2">
        <v>-1672.71170728682</v>
      </c>
      <c r="C7" s="2">
        <v>7911.3542487881696</v>
      </c>
      <c r="D7" s="2"/>
      <c r="E7" s="2">
        <f t="shared" si="0"/>
        <v>283.59964157266995</v>
      </c>
      <c r="F7" s="2">
        <f t="shared" si="1"/>
        <v>283.59964157266995</v>
      </c>
      <c r="G7" s="2">
        <f t="shared" si="2"/>
        <v>140.99151609520959</v>
      </c>
      <c r="H7" s="2">
        <f t="shared" si="3"/>
        <v>140.99151609520959</v>
      </c>
      <c r="I7" s="2">
        <f t="shared" si="4"/>
        <v>316.71337880009526</v>
      </c>
    </row>
    <row r="8" spans="1:9" x14ac:dyDescent="0.15">
      <c r="B8" s="2"/>
      <c r="C8" s="2"/>
      <c r="D8" s="5"/>
      <c r="E8" s="5">
        <f>AVERAGE(E2:E7)</f>
        <v>91.566406702990022</v>
      </c>
      <c r="F8" s="5">
        <f>_xlfn.STDEV.P(F2:F7)</f>
        <v>123.54476044145085</v>
      </c>
      <c r="G8" s="5">
        <f>AVERAGE(G2:G7)</f>
        <v>168.43166512742164</v>
      </c>
      <c r="H8" s="5">
        <f>_xlfn.STDEV.P(H2:H7)</f>
        <v>137.83426330161905</v>
      </c>
      <c r="I8" s="5">
        <f>AVERAGE(I2:I7)</f>
        <v>213.61746678207578</v>
      </c>
    </row>
    <row r="9" spans="1:9" x14ac:dyDescent="0.15">
      <c r="B9" s="2"/>
      <c r="C9" s="2"/>
      <c r="D9" s="2"/>
      <c r="E9" s="2"/>
      <c r="F9" s="2"/>
      <c r="G9" s="2"/>
      <c r="H9" s="2"/>
      <c r="I9" s="2"/>
    </row>
    <row r="10" spans="1:9" x14ac:dyDescent="0.15">
      <c r="A10" s="1">
        <v>1</v>
      </c>
      <c r="B10" s="2">
        <v>-2067.3788457829</v>
      </c>
      <c r="C10" s="2">
        <v>7645.0399766677201</v>
      </c>
      <c r="D10" s="2"/>
      <c r="E10" s="2">
        <f>ABS(B10--1956.31134885949)</f>
        <v>111.06749692341009</v>
      </c>
      <c r="F10" s="2">
        <f>B10--1956.31134885949</f>
        <v>-111.06749692341009</v>
      </c>
      <c r="G10" s="2">
        <f>ABS(C10-7770.36273269296)</f>
        <v>125.32275602523987</v>
      </c>
      <c r="H10" s="2">
        <f>C10-7770.36273269296</f>
        <v>-125.32275602523987</v>
      </c>
      <c r="I10" s="2">
        <f>(E10^2+G10^2)^0.5</f>
        <v>167.45680652214023</v>
      </c>
    </row>
    <row r="11" spans="1:9" x14ac:dyDescent="0.15">
      <c r="B11" s="2"/>
      <c r="C11" s="2"/>
      <c r="D11" s="2"/>
      <c r="E11" s="2"/>
      <c r="F11" s="2"/>
      <c r="G11" s="2"/>
      <c r="H11" s="2"/>
      <c r="I11" s="2"/>
    </row>
    <row r="12" spans="1:9" x14ac:dyDescent="0.15">
      <c r="B12" s="2"/>
      <c r="C12" s="2"/>
      <c r="D12" s="2"/>
      <c r="E12" s="2"/>
      <c r="F12" s="2"/>
      <c r="G12" s="2"/>
      <c r="H12" s="2"/>
      <c r="I12" s="2"/>
    </row>
    <row r="13" spans="1:9" x14ac:dyDescent="0.15">
      <c r="A13" s="1">
        <v>1</v>
      </c>
      <c r="B13" s="2">
        <v>-1897.3164887913599</v>
      </c>
      <c r="C13" s="2">
        <v>7866.9215115256902</v>
      </c>
      <c r="D13" s="2"/>
      <c r="E13" s="2">
        <f t="shared" ref="E13:E23" si="5">ABS(B13--1956.31134885949)</f>
        <v>58.994860068130038</v>
      </c>
      <c r="F13" s="2">
        <f t="shared" ref="F13:F23" si="6">B13--1956.31134885949</f>
        <v>58.994860068130038</v>
      </c>
      <c r="G13" s="2">
        <f t="shared" ref="G13:G23" si="7">ABS(C13-7770.36273269296)</f>
        <v>96.558778832730241</v>
      </c>
      <c r="H13" s="2">
        <f t="shared" ref="H13:H23" si="8">C13-7770.36273269296</f>
        <v>96.558778832730241</v>
      </c>
      <c r="I13" s="2">
        <f t="shared" ref="I13:I23" si="9">(E13^2+G13^2)^0.5</f>
        <v>113.15472276545225</v>
      </c>
    </row>
    <row r="14" spans="1:9" x14ac:dyDescent="0.15">
      <c r="A14" s="1">
        <v>2</v>
      </c>
      <c r="B14" s="2">
        <v>-1931.94356996023</v>
      </c>
      <c r="C14" s="2">
        <v>7740.5071529876104</v>
      </c>
      <c r="D14" s="2"/>
      <c r="E14" s="2">
        <f t="shared" si="5"/>
        <v>24.367778899259974</v>
      </c>
      <c r="F14" s="2">
        <f t="shared" si="6"/>
        <v>24.367778899259974</v>
      </c>
      <c r="G14" s="2">
        <f t="shared" si="7"/>
        <v>29.855579705349555</v>
      </c>
      <c r="H14" s="2">
        <f t="shared" si="8"/>
        <v>-29.855579705349555</v>
      </c>
      <c r="I14" s="2">
        <f t="shared" si="9"/>
        <v>38.537569825116115</v>
      </c>
    </row>
    <row r="15" spans="1:9" x14ac:dyDescent="0.15">
      <c r="A15" s="1">
        <v>3</v>
      </c>
      <c r="B15" s="2">
        <v>-1885.35891804485</v>
      </c>
      <c r="C15" s="2">
        <v>7847.3576699810901</v>
      </c>
      <c r="D15" s="2"/>
      <c r="E15" s="2">
        <f t="shared" si="5"/>
        <v>70.952430814639911</v>
      </c>
      <c r="F15" s="2">
        <f t="shared" si="6"/>
        <v>70.952430814639911</v>
      </c>
      <c r="G15" s="2">
        <f t="shared" si="7"/>
        <v>76.994937288130131</v>
      </c>
      <c r="H15" s="2">
        <f t="shared" si="8"/>
        <v>76.994937288130131</v>
      </c>
      <c r="I15" s="2">
        <f t="shared" si="9"/>
        <v>104.70180421802364</v>
      </c>
    </row>
    <row r="16" spans="1:9" x14ac:dyDescent="0.15">
      <c r="A16" s="1">
        <v>4</v>
      </c>
      <c r="B16" s="2">
        <v>-2011.7263728416899</v>
      </c>
      <c r="C16" s="2">
        <v>7636.1566568362196</v>
      </c>
      <c r="D16" s="2"/>
      <c r="E16" s="2">
        <f t="shared" si="5"/>
        <v>55.415023982199955</v>
      </c>
      <c r="F16" s="2">
        <f t="shared" si="6"/>
        <v>-55.415023982199955</v>
      </c>
      <c r="G16" s="2">
        <f t="shared" si="7"/>
        <v>134.20607585674043</v>
      </c>
      <c r="H16" s="2">
        <f t="shared" si="8"/>
        <v>-134.20607585674043</v>
      </c>
      <c r="I16" s="2">
        <f t="shared" si="9"/>
        <v>145.19674817230916</v>
      </c>
    </row>
    <row r="17" spans="1:9" x14ac:dyDescent="0.15">
      <c r="A17" s="1">
        <v>5</v>
      </c>
      <c r="B17" s="2">
        <v>-1895.8169231501399</v>
      </c>
      <c r="C17" s="2">
        <v>7706.3952520294497</v>
      </c>
      <c r="D17" s="2"/>
      <c r="E17" s="2">
        <f t="shared" si="5"/>
        <v>60.494425709350025</v>
      </c>
      <c r="F17" s="2">
        <f t="shared" si="6"/>
        <v>60.494425709350025</v>
      </c>
      <c r="G17" s="2">
        <f t="shared" si="7"/>
        <v>63.967480663510287</v>
      </c>
      <c r="H17" s="2">
        <f t="shared" si="8"/>
        <v>-63.967480663510287</v>
      </c>
      <c r="I17" s="2">
        <f t="shared" si="9"/>
        <v>88.042115628491302</v>
      </c>
    </row>
    <row r="18" spans="1:9" x14ac:dyDescent="0.15">
      <c r="A18" s="1">
        <v>6</v>
      </c>
      <c r="B18" s="2">
        <v>-2025.9573107086401</v>
      </c>
      <c r="C18" s="2">
        <v>7796.7725626190004</v>
      </c>
      <c r="D18" s="2"/>
      <c r="E18" s="2">
        <f t="shared" si="5"/>
        <v>69.645961849150126</v>
      </c>
      <c r="F18" s="2">
        <f t="shared" si="6"/>
        <v>-69.645961849150126</v>
      </c>
      <c r="G18" s="2">
        <f t="shared" si="7"/>
        <v>26.409829926040402</v>
      </c>
      <c r="H18" s="2">
        <f t="shared" si="8"/>
        <v>26.409829926040402</v>
      </c>
      <c r="I18" s="2">
        <f t="shared" si="9"/>
        <v>74.485160391957635</v>
      </c>
    </row>
    <row r="19" spans="1:9" x14ac:dyDescent="0.15">
      <c r="A19" s="1">
        <v>7</v>
      </c>
      <c r="B19" s="2">
        <v>-2131.98765709084</v>
      </c>
      <c r="C19" s="2">
        <v>7832.9722475795897</v>
      </c>
      <c r="D19" s="2"/>
      <c r="E19" s="2">
        <f t="shared" si="5"/>
        <v>175.67630823135005</v>
      </c>
      <c r="F19" s="2">
        <f t="shared" si="6"/>
        <v>-175.67630823135005</v>
      </c>
      <c r="G19" s="2">
        <f t="shared" si="7"/>
        <v>62.609514886629768</v>
      </c>
      <c r="H19" s="2">
        <f t="shared" si="8"/>
        <v>62.609514886629768</v>
      </c>
      <c r="I19" s="2">
        <f t="shared" si="9"/>
        <v>186.49964243433664</v>
      </c>
    </row>
    <row r="20" spans="1:9" x14ac:dyDescent="0.15">
      <c r="A20" s="1">
        <v>8</v>
      </c>
      <c r="B20" s="2">
        <v>-2073.50210068563</v>
      </c>
      <c r="C20" s="2">
        <v>7645.8789789204702</v>
      </c>
      <c r="D20" s="2"/>
      <c r="E20" s="2">
        <f t="shared" si="5"/>
        <v>117.19075182614006</v>
      </c>
      <c r="F20" s="2">
        <f t="shared" si="6"/>
        <v>-117.19075182614006</v>
      </c>
      <c r="G20" s="2">
        <f t="shared" si="7"/>
        <v>124.48375377248976</v>
      </c>
      <c r="H20" s="2">
        <f t="shared" si="8"/>
        <v>-124.48375377248976</v>
      </c>
      <c r="I20" s="2">
        <f t="shared" si="9"/>
        <v>170.96747429515887</v>
      </c>
    </row>
    <row r="21" spans="1:9" x14ac:dyDescent="0.15">
      <c r="A21" s="1">
        <v>9</v>
      </c>
      <c r="B21" s="2">
        <v>-1885.55527905894</v>
      </c>
      <c r="C21" s="2">
        <v>7727.9972442606304</v>
      </c>
      <c r="D21" s="2"/>
      <c r="E21" s="2">
        <f t="shared" si="5"/>
        <v>70.756069800549994</v>
      </c>
      <c r="F21" s="2">
        <f t="shared" si="6"/>
        <v>70.756069800549994</v>
      </c>
      <c r="G21" s="2">
        <f t="shared" si="7"/>
        <v>42.365488432329585</v>
      </c>
      <c r="H21" s="2">
        <f t="shared" si="8"/>
        <v>-42.365488432329585</v>
      </c>
      <c r="I21" s="2">
        <f t="shared" si="9"/>
        <v>82.469727923221342</v>
      </c>
    </row>
    <row r="22" spans="1:9" x14ac:dyDescent="0.15">
      <c r="A22" s="1">
        <v>10</v>
      </c>
      <c r="B22" s="2">
        <v>-2055.2840455102901</v>
      </c>
      <c r="C22" s="2">
        <v>7862.5197066222199</v>
      </c>
      <c r="D22" s="2"/>
      <c r="E22" s="2">
        <f t="shared" si="5"/>
        <v>98.972696650800117</v>
      </c>
      <c r="F22" s="2">
        <f t="shared" si="6"/>
        <v>-98.972696650800117</v>
      </c>
      <c r="G22" s="2">
        <f t="shared" si="7"/>
        <v>92.156973929259948</v>
      </c>
      <c r="H22" s="2">
        <f t="shared" si="8"/>
        <v>92.156973929259948</v>
      </c>
      <c r="I22" s="2">
        <f t="shared" si="9"/>
        <v>135.23499002155322</v>
      </c>
    </row>
    <row r="23" spans="1:9" x14ac:dyDescent="0.15">
      <c r="A23" s="1">
        <v>11</v>
      </c>
      <c r="B23" s="2">
        <v>-2019.1868730302699</v>
      </c>
      <c r="C23" s="2">
        <v>7783.6891802153996</v>
      </c>
      <c r="D23" s="2"/>
      <c r="E23" s="2">
        <f t="shared" si="5"/>
        <v>62.875524170779954</v>
      </c>
      <c r="F23" s="2">
        <f t="shared" si="6"/>
        <v>-62.875524170779954</v>
      </c>
      <c r="G23" s="2">
        <f t="shared" si="7"/>
        <v>13.326447522439594</v>
      </c>
      <c r="H23" s="2">
        <f t="shared" si="8"/>
        <v>13.326447522439594</v>
      </c>
      <c r="I23" s="2">
        <f t="shared" si="9"/>
        <v>64.272278186778706</v>
      </c>
    </row>
    <row r="24" spans="1:9" x14ac:dyDescent="0.15">
      <c r="B24" s="2"/>
      <c r="C24" s="2"/>
      <c r="D24" s="5"/>
      <c r="E24" s="5">
        <f>AVERAGE(E13:E23)</f>
        <v>78.667439272940925</v>
      </c>
      <c r="F24" s="5">
        <f>_xlfn.STDEV.P(F13:F23)</f>
        <v>83.214667678338671</v>
      </c>
      <c r="G24" s="5">
        <f>AVERAGE(G13:G23)</f>
        <v>69.357714619604522</v>
      </c>
      <c r="H24" s="5">
        <f>_xlfn.STDEV.P(H13:H23)</f>
        <v>79.062606927471776</v>
      </c>
      <c r="I24" s="5">
        <f>AVERAGE(I13:I23)</f>
        <v>109.41474853294534</v>
      </c>
    </row>
    <row r="25" spans="1:9" x14ac:dyDescent="0.15"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1">
        <v>1</v>
      </c>
      <c r="B26" s="1">
        <v>-2059.9874602177301</v>
      </c>
      <c r="C26" s="1">
        <v>7541.4287214033102</v>
      </c>
      <c r="D26" s="2"/>
      <c r="E26" s="2">
        <f>ABS(B26--1956.31134885949)</f>
        <v>103.67611135824018</v>
      </c>
      <c r="F26" s="2">
        <f>B26--1956.31134885949</f>
        <v>-103.67611135824018</v>
      </c>
      <c r="G26" s="2">
        <f>ABS(C26-7770.36273269296)</f>
        <v>228.93401128964979</v>
      </c>
      <c r="H26" s="2">
        <f>C26-7770.36273269296</f>
        <v>-228.93401128964979</v>
      </c>
      <c r="I26" s="2">
        <f>(E26^2+G26^2)^0.5</f>
        <v>251.31557371467395</v>
      </c>
    </row>
    <row r="27" spans="1:9" x14ac:dyDescent="0.15">
      <c r="A27" s="1">
        <v>2</v>
      </c>
      <c r="D27" s="2"/>
      <c r="E27" s="2"/>
      <c r="F27" s="2"/>
      <c r="G27" s="2"/>
      <c r="H27" s="2"/>
      <c r="I27" s="2"/>
    </row>
    <row r="28" spans="1:9" x14ac:dyDescent="0.15">
      <c r="A28" s="1">
        <v>3</v>
      </c>
      <c r="B28" s="1">
        <v>-2404.1047937706699</v>
      </c>
      <c r="C28" s="1">
        <v>7109.5137517644398</v>
      </c>
      <c r="D28" s="2"/>
      <c r="E28" s="2">
        <f>ABS(B28--1956.31134885949)</f>
        <v>447.7934449111799</v>
      </c>
      <c r="F28" s="2">
        <f>B28--1956.31134885949</f>
        <v>-447.7934449111799</v>
      </c>
      <c r="G28" s="2">
        <f>ABS(C28-7770.36273269296)</f>
        <v>660.84898092852018</v>
      </c>
      <c r="H28" s="2">
        <f>C28-7770.36273269296</f>
        <v>-660.84898092852018</v>
      </c>
      <c r="I28" s="2">
        <f>(E28^2+G28^2)^0.5</f>
        <v>798.2733522420034</v>
      </c>
    </row>
    <row r="29" spans="1:9" x14ac:dyDescent="0.15">
      <c r="B29" s="2"/>
      <c r="C29" s="2"/>
      <c r="D29" s="5"/>
      <c r="E29" s="5">
        <f>AVERAGE(E26:E28)</f>
        <v>275.73477813471004</v>
      </c>
      <c r="F29" s="5">
        <f>_xlfn.STDEV.P(F26:F28)</f>
        <v>172.05866677646989</v>
      </c>
      <c r="G29" s="5">
        <f>AVERAGE(G26:G28)</f>
        <v>444.89149610908498</v>
      </c>
      <c r="H29" s="5">
        <f>_xlfn.STDEV.P(H26:H28)</f>
        <v>215.95748481943517</v>
      </c>
      <c r="I29" s="5">
        <f>AVERAGE(I26:I28)</f>
        <v>524.79446297833863</v>
      </c>
    </row>
    <row r="30" spans="1:9" x14ac:dyDescent="0.15"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1">
        <v>1</v>
      </c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1">
        <v>2</v>
      </c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1">
        <v>3</v>
      </c>
      <c r="B33" s="2">
        <v>-1950.5064590182801</v>
      </c>
      <c r="C33" s="2">
        <v>7826.0905643035903</v>
      </c>
      <c r="D33" s="2"/>
      <c r="E33" s="2">
        <f>ABS(B33--1956.31134885949)</f>
        <v>5.8048898412098424</v>
      </c>
      <c r="F33" s="2">
        <f>B33--1956.31134885949</f>
        <v>5.8048898412098424</v>
      </c>
      <c r="G33" s="2">
        <f>ABS(C33-7770.36273269296)</f>
        <v>55.727831610630346</v>
      </c>
      <c r="H33" s="2">
        <f>C33-7770.36273269296</f>
        <v>55.727831610630346</v>
      </c>
      <c r="I33" s="2">
        <f>(E33^2+G33^2)^0.5</f>
        <v>56.029349113579322</v>
      </c>
    </row>
    <row r="34" spans="1:9" x14ac:dyDescent="0.15">
      <c r="A34" s="1">
        <v>4</v>
      </c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1">
        <v>5</v>
      </c>
      <c r="B35" s="2">
        <v>-2018.35470599835</v>
      </c>
      <c r="C35" s="2">
        <v>7703.4588156036898</v>
      </c>
      <c r="D35" s="2"/>
      <c r="E35" s="2">
        <f>ABS(B35--1956.31134885949)</f>
        <v>62.043357138860074</v>
      </c>
      <c r="F35" s="2">
        <f>B35--1956.31134885949</f>
        <v>-62.043357138860074</v>
      </c>
      <c r="G35" s="2">
        <f>ABS(C35-7770.36273269296)</f>
        <v>66.90391708927018</v>
      </c>
      <c r="H35" s="2">
        <f>C35-7770.36273269296</f>
        <v>-66.90391708927018</v>
      </c>
      <c r="I35" s="2">
        <f>(E35^2+G35^2)^0.5</f>
        <v>91.244245226469374</v>
      </c>
    </row>
    <row r="36" spans="1:9" x14ac:dyDescent="0.15">
      <c r="A36" s="1">
        <v>6</v>
      </c>
      <c r="B36" s="2">
        <v>-2235.9045506769899</v>
      </c>
      <c r="C36" s="2">
        <v>7310.6539977906896</v>
      </c>
      <c r="D36" s="2"/>
      <c r="E36" s="2">
        <f>ABS(B36--1956.31134885949)</f>
        <v>279.5932018174999</v>
      </c>
      <c r="F36" s="2">
        <f>B36--1956.31134885949</f>
        <v>-279.5932018174999</v>
      </c>
      <c r="G36" s="2">
        <f>ABS(C36-7770.36273269296)</f>
        <v>459.70873490227041</v>
      </c>
      <c r="H36" s="2">
        <f>C36-7770.36273269296</f>
        <v>-459.70873490227041</v>
      </c>
      <c r="I36" s="2">
        <f>(E36^2+G36^2)^0.5</f>
        <v>538.05620472958697</v>
      </c>
    </row>
    <row r="37" spans="1:9" x14ac:dyDescent="0.15">
      <c r="B37" s="2"/>
      <c r="C37" s="2"/>
      <c r="D37" s="5"/>
      <c r="E37" s="5">
        <f>AVERAGE(E32:E36)</f>
        <v>115.8138162658566</v>
      </c>
      <c r="F37" s="5">
        <f>_xlfn.STDEV.P(F32:F36)</f>
        <v>121.73896950278589</v>
      </c>
      <c r="G37" s="5">
        <f>AVERAGE(G32:G36)</f>
        <v>194.11349453405697</v>
      </c>
      <c r="H37" s="5">
        <f>_xlfn.STDEV.P(H32:H36)</f>
        <v>219.85071318331441</v>
      </c>
      <c r="I37" s="5">
        <f>AVERAGE(I32:I36)</f>
        <v>228.44326635654522</v>
      </c>
    </row>
    <row r="38" spans="1:9" x14ac:dyDescent="0.15"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1">
        <v>1</v>
      </c>
      <c r="B39" s="2">
        <v>-2170.8605823079201</v>
      </c>
      <c r="C39" s="2">
        <v>7641.8858557880703</v>
      </c>
      <c r="D39" s="2"/>
      <c r="E39" s="2">
        <f>ABS(B39--1956.31134885949)</f>
        <v>214.54923344843019</v>
      </c>
      <c r="F39" s="2">
        <f>B39--1956.31134885949</f>
        <v>-214.54923344843019</v>
      </c>
      <c r="G39" s="2">
        <f>ABS(C39-7770.36273269296)</f>
        <v>128.47687690488965</v>
      </c>
      <c r="H39" s="2">
        <f>C39-7770.36273269296</f>
        <v>-128.47687690488965</v>
      </c>
      <c r="I39" s="2">
        <f t="shared" ref="I39:I48" si="10">(E39^2+G39^2)^0.5</f>
        <v>250.07535158936227</v>
      </c>
    </row>
    <row r="40" spans="1:9" x14ac:dyDescent="0.15">
      <c r="A40" s="1">
        <v>2</v>
      </c>
      <c r="B40" s="2">
        <v>-1762.6700459654601</v>
      </c>
      <c r="C40" s="2">
        <v>8017.5591311236703</v>
      </c>
      <c r="D40" s="2"/>
      <c r="E40" s="2">
        <f>ABS(B40--1956.31134885949)</f>
        <v>193.64130289402988</v>
      </c>
      <c r="F40" s="2">
        <f>B40--1956.31134885949</f>
        <v>193.64130289402988</v>
      </c>
      <c r="G40" s="2">
        <f>ABS(C40-7770.36273269296)</f>
        <v>247.19639843071036</v>
      </c>
      <c r="H40" s="2">
        <f>C40-7770.36273269296</f>
        <v>247.19639843071036</v>
      </c>
      <c r="I40" s="2">
        <f t="shared" si="10"/>
        <v>314.01116792816771</v>
      </c>
    </row>
    <row r="41" spans="1:9" x14ac:dyDescent="0.15">
      <c r="A41" s="1">
        <v>3</v>
      </c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1">
        <v>4</v>
      </c>
      <c r="B42" s="2">
        <v>-1884.38622498013</v>
      </c>
      <c r="C42" s="2">
        <v>7954.5229887058704</v>
      </c>
      <c r="D42" s="2"/>
      <c r="E42" s="2">
        <f>ABS(B42--1956.31134885949)</f>
        <v>71.925123879359944</v>
      </c>
      <c r="F42" s="2">
        <f>B42--1956.31134885949</f>
        <v>71.925123879359944</v>
      </c>
      <c r="G42" s="2">
        <f>ABS(C42-7770.36273269296)</f>
        <v>184.16025601291039</v>
      </c>
      <c r="H42" s="2">
        <f>C42-7770.36273269296</f>
        <v>184.16025601291039</v>
      </c>
      <c r="I42" s="2">
        <f t="shared" si="10"/>
        <v>197.70741852495564</v>
      </c>
    </row>
    <row r="43" spans="1:9" x14ac:dyDescent="0.15">
      <c r="A43" s="1">
        <v>5</v>
      </c>
      <c r="B43" s="2">
        <v>-1957.18621931145</v>
      </c>
      <c r="C43" s="2">
        <v>8154.3396374848398</v>
      </c>
      <c r="D43" s="2"/>
      <c r="E43" s="2">
        <f>ABS(B43--1956.31134885949)</f>
        <v>0.87487045196007784</v>
      </c>
      <c r="F43" s="2">
        <f>B43--1956.31134885949</f>
        <v>-0.87487045196007784</v>
      </c>
      <c r="G43" s="2">
        <f>ABS(C43-7770.36273269296)</f>
        <v>383.97690479187986</v>
      </c>
      <c r="H43" s="2">
        <f>C43-7770.36273269296</f>
        <v>383.97690479187986</v>
      </c>
      <c r="I43" s="2">
        <f t="shared" si="10"/>
        <v>383.97790146290981</v>
      </c>
    </row>
    <row r="44" spans="1:9" x14ac:dyDescent="0.15">
      <c r="A44" s="1">
        <v>6</v>
      </c>
      <c r="B44" s="2">
        <v>-2077.19555469135</v>
      </c>
      <c r="C44" s="2">
        <v>7598.4717812970903</v>
      </c>
      <c r="D44" s="2"/>
      <c r="E44" s="2">
        <f>ABS(B44--1956.31134885949)</f>
        <v>120.88420583186007</v>
      </c>
      <c r="F44" s="2">
        <f>B44--1956.31134885949</f>
        <v>-120.88420583186007</v>
      </c>
      <c r="G44" s="2">
        <f>ABS(C44-7770.36273269296)</f>
        <v>171.89095139586971</v>
      </c>
      <c r="H44" s="2">
        <f>C44-7770.36273269296</f>
        <v>-171.89095139586971</v>
      </c>
      <c r="I44" s="2">
        <f t="shared" si="10"/>
        <v>210.14159605222559</v>
      </c>
    </row>
    <row r="45" spans="1:9" x14ac:dyDescent="0.15">
      <c r="A45" s="1">
        <v>7</v>
      </c>
      <c r="B45" s="2">
        <v>-1852.0837168102701</v>
      </c>
      <c r="C45" s="2">
        <v>8112.7987852339302</v>
      </c>
      <c r="D45" s="2"/>
      <c r="E45" s="2">
        <f>ABS(B45--1956.31134885949)</f>
        <v>104.22763204921989</v>
      </c>
      <c r="F45" s="2">
        <f>B45--1956.31134885949</f>
        <v>104.22763204921989</v>
      </c>
      <c r="G45" s="2">
        <f>ABS(C45-7770.36273269296)</f>
        <v>342.43605254097019</v>
      </c>
      <c r="H45" s="2">
        <f>C45-7770.36273269296</f>
        <v>342.43605254097019</v>
      </c>
      <c r="I45" s="2">
        <f t="shared" si="10"/>
        <v>357.94671302084851</v>
      </c>
    </row>
    <row r="46" spans="1:9" x14ac:dyDescent="0.15">
      <c r="A46" s="1">
        <v>8</v>
      </c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1">
        <v>9</v>
      </c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1">
        <v>10</v>
      </c>
      <c r="B48" s="2">
        <v>-1980.3416006663001</v>
      </c>
      <c r="C48" s="2">
        <v>7790.1490430703398</v>
      </c>
      <c r="D48" s="2"/>
      <c r="E48" s="2">
        <f>ABS(B48--1956.31134885949)</f>
        <v>24.030251806810156</v>
      </c>
      <c r="F48" s="2">
        <f>B48--1956.31134885949</f>
        <v>-24.030251806810156</v>
      </c>
      <c r="G48" s="2">
        <f>ABS(C48-7770.36273269296)</f>
        <v>19.786310377379777</v>
      </c>
      <c r="H48" s="2">
        <f>C48-7770.36273269296</f>
        <v>19.786310377379777</v>
      </c>
      <c r="I48" s="2">
        <f t="shared" si="10"/>
        <v>31.127979058215605</v>
      </c>
    </row>
    <row r="49" spans="1:9" x14ac:dyDescent="0.15">
      <c r="B49" s="2"/>
      <c r="C49" s="2"/>
      <c r="D49" s="5"/>
      <c r="E49" s="5">
        <f>AVERAGE(E39:E48)</f>
        <v>104.30466005166717</v>
      </c>
      <c r="F49" s="5">
        <f>_xlfn.STDEV.P(F39:F48)</f>
        <v>128.03090461752834</v>
      </c>
      <c r="G49" s="5">
        <f>AVERAGE(G39:G48)</f>
        <v>211.13196435065856</v>
      </c>
      <c r="H49" s="5">
        <f>_xlfn.STDEV.P(H39:H48)</f>
        <v>205.7194242187922</v>
      </c>
      <c r="I49" s="5">
        <f>AVERAGE(I39:I48)</f>
        <v>249.28401823381213</v>
      </c>
    </row>
    <row r="50" spans="1:9" x14ac:dyDescent="0.15"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1">
        <v>1</v>
      </c>
      <c r="B51" s="2">
        <v>-2011.18316857369</v>
      </c>
      <c r="C51" s="2">
        <v>7685.0873525073403</v>
      </c>
      <c r="D51" s="2"/>
      <c r="E51" s="2">
        <f>ABS(B51--1956.31134885949)</f>
        <v>54.871819714200001</v>
      </c>
      <c r="F51" s="2">
        <f>B51--1956.31134885949</f>
        <v>-54.871819714200001</v>
      </c>
      <c r="G51" s="2">
        <f>ABS(C51-7770.36273269296)</f>
        <v>85.275380185619724</v>
      </c>
      <c r="H51" s="2">
        <f>C51-7770.36273269296</f>
        <v>-85.275380185619724</v>
      </c>
      <c r="I51" s="2">
        <f t="shared" ref="I51:I57" si="11">(E51^2+G51^2)^0.5</f>
        <v>101.40417676086943</v>
      </c>
    </row>
    <row r="52" spans="1:9" x14ac:dyDescent="0.15">
      <c r="A52" s="1">
        <v>2</v>
      </c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1">
        <v>3</v>
      </c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1">
        <v>4</v>
      </c>
      <c r="B54" s="2">
        <v>-2185.2335127024799</v>
      </c>
      <c r="C54" s="2">
        <v>7478.6294451569102</v>
      </c>
      <c r="D54" s="2"/>
      <c r="E54" s="2">
        <f>ABS(B54--1956.31134885949)</f>
        <v>228.9221638429899</v>
      </c>
      <c r="F54" s="2">
        <f>B54--1956.31134885949</f>
        <v>-228.9221638429899</v>
      </c>
      <c r="G54" s="2">
        <f>ABS(C54-7770.36273269296)</f>
        <v>291.73328753604983</v>
      </c>
      <c r="H54" s="2">
        <f>C54-7770.36273269296</f>
        <v>-291.73328753604983</v>
      </c>
      <c r="I54" s="2">
        <f t="shared" si="11"/>
        <v>370.82835403343722</v>
      </c>
    </row>
    <row r="55" spans="1:9" x14ac:dyDescent="0.15">
      <c r="A55" s="1">
        <v>5</v>
      </c>
      <c r="B55" s="2">
        <v>-2147.5085941235202</v>
      </c>
      <c r="C55" s="2">
        <v>7499.3035576108005</v>
      </c>
      <c r="D55" s="2"/>
      <c r="E55" s="2">
        <f>ABS(B55--1956.31134885949)</f>
        <v>191.19724526403024</v>
      </c>
      <c r="F55" s="2">
        <f>B55--1956.31134885949</f>
        <v>-191.19724526403024</v>
      </c>
      <c r="G55" s="2">
        <f>ABS(C55-7770.36273269296)</f>
        <v>271.05917508215953</v>
      </c>
      <c r="H55" s="2">
        <f>C55-7770.36273269296</f>
        <v>-271.05917508215953</v>
      </c>
      <c r="I55" s="2">
        <f t="shared" si="11"/>
        <v>331.7068931945409</v>
      </c>
    </row>
    <row r="56" spans="1:9" x14ac:dyDescent="0.15">
      <c r="A56" s="1">
        <v>6</v>
      </c>
      <c r="B56" s="2">
        <v>-1983.44469574653</v>
      </c>
      <c r="C56" s="2">
        <v>7614.5118982117701</v>
      </c>
      <c r="D56" s="2"/>
      <c r="E56" s="2">
        <f>ABS(B56--1956.31134885949)</f>
        <v>27.133346887040034</v>
      </c>
      <c r="F56" s="2">
        <f>B56--1956.31134885949</f>
        <v>-27.133346887040034</v>
      </c>
      <c r="G56" s="2">
        <f>ABS(C56-7770.36273269296)</f>
        <v>155.85083448118985</v>
      </c>
      <c r="H56" s="2">
        <f>C56-7770.36273269296</f>
        <v>-155.85083448118985</v>
      </c>
      <c r="I56" s="2">
        <f t="shared" si="11"/>
        <v>158.19513621403055</v>
      </c>
    </row>
    <row r="57" spans="1:9" x14ac:dyDescent="0.15">
      <c r="A57" s="1">
        <v>7</v>
      </c>
      <c r="B57" s="2">
        <v>-2121.7926664056899</v>
      </c>
      <c r="C57" s="2">
        <v>7791.1193337738096</v>
      </c>
      <c r="D57" s="2"/>
      <c r="E57" s="2">
        <f>ABS(B57--1956.31134885949)</f>
        <v>165.48131754619999</v>
      </c>
      <c r="F57" s="2">
        <f>B57--1956.31134885949</f>
        <v>-165.48131754619999</v>
      </c>
      <c r="G57" s="2">
        <f>ABS(C57-7770.36273269296)</f>
        <v>20.756601080849578</v>
      </c>
      <c r="H57" s="2">
        <f>C57-7770.36273269296</f>
        <v>20.756601080849578</v>
      </c>
      <c r="I57" s="2">
        <f t="shared" si="11"/>
        <v>166.77800498044039</v>
      </c>
    </row>
    <row r="58" spans="1:9" x14ac:dyDescent="0.15">
      <c r="A58" s="1">
        <v>8</v>
      </c>
      <c r="B58" s="2"/>
      <c r="C58" s="2"/>
      <c r="D58" s="2"/>
      <c r="E58" s="2"/>
      <c r="F58" s="2"/>
      <c r="G58" s="2"/>
      <c r="H58" s="2"/>
      <c r="I58" s="2"/>
    </row>
    <row r="59" spans="1:9" x14ac:dyDescent="0.15">
      <c r="B59" s="2"/>
      <c r="C59" s="2"/>
      <c r="D59" s="5"/>
      <c r="E59" s="5">
        <f>AVERAGE(E51:E58)</f>
        <v>133.52117865089204</v>
      </c>
      <c r="F59" s="5">
        <f>_xlfn.STDEV.P(F51:F58)</f>
        <v>78.680899235277806</v>
      </c>
      <c r="G59" s="5">
        <f>AVERAGE(G51:G58)</f>
        <v>164.93505567317371</v>
      </c>
      <c r="H59" s="5">
        <f>_xlfn.STDEV.P(H51:H58)</f>
        <v>116.5375729064597</v>
      </c>
      <c r="I59" s="5">
        <f>AVERAGE(I51:I58)</f>
        <v>225.78251303666366</v>
      </c>
    </row>
    <row r="60" spans="1:9" x14ac:dyDescent="0.15">
      <c r="B60" s="2"/>
      <c r="C60" s="2"/>
      <c r="D60" s="2"/>
      <c r="E60" s="2"/>
      <c r="F60" s="2"/>
      <c r="G60" s="2"/>
      <c r="H60" s="2"/>
      <c r="I60" s="2"/>
    </row>
    <row r="61" spans="1:9" x14ac:dyDescent="0.15">
      <c r="B61" s="2"/>
      <c r="C61" s="2"/>
      <c r="D61" s="2"/>
      <c r="E61" s="2">
        <f>AVERAGE(E8,E24,E29,E37,E49,E59)</f>
        <v>133.26804651317613</v>
      </c>
      <c r="F61" s="2">
        <f>AVERAGE(F8,F24,F29,F37,F49,F59)</f>
        <v>117.87814470864191</v>
      </c>
      <c r="G61" s="2">
        <f>AVERAGE(G8,G24,G29,G37,G49,G59)</f>
        <v>208.81023173566675</v>
      </c>
      <c r="H61" s="2">
        <f>AVERAGE(H8,H24,H29,H37,H49,H59)</f>
        <v>162.49367755951539</v>
      </c>
      <c r="I61" s="2">
        <f>AVERAGE(I8,I24,I29,I37,I49,I59)</f>
        <v>258.55607932006347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F31" sqref="F31"/>
    </sheetView>
  </sheetViews>
  <sheetFormatPr defaultRowHeight="13.5" x14ac:dyDescent="0.15"/>
  <cols>
    <col min="1" max="1" width="7.5" style="1" bestFit="1" customWidth="1"/>
    <col min="2" max="5" width="17.25" style="1" bestFit="1" customWidth="1"/>
    <col min="6" max="16384" width="9" style="1"/>
  </cols>
  <sheetData>
    <row r="1" spans="1:5" x14ac:dyDescent="0.15">
      <c r="B1" s="1" t="s">
        <v>2</v>
      </c>
      <c r="C1" s="1">
        <v>10</v>
      </c>
      <c r="D1" s="1">
        <v>5</v>
      </c>
      <c r="E1" s="1">
        <v>0.5</v>
      </c>
    </row>
    <row r="2" spans="1:5" x14ac:dyDescent="0.15">
      <c r="A2" s="1" t="s">
        <v>0</v>
      </c>
      <c r="B2" s="2">
        <v>159.52561314042183</v>
      </c>
      <c r="C2" s="2">
        <v>187.54083852815393</v>
      </c>
      <c r="D2" s="2">
        <v>199.63338992380048</v>
      </c>
      <c r="E2" s="2">
        <v>258.55607932006347</v>
      </c>
    </row>
    <row r="3" spans="1:5" x14ac:dyDescent="0.15">
      <c r="A3" s="1" t="s">
        <v>1</v>
      </c>
      <c r="B3" s="2">
        <v>153.03662607045052</v>
      </c>
      <c r="C3" s="2">
        <v>172.93565397242989</v>
      </c>
      <c r="D3" s="2">
        <v>167.22562939921463</v>
      </c>
      <c r="E3" s="2">
        <v>178.39716444715754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TR</vt:lpstr>
      <vt:lpstr>TOA</vt:lpstr>
      <vt:lpstr>TR-10</vt:lpstr>
      <vt:lpstr>TOA-10</vt:lpstr>
      <vt:lpstr>TR-5</vt:lpstr>
      <vt:lpstr>TOA-5</vt:lpstr>
      <vt:lpstr>TR-0.5</vt:lpstr>
      <vt:lpstr>TOA-0.5</vt:lpstr>
      <vt:lpstr>统计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2019-04-09T11:19:27Z</dcterms:modified>
</cp:coreProperties>
</file>