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631" activeTab="12"/>
  </bookViews>
  <sheets>
    <sheet name="TR" sheetId="1" r:id="rId1"/>
    <sheet name="TOA" sheetId="2" r:id="rId2"/>
    <sheet name="TR-100-200" sheetId="3" r:id="rId3"/>
    <sheet name="TOA-100-200" sheetId="4" r:id="rId4"/>
    <sheet name="TR-200-300" sheetId="5" r:id="rId5"/>
    <sheet name="TOA-200-300" sheetId="6" r:id="rId6"/>
    <sheet name="TR-300-400" sheetId="7" r:id="rId7"/>
    <sheet name="TOA-300-400" sheetId="8" r:id="rId8"/>
    <sheet name="TR-400-500" sheetId="9" r:id="rId9"/>
    <sheet name="TOA-400-500" sheetId="10" r:id="rId10"/>
    <sheet name="TR-500-600" sheetId="11" r:id="rId11"/>
    <sheet name="TOA-500-600" sheetId="12" r:id="rId12"/>
    <sheet name="统计" sheetId="13" r:id="rId13"/>
  </sheets>
  <calcPr calcId="145621"/>
</workbook>
</file>

<file path=xl/calcChain.xml><?xml version="1.0" encoding="utf-8"?>
<calcChain xmlns="http://schemas.openxmlformats.org/spreadsheetml/2006/main">
  <c r="E26" i="12" l="1"/>
  <c r="F26" i="12"/>
  <c r="G26" i="12"/>
  <c r="H26" i="12"/>
  <c r="E26" i="10"/>
  <c r="F26" i="10"/>
  <c r="G26" i="10"/>
  <c r="H26" i="10"/>
  <c r="E26" i="8"/>
  <c r="F26" i="8"/>
  <c r="G26" i="8"/>
  <c r="H26" i="8"/>
  <c r="E26" i="6"/>
  <c r="F26" i="6"/>
  <c r="G26" i="6"/>
  <c r="H26" i="6"/>
  <c r="H26" i="4"/>
  <c r="G26" i="4"/>
  <c r="F26" i="4"/>
  <c r="E26" i="4"/>
  <c r="I26" i="12" l="1"/>
  <c r="I26" i="10"/>
  <c r="I26" i="8"/>
  <c r="I26" i="6"/>
  <c r="I26" i="4"/>
  <c r="E26" i="2"/>
  <c r="F26" i="2"/>
  <c r="G26" i="2"/>
  <c r="H26" i="2"/>
  <c r="I26" i="2" l="1"/>
  <c r="H58" i="12"/>
  <c r="G58" i="12"/>
  <c r="F58" i="12"/>
  <c r="E58" i="12"/>
  <c r="H57" i="12"/>
  <c r="G57" i="12"/>
  <c r="F57" i="12"/>
  <c r="E57" i="12"/>
  <c r="H56" i="12"/>
  <c r="G56" i="12"/>
  <c r="F56" i="12"/>
  <c r="E56" i="12"/>
  <c r="H55" i="12"/>
  <c r="G55" i="12"/>
  <c r="F55" i="12"/>
  <c r="E55" i="12"/>
  <c r="H54" i="12"/>
  <c r="G54" i="12"/>
  <c r="F54" i="12"/>
  <c r="E54" i="12"/>
  <c r="H53" i="12"/>
  <c r="G53" i="12"/>
  <c r="F53" i="12"/>
  <c r="E53" i="12"/>
  <c r="H52" i="12"/>
  <c r="G52" i="12"/>
  <c r="F52" i="12"/>
  <c r="E52" i="12"/>
  <c r="H51" i="12"/>
  <c r="G51" i="12"/>
  <c r="F51" i="12"/>
  <c r="E51" i="12"/>
  <c r="H48" i="12"/>
  <c r="G48" i="12"/>
  <c r="F48" i="12"/>
  <c r="E48" i="12"/>
  <c r="I48" i="12" s="1"/>
  <c r="H47" i="12"/>
  <c r="G47" i="12"/>
  <c r="F47" i="12"/>
  <c r="E47" i="12"/>
  <c r="H46" i="12"/>
  <c r="G46" i="12"/>
  <c r="F46" i="12"/>
  <c r="E46" i="12"/>
  <c r="I46" i="12" s="1"/>
  <c r="H45" i="12"/>
  <c r="G45" i="12"/>
  <c r="F45" i="12"/>
  <c r="E45" i="12"/>
  <c r="H44" i="12"/>
  <c r="G44" i="12"/>
  <c r="I44" i="12" s="1"/>
  <c r="F44" i="12"/>
  <c r="E44" i="12"/>
  <c r="H43" i="12"/>
  <c r="G43" i="12"/>
  <c r="F43" i="12"/>
  <c r="E43" i="12"/>
  <c r="H42" i="12"/>
  <c r="G42" i="12"/>
  <c r="F42" i="12"/>
  <c r="E42" i="12"/>
  <c r="H41" i="12"/>
  <c r="G41" i="12"/>
  <c r="I41" i="12" s="1"/>
  <c r="F41" i="12"/>
  <c r="E41" i="12"/>
  <c r="H40" i="12"/>
  <c r="G40" i="12"/>
  <c r="F40" i="12"/>
  <c r="E40" i="12"/>
  <c r="I40" i="12" s="1"/>
  <c r="H39" i="12"/>
  <c r="G39" i="12"/>
  <c r="F39" i="12"/>
  <c r="E39" i="12"/>
  <c r="H36" i="12"/>
  <c r="G36" i="12"/>
  <c r="F36" i="12"/>
  <c r="E36" i="12"/>
  <c r="H35" i="12"/>
  <c r="G35" i="12"/>
  <c r="F35" i="12"/>
  <c r="E35" i="12"/>
  <c r="H33" i="12"/>
  <c r="G33" i="12"/>
  <c r="F33" i="12"/>
  <c r="E33" i="12"/>
  <c r="H32" i="12"/>
  <c r="G32" i="12"/>
  <c r="F32" i="12"/>
  <c r="E32" i="12"/>
  <c r="H28" i="12"/>
  <c r="G28" i="12"/>
  <c r="F28" i="12"/>
  <c r="E28" i="12"/>
  <c r="H27" i="12"/>
  <c r="G27" i="12"/>
  <c r="F27" i="12"/>
  <c r="E27" i="12"/>
  <c r="I27" i="12" s="1"/>
  <c r="H23" i="12"/>
  <c r="G23" i="12"/>
  <c r="F23" i="12"/>
  <c r="E23" i="12"/>
  <c r="H22" i="12"/>
  <c r="G22" i="12"/>
  <c r="F22" i="12"/>
  <c r="E22" i="12"/>
  <c r="I22" i="12" s="1"/>
  <c r="H21" i="12"/>
  <c r="G21" i="12"/>
  <c r="F21" i="12"/>
  <c r="E21" i="12"/>
  <c r="H20" i="12"/>
  <c r="G20" i="12"/>
  <c r="F20" i="12"/>
  <c r="E20" i="12"/>
  <c r="H19" i="12"/>
  <c r="G19" i="12"/>
  <c r="F19" i="12"/>
  <c r="E19" i="12"/>
  <c r="H18" i="12"/>
  <c r="G18" i="12"/>
  <c r="F18" i="12"/>
  <c r="E18" i="12"/>
  <c r="H17" i="12"/>
  <c r="G17" i="12"/>
  <c r="F17" i="12"/>
  <c r="E17" i="12"/>
  <c r="I17" i="12" s="1"/>
  <c r="H16" i="12"/>
  <c r="G16" i="12"/>
  <c r="F16" i="12"/>
  <c r="E16" i="12"/>
  <c r="H15" i="12"/>
  <c r="G15" i="12"/>
  <c r="F15" i="12"/>
  <c r="E15" i="12"/>
  <c r="H14" i="12"/>
  <c r="G14" i="12"/>
  <c r="F14" i="12"/>
  <c r="E14" i="12"/>
  <c r="H13" i="12"/>
  <c r="G13" i="12"/>
  <c r="F13" i="12"/>
  <c r="E13" i="12"/>
  <c r="H10" i="12"/>
  <c r="G10" i="12"/>
  <c r="F10" i="12"/>
  <c r="E10" i="12"/>
  <c r="H7" i="12"/>
  <c r="G7" i="12"/>
  <c r="F7" i="12"/>
  <c r="E7" i="12"/>
  <c r="H6" i="12"/>
  <c r="G6" i="12"/>
  <c r="F6" i="12"/>
  <c r="F8" i="12" s="1"/>
  <c r="E6" i="12"/>
  <c r="H5" i="12"/>
  <c r="G5" i="12"/>
  <c r="F5" i="12"/>
  <c r="E5" i="12"/>
  <c r="H4" i="12"/>
  <c r="G4" i="12"/>
  <c r="F4" i="12"/>
  <c r="E4" i="12"/>
  <c r="H3" i="12"/>
  <c r="G3" i="12"/>
  <c r="F3" i="12"/>
  <c r="E3" i="12"/>
  <c r="H2" i="12"/>
  <c r="G2" i="12"/>
  <c r="F2" i="12"/>
  <c r="E2" i="12"/>
  <c r="H58" i="11"/>
  <c r="G58" i="11"/>
  <c r="F58" i="11"/>
  <c r="E58" i="11"/>
  <c r="H57" i="11"/>
  <c r="G57" i="11"/>
  <c r="F57" i="11"/>
  <c r="E57" i="11"/>
  <c r="H56" i="11"/>
  <c r="G56" i="11"/>
  <c r="F56" i="11"/>
  <c r="E56" i="11"/>
  <c r="H55" i="11"/>
  <c r="G55" i="11"/>
  <c r="F55" i="11"/>
  <c r="E55" i="11"/>
  <c r="H54" i="11"/>
  <c r="G54" i="11"/>
  <c r="F54" i="11"/>
  <c r="E54" i="11"/>
  <c r="H53" i="11"/>
  <c r="G53" i="11"/>
  <c r="F53" i="11"/>
  <c r="E53" i="11"/>
  <c r="H52" i="11"/>
  <c r="G52" i="11"/>
  <c r="F52" i="11"/>
  <c r="E52" i="11"/>
  <c r="H51" i="11"/>
  <c r="G51" i="11"/>
  <c r="F51" i="11"/>
  <c r="E51" i="11"/>
  <c r="H48" i="11"/>
  <c r="G48" i="11"/>
  <c r="F48" i="11"/>
  <c r="E48" i="11"/>
  <c r="H47" i="11"/>
  <c r="G47" i="11"/>
  <c r="F47" i="11"/>
  <c r="E47" i="11"/>
  <c r="H46" i="11"/>
  <c r="G46" i="11"/>
  <c r="F46" i="11"/>
  <c r="E46" i="11"/>
  <c r="H45" i="11"/>
  <c r="G45" i="11"/>
  <c r="F45" i="11"/>
  <c r="E45" i="11"/>
  <c r="H44" i="11"/>
  <c r="G44" i="11"/>
  <c r="F44" i="11"/>
  <c r="E44" i="11"/>
  <c r="H43" i="11"/>
  <c r="G43" i="11"/>
  <c r="F43" i="11"/>
  <c r="E43" i="11"/>
  <c r="H42" i="11"/>
  <c r="G42" i="11"/>
  <c r="F42" i="11"/>
  <c r="E42" i="11"/>
  <c r="H41" i="11"/>
  <c r="G41" i="11"/>
  <c r="F41" i="11"/>
  <c r="E41" i="11"/>
  <c r="H40" i="11"/>
  <c r="G40" i="11"/>
  <c r="F40" i="11"/>
  <c r="E40" i="11"/>
  <c r="H39" i="11"/>
  <c r="G39" i="11"/>
  <c r="F39" i="11"/>
  <c r="E39" i="11"/>
  <c r="H36" i="11"/>
  <c r="G36" i="11"/>
  <c r="F36" i="11"/>
  <c r="E36" i="11"/>
  <c r="H35" i="11"/>
  <c r="G35" i="11"/>
  <c r="F35" i="11"/>
  <c r="E35" i="11"/>
  <c r="H33" i="11"/>
  <c r="G33" i="11"/>
  <c r="F33" i="11"/>
  <c r="E33" i="11"/>
  <c r="H32" i="11"/>
  <c r="G32" i="11"/>
  <c r="F32" i="11"/>
  <c r="E32" i="11"/>
  <c r="H28" i="11"/>
  <c r="G28" i="11"/>
  <c r="F28" i="11"/>
  <c r="E28" i="11"/>
  <c r="H27" i="11"/>
  <c r="G27" i="11"/>
  <c r="F27" i="11"/>
  <c r="E27" i="11"/>
  <c r="H26" i="11"/>
  <c r="G26" i="11"/>
  <c r="F26" i="11"/>
  <c r="E26" i="11"/>
  <c r="H23" i="11"/>
  <c r="G23" i="11"/>
  <c r="F23" i="11"/>
  <c r="E23" i="11"/>
  <c r="H22" i="11"/>
  <c r="G22" i="11"/>
  <c r="F22" i="11"/>
  <c r="E22" i="11"/>
  <c r="H21" i="11"/>
  <c r="G21" i="11"/>
  <c r="F21" i="11"/>
  <c r="E21" i="11"/>
  <c r="H20" i="11"/>
  <c r="G20" i="11"/>
  <c r="F20" i="11"/>
  <c r="E20" i="11"/>
  <c r="H19" i="11"/>
  <c r="G19" i="11"/>
  <c r="F19" i="11"/>
  <c r="E19" i="11"/>
  <c r="H18" i="11"/>
  <c r="G18" i="11"/>
  <c r="F18" i="11"/>
  <c r="E18" i="11"/>
  <c r="H17" i="11"/>
  <c r="G17" i="11"/>
  <c r="F17" i="11"/>
  <c r="E17" i="11"/>
  <c r="H16" i="11"/>
  <c r="G16" i="11"/>
  <c r="F16" i="11"/>
  <c r="E16" i="11"/>
  <c r="H15" i="11"/>
  <c r="G15" i="11"/>
  <c r="F15" i="11"/>
  <c r="E15" i="11"/>
  <c r="H14" i="11"/>
  <c r="G14" i="11"/>
  <c r="F14" i="11"/>
  <c r="E14" i="11"/>
  <c r="H13" i="11"/>
  <c r="G13" i="11"/>
  <c r="F13" i="11"/>
  <c r="E13" i="11"/>
  <c r="H10" i="11"/>
  <c r="G10" i="11"/>
  <c r="F10" i="11"/>
  <c r="E10" i="11"/>
  <c r="H7" i="11"/>
  <c r="G7" i="11"/>
  <c r="F7" i="11"/>
  <c r="E7" i="11"/>
  <c r="H6" i="11"/>
  <c r="G6" i="11"/>
  <c r="F6" i="11"/>
  <c r="E6" i="11"/>
  <c r="I6" i="11" s="1"/>
  <c r="H5" i="11"/>
  <c r="G5" i="11"/>
  <c r="F5" i="11"/>
  <c r="E5" i="11"/>
  <c r="H4" i="11"/>
  <c r="G4" i="11"/>
  <c r="F4" i="11"/>
  <c r="E4" i="11"/>
  <c r="H3" i="11"/>
  <c r="G3" i="11"/>
  <c r="F3" i="11"/>
  <c r="E3" i="11"/>
  <c r="H2" i="11"/>
  <c r="G2" i="11"/>
  <c r="F2" i="11"/>
  <c r="E2" i="11"/>
  <c r="E13" i="10"/>
  <c r="F13" i="10"/>
  <c r="G13" i="10"/>
  <c r="H13" i="10"/>
  <c r="H58" i="10"/>
  <c r="G58" i="10"/>
  <c r="F58" i="10"/>
  <c r="E58" i="10"/>
  <c r="H57" i="10"/>
  <c r="G57" i="10"/>
  <c r="F57" i="10"/>
  <c r="E57" i="10"/>
  <c r="H56" i="10"/>
  <c r="G56" i="10"/>
  <c r="F56" i="10"/>
  <c r="E56" i="10"/>
  <c r="H55" i="10"/>
  <c r="G55" i="10"/>
  <c r="F55" i="10"/>
  <c r="E55" i="10"/>
  <c r="H54" i="10"/>
  <c r="G54" i="10"/>
  <c r="F54" i="10"/>
  <c r="E54" i="10"/>
  <c r="H53" i="10"/>
  <c r="G53" i="10"/>
  <c r="F53" i="10"/>
  <c r="E53" i="10"/>
  <c r="H52" i="10"/>
  <c r="G52" i="10"/>
  <c r="F52" i="10"/>
  <c r="E52" i="10"/>
  <c r="H51" i="10"/>
  <c r="G51" i="10"/>
  <c r="F51" i="10"/>
  <c r="E51" i="10"/>
  <c r="H48" i="10"/>
  <c r="G48" i="10"/>
  <c r="F48" i="10"/>
  <c r="E48" i="10"/>
  <c r="H47" i="10"/>
  <c r="G47" i="10"/>
  <c r="F47" i="10"/>
  <c r="E47" i="10"/>
  <c r="H46" i="10"/>
  <c r="G46" i="10"/>
  <c r="F46" i="10"/>
  <c r="E46" i="10"/>
  <c r="H45" i="10"/>
  <c r="G45" i="10"/>
  <c r="F45" i="10"/>
  <c r="E45" i="10"/>
  <c r="H44" i="10"/>
  <c r="G44" i="10"/>
  <c r="F44" i="10"/>
  <c r="E44" i="10"/>
  <c r="H43" i="10"/>
  <c r="G43" i="10"/>
  <c r="F43" i="10"/>
  <c r="E43" i="10"/>
  <c r="H42" i="10"/>
  <c r="G42" i="10"/>
  <c r="F42" i="10"/>
  <c r="E42" i="10"/>
  <c r="H41" i="10"/>
  <c r="G41" i="10"/>
  <c r="F41" i="10"/>
  <c r="E41" i="10"/>
  <c r="H40" i="10"/>
  <c r="G40" i="10"/>
  <c r="F40" i="10"/>
  <c r="E40" i="10"/>
  <c r="H39" i="10"/>
  <c r="G39" i="10"/>
  <c r="F39" i="10"/>
  <c r="E39" i="10"/>
  <c r="H36" i="10"/>
  <c r="G36" i="10"/>
  <c r="F36" i="10"/>
  <c r="E36" i="10"/>
  <c r="H35" i="10"/>
  <c r="G35" i="10"/>
  <c r="F35" i="10"/>
  <c r="E35" i="10"/>
  <c r="H33" i="10"/>
  <c r="G33" i="10"/>
  <c r="F33" i="10"/>
  <c r="E33" i="10"/>
  <c r="H32" i="10"/>
  <c r="G32" i="10"/>
  <c r="F32" i="10"/>
  <c r="E32" i="10"/>
  <c r="H28" i="10"/>
  <c r="G28" i="10"/>
  <c r="F28" i="10"/>
  <c r="E28" i="10"/>
  <c r="H27" i="10"/>
  <c r="G27" i="10"/>
  <c r="F27" i="10"/>
  <c r="E27" i="10"/>
  <c r="H23" i="10"/>
  <c r="G23" i="10"/>
  <c r="F23" i="10"/>
  <c r="E23" i="10"/>
  <c r="H22" i="10"/>
  <c r="G22" i="10"/>
  <c r="F22" i="10"/>
  <c r="E22" i="10"/>
  <c r="H21" i="10"/>
  <c r="G21" i="10"/>
  <c r="F21" i="10"/>
  <c r="E21" i="10"/>
  <c r="H20" i="10"/>
  <c r="G20" i="10"/>
  <c r="F20" i="10"/>
  <c r="E20" i="10"/>
  <c r="H19" i="10"/>
  <c r="G19" i="10"/>
  <c r="F19" i="10"/>
  <c r="E19" i="10"/>
  <c r="H18" i="10"/>
  <c r="G18" i="10"/>
  <c r="F18" i="10"/>
  <c r="E18" i="10"/>
  <c r="H17" i="10"/>
  <c r="G17" i="10"/>
  <c r="F17" i="10"/>
  <c r="E17" i="10"/>
  <c r="H16" i="10"/>
  <c r="G16" i="10"/>
  <c r="F16" i="10"/>
  <c r="E16" i="10"/>
  <c r="H15" i="10"/>
  <c r="G15" i="10"/>
  <c r="F15" i="10"/>
  <c r="E15" i="10"/>
  <c r="H14" i="10"/>
  <c r="G14" i="10"/>
  <c r="F14" i="10"/>
  <c r="E14" i="10"/>
  <c r="H10" i="10"/>
  <c r="G10" i="10"/>
  <c r="F10" i="10"/>
  <c r="E10" i="10"/>
  <c r="H7" i="10"/>
  <c r="G7" i="10"/>
  <c r="F7" i="10"/>
  <c r="E7" i="10"/>
  <c r="H6" i="10"/>
  <c r="G6" i="10"/>
  <c r="F6" i="10"/>
  <c r="E6" i="10"/>
  <c r="H5" i="10"/>
  <c r="G5" i="10"/>
  <c r="F5" i="10"/>
  <c r="E5" i="10"/>
  <c r="H4" i="10"/>
  <c r="G4" i="10"/>
  <c r="F4" i="10"/>
  <c r="E4" i="10"/>
  <c r="H3" i="10"/>
  <c r="G3" i="10"/>
  <c r="F3" i="10"/>
  <c r="E3" i="10"/>
  <c r="H2" i="10"/>
  <c r="G2" i="10"/>
  <c r="F2" i="10"/>
  <c r="E2" i="10"/>
  <c r="H58" i="9"/>
  <c r="G58" i="9"/>
  <c r="F58" i="9"/>
  <c r="E58" i="9"/>
  <c r="H57" i="9"/>
  <c r="G57" i="9"/>
  <c r="F57" i="9"/>
  <c r="E57" i="9"/>
  <c r="H56" i="9"/>
  <c r="G56" i="9"/>
  <c r="F56" i="9"/>
  <c r="E56" i="9"/>
  <c r="H55" i="9"/>
  <c r="G55" i="9"/>
  <c r="F55" i="9"/>
  <c r="E55" i="9"/>
  <c r="H54" i="9"/>
  <c r="G54" i="9"/>
  <c r="F54" i="9"/>
  <c r="E54" i="9"/>
  <c r="H53" i="9"/>
  <c r="G53" i="9"/>
  <c r="F53" i="9"/>
  <c r="E53" i="9"/>
  <c r="H52" i="9"/>
  <c r="G52" i="9"/>
  <c r="F52" i="9"/>
  <c r="E52" i="9"/>
  <c r="H51" i="9"/>
  <c r="G51" i="9"/>
  <c r="F51" i="9"/>
  <c r="E51" i="9"/>
  <c r="H48" i="9"/>
  <c r="G48" i="9"/>
  <c r="F48" i="9"/>
  <c r="E48" i="9"/>
  <c r="H47" i="9"/>
  <c r="G47" i="9"/>
  <c r="F47" i="9"/>
  <c r="E47" i="9"/>
  <c r="H46" i="9"/>
  <c r="G46" i="9"/>
  <c r="F46" i="9"/>
  <c r="E46" i="9"/>
  <c r="H45" i="9"/>
  <c r="G45" i="9"/>
  <c r="F45" i="9"/>
  <c r="E45" i="9"/>
  <c r="H44" i="9"/>
  <c r="G44" i="9"/>
  <c r="F44" i="9"/>
  <c r="E44" i="9"/>
  <c r="H43" i="9"/>
  <c r="G43" i="9"/>
  <c r="F43" i="9"/>
  <c r="E43" i="9"/>
  <c r="H42" i="9"/>
  <c r="G42" i="9"/>
  <c r="F42" i="9"/>
  <c r="E42" i="9"/>
  <c r="H41" i="9"/>
  <c r="G41" i="9"/>
  <c r="F41" i="9"/>
  <c r="E41" i="9"/>
  <c r="H40" i="9"/>
  <c r="G40" i="9"/>
  <c r="F40" i="9"/>
  <c r="E40" i="9"/>
  <c r="H39" i="9"/>
  <c r="G39" i="9"/>
  <c r="F39" i="9"/>
  <c r="E39" i="9"/>
  <c r="H36" i="9"/>
  <c r="G36" i="9"/>
  <c r="F36" i="9"/>
  <c r="E36" i="9"/>
  <c r="H35" i="9"/>
  <c r="G35" i="9"/>
  <c r="F35" i="9"/>
  <c r="E35" i="9"/>
  <c r="H33" i="9"/>
  <c r="G33" i="9"/>
  <c r="F33" i="9"/>
  <c r="E33" i="9"/>
  <c r="H32" i="9"/>
  <c r="G32" i="9"/>
  <c r="F32" i="9"/>
  <c r="E32" i="9"/>
  <c r="H28" i="9"/>
  <c r="G28" i="9"/>
  <c r="F28" i="9"/>
  <c r="E28" i="9"/>
  <c r="H27" i="9"/>
  <c r="G27" i="9"/>
  <c r="F27" i="9"/>
  <c r="E27" i="9"/>
  <c r="H26" i="9"/>
  <c r="G26" i="9"/>
  <c r="F26" i="9"/>
  <c r="E26" i="9"/>
  <c r="H23" i="9"/>
  <c r="G23" i="9"/>
  <c r="F23" i="9"/>
  <c r="E23" i="9"/>
  <c r="H22" i="9"/>
  <c r="G22" i="9"/>
  <c r="F22" i="9"/>
  <c r="E22" i="9"/>
  <c r="H21" i="9"/>
  <c r="G21" i="9"/>
  <c r="F21" i="9"/>
  <c r="E21" i="9"/>
  <c r="H20" i="9"/>
  <c r="G20" i="9"/>
  <c r="F20" i="9"/>
  <c r="E20" i="9"/>
  <c r="H19" i="9"/>
  <c r="G19" i="9"/>
  <c r="F19" i="9"/>
  <c r="E19" i="9"/>
  <c r="H18" i="9"/>
  <c r="G18" i="9"/>
  <c r="F18" i="9"/>
  <c r="E18" i="9"/>
  <c r="H17" i="9"/>
  <c r="G17" i="9"/>
  <c r="F17" i="9"/>
  <c r="E17" i="9"/>
  <c r="H16" i="9"/>
  <c r="G16" i="9"/>
  <c r="F16" i="9"/>
  <c r="E16" i="9"/>
  <c r="H15" i="9"/>
  <c r="G15" i="9"/>
  <c r="F15" i="9"/>
  <c r="E15" i="9"/>
  <c r="H14" i="9"/>
  <c r="G14" i="9"/>
  <c r="F14" i="9"/>
  <c r="E14" i="9"/>
  <c r="H13" i="9"/>
  <c r="G13" i="9"/>
  <c r="F13" i="9"/>
  <c r="E13" i="9"/>
  <c r="H10" i="9"/>
  <c r="G10" i="9"/>
  <c r="F10" i="9"/>
  <c r="E10" i="9"/>
  <c r="H7" i="9"/>
  <c r="G7" i="9"/>
  <c r="F7" i="9"/>
  <c r="E7" i="9"/>
  <c r="H6" i="9"/>
  <c r="G6" i="9"/>
  <c r="F6" i="9"/>
  <c r="E6" i="9"/>
  <c r="H5" i="9"/>
  <c r="G5" i="9"/>
  <c r="F5" i="9"/>
  <c r="E5" i="9"/>
  <c r="H4" i="9"/>
  <c r="G4" i="9"/>
  <c r="F4" i="9"/>
  <c r="E4" i="9"/>
  <c r="H3" i="9"/>
  <c r="G3" i="9"/>
  <c r="F3" i="9"/>
  <c r="E3" i="9"/>
  <c r="H2" i="9"/>
  <c r="G2" i="9"/>
  <c r="F2" i="9"/>
  <c r="E2" i="9"/>
  <c r="H58" i="8"/>
  <c r="G58" i="8"/>
  <c r="F58" i="8"/>
  <c r="E58" i="8"/>
  <c r="H57" i="8"/>
  <c r="G57" i="8"/>
  <c r="F57" i="8"/>
  <c r="E57" i="8"/>
  <c r="H56" i="8"/>
  <c r="G56" i="8"/>
  <c r="F56" i="8"/>
  <c r="E56" i="8"/>
  <c r="H55" i="8"/>
  <c r="G55" i="8"/>
  <c r="F55" i="8"/>
  <c r="E55" i="8"/>
  <c r="H54" i="8"/>
  <c r="G54" i="8"/>
  <c r="F54" i="8"/>
  <c r="E54" i="8"/>
  <c r="H53" i="8"/>
  <c r="G53" i="8"/>
  <c r="F53" i="8"/>
  <c r="E53" i="8"/>
  <c r="H52" i="8"/>
  <c r="G52" i="8"/>
  <c r="F52" i="8"/>
  <c r="E52" i="8"/>
  <c r="H51" i="8"/>
  <c r="G51" i="8"/>
  <c r="F51" i="8"/>
  <c r="E51" i="8"/>
  <c r="H48" i="8"/>
  <c r="G48" i="8"/>
  <c r="F48" i="8"/>
  <c r="E48" i="8"/>
  <c r="H47" i="8"/>
  <c r="G47" i="8"/>
  <c r="F47" i="8"/>
  <c r="E47" i="8"/>
  <c r="H46" i="8"/>
  <c r="G46" i="8"/>
  <c r="F46" i="8"/>
  <c r="E46" i="8"/>
  <c r="I46" i="8" s="1"/>
  <c r="H45" i="8"/>
  <c r="G45" i="8"/>
  <c r="F45" i="8"/>
  <c r="E45" i="8"/>
  <c r="H44" i="8"/>
  <c r="G44" i="8"/>
  <c r="F44" i="8"/>
  <c r="E44" i="8"/>
  <c r="H43" i="8"/>
  <c r="G43" i="8"/>
  <c r="F43" i="8"/>
  <c r="E43" i="8"/>
  <c r="H42" i="8"/>
  <c r="G42" i="8"/>
  <c r="F42" i="8"/>
  <c r="E42" i="8"/>
  <c r="H41" i="8"/>
  <c r="G41" i="8"/>
  <c r="F41" i="8"/>
  <c r="E41" i="8"/>
  <c r="H40" i="8"/>
  <c r="G40" i="8"/>
  <c r="F40" i="8"/>
  <c r="E40" i="8"/>
  <c r="H39" i="8"/>
  <c r="G39" i="8"/>
  <c r="F39" i="8"/>
  <c r="E39" i="8"/>
  <c r="H36" i="8"/>
  <c r="G36" i="8"/>
  <c r="I36" i="8" s="1"/>
  <c r="F36" i="8"/>
  <c r="E36" i="8"/>
  <c r="H35" i="8"/>
  <c r="G35" i="8"/>
  <c r="F35" i="8"/>
  <c r="E35" i="8"/>
  <c r="H33" i="8"/>
  <c r="G33" i="8"/>
  <c r="F33" i="8"/>
  <c r="E33" i="8"/>
  <c r="H32" i="8"/>
  <c r="G32" i="8"/>
  <c r="F32" i="8"/>
  <c r="E32" i="8"/>
  <c r="H28" i="8"/>
  <c r="G28" i="8"/>
  <c r="F28" i="8"/>
  <c r="E28" i="8"/>
  <c r="H27" i="8"/>
  <c r="G27" i="8"/>
  <c r="F27" i="8"/>
  <c r="E27" i="8"/>
  <c r="H23" i="8"/>
  <c r="G23" i="8"/>
  <c r="F23" i="8"/>
  <c r="E23" i="8"/>
  <c r="H22" i="8"/>
  <c r="G22" i="8"/>
  <c r="F22" i="8"/>
  <c r="E22" i="8"/>
  <c r="H21" i="8"/>
  <c r="G21" i="8"/>
  <c r="F21" i="8"/>
  <c r="E21" i="8"/>
  <c r="H20" i="8"/>
  <c r="G20" i="8"/>
  <c r="F20" i="8"/>
  <c r="E20" i="8"/>
  <c r="H19" i="8"/>
  <c r="G19" i="8"/>
  <c r="F19" i="8"/>
  <c r="E19" i="8"/>
  <c r="H18" i="8"/>
  <c r="G18" i="8"/>
  <c r="F18" i="8"/>
  <c r="E18" i="8"/>
  <c r="H17" i="8"/>
  <c r="G17" i="8"/>
  <c r="F17" i="8"/>
  <c r="E17" i="8"/>
  <c r="H16" i="8"/>
  <c r="G16" i="8"/>
  <c r="F16" i="8"/>
  <c r="E16" i="8"/>
  <c r="H15" i="8"/>
  <c r="G15" i="8"/>
  <c r="F15" i="8"/>
  <c r="E15" i="8"/>
  <c r="H14" i="8"/>
  <c r="G14" i="8"/>
  <c r="F14" i="8"/>
  <c r="E14" i="8"/>
  <c r="I14" i="8" s="1"/>
  <c r="H13" i="8"/>
  <c r="G13" i="8"/>
  <c r="F13" i="8"/>
  <c r="E13" i="8"/>
  <c r="H10" i="8"/>
  <c r="G10" i="8"/>
  <c r="F10" i="8"/>
  <c r="E10" i="8"/>
  <c r="H7" i="8"/>
  <c r="G7" i="8"/>
  <c r="F7" i="8"/>
  <c r="E7" i="8"/>
  <c r="H6" i="8"/>
  <c r="G6" i="8"/>
  <c r="F6" i="8"/>
  <c r="E6" i="8"/>
  <c r="H5" i="8"/>
  <c r="G5" i="8"/>
  <c r="F5" i="8"/>
  <c r="E5" i="8"/>
  <c r="H4" i="8"/>
  <c r="G4" i="8"/>
  <c r="F4" i="8"/>
  <c r="E4" i="8"/>
  <c r="H3" i="8"/>
  <c r="G3" i="8"/>
  <c r="F3" i="8"/>
  <c r="E3" i="8"/>
  <c r="H2" i="8"/>
  <c r="G2" i="8"/>
  <c r="F2" i="8"/>
  <c r="E2" i="8"/>
  <c r="H58" i="7"/>
  <c r="G58" i="7"/>
  <c r="F58" i="7"/>
  <c r="E58" i="7"/>
  <c r="H57" i="7"/>
  <c r="G57" i="7"/>
  <c r="F57" i="7"/>
  <c r="E57" i="7"/>
  <c r="H56" i="7"/>
  <c r="G56" i="7"/>
  <c r="F56" i="7"/>
  <c r="E56" i="7"/>
  <c r="H55" i="7"/>
  <c r="G55" i="7"/>
  <c r="F55" i="7"/>
  <c r="E55" i="7"/>
  <c r="H54" i="7"/>
  <c r="G54" i="7"/>
  <c r="F54" i="7"/>
  <c r="E54" i="7"/>
  <c r="H53" i="7"/>
  <c r="G53" i="7"/>
  <c r="F53" i="7"/>
  <c r="E53" i="7"/>
  <c r="H52" i="7"/>
  <c r="G52" i="7"/>
  <c r="F52" i="7"/>
  <c r="E52" i="7"/>
  <c r="H51" i="7"/>
  <c r="G51" i="7"/>
  <c r="F51" i="7"/>
  <c r="E51" i="7"/>
  <c r="H48" i="7"/>
  <c r="G48" i="7"/>
  <c r="F48" i="7"/>
  <c r="E48" i="7"/>
  <c r="H47" i="7"/>
  <c r="G47" i="7"/>
  <c r="F47" i="7"/>
  <c r="E47" i="7"/>
  <c r="H46" i="7"/>
  <c r="G46" i="7"/>
  <c r="F46" i="7"/>
  <c r="E46" i="7"/>
  <c r="H45" i="7"/>
  <c r="G45" i="7"/>
  <c r="F45" i="7"/>
  <c r="E45" i="7"/>
  <c r="H44" i="7"/>
  <c r="G44" i="7"/>
  <c r="F44" i="7"/>
  <c r="E44" i="7"/>
  <c r="H43" i="7"/>
  <c r="G43" i="7"/>
  <c r="F43" i="7"/>
  <c r="E43" i="7"/>
  <c r="H42" i="7"/>
  <c r="G42" i="7"/>
  <c r="F42" i="7"/>
  <c r="E42" i="7"/>
  <c r="H41" i="7"/>
  <c r="G41" i="7"/>
  <c r="F41" i="7"/>
  <c r="E41" i="7"/>
  <c r="H40" i="7"/>
  <c r="G40" i="7"/>
  <c r="F40" i="7"/>
  <c r="E40" i="7"/>
  <c r="I40" i="7" s="1"/>
  <c r="H39" i="7"/>
  <c r="G39" i="7"/>
  <c r="F39" i="7"/>
  <c r="E39" i="7"/>
  <c r="H36" i="7"/>
  <c r="G36" i="7"/>
  <c r="F36" i="7"/>
  <c r="E36" i="7"/>
  <c r="H35" i="7"/>
  <c r="G35" i="7"/>
  <c r="F35" i="7"/>
  <c r="E35" i="7"/>
  <c r="H33" i="7"/>
  <c r="G33" i="7"/>
  <c r="F33" i="7"/>
  <c r="E33" i="7"/>
  <c r="H32" i="7"/>
  <c r="G32" i="7"/>
  <c r="F32" i="7"/>
  <c r="E32" i="7"/>
  <c r="H28" i="7"/>
  <c r="G28" i="7"/>
  <c r="F28" i="7"/>
  <c r="E28" i="7"/>
  <c r="H27" i="7"/>
  <c r="G27" i="7"/>
  <c r="F27" i="7"/>
  <c r="E27" i="7"/>
  <c r="H26" i="7"/>
  <c r="G26" i="7"/>
  <c r="F26" i="7"/>
  <c r="E26" i="7"/>
  <c r="H23" i="7"/>
  <c r="G23" i="7"/>
  <c r="F23" i="7"/>
  <c r="E23" i="7"/>
  <c r="H22" i="7"/>
  <c r="G22" i="7"/>
  <c r="F22" i="7"/>
  <c r="E22" i="7"/>
  <c r="H21" i="7"/>
  <c r="G21" i="7"/>
  <c r="F21" i="7"/>
  <c r="E21" i="7"/>
  <c r="H20" i="7"/>
  <c r="G20" i="7"/>
  <c r="F20" i="7"/>
  <c r="E20" i="7"/>
  <c r="I20" i="7" s="1"/>
  <c r="H19" i="7"/>
  <c r="G19" i="7"/>
  <c r="F19" i="7"/>
  <c r="E19" i="7"/>
  <c r="H18" i="7"/>
  <c r="G18" i="7"/>
  <c r="F18" i="7"/>
  <c r="E18" i="7"/>
  <c r="H17" i="7"/>
  <c r="G17" i="7"/>
  <c r="F17" i="7"/>
  <c r="E17" i="7"/>
  <c r="H16" i="7"/>
  <c r="G16" i="7"/>
  <c r="F16" i="7"/>
  <c r="E16" i="7"/>
  <c r="H15" i="7"/>
  <c r="G15" i="7"/>
  <c r="F15" i="7"/>
  <c r="E15" i="7"/>
  <c r="H14" i="7"/>
  <c r="G14" i="7"/>
  <c r="F14" i="7"/>
  <c r="E14" i="7"/>
  <c r="H13" i="7"/>
  <c r="G13" i="7"/>
  <c r="F13" i="7"/>
  <c r="E13" i="7"/>
  <c r="H10" i="7"/>
  <c r="G10" i="7"/>
  <c r="F10" i="7"/>
  <c r="E10" i="7"/>
  <c r="H7" i="7"/>
  <c r="G7" i="7"/>
  <c r="F7" i="7"/>
  <c r="E7" i="7"/>
  <c r="H6" i="7"/>
  <c r="G6" i="7"/>
  <c r="F6" i="7"/>
  <c r="E6" i="7"/>
  <c r="H5" i="7"/>
  <c r="G5" i="7"/>
  <c r="F5" i="7"/>
  <c r="E5" i="7"/>
  <c r="H4" i="7"/>
  <c r="G4" i="7"/>
  <c r="F4" i="7"/>
  <c r="E4" i="7"/>
  <c r="H3" i="7"/>
  <c r="G3" i="7"/>
  <c r="F3" i="7"/>
  <c r="E3" i="7"/>
  <c r="H2" i="7"/>
  <c r="G2" i="7"/>
  <c r="F2" i="7"/>
  <c r="E2" i="7"/>
  <c r="H58" i="6"/>
  <c r="G58" i="6"/>
  <c r="F58" i="6"/>
  <c r="E58" i="6"/>
  <c r="H57" i="6"/>
  <c r="G57" i="6"/>
  <c r="F57" i="6"/>
  <c r="E57" i="6"/>
  <c r="H56" i="6"/>
  <c r="G56" i="6"/>
  <c r="F56" i="6"/>
  <c r="E56" i="6"/>
  <c r="H55" i="6"/>
  <c r="G55" i="6"/>
  <c r="F55" i="6"/>
  <c r="E55" i="6"/>
  <c r="H54" i="6"/>
  <c r="G54" i="6"/>
  <c r="F54" i="6"/>
  <c r="E54" i="6"/>
  <c r="H53" i="6"/>
  <c r="G53" i="6"/>
  <c r="F53" i="6"/>
  <c r="E53" i="6"/>
  <c r="H52" i="6"/>
  <c r="G52" i="6"/>
  <c r="F52" i="6"/>
  <c r="E52" i="6"/>
  <c r="H51" i="6"/>
  <c r="G51" i="6"/>
  <c r="F51" i="6"/>
  <c r="E51" i="6"/>
  <c r="H48" i="6"/>
  <c r="G48" i="6"/>
  <c r="F48" i="6"/>
  <c r="E48" i="6"/>
  <c r="H47" i="6"/>
  <c r="G47" i="6"/>
  <c r="F47" i="6"/>
  <c r="E47" i="6"/>
  <c r="H46" i="6"/>
  <c r="G46" i="6"/>
  <c r="F46" i="6"/>
  <c r="E46" i="6"/>
  <c r="H45" i="6"/>
  <c r="G45" i="6"/>
  <c r="F45" i="6"/>
  <c r="E45" i="6"/>
  <c r="H44" i="6"/>
  <c r="G44" i="6"/>
  <c r="F44" i="6"/>
  <c r="E44" i="6"/>
  <c r="H43" i="6"/>
  <c r="G43" i="6"/>
  <c r="F43" i="6"/>
  <c r="E43" i="6"/>
  <c r="H42" i="6"/>
  <c r="G42" i="6"/>
  <c r="F42" i="6"/>
  <c r="E42" i="6"/>
  <c r="H41" i="6"/>
  <c r="G41" i="6"/>
  <c r="F41" i="6"/>
  <c r="E41" i="6"/>
  <c r="H40" i="6"/>
  <c r="G40" i="6"/>
  <c r="F40" i="6"/>
  <c r="E40" i="6"/>
  <c r="H39" i="6"/>
  <c r="G39" i="6"/>
  <c r="F39" i="6"/>
  <c r="E39" i="6"/>
  <c r="H36" i="6"/>
  <c r="G36" i="6"/>
  <c r="F36" i="6"/>
  <c r="E36" i="6"/>
  <c r="H35" i="6"/>
  <c r="G35" i="6"/>
  <c r="F35" i="6"/>
  <c r="E35" i="6"/>
  <c r="H33" i="6"/>
  <c r="G33" i="6"/>
  <c r="F33" i="6"/>
  <c r="E33" i="6"/>
  <c r="H32" i="6"/>
  <c r="G32" i="6"/>
  <c r="F32" i="6"/>
  <c r="E32" i="6"/>
  <c r="H28" i="6"/>
  <c r="G28" i="6"/>
  <c r="F28" i="6"/>
  <c r="E28" i="6"/>
  <c r="H27" i="6"/>
  <c r="H29" i="6" s="1"/>
  <c r="G27" i="6"/>
  <c r="F27" i="6"/>
  <c r="E27" i="6"/>
  <c r="H23" i="6"/>
  <c r="G23" i="6"/>
  <c r="F23" i="6"/>
  <c r="E23" i="6"/>
  <c r="H22" i="6"/>
  <c r="G22" i="6"/>
  <c r="F22" i="6"/>
  <c r="E22" i="6"/>
  <c r="H21" i="6"/>
  <c r="G21" i="6"/>
  <c r="F21" i="6"/>
  <c r="E21" i="6"/>
  <c r="H20" i="6"/>
  <c r="G20" i="6"/>
  <c r="F20" i="6"/>
  <c r="E20" i="6"/>
  <c r="H19" i="6"/>
  <c r="G19" i="6"/>
  <c r="F19" i="6"/>
  <c r="E19" i="6"/>
  <c r="H18" i="6"/>
  <c r="G18" i="6"/>
  <c r="F18" i="6"/>
  <c r="E18" i="6"/>
  <c r="H17" i="6"/>
  <c r="G17" i="6"/>
  <c r="F17" i="6"/>
  <c r="E17" i="6"/>
  <c r="H16" i="6"/>
  <c r="G16" i="6"/>
  <c r="F16" i="6"/>
  <c r="E16" i="6"/>
  <c r="H15" i="6"/>
  <c r="G15" i="6"/>
  <c r="F15" i="6"/>
  <c r="E15" i="6"/>
  <c r="H14" i="6"/>
  <c r="G14" i="6"/>
  <c r="F14" i="6"/>
  <c r="E14" i="6"/>
  <c r="H13" i="6"/>
  <c r="G13" i="6"/>
  <c r="F13" i="6"/>
  <c r="E13" i="6"/>
  <c r="H10" i="6"/>
  <c r="G10" i="6"/>
  <c r="F10" i="6"/>
  <c r="E10" i="6"/>
  <c r="H7" i="6"/>
  <c r="G7" i="6"/>
  <c r="F7" i="6"/>
  <c r="E7" i="6"/>
  <c r="H6" i="6"/>
  <c r="G6" i="6"/>
  <c r="F6" i="6"/>
  <c r="E6" i="6"/>
  <c r="H5" i="6"/>
  <c r="G5" i="6"/>
  <c r="F5" i="6"/>
  <c r="E5" i="6"/>
  <c r="H4" i="6"/>
  <c r="G4" i="6"/>
  <c r="F4" i="6"/>
  <c r="E4" i="6"/>
  <c r="H3" i="6"/>
  <c r="G3" i="6"/>
  <c r="F3" i="6"/>
  <c r="E3" i="6"/>
  <c r="H2" i="6"/>
  <c r="G2" i="6"/>
  <c r="F2" i="6"/>
  <c r="E2" i="6"/>
  <c r="H58" i="5"/>
  <c r="G58" i="5"/>
  <c r="F58" i="5"/>
  <c r="E58" i="5"/>
  <c r="H57" i="5"/>
  <c r="G57" i="5"/>
  <c r="F57" i="5"/>
  <c r="E57" i="5"/>
  <c r="H56" i="5"/>
  <c r="G56" i="5"/>
  <c r="F56" i="5"/>
  <c r="E56" i="5"/>
  <c r="H55" i="5"/>
  <c r="G55" i="5"/>
  <c r="F55" i="5"/>
  <c r="E55" i="5"/>
  <c r="H54" i="5"/>
  <c r="G54" i="5"/>
  <c r="F54" i="5"/>
  <c r="E54" i="5"/>
  <c r="H53" i="5"/>
  <c r="G53" i="5"/>
  <c r="F53" i="5"/>
  <c r="E53" i="5"/>
  <c r="H52" i="5"/>
  <c r="G52" i="5"/>
  <c r="F52" i="5"/>
  <c r="E52" i="5"/>
  <c r="H51" i="5"/>
  <c r="G51" i="5"/>
  <c r="F51" i="5"/>
  <c r="E51" i="5"/>
  <c r="H48" i="5"/>
  <c r="G48" i="5"/>
  <c r="F48" i="5"/>
  <c r="E48" i="5"/>
  <c r="H47" i="5"/>
  <c r="G47" i="5"/>
  <c r="F47" i="5"/>
  <c r="E47" i="5"/>
  <c r="H46" i="5"/>
  <c r="G46" i="5"/>
  <c r="F46" i="5"/>
  <c r="E46" i="5"/>
  <c r="H45" i="5"/>
  <c r="G45" i="5"/>
  <c r="F45" i="5"/>
  <c r="E45" i="5"/>
  <c r="H44" i="5"/>
  <c r="G44" i="5"/>
  <c r="F44" i="5"/>
  <c r="E44" i="5"/>
  <c r="H43" i="5"/>
  <c r="G43" i="5"/>
  <c r="F43" i="5"/>
  <c r="E43" i="5"/>
  <c r="H42" i="5"/>
  <c r="G42" i="5"/>
  <c r="F42" i="5"/>
  <c r="E42" i="5"/>
  <c r="H41" i="5"/>
  <c r="G41" i="5"/>
  <c r="F41" i="5"/>
  <c r="E41" i="5"/>
  <c r="H40" i="5"/>
  <c r="G40" i="5"/>
  <c r="F40" i="5"/>
  <c r="E40" i="5"/>
  <c r="H39" i="5"/>
  <c r="G39" i="5"/>
  <c r="F39" i="5"/>
  <c r="E39" i="5"/>
  <c r="H36" i="5"/>
  <c r="G36" i="5"/>
  <c r="F36" i="5"/>
  <c r="E36" i="5"/>
  <c r="H35" i="5"/>
  <c r="G35" i="5"/>
  <c r="F35" i="5"/>
  <c r="E35" i="5"/>
  <c r="H33" i="5"/>
  <c r="G33" i="5"/>
  <c r="F33" i="5"/>
  <c r="E33" i="5"/>
  <c r="H32" i="5"/>
  <c r="G32" i="5"/>
  <c r="F32" i="5"/>
  <c r="E32" i="5"/>
  <c r="H28" i="5"/>
  <c r="G28" i="5"/>
  <c r="F28" i="5"/>
  <c r="E28" i="5"/>
  <c r="H27" i="5"/>
  <c r="G27" i="5"/>
  <c r="F27" i="5"/>
  <c r="E27" i="5"/>
  <c r="H26" i="5"/>
  <c r="G26" i="5"/>
  <c r="F26" i="5"/>
  <c r="E26" i="5"/>
  <c r="H23" i="5"/>
  <c r="G23" i="5"/>
  <c r="F23" i="5"/>
  <c r="E23" i="5"/>
  <c r="H22" i="5"/>
  <c r="G22" i="5"/>
  <c r="F22" i="5"/>
  <c r="E22" i="5"/>
  <c r="H21" i="5"/>
  <c r="G21" i="5"/>
  <c r="F21" i="5"/>
  <c r="E21" i="5"/>
  <c r="H20" i="5"/>
  <c r="G20" i="5"/>
  <c r="F20" i="5"/>
  <c r="E20" i="5"/>
  <c r="H19" i="5"/>
  <c r="G19" i="5"/>
  <c r="F19" i="5"/>
  <c r="E19" i="5"/>
  <c r="H18" i="5"/>
  <c r="G18" i="5"/>
  <c r="F18" i="5"/>
  <c r="E18" i="5"/>
  <c r="H17" i="5"/>
  <c r="G17" i="5"/>
  <c r="F17" i="5"/>
  <c r="E17" i="5"/>
  <c r="H16" i="5"/>
  <c r="G16" i="5"/>
  <c r="F16" i="5"/>
  <c r="E16" i="5"/>
  <c r="H15" i="5"/>
  <c r="G15" i="5"/>
  <c r="F15" i="5"/>
  <c r="E15" i="5"/>
  <c r="H14" i="5"/>
  <c r="G14" i="5"/>
  <c r="F14" i="5"/>
  <c r="E14" i="5"/>
  <c r="H13" i="5"/>
  <c r="G13" i="5"/>
  <c r="F13" i="5"/>
  <c r="E13" i="5"/>
  <c r="H10" i="5"/>
  <c r="G10" i="5"/>
  <c r="F10" i="5"/>
  <c r="E10" i="5"/>
  <c r="H7" i="5"/>
  <c r="G7" i="5"/>
  <c r="F7" i="5"/>
  <c r="E7" i="5"/>
  <c r="H6" i="5"/>
  <c r="G6" i="5"/>
  <c r="F6" i="5"/>
  <c r="E6" i="5"/>
  <c r="H5" i="5"/>
  <c r="G5" i="5"/>
  <c r="F5" i="5"/>
  <c r="E5" i="5"/>
  <c r="H4" i="5"/>
  <c r="G4" i="5"/>
  <c r="F4" i="5"/>
  <c r="E4" i="5"/>
  <c r="H3" i="5"/>
  <c r="G3" i="5"/>
  <c r="F3" i="5"/>
  <c r="E3" i="5"/>
  <c r="H2" i="5"/>
  <c r="G2" i="5"/>
  <c r="F2" i="5"/>
  <c r="E2" i="5"/>
  <c r="H58" i="4"/>
  <c r="G58" i="4"/>
  <c r="F58" i="4"/>
  <c r="E58" i="4"/>
  <c r="H57" i="4"/>
  <c r="G57" i="4"/>
  <c r="F57" i="4"/>
  <c r="E57" i="4"/>
  <c r="H56" i="4"/>
  <c r="G56" i="4"/>
  <c r="F56" i="4"/>
  <c r="E56" i="4"/>
  <c r="H55" i="4"/>
  <c r="G55" i="4"/>
  <c r="F55" i="4"/>
  <c r="E55" i="4"/>
  <c r="H54" i="4"/>
  <c r="G54" i="4"/>
  <c r="F54" i="4"/>
  <c r="E54" i="4"/>
  <c r="H53" i="4"/>
  <c r="G53" i="4"/>
  <c r="F53" i="4"/>
  <c r="E53" i="4"/>
  <c r="H52" i="4"/>
  <c r="G52" i="4"/>
  <c r="F52" i="4"/>
  <c r="E52" i="4"/>
  <c r="H51" i="4"/>
  <c r="G51" i="4"/>
  <c r="F51" i="4"/>
  <c r="E51" i="4"/>
  <c r="H48" i="4"/>
  <c r="G48" i="4"/>
  <c r="F48" i="4"/>
  <c r="E48" i="4"/>
  <c r="H47" i="4"/>
  <c r="G47" i="4"/>
  <c r="F47" i="4"/>
  <c r="E47" i="4"/>
  <c r="H46" i="4"/>
  <c r="G46" i="4"/>
  <c r="F46" i="4"/>
  <c r="E46" i="4"/>
  <c r="H45" i="4"/>
  <c r="G45" i="4"/>
  <c r="F45" i="4"/>
  <c r="E45" i="4"/>
  <c r="H44" i="4"/>
  <c r="G44" i="4"/>
  <c r="F44" i="4"/>
  <c r="E44" i="4"/>
  <c r="H43" i="4"/>
  <c r="G43" i="4"/>
  <c r="F43" i="4"/>
  <c r="E43" i="4"/>
  <c r="H42" i="4"/>
  <c r="G42" i="4"/>
  <c r="F42" i="4"/>
  <c r="E42" i="4"/>
  <c r="H41" i="4"/>
  <c r="G41" i="4"/>
  <c r="F41" i="4"/>
  <c r="E41" i="4"/>
  <c r="H40" i="4"/>
  <c r="G40" i="4"/>
  <c r="F40" i="4"/>
  <c r="E40" i="4"/>
  <c r="H39" i="4"/>
  <c r="G39" i="4"/>
  <c r="F39" i="4"/>
  <c r="E39" i="4"/>
  <c r="H36" i="4"/>
  <c r="G36" i="4"/>
  <c r="F36" i="4"/>
  <c r="E36" i="4"/>
  <c r="H35" i="4"/>
  <c r="G35" i="4"/>
  <c r="F35" i="4"/>
  <c r="E35" i="4"/>
  <c r="H33" i="4"/>
  <c r="G33" i="4"/>
  <c r="F33" i="4"/>
  <c r="E33" i="4"/>
  <c r="H32" i="4"/>
  <c r="G32" i="4"/>
  <c r="F32" i="4"/>
  <c r="E32" i="4"/>
  <c r="H28" i="4"/>
  <c r="G28" i="4"/>
  <c r="F28" i="4"/>
  <c r="E28" i="4"/>
  <c r="H27" i="4"/>
  <c r="G27" i="4"/>
  <c r="F27" i="4"/>
  <c r="E27" i="4"/>
  <c r="H23" i="4"/>
  <c r="G23" i="4"/>
  <c r="F23" i="4"/>
  <c r="E23" i="4"/>
  <c r="H22" i="4"/>
  <c r="G22" i="4"/>
  <c r="F22" i="4"/>
  <c r="E22" i="4"/>
  <c r="H21" i="4"/>
  <c r="G21" i="4"/>
  <c r="F21" i="4"/>
  <c r="E21" i="4"/>
  <c r="H20" i="4"/>
  <c r="G20" i="4"/>
  <c r="F20" i="4"/>
  <c r="E20" i="4"/>
  <c r="H19" i="4"/>
  <c r="G19" i="4"/>
  <c r="F19" i="4"/>
  <c r="E19" i="4"/>
  <c r="H18" i="4"/>
  <c r="G18" i="4"/>
  <c r="F18" i="4"/>
  <c r="E18" i="4"/>
  <c r="H17" i="4"/>
  <c r="G17" i="4"/>
  <c r="F17" i="4"/>
  <c r="E17" i="4"/>
  <c r="H16" i="4"/>
  <c r="G16" i="4"/>
  <c r="F16" i="4"/>
  <c r="E16" i="4"/>
  <c r="H15" i="4"/>
  <c r="G15" i="4"/>
  <c r="F15" i="4"/>
  <c r="E15" i="4"/>
  <c r="H14" i="4"/>
  <c r="G14" i="4"/>
  <c r="F14" i="4"/>
  <c r="E14" i="4"/>
  <c r="H13" i="4"/>
  <c r="G13" i="4"/>
  <c r="F13" i="4"/>
  <c r="E13" i="4"/>
  <c r="H10" i="4"/>
  <c r="G10" i="4"/>
  <c r="F10" i="4"/>
  <c r="E10" i="4"/>
  <c r="H7" i="4"/>
  <c r="G7" i="4"/>
  <c r="F7" i="4"/>
  <c r="E7" i="4"/>
  <c r="H6" i="4"/>
  <c r="G6" i="4"/>
  <c r="F6" i="4"/>
  <c r="E6" i="4"/>
  <c r="H5" i="4"/>
  <c r="G5" i="4"/>
  <c r="F5" i="4"/>
  <c r="E5" i="4"/>
  <c r="H4" i="4"/>
  <c r="G4" i="4"/>
  <c r="F4" i="4"/>
  <c r="E4" i="4"/>
  <c r="H3" i="4"/>
  <c r="G3" i="4"/>
  <c r="F3" i="4"/>
  <c r="E3" i="4"/>
  <c r="H2" i="4"/>
  <c r="G2" i="4"/>
  <c r="F2" i="4"/>
  <c r="E2" i="4"/>
  <c r="H58" i="3"/>
  <c r="G58" i="3"/>
  <c r="F58" i="3"/>
  <c r="E58" i="3"/>
  <c r="H57" i="3"/>
  <c r="G57" i="3"/>
  <c r="F57" i="3"/>
  <c r="E57" i="3"/>
  <c r="H56" i="3"/>
  <c r="G56" i="3"/>
  <c r="F56" i="3"/>
  <c r="E56" i="3"/>
  <c r="H55" i="3"/>
  <c r="G55" i="3"/>
  <c r="F55" i="3"/>
  <c r="E55" i="3"/>
  <c r="H54" i="3"/>
  <c r="G54" i="3"/>
  <c r="F54" i="3"/>
  <c r="E54" i="3"/>
  <c r="H53" i="3"/>
  <c r="G53" i="3"/>
  <c r="F53" i="3"/>
  <c r="E53" i="3"/>
  <c r="H52" i="3"/>
  <c r="G52" i="3"/>
  <c r="F52" i="3"/>
  <c r="E52" i="3"/>
  <c r="H51" i="3"/>
  <c r="G51" i="3"/>
  <c r="F51" i="3"/>
  <c r="E51" i="3"/>
  <c r="H48" i="3"/>
  <c r="G48" i="3"/>
  <c r="F48" i="3"/>
  <c r="E48" i="3"/>
  <c r="H47" i="3"/>
  <c r="G47" i="3"/>
  <c r="F47" i="3"/>
  <c r="E47" i="3"/>
  <c r="H46" i="3"/>
  <c r="G46" i="3"/>
  <c r="F46" i="3"/>
  <c r="E46" i="3"/>
  <c r="H45" i="3"/>
  <c r="G45" i="3"/>
  <c r="F45" i="3"/>
  <c r="E45" i="3"/>
  <c r="H44" i="3"/>
  <c r="G44" i="3"/>
  <c r="F44" i="3"/>
  <c r="E44" i="3"/>
  <c r="H43" i="3"/>
  <c r="G43" i="3"/>
  <c r="F43" i="3"/>
  <c r="E43" i="3"/>
  <c r="H42" i="3"/>
  <c r="G42" i="3"/>
  <c r="F42" i="3"/>
  <c r="E42" i="3"/>
  <c r="H41" i="3"/>
  <c r="G41" i="3"/>
  <c r="F41" i="3"/>
  <c r="E41" i="3"/>
  <c r="H40" i="3"/>
  <c r="G40" i="3"/>
  <c r="F40" i="3"/>
  <c r="E40" i="3"/>
  <c r="H39" i="3"/>
  <c r="G39" i="3"/>
  <c r="F39" i="3"/>
  <c r="E39" i="3"/>
  <c r="H36" i="3"/>
  <c r="G36" i="3"/>
  <c r="F36" i="3"/>
  <c r="E36" i="3"/>
  <c r="H35" i="3"/>
  <c r="G35" i="3"/>
  <c r="F35" i="3"/>
  <c r="E35" i="3"/>
  <c r="H33" i="3"/>
  <c r="G33" i="3"/>
  <c r="F33" i="3"/>
  <c r="E33" i="3"/>
  <c r="H32" i="3"/>
  <c r="G32" i="3"/>
  <c r="F32" i="3"/>
  <c r="E32" i="3"/>
  <c r="H28" i="3"/>
  <c r="G28" i="3"/>
  <c r="F28" i="3"/>
  <c r="E28" i="3"/>
  <c r="H27" i="3"/>
  <c r="G27" i="3"/>
  <c r="F27" i="3"/>
  <c r="E27" i="3"/>
  <c r="H26" i="3"/>
  <c r="G26" i="3"/>
  <c r="F26" i="3"/>
  <c r="E26" i="3"/>
  <c r="H23" i="3"/>
  <c r="G23" i="3"/>
  <c r="F23" i="3"/>
  <c r="E23" i="3"/>
  <c r="H22" i="3"/>
  <c r="G22" i="3"/>
  <c r="F22" i="3"/>
  <c r="E22" i="3"/>
  <c r="H21" i="3"/>
  <c r="G21" i="3"/>
  <c r="F21" i="3"/>
  <c r="E21" i="3"/>
  <c r="H20" i="3"/>
  <c r="G20" i="3"/>
  <c r="F20" i="3"/>
  <c r="E20" i="3"/>
  <c r="H19" i="3"/>
  <c r="G19" i="3"/>
  <c r="F19" i="3"/>
  <c r="E19" i="3"/>
  <c r="H18" i="3"/>
  <c r="G18" i="3"/>
  <c r="F18" i="3"/>
  <c r="E18" i="3"/>
  <c r="H17" i="3"/>
  <c r="G17" i="3"/>
  <c r="F17" i="3"/>
  <c r="E17" i="3"/>
  <c r="H16" i="3"/>
  <c r="G16" i="3"/>
  <c r="F16" i="3"/>
  <c r="E16" i="3"/>
  <c r="H15" i="3"/>
  <c r="G15" i="3"/>
  <c r="F15" i="3"/>
  <c r="E15" i="3"/>
  <c r="H14" i="3"/>
  <c r="G14" i="3"/>
  <c r="F14" i="3"/>
  <c r="E14" i="3"/>
  <c r="H13" i="3"/>
  <c r="G13" i="3"/>
  <c r="F13" i="3"/>
  <c r="E13" i="3"/>
  <c r="H10" i="3"/>
  <c r="G10" i="3"/>
  <c r="F10" i="3"/>
  <c r="E10" i="3"/>
  <c r="H7" i="3"/>
  <c r="G7" i="3"/>
  <c r="F7" i="3"/>
  <c r="E7" i="3"/>
  <c r="H6" i="3"/>
  <c r="G6" i="3"/>
  <c r="F6" i="3"/>
  <c r="E6" i="3"/>
  <c r="H5" i="3"/>
  <c r="G5" i="3"/>
  <c r="F5" i="3"/>
  <c r="E5" i="3"/>
  <c r="H4" i="3"/>
  <c r="G4" i="3"/>
  <c r="F4" i="3"/>
  <c r="E4" i="3"/>
  <c r="H3" i="3"/>
  <c r="G3" i="3"/>
  <c r="F3" i="3"/>
  <c r="E3" i="3"/>
  <c r="H2" i="3"/>
  <c r="G2" i="3"/>
  <c r="F2" i="3"/>
  <c r="E2" i="3"/>
  <c r="H58" i="2"/>
  <c r="G58" i="2"/>
  <c r="F58" i="2"/>
  <c r="E58" i="2"/>
  <c r="H57" i="2"/>
  <c r="G57" i="2"/>
  <c r="F57" i="2"/>
  <c r="E57" i="2"/>
  <c r="H56" i="2"/>
  <c r="G56" i="2"/>
  <c r="F56" i="2"/>
  <c r="E56" i="2"/>
  <c r="H55" i="2"/>
  <c r="G55" i="2"/>
  <c r="F55" i="2"/>
  <c r="E55" i="2"/>
  <c r="H54" i="2"/>
  <c r="G54" i="2"/>
  <c r="F54" i="2"/>
  <c r="E54" i="2"/>
  <c r="H53" i="2"/>
  <c r="G53" i="2"/>
  <c r="F53" i="2"/>
  <c r="E53" i="2"/>
  <c r="H52" i="2"/>
  <c r="G52" i="2"/>
  <c r="F52" i="2"/>
  <c r="E52" i="2"/>
  <c r="H51" i="2"/>
  <c r="G51" i="2"/>
  <c r="F51" i="2"/>
  <c r="E51" i="2"/>
  <c r="H48" i="2"/>
  <c r="G48" i="2"/>
  <c r="F48" i="2"/>
  <c r="E48" i="2"/>
  <c r="H47" i="2"/>
  <c r="G47" i="2"/>
  <c r="F47" i="2"/>
  <c r="E47" i="2"/>
  <c r="H46" i="2"/>
  <c r="G46" i="2"/>
  <c r="F46" i="2"/>
  <c r="E46" i="2"/>
  <c r="H45" i="2"/>
  <c r="G45" i="2"/>
  <c r="F45" i="2"/>
  <c r="E45" i="2"/>
  <c r="H44" i="2"/>
  <c r="G44" i="2"/>
  <c r="F44" i="2"/>
  <c r="E44" i="2"/>
  <c r="H43" i="2"/>
  <c r="G43" i="2"/>
  <c r="F43" i="2"/>
  <c r="E43" i="2"/>
  <c r="H42" i="2"/>
  <c r="G42" i="2"/>
  <c r="F42" i="2"/>
  <c r="E42" i="2"/>
  <c r="H41" i="2"/>
  <c r="G41" i="2"/>
  <c r="F41" i="2"/>
  <c r="E41" i="2"/>
  <c r="H40" i="2"/>
  <c r="G40" i="2"/>
  <c r="F40" i="2"/>
  <c r="E40" i="2"/>
  <c r="H39" i="2"/>
  <c r="G39" i="2"/>
  <c r="F39" i="2"/>
  <c r="E39" i="2"/>
  <c r="H36" i="2"/>
  <c r="G36" i="2"/>
  <c r="F36" i="2"/>
  <c r="E36" i="2"/>
  <c r="H35" i="2"/>
  <c r="G35" i="2"/>
  <c r="F35" i="2"/>
  <c r="E35" i="2"/>
  <c r="H33" i="2"/>
  <c r="G33" i="2"/>
  <c r="F33" i="2"/>
  <c r="E33" i="2"/>
  <c r="H32" i="2"/>
  <c r="G32" i="2"/>
  <c r="F32" i="2"/>
  <c r="E32" i="2"/>
  <c r="H28" i="2"/>
  <c r="G28" i="2"/>
  <c r="F28" i="2"/>
  <c r="E28" i="2"/>
  <c r="H27" i="2"/>
  <c r="G27" i="2"/>
  <c r="F27" i="2"/>
  <c r="E27" i="2"/>
  <c r="H23" i="2"/>
  <c r="G23" i="2"/>
  <c r="F23" i="2"/>
  <c r="E23" i="2"/>
  <c r="H22" i="2"/>
  <c r="G22" i="2"/>
  <c r="F22" i="2"/>
  <c r="E22" i="2"/>
  <c r="H21" i="2"/>
  <c r="G21" i="2"/>
  <c r="F21" i="2"/>
  <c r="E21" i="2"/>
  <c r="H20" i="2"/>
  <c r="G20" i="2"/>
  <c r="F20" i="2"/>
  <c r="E20" i="2"/>
  <c r="H19" i="2"/>
  <c r="G19" i="2"/>
  <c r="F19" i="2"/>
  <c r="E19" i="2"/>
  <c r="H18" i="2"/>
  <c r="G18" i="2"/>
  <c r="F18" i="2"/>
  <c r="E18" i="2"/>
  <c r="H17" i="2"/>
  <c r="G17" i="2"/>
  <c r="F17" i="2"/>
  <c r="E17" i="2"/>
  <c r="H16" i="2"/>
  <c r="G16" i="2"/>
  <c r="F16" i="2"/>
  <c r="E16" i="2"/>
  <c r="H15" i="2"/>
  <c r="G15" i="2"/>
  <c r="F15" i="2"/>
  <c r="E15" i="2"/>
  <c r="H14" i="2"/>
  <c r="G14" i="2"/>
  <c r="F14" i="2"/>
  <c r="E14" i="2"/>
  <c r="H13" i="2"/>
  <c r="G13" i="2"/>
  <c r="F13" i="2"/>
  <c r="E13" i="2"/>
  <c r="H10" i="2"/>
  <c r="G10" i="2"/>
  <c r="F10" i="2"/>
  <c r="E10" i="2"/>
  <c r="H7" i="2"/>
  <c r="G7" i="2"/>
  <c r="F7" i="2"/>
  <c r="E7" i="2"/>
  <c r="H6" i="2"/>
  <c r="G6" i="2"/>
  <c r="F6" i="2"/>
  <c r="E6" i="2"/>
  <c r="H5" i="2"/>
  <c r="G5" i="2"/>
  <c r="F5" i="2"/>
  <c r="E5" i="2"/>
  <c r="I5" i="2" s="1"/>
  <c r="H4" i="2"/>
  <c r="G4" i="2"/>
  <c r="F4" i="2"/>
  <c r="E4" i="2"/>
  <c r="H3" i="2"/>
  <c r="G3" i="2"/>
  <c r="F3" i="2"/>
  <c r="E3" i="2"/>
  <c r="H2" i="2"/>
  <c r="G2" i="2"/>
  <c r="F2" i="2"/>
  <c r="E2" i="2"/>
  <c r="H58" i="1"/>
  <c r="G58" i="1"/>
  <c r="F58" i="1"/>
  <c r="E58" i="1"/>
  <c r="H57" i="1"/>
  <c r="G57" i="1"/>
  <c r="F57" i="1"/>
  <c r="E57" i="1"/>
  <c r="H56" i="1"/>
  <c r="G56" i="1"/>
  <c r="F56" i="1"/>
  <c r="E56" i="1"/>
  <c r="H55" i="1"/>
  <c r="G55" i="1"/>
  <c r="F55" i="1"/>
  <c r="E55" i="1"/>
  <c r="H54" i="1"/>
  <c r="G54" i="1"/>
  <c r="F54" i="1"/>
  <c r="E54" i="1"/>
  <c r="H53" i="1"/>
  <c r="G53" i="1"/>
  <c r="F53" i="1"/>
  <c r="E53" i="1"/>
  <c r="H52" i="1"/>
  <c r="G52" i="1"/>
  <c r="F52" i="1"/>
  <c r="E52" i="1"/>
  <c r="H51" i="1"/>
  <c r="G51" i="1"/>
  <c r="F51" i="1"/>
  <c r="E51" i="1"/>
  <c r="H48" i="1"/>
  <c r="G48" i="1"/>
  <c r="F48" i="1"/>
  <c r="E48" i="1"/>
  <c r="H47" i="1"/>
  <c r="G47" i="1"/>
  <c r="F47" i="1"/>
  <c r="E47" i="1"/>
  <c r="H46" i="1"/>
  <c r="G46" i="1"/>
  <c r="F46" i="1"/>
  <c r="E46" i="1"/>
  <c r="H45" i="1"/>
  <c r="G45" i="1"/>
  <c r="F45" i="1"/>
  <c r="E45" i="1"/>
  <c r="H44" i="1"/>
  <c r="G44" i="1"/>
  <c r="F44" i="1"/>
  <c r="E44" i="1"/>
  <c r="H43" i="1"/>
  <c r="G43" i="1"/>
  <c r="F43" i="1"/>
  <c r="E43" i="1"/>
  <c r="H42" i="1"/>
  <c r="G42" i="1"/>
  <c r="F42" i="1"/>
  <c r="E42" i="1"/>
  <c r="H41" i="1"/>
  <c r="G41" i="1"/>
  <c r="F41" i="1"/>
  <c r="E41" i="1"/>
  <c r="H40" i="1"/>
  <c r="G40" i="1"/>
  <c r="F40" i="1"/>
  <c r="E40" i="1"/>
  <c r="H39" i="1"/>
  <c r="G39" i="1"/>
  <c r="F39" i="1"/>
  <c r="E39" i="1"/>
  <c r="H36" i="1"/>
  <c r="G36" i="1"/>
  <c r="F36" i="1"/>
  <c r="E36" i="1"/>
  <c r="H35" i="1"/>
  <c r="G35" i="1"/>
  <c r="F35" i="1"/>
  <c r="E35" i="1"/>
  <c r="H33" i="1"/>
  <c r="G33" i="1"/>
  <c r="F33" i="1"/>
  <c r="E33" i="1"/>
  <c r="H32" i="1"/>
  <c r="G32" i="1"/>
  <c r="F32" i="1"/>
  <c r="E32" i="1"/>
  <c r="H28" i="1"/>
  <c r="G28" i="1"/>
  <c r="F28" i="1"/>
  <c r="E28" i="1"/>
  <c r="H27" i="1"/>
  <c r="G27" i="1"/>
  <c r="F27" i="1"/>
  <c r="E27" i="1"/>
  <c r="H26" i="1"/>
  <c r="G26" i="1"/>
  <c r="F26" i="1"/>
  <c r="E26" i="1"/>
  <c r="H23" i="1"/>
  <c r="G23" i="1"/>
  <c r="F23" i="1"/>
  <c r="E23" i="1"/>
  <c r="H22" i="1"/>
  <c r="G22" i="1"/>
  <c r="F22" i="1"/>
  <c r="E22" i="1"/>
  <c r="H21" i="1"/>
  <c r="G21" i="1"/>
  <c r="F21" i="1"/>
  <c r="E21" i="1"/>
  <c r="H20" i="1"/>
  <c r="G20" i="1"/>
  <c r="F20" i="1"/>
  <c r="E20" i="1"/>
  <c r="H19" i="1"/>
  <c r="G19" i="1"/>
  <c r="F19" i="1"/>
  <c r="E19" i="1"/>
  <c r="H18" i="1"/>
  <c r="G18" i="1"/>
  <c r="F18" i="1"/>
  <c r="E18" i="1"/>
  <c r="H17" i="1"/>
  <c r="G17" i="1"/>
  <c r="F17" i="1"/>
  <c r="E17" i="1"/>
  <c r="H16" i="1"/>
  <c r="G16" i="1"/>
  <c r="F16" i="1"/>
  <c r="E16" i="1"/>
  <c r="H15" i="1"/>
  <c r="G15" i="1"/>
  <c r="F15" i="1"/>
  <c r="E15" i="1"/>
  <c r="H14" i="1"/>
  <c r="G14" i="1"/>
  <c r="F14" i="1"/>
  <c r="E14" i="1"/>
  <c r="H13" i="1"/>
  <c r="G13" i="1"/>
  <c r="F13" i="1"/>
  <c r="E13" i="1"/>
  <c r="H10" i="1"/>
  <c r="G10" i="1"/>
  <c r="F10" i="1"/>
  <c r="E10" i="1"/>
  <c r="H7" i="1"/>
  <c r="G7" i="1"/>
  <c r="F7" i="1"/>
  <c r="E7" i="1"/>
  <c r="H6" i="1"/>
  <c r="G6" i="1"/>
  <c r="F6" i="1"/>
  <c r="E6" i="1"/>
  <c r="H5" i="1"/>
  <c r="G5" i="1"/>
  <c r="F5" i="1"/>
  <c r="E5" i="1"/>
  <c r="H4" i="1"/>
  <c r="G4" i="1"/>
  <c r="F4" i="1"/>
  <c r="E4" i="1"/>
  <c r="H3" i="1"/>
  <c r="G3" i="1"/>
  <c r="F3" i="1"/>
  <c r="E3" i="1"/>
  <c r="H2" i="1"/>
  <c r="G2" i="1"/>
  <c r="F2" i="1"/>
  <c r="E2" i="1"/>
  <c r="I43" i="12" l="1"/>
  <c r="I51" i="12"/>
  <c r="I47" i="12"/>
  <c r="I45" i="12"/>
  <c r="I57" i="12"/>
  <c r="I36" i="12"/>
  <c r="I42" i="12"/>
  <c r="I16" i="12"/>
  <c r="I19" i="12"/>
  <c r="I2" i="11"/>
  <c r="I52" i="11"/>
  <c r="I45" i="11"/>
  <c r="I36" i="11"/>
  <c r="I3" i="11"/>
  <c r="I28" i="11"/>
  <c r="F29" i="11"/>
  <c r="F59" i="11"/>
  <c r="G29" i="11"/>
  <c r="I51" i="11"/>
  <c r="I5" i="11"/>
  <c r="I27" i="11"/>
  <c r="I44" i="11"/>
  <c r="I58" i="11"/>
  <c r="I4" i="10"/>
  <c r="I23" i="10"/>
  <c r="I57" i="10"/>
  <c r="I35" i="10"/>
  <c r="I5" i="10"/>
  <c r="I17" i="10"/>
  <c r="I44" i="10"/>
  <c r="G29" i="10"/>
  <c r="I58" i="10"/>
  <c r="I45" i="10"/>
  <c r="H37" i="10"/>
  <c r="I3" i="10"/>
  <c r="F29" i="10"/>
  <c r="I6" i="10"/>
  <c r="I51" i="10"/>
  <c r="I2" i="10"/>
  <c r="I14" i="10"/>
  <c r="I13" i="10"/>
  <c r="I41" i="9"/>
  <c r="I4" i="9"/>
  <c r="I7" i="9"/>
  <c r="I39" i="9"/>
  <c r="I2" i="9"/>
  <c r="I48" i="9"/>
  <c r="I23" i="9"/>
  <c r="I27" i="9"/>
  <c r="I14" i="9"/>
  <c r="I36" i="9"/>
  <c r="I56" i="9"/>
  <c r="I45" i="9"/>
  <c r="I47" i="9"/>
  <c r="I51" i="9"/>
  <c r="G29" i="9"/>
  <c r="I15" i="9"/>
  <c r="I35" i="9"/>
  <c r="I32" i="9"/>
  <c r="I48" i="8"/>
  <c r="I19" i="8"/>
  <c r="I20" i="8"/>
  <c r="I17" i="8"/>
  <c r="I44" i="8"/>
  <c r="I6" i="8"/>
  <c r="I15" i="8"/>
  <c r="I53" i="8"/>
  <c r="I7" i="8"/>
  <c r="I40" i="8"/>
  <c r="I5" i="8"/>
  <c r="I23" i="8"/>
  <c r="I16" i="8"/>
  <c r="I43" i="8"/>
  <c r="I54" i="8"/>
  <c r="I22" i="8"/>
  <c r="I5" i="7"/>
  <c r="I47" i="7"/>
  <c r="I21" i="7"/>
  <c r="I14" i="7"/>
  <c r="I46" i="7"/>
  <c r="I58" i="7"/>
  <c r="I41" i="7"/>
  <c r="I44" i="7"/>
  <c r="I55" i="7"/>
  <c r="I45" i="6"/>
  <c r="I43" i="6"/>
  <c r="I54" i="6"/>
  <c r="I18" i="6"/>
  <c r="I48" i="6"/>
  <c r="I51" i="6"/>
  <c r="I5" i="6"/>
  <c r="I10" i="6"/>
  <c r="I35" i="6"/>
  <c r="I53" i="6"/>
  <c r="G37" i="6"/>
  <c r="I19" i="6"/>
  <c r="I42" i="6"/>
  <c r="I2" i="6"/>
  <c r="I16" i="6"/>
  <c r="I41" i="5"/>
  <c r="I33" i="5"/>
  <c r="I22" i="5"/>
  <c r="I15" i="5"/>
  <c r="I42" i="5"/>
  <c r="I14" i="5"/>
  <c r="I19" i="5"/>
  <c r="I45" i="5"/>
  <c r="I16" i="5"/>
  <c r="I5" i="5"/>
  <c r="I32" i="5"/>
  <c r="I47" i="5"/>
  <c r="I28" i="5"/>
  <c r="I40" i="5"/>
  <c r="I48" i="5"/>
  <c r="I47" i="4"/>
  <c r="I48" i="4"/>
  <c r="I39" i="4"/>
  <c r="I27" i="4"/>
  <c r="I58" i="4"/>
  <c r="I20" i="4"/>
  <c r="I40" i="4"/>
  <c r="I42" i="4"/>
  <c r="I44" i="4"/>
  <c r="F29" i="4"/>
  <c r="I14" i="4"/>
  <c r="I43" i="4"/>
  <c r="I45" i="4"/>
  <c r="I41" i="4"/>
  <c r="I46" i="4"/>
  <c r="I22" i="3"/>
  <c r="I19" i="3"/>
  <c r="I40" i="3"/>
  <c r="I5" i="3"/>
  <c r="I43" i="3"/>
  <c r="F29" i="3"/>
  <c r="I41" i="3"/>
  <c r="I35" i="3"/>
  <c r="I44" i="3"/>
  <c r="I16" i="3"/>
  <c r="I47" i="3"/>
  <c r="I56" i="3"/>
  <c r="I46" i="3"/>
  <c r="I48" i="3"/>
  <c r="I36" i="3"/>
  <c r="I45" i="3"/>
  <c r="I28" i="1"/>
  <c r="I43" i="1"/>
  <c r="I46" i="1"/>
  <c r="I55" i="1"/>
  <c r="H29" i="2"/>
  <c r="I15" i="1"/>
  <c r="I33" i="1"/>
  <c r="I32" i="2"/>
  <c r="I45" i="2"/>
  <c r="I35" i="2"/>
  <c r="I39" i="2"/>
  <c r="I2" i="2"/>
  <c r="I53" i="2"/>
  <c r="F29" i="2"/>
  <c r="I10" i="2"/>
  <c r="I46" i="2"/>
  <c r="I22" i="2"/>
  <c r="I27" i="2"/>
  <c r="I44" i="2"/>
  <c r="I15" i="2"/>
  <c r="I47" i="2"/>
  <c r="I18" i="2"/>
  <c r="I36" i="2"/>
  <c r="I40" i="2"/>
  <c r="F59" i="2"/>
  <c r="I56" i="2"/>
  <c r="I33" i="2"/>
  <c r="I54" i="2"/>
  <c r="I21" i="2"/>
  <c r="I3" i="1"/>
  <c r="G37" i="1"/>
  <c r="H37" i="1"/>
  <c r="E29" i="1"/>
  <c r="I4" i="1"/>
  <c r="I39" i="1"/>
  <c r="I45" i="1"/>
  <c r="G8" i="1"/>
  <c r="I10" i="1"/>
  <c r="I18" i="1"/>
  <c r="I35" i="1"/>
  <c r="I56" i="1"/>
  <c r="I6" i="1"/>
  <c r="I21" i="1"/>
  <c r="G29" i="1"/>
  <c r="I54" i="1"/>
  <c r="I27" i="1"/>
  <c r="I29" i="1" s="1"/>
  <c r="I47" i="1"/>
  <c r="G24" i="1"/>
  <c r="I36" i="1"/>
  <c r="I40" i="1"/>
  <c r="G59" i="1"/>
  <c r="E24" i="1"/>
  <c r="H59" i="1"/>
  <c r="I22" i="1"/>
  <c r="F8" i="1"/>
  <c r="I52" i="1"/>
  <c r="E8" i="1"/>
  <c r="I41" i="1"/>
  <c r="I57" i="1"/>
  <c r="I7" i="1"/>
  <c r="I16" i="1"/>
  <c r="E37" i="1"/>
  <c r="I53" i="1"/>
  <c r="I5" i="1"/>
  <c r="H49" i="1"/>
  <c r="I42" i="1"/>
  <c r="I58" i="1"/>
  <c r="F24" i="1"/>
  <c r="E59" i="1"/>
  <c r="F49" i="1"/>
  <c r="F59" i="1"/>
  <c r="H8" i="1"/>
  <c r="I2" i="1"/>
  <c r="I17" i="1"/>
  <c r="I26" i="1"/>
  <c r="I19" i="1"/>
  <c r="I20" i="1"/>
  <c r="F29" i="1"/>
  <c r="I48" i="1"/>
  <c r="I51" i="1"/>
  <c r="H29" i="1"/>
  <c r="H24" i="1"/>
  <c r="I23" i="1"/>
  <c r="I32" i="1"/>
  <c r="I44" i="1"/>
  <c r="I14" i="1"/>
  <c r="F37" i="1"/>
  <c r="G49" i="1"/>
  <c r="H37" i="12"/>
  <c r="I35" i="11"/>
  <c r="I33" i="11"/>
  <c r="G37" i="11"/>
  <c r="I6" i="6"/>
  <c r="I4" i="6"/>
  <c r="I3" i="6"/>
  <c r="I35" i="5"/>
  <c r="I57" i="6"/>
  <c r="I55" i="6"/>
  <c r="I52" i="6"/>
  <c r="I58" i="5"/>
  <c r="I55" i="5"/>
  <c r="F59" i="3"/>
  <c r="I36" i="4"/>
  <c r="I35" i="4"/>
  <c r="I33" i="4"/>
  <c r="I33" i="3"/>
  <c r="H37" i="3"/>
  <c r="I58" i="12"/>
  <c r="F59" i="12"/>
  <c r="I52" i="12"/>
  <c r="H59" i="12"/>
  <c r="G49" i="12"/>
  <c r="E49" i="12"/>
  <c r="I39" i="12"/>
  <c r="I35" i="12"/>
  <c r="G37" i="12"/>
  <c r="I32" i="12"/>
  <c r="I28" i="12"/>
  <c r="I29" i="12" s="1"/>
  <c r="I23" i="12"/>
  <c r="H24" i="12"/>
  <c r="G24" i="12"/>
  <c r="E24" i="12"/>
  <c r="E8" i="12"/>
  <c r="I55" i="12"/>
  <c r="E59" i="12"/>
  <c r="I53" i="12"/>
  <c r="I56" i="12"/>
  <c r="I54" i="12"/>
  <c r="F49" i="12"/>
  <c r="H49" i="12"/>
  <c r="F37" i="12"/>
  <c r="I33" i="12"/>
  <c r="F29" i="12"/>
  <c r="G29" i="12"/>
  <c r="H29" i="12"/>
  <c r="I14" i="12"/>
  <c r="I10" i="12"/>
  <c r="I15" i="12"/>
  <c r="I20" i="12"/>
  <c r="F24" i="12"/>
  <c r="I18" i="12"/>
  <c r="I21" i="12"/>
  <c r="I6" i="12"/>
  <c r="I4" i="12"/>
  <c r="I2" i="12"/>
  <c r="H8" i="12"/>
  <c r="I7" i="12"/>
  <c r="I5" i="12"/>
  <c r="I3" i="12"/>
  <c r="E37" i="12"/>
  <c r="G59" i="12"/>
  <c r="G8" i="12"/>
  <c r="E29" i="12"/>
  <c r="I13" i="12"/>
  <c r="I57" i="11"/>
  <c r="H59" i="11"/>
  <c r="I48" i="11"/>
  <c r="I43" i="11"/>
  <c r="I42" i="11"/>
  <c r="F49" i="11"/>
  <c r="G49" i="11"/>
  <c r="E37" i="11"/>
  <c r="F37" i="11"/>
  <c r="H37" i="11"/>
  <c r="I22" i="11"/>
  <c r="I21" i="11"/>
  <c r="I16" i="11"/>
  <c r="H24" i="11"/>
  <c r="G24" i="11"/>
  <c r="I14" i="11"/>
  <c r="I7" i="11"/>
  <c r="G8" i="11"/>
  <c r="I4" i="11"/>
  <c r="H8" i="11"/>
  <c r="I55" i="11"/>
  <c r="E59" i="11"/>
  <c r="I53" i="11"/>
  <c r="I56" i="11"/>
  <c r="I54" i="11"/>
  <c r="I46" i="11"/>
  <c r="I39" i="11"/>
  <c r="H49" i="11"/>
  <c r="I47" i="11"/>
  <c r="I40" i="11"/>
  <c r="I41" i="11"/>
  <c r="I32" i="11"/>
  <c r="I26" i="11"/>
  <c r="H29" i="11"/>
  <c r="E29" i="11"/>
  <c r="I17" i="11"/>
  <c r="I15" i="11"/>
  <c r="I20" i="11"/>
  <c r="E24" i="11"/>
  <c r="I18" i="11"/>
  <c r="I23" i="11"/>
  <c r="F24" i="11"/>
  <c r="I19" i="11"/>
  <c r="I10" i="11"/>
  <c r="F8" i="11"/>
  <c r="E8" i="11"/>
  <c r="I13" i="11"/>
  <c r="G59" i="11"/>
  <c r="E49" i="11"/>
  <c r="I56" i="10"/>
  <c r="I52" i="10"/>
  <c r="F59" i="10"/>
  <c r="I43" i="10"/>
  <c r="I42" i="10"/>
  <c r="G49" i="10"/>
  <c r="I39" i="10"/>
  <c r="F37" i="10"/>
  <c r="I32" i="10"/>
  <c r="I28" i="10"/>
  <c r="I21" i="10"/>
  <c r="I20" i="10"/>
  <c r="G24" i="10"/>
  <c r="I7" i="10"/>
  <c r="H8" i="10"/>
  <c r="E8" i="10"/>
  <c r="I54" i="10"/>
  <c r="I55" i="10"/>
  <c r="E59" i="10"/>
  <c r="I53" i="10"/>
  <c r="H59" i="10"/>
  <c r="I41" i="10"/>
  <c r="I46" i="10"/>
  <c r="F49" i="10"/>
  <c r="H49" i="10"/>
  <c r="I47" i="10"/>
  <c r="I40" i="10"/>
  <c r="I48" i="10"/>
  <c r="G37" i="10"/>
  <c r="I36" i="10"/>
  <c r="I33" i="10"/>
  <c r="E37" i="10"/>
  <c r="I27" i="10"/>
  <c r="I29" i="10" s="1"/>
  <c r="H29" i="10"/>
  <c r="I15" i="10"/>
  <c r="F24" i="10"/>
  <c r="I18" i="10"/>
  <c r="E24" i="10"/>
  <c r="I16" i="10"/>
  <c r="H24" i="10"/>
  <c r="I19" i="10"/>
  <c r="I10" i="10"/>
  <c r="I22" i="10"/>
  <c r="F8" i="10"/>
  <c r="G8" i="10"/>
  <c r="G59" i="10"/>
  <c r="E29" i="10"/>
  <c r="E49" i="10"/>
  <c r="I57" i="9"/>
  <c r="H59" i="9"/>
  <c r="F59" i="9"/>
  <c r="I46" i="9"/>
  <c r="E49" i="9"/>
  <c r="I43" i="9"/>
  <c r="H37" i="9"/>
  <c r="F37" i="9"/>
  <c r="G37" i="9"/>
  <c r="E37" i="9"/>
  <c r="H29" i="9"/>
  <c r="I26" i="9"/>
  <c r="I20" i="9"/>
  <c r="F24" i="9"/>
  <c r="H24" i="9"/>
  <c r="I6" i="9"/>
  <c r="E8" i="9"/>
  <c r="I55" i="9"/>
  <c r="I58" i="9"/>
  <c r="E59" i="9"/>
  <c r="I53" i="9"/>
  <c r="I54" i="9"/>
  <c r="I52" i="9"/>
  <c r="I44" i="9"/>
  <c r="I42" i="9"/>
  <c r="I40" i="9"/>
  <c r="G49" i="9"/>
  <c r="F49" i="9"/>
  <c r="H49" i="9"/>
  <c r="I33" i="9"/>
  <c r="E29" i="9"/>
  <c r="F29" i="9"/>
  <c r="I28" i="9"/>
  <c r="I16" i="9"/>
  <c r="I21" i="9"/>
  <c r="I19" i="9"/>
  <c r="I10" i="9"/>
  <c r="G24" i="9"/>
  <c r="I17" i="9"/>
  <c r="I22" i="9"/>
  <c r="I13" i="9"/>
  <c r="I18" i="9"/>
  <c r="I3" i="9"/>
  <c r="H8" i="9"/>
  <c r="F8" i="9"/>
  <c r="G8" i="9"/>
  <c r="I5" i="9"/>
  <c r="E24" i="9"/>
  <c r="G59" i="9"/>
  <c r="I55" i="8"/>
  <c r="F59" i="8"/>
  <c r="G59" i="8"/>
  <c r="I45" i="8"/>
  <c r="I42" i="8"/>
  <c r="H49" i="8"/>
  <c r="I41" i="8"/>
  <c r="I39" i="8"/>
  <c r="G37" i="8"/>
  <c r="I35" i="8"/>
  <c r="F37" i="8"/>
  <c r="E37" i="8"/>
  <c r="G29" i="8"/>
  <c r="H29" i="8"/>
  <c r="F29" i="8"/>
  <c r="I21" i="8"/>
  <c r="G24" i="8"/>
  <c r="I18" i="8"/>
  <c r="E24" i="8"/>
  <c r="F24" i="8"/>
  <c r="H24" i="8"/>
  <c r="I10" i="8"/>
  <c r="F8" i="8"/>
  <c r="H8" i="8"/>
  <c r="I3" i="8"/>
  <c r="I57" i="8"/>
  <c r="I58" i="8"/>
  <c r="I51" i="8"/>
  <c r="I56" i="8"/>
  <c r="H59" i="8"/>
  <c r="I52" i="8"/>
  <c r="I47" i="8"/>
  <c r="E49" i="8"/>
  <c r="F49" i="8"/>
  <c r="G49" i="8"/>
  <c r="H37" i="8"/>
  <c r="I33" i="8"/>
  <c r="I32" i="8"/>
  <c r="I27" i="8"/>
  <c r="I28" i="8"/>
  <c r="I13" i="8"/>
  <c r="E8" i="8"/>
  <c r="I4" i="8"/>
  <c r="I2" i="8"/>
  <c r="E59" i="8"/>
  <c r="G8" i="8"/>
  <c r="E29" i="8"/>
  <c r="I57" i="7"/>
  <c r="I56" i="7"/>
  <c r="I53" i="7"/>
  <c r="F59" i="7"/>
  <c r="I48" i="7"/>
  <c r="F49" i="7"/>
  <c r="I45" i="7"/>
  <c r="I43" i="7"/>
  <c r="I42" i="7"/>
  <c r="G49" i="7"/>
  <c r="H37" i="7"/>
  <c r="F37" i="7"/>
  <c r="I28" i="7"/>
  <c r="E29" i="7"/>
  <c r="G29" i="7"/>
  <c r="I22" i="7"/>
  <c r="I19" i="7"/>
  <c r="I16" i="7"/>
  <c r="I15" i="7"/>
  <c r="E8" i="7"/>
  <c r="I3" i="7"/>
  <c r="H59" i="7"/>
  <c r="E59" i="7"/>
  <c r="G59" i="7"/>
  <c r="I51" i="7"/>
  <c r="I54" i="7"/>
  <c r="I52" i="7"/>
  <c r="E49" i="7"/>
  <c r="H49" i="7"/>
  <c r="I39" i="7"/>
  <c r="I32" i="7"/>
  <c r="G37" i="7"/>
  <c r="I36" i="7"/>
  <c r="I33" i="7"/>
  <c r="I35" i="7"/>
  <c r="I27" i="7"/>
  <c r="F29" i="7"/>
  <c r="H29" i="7"/>
  <c r="F24" i="7"/>
  <c r="I18" i="7"/>
  <c r="G24" i="7"/>
  <c r="I23" i="7"/>
  <c r="H24" i="7"/>
  <c r="I10" i="7"/>
  <c r="I17" i="7"/>
  <c r="E24" i="7"/>
  <c r="G8" i="7"/>
  <c r="I6" i="7"/>
  <c r="I4" i="7"/>
  <c r="F8" i="7"/>
  <c r="I2" i="7"/>
  <c r="H8" i="7"/>
  <c r="I7" i="7"/>
  <c r="E37" i="7"/>
  <c r="I13" i="7"/>
  <c r="I26" i="7"/>
  <c r="I47" i="6"/>
  <c r="I41" i="6"/>
  <c r="I36" i="6"/>
  <c r="I32" i="6"/>
  <c r="F29" i="6"/>
  <c r="G29" i="6"/>
  <c r="E29" i="6"/>
  <c r="I22" i="6"/>
  <c r="G24" i="6"/>
  <c r="I7" i="6"/>
  <c r="H59" i="6"/>
  <c r="E59" i="6"/>
  <c r="F59" i="6"/>
  <c r="G59" i="6"/>
  <c r="I58" i="6"/>
  <c r="I56" i="6"/>
  <c r="I40" i="6"/>
  <c r="G49" i="6"/>
  <c r="E49" i="6"/>
  <c r="F49" i="6"/>
  <c r="H49" i="6"/>
  <c r="I46" i="6"/>
  <c r="I39" i="6"/>
  <c r="I44" i="6"/>
  <c r="E37" i="6"/>
  <c r="F37" i="6"/>
  <c r="H37" i="6"/>
  <c r="I33" i="6"/>
  <c r="I37" i="6" s="1"/>
  <c r="I28" i="6"/>
  <c r="I27" i="6"/>
  <c r="H24" i="6"/>
  <c r="I23" i="6"/>
  <c r="I14" i="6"/>
  <c r="F24" i="6"/>
  <c r="I21" i="6"/>
  <c r="I17" i="6"/>
  <c r="I20" i="6"/>
  <c r="I13" i="6"/>
  <c r="I15" i="6"/>
  <c r="F8" i="6"/>
  <c r="H8" i="6"/>
  <c r="G8" i="6"/>
  <c r="E8" i="6"/>
  <c r="E24" i="6"/>
  <c r="I57" i="5"/>
  <c r="I54" i="5"/>
  <c r="I52" i="5"/>
  <c r="F59" i="5"/>
  <c r="I51" i="5"/>
  <c r="I46" i="5"/>
  <c r="I44" i="5"/>
  <c r="I43" i="5"/>
  <c r="E49" i="5"/>
  <c r="F49" i="5"/>
  <c r="G49" i="5"/>
  <c r="I36" i="5"/>
  <c r="F37" i="5"/>
  <c r="E37" i="5"/>
  <c r="H37" i="5"/>
  <c r="F29" i="5"/>
  <c r="G29" i="5"/>
  <c r="I21" i="5"/>
  <c r="I20" i="5"/>
  <c r="H24" i="5"/>
  <c r="E8" i="5"/>
  <c r="E59" i="5"/>
  <c r="I53" i="5"/>
  <c r="H59" i="5"/>
  <c r="I56" i="5"/>
  <c r="H49" i="5"/>
  <c r="I39" i="5"/>
  <c r="G37" i="5"/>
  <c r="I27" i="5"/>
  <c r="H29" i="5"/>
  <c r="E29" i="5"/>
  <c r="E24" i="5"/>
  <c r="F24" i="5"/>
  <c r="I18" i="5"/>
  <c r="G24" i="5"/>
  <c r="I23" i="5"/>
  <c r="I10" i="5"/>
  <c r="I17" i="5"/>
  <c r="I3" i="5"/>
  <c r="I6" i="5"/>
  <c r="I4" i="5"/>
  <c r="F8" i="5"/>
  <c r="I2" i="5"/>
  <c r="H8" i="5"/>
  <c r="I7" i="5"/>
  <c r="G8" i="5"/>
  <c r="I13" i="5"/>
  <c r="I26" i="5"/>
  <c r="G59" i="5"/>
  <c r="I57" i="4"/>
  <c r="I54" i="4"/>
  <c r="I53" i="4"/>
  <c r="I52" i="4"/>
  <c r="F59" i="4"/>
  <c r="I51" i="4"/>
  <c r="E49" i="4"/>
  <c r="G49" i="4"/>
  <c r="F49" i="4"/>
  <c r="F37" i="4"/>
  <c r="G37" i="4"/>
  <c r="E37" i="4"/>
  <c r="H37" i="4"/>
  <c r="I32" i="4"/>
  <c r="H29" i="4"/>
  <c r="I21" i="4"/>
  <c r="I19" i="4"/>
  <c r="I18" i="4"/>
  <c r="I15" i="4"/>
  <c r="I10" i="4"/>
  <c r="I4" i="4"/>
  <c r="E8" i="4"/>
  <c r="I55" i="4"/>
  <c r="E59" i="4"/>
  <c r="H59" i="4"/>
  <c r="I56" i="4"/>
  <c r="H49" i="4"/>
  <c r="G29" i="4"/>
  <c r="I28" i="4"/>
  <c r="I17" i="4"/>
  <c r="I22" i="4"/>
  <c r="E24" i="4"/>
  <c r="F24" i="4"/>
  <c r="G24" i="4"/>
  <c r="I23" i="4"/>
  <c r="H24" i="4"/>
  <c r="I16" i="4"/>
  <c r="F8" i="4"/>
  <c r="G8" i="4"/>
  <c r="H8" i="4"/>
  <c r="I7" i="4"/>
  <c r="I5" i="4"/>
  <c r="I3" i="4"/>
  <c r="I6" i="4"/>
  <c r="G59" i="4"/>
  <c r="I2" i="4"/>
  <c r="E29" i="4"/>
  <c r="I13" i="4"/>
  <c r="I55" i="3"/>
  <c r="I51" i="3"/>
  <c r="G49" i="3"/>
  <c r="I42" i="3"/>
  <c r="E49" i="3"/>
  <c r="F49" i="3"/>
  <c r="I39" i="3"/>
  <c r="E37" i="3"/>
  <c r="F37" i="3"/>
  <c r="G37" i="3"/>
  <c r="I28" i="3"/>
  <c r="G29" i="3"/>
  <c r="I21" i="3"/>
  <c r="H24" i="3"/>
  <c r="E24" i="3"/>
  <c r="I7" i="3"/>
  <c r="E8" i="3"/>
  <c r="I52" i="3"/>
  <c r="I57" i="3"/>
  <c r="E59" i="3"/>
  <c r="I53" i="3"/>
  <c r="I58" i="3"/>
  <c r="H59" i="3"/>
  <c r="I54" i="3"/>
  <c r="H49" i="3"/>
  <c r="I32" i="3"/>
  <c r="H29" i="3"/>
  <c r="I27" i="3"/>
  <c r="E29" i="3"/>
  <c r="F24" i="3"/>
  <c r="I18" i="3"/>
  <c r="G24" i="3"/>
  <c r="I23" i="3"/>
  <c r="I14" i="3"/>
  <c r="I10" i="3"/>
  <c r="I17" i="3"/>
  <c r="I15" i="3"/>
  <c r="I20" i="3"/>
  <c r="I6" i="3"/>
  <c r="I3" i="3"/>
  <c r="I4" i="3"/>
  <c r="F8" i="3"/>
  <c r="G8" i="3"/>
  <c r="H8" i="3"/>
  <c r="I2" i="3"/>
  <c r="I13" i="3"/>
  <c r="I26" i="3"/>
  <c r="G59" i="3"/>
  <c r="I51" i="2"/>
  <c r="I28" i="2"/>
  <c r="E8" i="2"/>
  <c r="I14" i="2"/>
  <c r="G37" i="2"/>
  <c r="I6" i="2"/>
  <c r="F24" i="2"/>
  <c r="I19" i="2"/>
  <c r="H37" i="2"/>
  <c r="I48" i="2"/>
  <c r="E59" i="2"/>
  <c r="F49" i="2"/>
  <c r="I7" i="2"/>
  <c r="I20" i="2"/>
  <c r="G49" i="2"/>
  <c r="I42" i="2"/>
  <c r="I58" i="2"/>
  <c r="G8" i="2"/>
  <c r="E24" i="2"/>
  <c r="E37" i="2"/>
  <c r="I52" i="2"/>
  <c r="F37" i="2"/>
  <c r="G24" i="2"/>
  <c r="I23" i="2"/>
  <c r="I43" i="2"/>
  <c r="I57" i="2"/>
  <c r="H59" i="2"/>
  <c r="I3" i="2"/>
  <c r="H24" i="2"/>
  <c r="I16" i="2"/>
  <c r="I41" i="2"/>
  <c r="I55" i="2"/>
  <c r="H8" i="2"/>
  <c r="H49" i="2"/>
  <c r="I4" i="2"/>
  <c r="I17" i="2"/>
  <c r="F8" i="2"/>
  <c r="G29" i="2"/>
  <c r="G59" i="2"/>
  <c r="E29" i="2"/>
  <c r="I13" i="2"/>
  <c r="E49" i="2"/>
  <c r="I13" i="1"/>
  <c r="E49" i="1"/>
  <c r="I49" i="12" l="1"/>
  <c r="I8" i="12"/>
  <c r="I59" i="12"/>
  <c r="I8" i="11"/>
  <c r="I29" i="11"/>
  <c r="I59" i="11"/>
  <c r="I59" i="10"/>
  <c r="I8" i="10"/>
  <c r="I37" i="10"/>
  <c r="I37" i="9"/>
  <c r="I29" i="8"/>
  <c r="I37" i="8"/>
  <c r="I8" i="8"/>
  <c r="I24" i="8"/>
  <c r="I37" i="5"/>
  <c r="I29" i="4"/>
  <c r="I49" i="4"/>
  <c r="I37" i="4"/>
  <c r="I29" i="3"/>
  <c r="I37" i="3"/>
  <c r="I29" i="2"/>
  <c r="F61" i="2"/>
  <c r="I37" i="2"/>
  <c r="I8" i="2"/>
  <c r="I59" i="2"/>
  <c r="I49" i="2"/>
  <c r="H61" i="2"/>
  <c r="H61" i="1"/>
  <c r="I8" i="1"/>
  <c r="I37" i="1"/>
  <c r="I59" i="1"/>
  <c r="I49" i="1"/>
  <c r="F61" i="1"/>
  <c r="G61" i="1"/>
  <c r="E61" i="1"/>
  <c r="I24" i="1"/>
  <c r="I37" i="11"/>
  <c r="I8" i="6"/>
  <c r="I8" i="5"/>
  <c r="I59" i="6"/>
  <c r="I59" i="4"/>
  <c r="I37" i="12"/>
  <c r="F61" i="12"/>
  <c r="H61" i="12"/>
  <c r="E61" i="12"/>
  <c r="G61" i="12"/>
  <c r="I24" i="12"/>
  <c r="G61" i="11"/>
  <c r="I24" i="11"/>
  <c r="F61" i="11"/>
  <c r="H61" i="11"/>
  <c r="E61" i="11"/>
  <c r="I49" i="11"/>
  <c r="I49" i="10"/>
  <c r="F61" i="10"/>
  <c r="G61" i="10"/>
  <c r="H61" i="10"/>
  <c r="E61" i="10"/>
  <c r="I24" i="10"/>
  <c r="I59" i="9"/>
  <c r="I49" i="9"/>
  <c r="I29" i="9"/>
  <c r="H61" i="9"/>
  <c r="I24" i="9"/>
  <c r="I8" i="9"/>
  <c r="E61" i="9"/>
  <c r="F61" i="9"/>
  <c r="G61" i="9"/>
  <c r="I59" i="8"/>
  <c r="I49" i="8"/>
  <c r="F61" i="8"/>
  <c r="E61" i="8"/>
  <c r="H61" i="8"/>
  <c r="G61" i="8"/>
  <c r="I59" i="7"/>
  <c r="I49" i="7"/>
  <c r="I37" i="7"/>
  <c r="F61" i="7"/>
  <c r="H61" i="7"/>
  <c r="I8" i="7"/>
  <c r="G61" i="7"/>
  <c r="E61" i="7"/>
  <c r="I29" i="7"/>
  <c r="I24" i="7"/>
  <c r="I49" i="6"/>
  <c r="I24" i="6"/>
  <c r="G61" i="6"/>
  <c r="H61" i="6"/>
  <c r="I29" i="6"/>
  <c r="F61" i="6"/>
  <c r="E61" i="6"/>
  <c r="I59" i="5"/>
  <c r="I49" i="5"/>
  <c r="I29" i="5"/>
  <c r="F61" i="5"/>
  <c r="E61" i="5"/>
  <c r="H61" i="5"/>
  <c r="I24" i="5"/>
  <c r="G61" i="5"/>
  <c r="F61" i="4"/>
  <c r="H61" i="4"/>
  <c r="E61" i="4"/>
  <c r="G61" i="4"/>
  <c r="I24" i="4"/>
  <c r="I8" i="4"/>
  <c r="I59" i="3"/>
  <c r="I49" i="3"/>
  <c r="F61" i="3"/>
  <c r="I8" i="3"/>
  <c r="E61" i="3"/>
  <c r="H61" i="3"/>
  <c r="G61" i="3"/>
  <c r="I24" i="3"/>
  <c r="I24" i="2"/>
  <c r="E61" i="2"/>
  <c r="G61" i="2"/>
  <c r="I61" i="11" l="1"/>
  <c r="I61" i="1"/>
  <c r="I61" i="2"/>
  <c r="I61" i="12"/>
  <c r="I61" i="10"/>
  <c r="I61" i="9"/>
  <c r="I61" i="8"/>
  <c r="I61" i="7"/>
  <c r="I61" i="6"/>
  <c r="I61" i="5"/>
  <c r="I61" i="4"/>
  <c r="I61" i="3"/>
</calcChain>
</file>

<file path=xl/sharedStrings.xml><?xml version="1.0" encoding="utf-8"?>
<sst xmlns="http://schemas.openxmlformats.org/spreadsheetml/2006/main" count="7" uniqueCount="7">
  <si>
    <t>TOA</t>
    <phoneticPr fontId="1" type="noConversion"/>
  </si>
  <si>
    <t>TOA-TR</t>
    <phoneticPr fontId="1" type="noConversion"/>
  </si>
  <si>
    <t>±100-200</t>
    <phoneticPr fontId="1" type="noConversion"/>
  </si>
  <si>
    <t>±200-300</t>
    <phoneticPr fontId="1" type="noConversion"/>
  </si>
  <si>
    <t>±300-400</t>
    <phoneticPr fontId="1" type="noConversion"/>
  </si>
  <si>
    <t>±400-500</t>
    <phoneticPr fontId="1" type="noConversion"/>
  </si>
  <si>
    <t>±500-600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</si>
</sst>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0000_ 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176" fontId="0" fillId="3" borderId="0" xfId="0" applyNumberForma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(TR!$F$2:$F$7,TR!$F$10,TR!$F$13:$F$23,TR!$F$26:$F$28,TR!$F$32:$F$33,TR!$F$35:$F$36,TR!$F$39:$F$48,TR!$F$51:$F$58)</c:f>
              <c:numCache>
                <c:formatCode>0.0000000000_ </c:formatCode>
                <c:ptCount val="43"/>
                <c:pt idx="0">
                  <c:v>-33.497799808819991</c:v>
                </c:pt>
                <c:pt idx="1">
                  <c:v>11.087345235230032</c:v>
                </c:pt>
                <c:pt idx="2">
                  <c:v>27.170276158120032</c:v>
                </c:pt>
                <c:pt idx="3">
                  <c:v>2.3919230317399069</c:v>
                </c:pt>
                <c:pt idx="4">
                  <c:v>12.21447117632988</c:v>
                </c:pt>
                <c:pt idx="5">
                  <c:v>45.585664334460034</c:v>
                </c:pt>
                <c:pt idx="6">
                  <c:v>-172.94665005526986</c:v>
                </c:pt>
                <c:pt idx="7">
                  <c:v>-20.332170870000027</c:v>
                </c:pt>
                <c:pt idx="8">
                  <c:v>-11.84353230043007</c:v>
                </c:pt>
                <c:pt idx="9">
                  <c:v>17.905980802569957</c:v>
                </c:pt>
                <c:pt idx="10">
                  <c:v>-190.12073220852017</c:v>
                </c:pt>
                <c:pt idx="11">
                  <c:v>25.155463291659999</c:v>
                </c:pt>
                <c:pt idx="12">
                  <c:v>-11.03025630579009</c:v>
                </c:pt>
                <c:pt idx="13">
                  <c:v>-147.88696563951999</c:v>
                </c:pt>
                <c:pt idx="14">
                  <c:v>-152.15348660714017</c:v>
                </c:pt>
                <c:pt idx="15">
                  <c:v>-27.744993668200095</c:v>
                </c:pt>
                <c:pt idx="16">
                  <c:v>-181.01111024629017</c:v>
                </c:pt>
                <c:pt idx="17">
                  <c:v>-76.799617664139987</c:v>
                </c:pt>
                <c:pt idx="18">
                  <c:v>-76.583697381350021</c:v>
                </c:pt>
                <c:pt idx="19">
                  <c:v>271.05900161392992</c:v>
                </c:pt>
                <c:pt idx="20">
                  <c:v>126.61921089600992</c:v>
                </c:pt>
                <c:pt idx="21">
                  <c:v>-6.6298023840199676</c:v>
                </c:pt>
                <c:pt idx="22">
                  <c:v>-234.5404267020599</c:v>
                </c:pt>
                <c:pt idx="23">
                  <c:v>-111.36902241498001</c:v>
                </c:pt>
                <c:pt idx="24">
                  <c:v>-161.09605477657988</c:v>
                </c:pt>
                <c:pt idx="25">
                  <c:v>17.501900813530028</c:v>
                </c:pt>
                <c:pt idx="26">
                  <c:v>64.598212695189886</c:v>
                </c:pt>
                <c:pt idx="27">
                  <c:v>-59.374996782559947</c:v>
                </c:pt>
                <c:pt idx="28">
                  <c:v>-104.68209161498999</c:v>
                </c:pt>
                <c:pt idx="29">
                  <c:v>-26.178570658079934</c:v>
                </c:pt>
                <c:pt idx="30">
                  <c:v>-283.27845914950012</c:v>
                </c:pt>
                <c:pt idx="31">
                  <c:v>87.693707539249999</c:v>
                </c:pt>
                <c:pt idx="32">
                  <c:v>116.96720200935988</c:v>
                </c:pt>
                <c:pt idx="33">
                  <c:v>-3.7421347653300927</c:v>
                </c:pt>
                <c:pt idx="34">
                  <c:v>-180.69924044492018</c:v>
                </c:pt>
                <c:pt idx="35">
                  <c:v>-224.59877659108997</c:v>
                </c:pt>
                <c:pt idx="36">
                  <c:v>-90.840869581890047</c:v>
                </c:pt>
                <c:pt idx="37">
                  <c:v>-154.85758395668017</c:v>
                </c:pt>
                <c:pt idx="38">
                  <c:v>73.487385359959944</c:v>
                </c:pt>
                <c:pt idx="39">
                  <c:v>-104.06405318231009</c:v>
                </c:pt>
                <c:pt idx="40">
                  <c:v>-114.00257703108991</c:v>
                </c:pt>
                <c:pt idx="41">
                  <c:v>-110.36132620530998</c:v>
                </c:pt>
                <c:pt idx="42">
                  <c:v>-3.5665289183600635</c:v>
                </c:pt>
              </c:numCache>
            </c:numRef>
          </c:xVal>
          <c:yVal>
            <c:numRef>
              <c:f>(TR!$H$2:$H$7,TR!$H$10,TR!$H$13:$H$23,TR!$H$26:$H$28,TR!$H$32:$H$33,TR!$H$35:$H$36,TR!$H$39:$H$48,TR!$H$51:$H$58)</c:f>
              <c:numCache>
                <c:formatCode>0.0000000000_ </c:formatCode>
                <c:ptCount val="43"/>
                <c:pt idx="0">
                  <c:v>20.638092059980409</c:v>
                </c:pt>
                <c:pt idx="1">
                  <c:v>24.285082747130218</c:v>
                </c:pt>
                <c:pt idx="2">
                  <c:v>-58.048223380819763</c:v>
                </c:pt>
                <c:pt idx="3">
                  <c:v>21.487879293769765</c:v>
                </c:pt>
                <c:pt idx="4">
                  <c:v>-24.733122105270013</c:v>
                </c:pt>
                <c:pt idx="5">
                  <c:v>9.8231775271397055</c:v>
                </c:pt>
                <c:pt idx="6">
                  <c:v>-146.28165611362965</c:v>
                </c:pt>
                <c:pt idx="7">
                  <c:v>34.140581639049742</c:v>
                </c:pt>
                <c:pt idx="8">
                  <c:v>24.79605244907998</c:v>
                </c:pt>
                <c:pt idx="9">
                  <c:v>-20.781611056059774</c:v>
                </c:pt>
                <c:pt idx="10">
                  <c:v>-52.520753311349836</c:v>
                </c:pt>
                <c:pt idx="11">
                  <c:v>38.100110309839692</c:v>
                </c:pt>
                <c:pt idx="12">
                  <c:v>-18.325340966200201</c:v>
                </c:pt>
                <c:pt idx="13">
                  <c:v>-66.416669726850159</c:v>
                </c:pt>
                <c:pt idx="14">
                  <c:v>-122.53705817296031</c:v>
                </c:pt>
                <c:pt idx="15">
                  <c:v>-55.187883755649636</c:v>
                </c:pt>
                <c:pt idx="16">
                  <c:v>-189.9678331920104</c:v>
                </c:pt>
                <c:pt idx="17">
                  <c:v>-5.0693501349696817</c:v>
                </c:pt>
                <c:pt idx="18">
                  <c:v>-177.20663078172038</c:v>
                </c:pt>
                <c:pt idx="19">
                  <c:v>180.19638968253003</c:v>
                </c:pt>
                <c:pt idx="20">
                  <c:v>80.8541107835199</c:v>
                </c:pt>
                <c:pt idx="21">
                  <c:v>-82.575831180540263</c:v>
                </c:pt>
                <c:pt idx="22">
                  <c:v>-128.18480542419002</c:v>
                </c:pt>
                <c:pt idx="23">
                  <c:v>-209.67217721917041</c:v>
                </c:pt>
                <c:pt idx="24">
                  <c:v>-192.87961453642038</c:v>
                </c:pt>
                <c:pt idx="25">
                  <c:v>81.606907902670173</c:v>
                </c:pt>
                <c:pt idx="26">
                  <c:v>-33.433638651359615</c:v>
                </c:pt>
                <c:pt idx="27">
                  <c:v>-21.61318945631956</c:v>
                </c:pt>
                <c:pt idx="28">
                  <c:v>-129.70524653916982</c:v>
                </c:pt>
                <c:pt idx="29">
                  <c:v>-141.26883175010971</c:v>
                </c:pt>
                <c:pt idx="30">
                  <c:v>-241.64859110071029</c:v>
                </c:pt>
                <c:pt idx="31">
                  <c:v>-94.529422526759845</c:v>
                </c:pt>
                <c:pt idx="32">
                  <c:v>5.7683239737698386</c:v>
                </c:pt>
                <c:pt idx="33">
                  <c:v>-29.920942883110001</c:v>
                </c:pt>
                <c:pt idx="34">
                  <c:v>-240.79872563322988</c:v>
                </c:pt>
                <c:pt idx="35">
                  <c:v>-481.51437241012991</c:v>
                </c:pt>
                <c:pt idx="36">
                  <c:v>-34.634422068220374</c:v>
                </c:pt>
                <c:pt idx="37">
                  <c:v>-164.69698713540038</c:v>
                </c:pt>
                <c:pt idx="38">
                  <c:v>36.212813832979919</c:v>
                </c:pt>
                <c:pt idx="39">
                  <c:v>-171.41289774028974</c:v>
                </c:pt>
                <c:pt idx="40">
                  <c:v>-193.96475158944031</c:v>
                </c:pt>
                <c:pt idx="41">
                  <c:v>127.52643926324981</c:v>
                </c:pt>
                <c:pt idx="42">
                  <c:v>-56.340638100529759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FF0000"/>
              </a:solidFill>
              <a:ln>
                <a:noFill/>
              </a:ln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6313600"/>
        <c:axId val="256349696"/>
      </c:scatterChart>
      <c:valAx>
        <c:axId val="256313600"/>
        <c:scaling>
          <c:orientation val="minMax"/>
          <c:max val="300"/>
          <c:min val="-30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altLang="zh-CN" sz="1200" b="1" i="0" baseline="0">
                    <a:effectLst/>
                  </a:rPr>
                  <a:t>West—East(m)</a:t>
                </a:r>
                <a:endParaRPr lang="zh-CN" altLang="zh-CN" sz="1200">
                  <a:effectLst/>
                </a:endParaRP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 b="1"/>
            </a:pPr>
            <a:endParaRPr lang="zh-CN"/>
          </a:p>
        </c:txPr>
        <c:crossAx val="256349696"/>
        <c:crossesAt val="-500"/>
        <c:crossBetween val="midCat"/>
        <c:majorUnit val="100"/>
      </c:valAx>
      <c:valAx>
        <c:axId val="256349696"/>
        <c:scaling>
          <c:orientation val="minMax"/>
          <c:max val="200"/>
          <c:min val="-5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altLang="zh-CN" sz="1200" b="1" i="0" baseline="0">
                    <a:effectLst/>
                  </a:rPr>
                  <a:t>South—North(m)</a:t>
                </a:r>
                <a:endParaRPr lang="zh-CN" altLang="zh-CN" sz="1200">
                  <a:effectLst/>
                </a:endParaRP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 b="1"/>
            </a:pPr>
            <a:endParaRPr lang="zh-CN"/>
          </a:p>
        </c:txPr>
        <c:crossAx val="256313600"/>
        <c:crossesAt val="-300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统计!$A$2</c:f>
              <c:strCache>
                <c:ptCount val="1"/>
                <c:pt idx="0">
                  <c:v>TOA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plus"/>
            <c:size val="5"/>
            <c:spPr>
              <a:solidFill>
                <a:schemeClr val="tx1"/>
              </a:solidFill>
            </c:spPr>
          </c:marker>
          <c:cat>
            <c:strRef>
              <c:f>统计!$B$1:$G$1</c:f>
              <c:strCache>
                <c:ptCount val="6"/>
                <c:pt idx="0">
                  <c:v>0</c:v>
                </c:pt>
                <c:pt idx="1">
                  <c:v>±100-200</c:v>
                </c:pt>
                <c:pt idx="2">
                  <c:v>±200-300</c:v>
                </c:pt>
                <c:pt idx="3">
                  <c:v>±300-400</c:v>
                </c:pt>
                <c:pt idx="4">
                  <c:v>±400-500</c:v>
                </c:pt>
                <c:pt idx="5">
                  <c:v>±500-600</c:v>
                </c:pt>
              </c:strCache>
            </c:strRef>
          </c:cat>
          <c:val>
            <c:numRef>
              <c:f>统计!$B$2:$G$2</c:f>
              <c:numCache>
                <c:formatCode>0.0000000000_ </c:formatCode>
                <c:ptCount val="6"/>
                <c:pt idx="0">
                  <c:v>159.52561314042183</c:v>
                </c:pt>
                <c:pt idx="1">
                  <c:v>185.58388188653339</c:v>
                </c:pt>
                <c:pt idx="2">
                  <c:v>207.77568509914238</c:v>
                </c:pt>
                <c:pt idx="3">
                  <c:v>220.21470489442515</c:v>
                </c:pt>
                <c:pt idx="4">
                  <c:v>255.86851518664957</c:v>
                </c:pt>
                <c:pt idx="5">
                  <c:v>299.81463566855024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统计!$A$3</c:f>
              <c:strCache>
                <c:ptCount val="1"/>
                <c:pt idx="0">
                  <c:v>TOA-TR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plus"/>
            <c:size val="5"/>
            <c:spPr>
              <a:solidFill>
                <a:srgbClr val="FF0000"/>
              </a:solidFill>
            </c:spPr>
          </c:marker>
          <c:cat>
            <c:strRef>
              <c:f>统计!$B$1:$G$1</c:f>
              <c:strCache>
                <c:ptCount val="6"/>
                <c:pt idx="0">
                  <c:v>0</c:v>
                </c:pt>
                <c:pt idx="1">
                  <c:v>±100-200</c:v>
                </c:pt>
                <c:pt idx="2">
                  <c:v>±200-300</c:v>
                </c:pt>
                <c:pt idx="3">
                  <c:v>±300-400</c:v>
                </c:pt>
                <c:pt idx="4">
                  <c:v>±400-500</c:v>
                </c:pt>
                <c:pt idx="5">
                  <c:v>±500-600</c:v>
                </c:pt>
              </c:strCache>
            </c:strRef>
          </c:cat>
          <c:val>
            <c:numRef>
              <c:f>统计!$B$3:$G$3</c:f>
              <c:numCache>
                <c:formatCode>0.0000000000_ </c:formatCode>
                <c:ptCount val="6"/>
                <c:pt idx="0">
                  <c:v>153.03662607045052</c:v>
                </c:pt>
                <c:pt idx="1">
                  <c:v>162.22529811773384</c:v>
                </c:pt>
                <c:pt idx="2">
                  <c:v>189.68765571026259</c:v>
                </c:pt>
                <c:pt idx="3">
                  <c:v>193.47599628623837</c:v>
                </c:pt>
                <c:pt idx="4">
                  <c:v>180.28003465228377</c:v>
                </c:pt>
                <c:pt idx="5">
                  <c:v>191.28502389668165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587648"/>
        <c:axId val="256623360"/>
      </c:lineChart>
      <c:catAx>
        <c:axId val="25658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altLang="zh-CN" sz="1200" b="1" i="0" baseline="0">
                    <a:effectLst/>
                  </a:rPr>
                  <a:t>Time error added(ns)</a:t>
                </a:r>
                <a:endParaRPr lang="zh-CN" altLang="zh-CN" sz="1200">
                  <a:effectLst/>
                </a:endParaRPr>
              </a:p>
            </c:rich>
          </c:tx>
          <c:layout/>
          <c:overlay val="0"/>
        </c:title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 b="1"/>
            </a:pPr>
            <a:endParaRPr lang="zh-CN"/>
          </a:p>
        </c:txPr>
        <c:crossAx val="256623360"/>
        <c:crosses val="autoZero"/>
        <c:auto val="1"/>
        <c:lblAlgn val="ctr"/>
        <c:lblOffset val="100"/>
        <c:noMultiLvlLbl val="0"/>
      </c:catAx>
      <c:valAx>
        <c:axId val="256623360"/>
        <c:scaling>
          <c:orientation val="minMax"/>
          <c:max val="3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altLang="zh-CN" sz="1200" b="1" i="0" baseline="0">
                    <a:effectLst/>
                  </a:rPr>
                  <a:t>Average Plane Error(m)</a:t>
                </a:r>
                <a:endParaRPr lang="zh-CN" altLang="zh-CN" sz="1200">
                  <a:effectLst/>
                </a:endParaRPr>
              </a:p>
            </c:rich>
          </c:tx>
          <c:layout/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 b="1"/>
            </a:pPr>
            <a:endParaRPr lang="zh-CN"/>
          </a:p>
        </c:txPr>
        <c:crossAx val="256587648"/>
        <c:crosses val="autoZero"/>
        <c:crossBetween val="midCat"/>
        <c:majorUnit val="100"/>
        <c:minorUnit val="50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1748786008230447"/>
          <c:y val="0.56215543735224582"/>
          <c:w val="0.17689876543209876"/>
          <c:h val="0.15389775413711582"/>
        </c:manualLayout>
      </c:layout>
      <c:overlay val="1"/>
      <c:txPr>
        <a:bodyPr/>
        <a:lstStyle/>
        <a:p>
          <a:pPr>
            <a:defRPr sz="1200" b="1"/>
          </a:pPr>
          <a:endParaRPr lang="zh-CN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1438275</xdr:colOff>
      <xdr:row>62</xdr:row>
      <xdr:rowOff>171449</xdr:rowOff>
    </xdr:from>
    <xdr:to>
      <xdr:col>5</xdr:col>
      <xdr:colOff>792825</xdr:colOff>
      <xdr:row>87</xdr:row>
      <xdr:rowOff>47625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6</xdr:row>
      <xdr:rowOff>161925</xdr:rowOff>
    </xdr:from>
    <xdr:to>
      <xdr:col>5</xdr:col>
      <xdr:colOff>1259550</xdr:colOff>
      <xdr:row>26</xdr:row>
      <xdr:rowOff>116925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opLeftCell="A31" workbookViewId="0">
      <selection activeCell="I15" sqref="I15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3" width="18.375" style="1" bestFit="1" customWidth="1"/>
    <col min="4" max="5" width="17.25" style="1" bestFit="1" customWidth="1"/>
    <col min="6" max="6" width="18.375" style="1" bestFit="1" customWidth="1"/>
    <col min="7" max="7" width="17.25" style="1" bestFit="1" customWidth="1"/>
    <col min="8" max="8" width="18.375" style="1" bestFit="1" customWidth="1"/>
    <col min="9" max="9" width="17.2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-1989.8091486683099</v>
      </c>
      <c r="C2" s="2">
        <v>7791.0008247529404</v>
      </c>
      <c r="D2" s="2"/>
      <c r="E2" s="2">
        <f t="shared" ref="E2:E7" si="0">ABS(B2--1956.31134885949)</f>
        <v>33.497799808819991</v>
      </c>
      <c r="F2" s="2">
        <f t="shared" ref="F2:F7" si="1">B2--1956.31134885949</f>
        <v>-33.497799808819991</v>
      </c>
      <c r="G2" s="2">
        <f t="shared" ref="G2:G7" si="2">ABS(C2-7770.36273269296)</f>
        <v>20.638092059980409</v>
      </c>
      <c r="H2" s="2">
        <f t="shared" ref="H2:H7" si="3">C2-7770.36273269296</f>
        <v>20.638092059980409</v>
      </c>
      <c r="I2" s="2">
        <f t="shared" ref="I2:I7" si="4">(E2^2+G2^2)^0.5</f>
        <v>39.345056054198309</v>
      </c>
    </row>
    <row r="3" spans="1:9" x14ac:dyDescent="0.15">
      <c r="A3" s="1">
        <v>2</v>
      </c>
      <c r="B3" s="2">
        <v>-1945.2240036242599</v>
      </c>
      <c r="C3" s="2">
        <v>7794.6478154400902</v>
      </c>
      <c r="D3" s="2"/>
      <c r="E3" s="2">
        <f t="shared" si="0"/>
        <v>11.087345235230032</v>
      </c>
      <c r="F3" s="2">
        <f t="shared" si="1"/>
        <v>11.087345235230032</v>
      </c>
      <c r="G3" s="2">
        <f t="shared" si="2"/>
        <v>24.285082747130218</v>
      </c>
      <c r="H3" s="2">
        <f t="shared" si="3"/>
        <v>24.285082747130218</v>
      </c>
      <c r="I3" s="2">
        <f t="shared" si="4"/>
        <v>26.696338108439889</v>
      </c>
    </row>
    <row r="4" spans="1:9" x14ac:dyDescent="0.15">
      <c r="A4" s="3">
        <v>3</v>
      </c>
      <c r="B4" s="4">
        <v>-1929.1410727013699</v>
      </c>
      <c r="C4" s="4">
        <v>7712.3145093121402</v>
      </c>
      <c r="D4" s="4"/>
      <c r="E4" s="4">
        <f t="shared" si="0"/>
        <v>27.170276158120032</v>
      </c>
      <c r="F4" s="4">
        <f t="shared" si="1"/>
        <v>27.170276158120032</v>
      </c>
      <c r="G4" s="4">
        <f t="shared" si="2"/>
        <v>58.048223380819763</v>
      </c>
      <c r="H4" s="4">
        <f t="shared" si="3"/>
        <v>-58.048223380819763</v>
      </c>
      <c r="I4" s="4">
        <f t="shared" si="4"/>
        <v>64.092278350656684</v>
      </c>
    </row>
    <row r="5" spans="1:9" x14ac:dyDescent="0.15">
      <c r="A5" s="1">
        <v>4</v>
      </c>
      <c r="B5" s="2">
        <v>-1953.91942582775</v>
      </c>
      <c r="C5" s="2">
        <v>7791.8506119867297</v>
      </c>
      <c r="D5" s="2"/>
      <c r="E5" s="2">
        <f t="shared" si="0"/>
        <v>2.3919230317399069</v>
      </c>
      <c r="F5" s="2">
        <f t="shared" si="1"/>
        <v>2.3919230317399069</v>
      </c>
      <c r="G5" s="2">
        <f t="shared" si="2"/>
        <v>21.487879293769765</v>
      </c>
      <c r="H5" s="2">
        <f t="shared" si="3"/>
        <v>21.487879293769765</v>
      </c>
      <c r="I5" s="2">
        <f t="shared" si="4"/>
        <v>21.620597871783918</v>
      </c>
    </row>
    <row r="6" spans="1:9" x14ac:dyDescent="0.15">
      <c r="A6" s="1">
        <v>5</v>
      </c>
      <c r="B6" s="2">
        <v>-1944.0968776831601</v>
      </c>
      <c r="C6" s="2">
        <v>7745.62961058769</v>
      </c>
      <c r="D6" s="2"/>
      <c r="E6" s="2">
        <f t="shared" si="0"/>
        <v>12.21447117632988</v>
      </c>
      <c r="F6" s="2">
        <f t="shared" si="1"/>
        <v>12.21447117632988</v>
      </c>
      <c r="G6" s="2">
        <f t="shared" si="2"/>
        <v>24.733122105270013</v>
      </c>
      <c r="H6" s="2">
        <f t="shared" si="3"/>
        <v>-24.733122105270013</v>
      </c>
      <c r="I6" s="2">
        <f t="shared" si="4"/>
        <v>27.584789924731883</v>
      </c>
    </row>
    <row r="7" spans="1:9" x14ac:dyDescent="0.15">
      <c r="A7" s="1">
        <v>6</v>
      </c>
      <c r="B7" s="2">
        <v>-1910.7256845250299</v>
      </c>
      <c r="C7" s="2">
        <v>7780.1859102200997</v>
      </c>
      <c r="D7" s="2"/>
      <c r="E7" s="2">
        <f t="shared" si="0"/>
        <v>45.585664334460034</v>
      </c>
      <c r="F7" s="2">
        <f t="shared" si="1"/>
        <v>45.585664334460034</v>
      </c>
      <c r="G7" s="2">
        <f t="shared" si="2"/>
        <v>9.8231775271397055</v>
      </c>
      <c r="H7" s="2">
        <f t="shared" si="3"/>
        <v>9.8231775271397055</v>
      </c>
      <c r="I7" s="2">
        <f t="shared" si="4"/>
        <v>46.632044878428438</v>
      </c>
    </row>
    <row r="8" spans="1:9" x14ac:dyDescent="0.15">
      <c r="B8" s="2"/>
      <c r="C8" s="2"/>
      <c r="D8" s="5"/>
      <c r="E8" s="5">
        <f>AVERAGE(E2:E7)</f>
        <v>21.991246624116645</v>
      </c>
      <c r="F8" s="5">
        <f>_xlfn.STDEV.P(F2:F7)</f>
        <v>24.19744704952258</v>
      </c>
      <c r="G8" s="5">
        <f>AVERAGE(G2:G7)</f>
        <v>26.502596185684979</v>
      </c>
      <c r="H8" s="5">
        <f>_xlfn.STDEV.P(H2:H7)</f>
        <v>30.408604350532013</v>
      </c>
      <c r="I8" s="5">
        <f>AVERAGE(I2:I7)</f>
        <v>37.661850864706523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-2129.2579989147598</v>
      </c>
      <c r="C10" s="2">
        <v>7624.0810765793303</v>
      </c>
      <c r="D10" s="2"/>
      <c r="E10" s="2">
        <f>ABS(B10--1956.31134885949)</f>
        <v>172.94665005526986</v>
      </c>
      <c r="F10" s="2">
        <f>B10--1956.31134885949</f>
        <v>-172.94665005526986</v>
      </c>
      <c r="G10" s="2">
        <f>ABS(C10-7770.36273269296)</f>
        <v>146.28165611362965</v>
      </c>
      <c r="H10" s="2">
        <f>C10-7770.36273269296</f>
        <v>-146.28165611362965</v>
      </c>
      <c r="I10" s="2">
        <f>(E10^2+G10^2)^0.5</f>
        <v>226.51460588819913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-1976.64351972949</v>
      </c>
      <c r="C13" s="2">
        <v>7804.5033143320097</v>
      </c>
      <c r="D13" s="2"/>
      <c r="E13" s="2">
        <f t="shared" ref="E13:E23" si="5">ABS(B13--1956.31134885949)</f>
        <v>20.332170870000027</v>
      </c>
      <c r="F13" s="2">
        <f t="shared" ref="F13:F23" si="6">B13--1956.31134885949</f>
        <v>-20.332170870000027</v>
      </c>
      <c r="G13" s="2">
        <f t="shared" ref="G13:G23" si="7">ABS(C13-7770.36273269296)</f>
        <v>34.140581639049742</v>
      </c>
      <c r="H13" s="2">
        <f t="shared" ref="H13:H23" si="8">C13-7770.36273269296</f>
        <v>34.140581639049742</v>
      </c>
      <c r="I13" s="2">
        <f t="shared" ref="I13:I23" si="9">(E13^2+G13^2)^0.5</f>
        <v>39.736337110250837</v>
      </c>
    </row>
    <row r="14" spans="1:9" x14ac:dyDescent="0.15">
      <c r="A14" s="1">
        <v>2</v>
      </c>
      <c r="B14" s="2">
        <v>-1968.15488115992</v>
      </c>
      <c r="C14" s="2">
        <v>7795.15878514204</v>
      </c>
      <c r="D14" s="2"/>
      <c r="E14" s="2">
        <f t="shared" si="5"/>
        <v>11.84353230043007</v>
      </c>
      <c r="F14" s="2">
        <f t="shared" si="6"/>
        <v>-11.84353230043007</v>
      </c>
      <c r="G14" s="2">
        <f t="shared" si="7"/>
        <v>24.79605244907998</v>
      </c>
      <c r="H14" s="2">
        <f t="shared" si="8"/>
        <v>24.79605244907998</v>
      </c>
      <c r="I14" s="2">
        <f t="shared" si="9"/>
        <v>27.479328128774466</v>
      </c>
    </row>
    <row r="15" spans="1:9" x14ac:dyDescent="0.15">
      <c r="A15" s="1">
        <v>3</v>
      </c>
      <c r="B15" s="2">
        <v>-1938.40536805692</v>
      </c>
      <c r="C15" s="2">
        <v>7749.5811216369002</v>
      </c>
      <c r="D15" s="2"/>
      <c r="E15" s="2">
        <f t="shared" si="5"/>
        <v>17.905980802569957</v>
      </c>
      <c r="F15" s="2">
        <f t="shared" si="6"/>
        <v>17.905980802569957</v>
      </c>
      <c r="G15" s="2">
        <f t="shared" si="7"/>
        <v>20.781611056059774</v>
      </c>
      <c r="H15" s="2">
        <f t="shared" si="8"/>
        <v>-20.781611056059774</v>
      </c>
      <c r="I15" s="2">
        <f t="shared" si="9"/>
        <v>27.431724455224277</v>
      </c>
    </row>
    <row r="16" spans="1:9" x14ac:dyDescent="0.15">
      <c r="A16" s="1">
        <v>4</v>
      </c>
      <c r="B16" s="2">
        <v>-2146.4320810680101</v>
      </c>
      <c r="C16" s="2">
        <v>7717.8419793816101</v>
      </c>
      <c r="D16" s="2"/>
      <c r="E16" s="2">
        <f t="shared" si="5"/>
        <v>190.12073220852017</v>
      </c>
      <c r="F16" s="2">
        <f t="shared" si="6"/>
        <v>-190.12073220852017</v>
      </c>
      <c r="G16" s="2">
        <f t="shared" si="7"/>
        <v>52.520753311349836</v>
      </c>
      <c r="H16" s="2">
        <f t="shared" si="8"/>
        <v>-52.520753311349836</v>
      </c>
      <c r="I16" s="2">
        <f t="shared" si="9"/>
        <v>197.24178650553614</v>
      </c>
    </row>
    <row r="17" spans="1:9" x14ac:dyDescent="0.15">
      <c r="A17" s="1">
        <v>5</v>
      </c>
      <c r="B17" s="2">
        <v>-1931.15588556783</v>
      </c>
      <c r="C17" s="2">
        <v>7808.4628430027997</v>
      </c>
      <c r="D17" s="2"/>
      <c r="E17" s="2">
        <f t="shared" si="5"/>
        <v>25.155463291659999</v>
      </c>
      <c r="F17" s="2">
        <f t="shared" si="6"/>
        <v>25.155463291659999</v>
      </c>
      <c r="G17" s="2">
        <f t="shared" si="7"/>
        <v>38.100110309839692</v>
      </c>
      <c r="H17" s="2">
        <f t="shared" si="8"/>
        <v>38.100110309839692</v>
      </c>
      <c r="I17" s="2">
        <f t="shared" si="9"/>
        <v>45.655402079491168</v>
      </c>
    </row>
    <row r="18" spans="1:9" x14ac:dyDescent="0.15">
      <c r="A18" s="1">
        <v>6</v>
      </c>
      <c r="B18" s="2">
        <v>-1967.34160516528</v>
      </c>
      <c r="C18" s="2">
        <v>7752.0373917267598</v>
      </c>
      <c r="D18" s="2"/>
      <c r="E18" s="2">
        <f t="shared" si="5"/>
        <v>11.03025630579009</v>
      </c>
      <c r="F18" s="2">
        <f t="shared" si="6"/>
        <v>-11.03025630579009</v>
      </c>
      <c r="G18" s="2">
        <f t="shared" si="7"/>
        <v>18.325340966200201</v>
      </c>
      <c r="H18" s="2">
        <f t="shared" si="8"/>
        <v>-18.325340966200201</v>
      </c>
      <c r="I18" s="2">
        <f t="shared" si="9"/>
        <v>21.388891408834574</v>
      </c>
    </row>
    <row r="19" spans="1:9" x14ac:dyDescent="0.15">
      <c r="A19" s="1">
        <v>7</v>
      </c>
      <c r="B19" s="2">
        <v>-2104.1983144990099</v>
      </c>
      <c r="C19" s="2">
        <v>7703.9460629661098</v>
      </c>
      <c r="D19" s="2"/>
      <c r="E19" s="2">
        <f t="shared" si="5"/>
        <v>147.88696563951999</v>
      </c>
      <c r="F19" s="2">
        <f t="shared" si="6"/>
        <v>-147.88696563951999</v>
      </c>
      <c r="G19" s="2">
        <f t="shared" si="7"/>
        <v>66.416669726850159</v>
      </c>
      <c r="H19" s="2">
        <f t="shared" si="8"/>
        <v>-66.416669726850159</v>
      </c>
      <c r="I19" s="2">
        <f t="shared" si="9"/>
        <v>162.11640454830615</v>
      </c>
    </row>
    <row r="20" spans="1:9" x14ac:dyDescent="0.15">
      <c r="A20" s="1">
        <v>8</v>
      </c>
      <c r="B20" s="2">
        <v>-2108.4648354666301</v>
      </c>
      <c r="C20" s="2">
        <v>7647.8256745199997</v>
      </c>
      <c r="D20" s="2"/>
      <c r="E20" s="2">
        <f t="shared" si="5"/>
        <v>152.15348660714017</v>
      </c>
      <c r="F20" s="2">
        <f t="shared" si="6"/>
        <v>-152.15348660714017</v>
      </c>
      <c r="G20" s="2">
        <f t="shared" si="7"/>
        <v>122.53705817296031</v>
      </c>
      <c r="H20" s="2">
        <f t="shared" si="8"/>
        <v>-122.53705817296031</v>
      </c>
      <c r="I20" s="2">
        <f t="shared" si="9"/>
        <v>195.36124004620939</v>
      </c>
    </row>
    <row r="21" spans="1:9" x14ac:dyDescent="0.15">
      <c r="A21" s="1">
        <v>9</v>
      </c>
      <c r="B21" s="2">
        <v>-1984.05634252769</v>
      </c>
      <c r="C21" s="2">
        <v>7715.1748489373103</v>
      </c>
      <c r="D21" s="2"/>
      <c r="E21" s="2">
        <f t="shared" si="5"/>
        <v>27.744993668200095</v>
      </c>
      <c r="F21" s="2">
        <f t="shared" si="6"/>
        <v>-27.744993668200095</v>
      </c>
      <c r="G21" s="2">
        <f t="shared" si="7"/>
        <v>55.187883755649636</v>
      </c>
      <c r="H21" s="2">
        <f t="shared" si="8"/>
        <v>-55.187883755649636</v>
      </c>
      <c r="I21" s="2">
        <f t="shared" si="9"/>
        <v>61.769629973600786</v>
      </c>
    </row>
    <row r="22" spans="1:9" x14ac:dyDescent="0.15">
      <c r="A22" s="1">
        <v>10</v>
      </c>
      <c r="B22" s="2">
        <v>-2137.3224591057801</v>
      </c>
      <c r="C22" s="2">
        <v>7580.3948995009496</v>
      </c>
      <c r="D22" s="2"/>
      <c r="E22" s="2">
        <f t="shared" si="5"/>
        <v>181.01111024629017</v>
      </c>
      <c r="F22" s="2">
        <f t="shared" si="6"/>
        <v>-181.01111024629017</v>
      </c>
      <c r="G22" s="2">
        <f t="shared" si="7"/>
        <v>189.9678331920104</v>
      </c>
      <c r="H22" s="2">
        <f t="shared" si="8"/>
        <v>-189.9678331920104</v>
      </c>
      <c r="I22" s="2">
        <f t="shared" si="9"/>
        <v>262.39817011607016</v>
      </c>
    </row>
    <row r="23" spans="1:9" x14ac:dyDescent="0.15">
      <c r="A23" s="1">
        <v>11</v>
      </c>
      <c r="B23" s="2">
        <v>-2033.1109665236299</v>
      </c>
      <c r="C23" s="2">
        <v>7765.2933825579903</v>
      </c>
      <c r="D23" s="2"/>
      <c r="E23" s="2">
        <f t="shared" si="5"/>
        <v>76.799617664139987</v>
      </c>
      <c r="F23" s="2">
        <f t="shared" si="6"/>
        <v>-76.799617664139987</v>
      </c>
      <c r="G23" s="2">
        <f t="shared" si="7"/>
        <v>5.0693501349696817</v>
      </c>
      <c r="H23" s="2">
        <f t="shared" si="8"/>
        <v>-5.0693501349696817</v>
      </c>
      <c r="I23" s="2">
        <f t="shared" si="9"/>
        <v>76.96674336457923</v>
      </c>
    </row>
    <row r="24" spans="1:9" x14ac:dyDescent="0.15">
      <c r="B24" s="2"/>
      <c r="C24" s="2"/>
      <c r="D24" s="5"/>
      <c r="E24" s="5">
        <f>AVERAGE(E13:E23)</f>
        <v>78.362209964023705</v>
      </c>
      <c r="F24" s="5">
        <f>_xlfn.STDEV.P(F13:F23)</f>
        <v>78.337934070596603</v>
      </c>
      <c r="G24" s="5">
        <f>AVERAGE(G13:G23)</f>
        <v>57.076658610365399</v>
      </c>
      <c r="H24" s="5">
        <f>_xlfn.STDEV.P(H13:H23)</f>
        <v>66.221898921955372</v>
      </c>
      <c r="I24" s="5">
        <f>AVERAGE(I13:I23)</f>
        <v>101.59505979426157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-2032.89504624084</v>
      </c>
      <c r="C26" s="1">
        <v>7593.1561019112396</v>
      </c>
      <c r="D26" s="2"/>
      <c r="E26" s="2">
        <f>ABS(B26--1956.31134885949)</f>
        <v>76.583697381350021</v>
      </c>
      <c r="F26" s="2">
        <f>B26--1956.31134885949</f>
        <v>-76.583697381350021</v>
      </c>
      <c r="G26" s="2">
        <f>ABS(C26-7770.36273269296)</f>
        <v>177.20663078172038</v>
      </c>
      <c r="H26" s="2">
        <f>C26-7770.36273269296</f>
        <v>-177.20663078172038</v>
      </c>
      <c r="I26" s="2">
        <f>(E26^2+G26^2)^0.5</f>
        <v>193.04728098993564</v>
      </c>
    </row>
    <row r="27" spans="1:9" x14ac:dyDescent="0.15">
      <c r="A27" s="1">
        <v>2</v>
      </c>
      <c r="B27" s="1">
        <v>-1685.25234724556</v>
      </c>
      <c r="C27" s="1">
        <v>7950.55912237549</v>
      </c>
      <c r="D27" s="2"/>
      <c r="E27" s="2">
        <f>ABS(B27--1956.31134885949)</f>
        <v>271.05900161392992</v>
      </c>
      <c r="F27" s="2">
        <f>B27--1956.31134885949</f>
        <v>271.05900161392992</v>
      </c>
      <c r="G27" s="2">
        <f>ABS(C27-7770.36273269296)</f>
        <v>180.19638968253003</v>
      </c>
      <c r="H27" s="2">
        <f>C27-7770.36273269296</f>
        <v>180.19638968253003</v>
      </c>
      <c r="I27" s="2">
        <f>(E27^2+G27^2)^0.5</f>
        <v>325.48997098306836</v>
      </c>
    </row>
    <row r="28" spans="1:9" x14ac:dyDescent="0.15">
      <c r="A28" s="1">
        <v>3</v>
      </c>
      <c r="B28" s="1">
        <v>-1829.69213796348</v>
      </c>
      <c r="C28" s="1">
        <v>7851.2168434764799</v>
      </c>
      <c r="D28" s="2"/>
      <c r="E28" s="2">
        <f>ABS(B28--1956.31134885949)</f>
        <v>126.61921089600992</v>
      </c>
      <c r="F28" s="2">
        <f>B28--1956.31134885949</f>
        <v>126.61921089600992</v>
      </c>
      <c r="G28" s="2">
        <f>ABS(C28-7770.36273269296)</f>
        <v>80.8541107835199</v>
      </c>
      <c r="H28" s="2">
        <f>C28-7770.36273269296</f>
        <v>80.8541107835199</v>
      </c>
      <c r="I28" s="2">
        <f>(E28^2+G28^2)^0.5</f>
        <v>150.2325257676311</v>
      </c>
    </row>
    <row r="29" spans="1:9" x14ac:dyDescent="0.15">
      <c r="B29" s="2"/>
      <c r="C29" s="2"/>
      <c r="D29" s="5"/>
      <c r="E29" s="5">
        <f>AVERAGE(E26:E28)</f>
        <v>158.08730329709661</v>
      </c>
      <c r="F29" s="5">
        <f>_xlfn.STDEV.P(F26:F28)</f>
        <v>142.59878495654104</v>
      </c>
      <c r="G29" s="5">
        <f>AVERAGE(G26:G28)</f>
        <v>146.08571041592344</v>
      </c>
      <c r="H29" s="5">
        <f>_xlfn.STDEV.P(H26:H28)</f>
        <v>150.62873923473782</v>
      </c>
      <c r="I29" s="5">
        <f>AVERAGE(I26:I28)</f>
        <v>222.92325924687839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-1962.9411512435099</v>
      </c>
      <c r="C32" s="2">
        <v>7687.7869015124197</v>
      </c>
      <c r="D32" s="2"/>
      <c r="E32" s="2">
        <f>ABS(B32--1956.31134885949)</f>
        <v>6.6298023840199676</v>
      </c>
      <c r="F32" s="2">
        <f>B32--1956.31134885949</f>
        <v>-6.6298023840199676</v>
      </c>
      <c r="G32" s="2">
        <f>ABS(C32-7770.36273269296)</f>
        <v>82.575831180540263</v>
      </c>
      <c r="H32" s="2">
        <f>C32-7770.36273269296</f>
        <v>-82.575831180540263</v>
      </c>
      <c r="I32" s="2">
        <f>(E32^2+G32^2)^0.5</f>
        <v>82.841548602185384</v>
      </c>
    </row>
    <row r="33" spans="1:9" x14ac:dyDescent="0.15">
      <c r="A33" s="1">
        <v>3</v>
      </c>
      <c r="B33" s="2">
        <v>-2190.8517755615499</v>
      </c>
      <c r="C33" s="2">
        <v>7642.17792726877</v>
      </c>
      <c r="D33" s="2"/>
      <c r="E33" s="2">
        <f>ABS(B33--1956.31134885949)</f>
        <v>234.5404267020599</v>
      </c>
      <c r="F33" s="2">
        <f>B33--1956.31134885949</f>
        <v>-234.5404267020599</v>
      </c>
      <c r="G33" s="2">
        <f>ABS(C33-7770.36273269296)</f>
        <v>128.18480542419002</v>
      </c>
      <c r="H33" s="2">
        <f>C33-7770.36273269296</f>
        <v>-128.18480542419002</v>
      </c>
      <c r="I33" s="2">
        <f>(E33^2+G33^2)^0.5</f>
        <v>267.28366223774657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-2067.68037127447</v>
      </c>
      <c r="C35" s="2">
        <v>7560.6905554737896</v>
      </c>
      <c r="D35" s="2"/>
      <c r="E35" s="2">
        <f>ABS(B35--1956.31134885949)</f>
        <v>111.36902241498001</v>
      </c>
      <c r="F35" s="2">
        <f>B35--1956.31134885949</f>
        <v>-111.36902241498001</v>
      </c>
      <c r="G35" s="2">
        <f>ABS(C35-7770.36273269296)</f>
        <v>209.67217721917041</v>
      </c>
      <c r="H35" s="2">
        <f>C35-7770.36273269296</f>
        <v>-209.67217721917041</v>
      </c>
      <c r="I35" s="2">
        <f>(E35^2+G35^2)^0.5</f>
        <v>237.41415512453239</v>
      </c>
    </row>
    <row r="36" spans="1:9" x14ac:dyDescent="0.15">
      <c r="A36" s="1">
        <v>6</v>
      </c>
      <c r="B36" s="2">
        <v>-2117.4074036360698</v>
      </c>
      <c r="C36" s="2">
        <v>7577.4831181565396</v>
      </c>
      <c r="D36" s="2"/>
      <c r="E36" s="2">
        <f>ABS(B36--1956.31134885949)</f>
        <v>161.09605477657988</v>
      </c>
      <c r="F36" s="2">
        <f>B36--1956.31134885949</f>
        <v>-161.09605477657988</v>
      </c>
      <c r="G36" s="2">
        <f>ABS(C36-7770.36273269296)</f>
        <v>192.87961453642038</v>
      </c>
      <c r="H36" s="2">
        <f>C36-7770.36273269296</f>
        <v>-192.87961453642038</v>
      </c>
      <c r="I36" s="2">
        <f>(E36^2+G36^2)^0.5</f>
        <v>251.30556016192108</v>
      </c>
    </row>
    <row r="37" spans="1:9" x14ac:dyDescent="0.15">
      <c r="B37" s="2"/>
      <c r="C37" s="2"/>
      <c r="D37" s="5"/>
      <c r="E37" s="5">
        <f>AVERAGE(E32:E36)</f>
        <v>128.40882656940994</v>
      </c>
      <c r="F37" s="5">
        <f>_xlfn.STDEV.P(F32:F36)</f>
        <v>82.844518665617585</v>
      </c>
      <c r="G37" s="5">
        <f>AVERAGE(G32:G36)</f>
        <v>153.32810709008027</v>
      </c>
      <c r="H37" s="5">
        <f>_xlfn.STDEV.P(H32:H36)</f>
        <v>50.933893786533147</v>
      </c>
      <c r="I37" s="5">
        <f>AVERAGE(I32:I36)</f>
        <v>209.71123153159635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-1938.8094480459599</v>
      </c>
      <c r="C39" s="2">
        <v>7851.9696405956302</v>
      </c>
      <c r="D39" s="2"/>
      <c r="E39" s="2">
        <f t="shared" ref="E39:E48" si="10">ABS(B39--1956.31134885949)</f>
        <v>17.501900813530028</v>
      </c>
      <c r="F39" s="2">
        <f t="shared" ref="F39:F48" si="11">B39--1956.31134885949</f>
        <v>17.501900813530028</v>
      </c>
      <c r="G39" s="2">
        <f t="shared" ref="G39:G48" si="12">ABS(C39-7770.36273269296)</f>
        <v>81.606907902670173</v>
      </c>
      <c r="H39" s="2">
        <f t="shared" ref="H39:H48" si="13">C39-7770.36273269296</f>
        <v>81.606907902670173</v>
      </c>
      <c r="I39" s="2">
        <f t="shared" ref="I39:I48" si="14">(E39^2+G39^2)^0.5</f>
        <v>83.462590119894642</v>
      </c>
    </row>
    <row r="40" spans="1:9" x14ac:dyDescent="0.15">
      <c r="A40" s="1">
        <v>2</v>
      </c>
      <c r="B40" s="2">
        <v>-1891.7131361643001</v>
      </c>
      <c r="C40" s="2">
        <v>7736.9290940416004</v>
      </c>
      <c r="D40" s="2"/>
      <c r="E40" s="2">
        <f t="shared" si="10"/>
        <v>64.598212695189886</v>
      </c>
      <c r="F40" s="2">
        <f t="shared" si="11"/>
        <v>64.598212695189886</v>
      </c>
      <c r="G40" s="2">
        <f t="shared" si="12"/>
        <v>33.433638651359615</v>
      </c>
      <c r="H40" s="2">
        <f t="shared" si="13"/>
        <v>-33.433638651359615</v>
      </c>
      <c r="I40" s="2">
        <f t="shared" si="14"/>
        <v>72.737454429493738</v>
      </c>
    </row>
    <row r="41" spans="1:9" x14ac:dyDescent="0.15">
      <c r="A41" s="1">
        <v>3</v>
      </c>
      <c r="B41" s="2">
        <v>-2015.6863456420499</v>
      </c>
      <c r="C41" s="2">
        <v>7748.7495432366404</v>
      </c>
      <c r="D41" s="2"/>
      <c r="E41" s="2">
        <f t="shared" si="10"/>
        <v>59.374996782559947</v>
      </c>
      <c r="F41" s="2">
        <f t="shared" si="11"/>
        <v>-59.374996782559947</v>
      </c>
      <c r="G41" s="2">
        <f t="shared" si="12"/>
        <v>21.61318945631956</v>
      </c>
      <c r="H41" s="2">
        <f t="shared" si="13"/>
        <v>-21.61318945631956</v>
      </c>
      <c r="I41" s="2">
        <f t="shared" si="14"/>
        <v>63.186392533549238</v>
      </c>
    </row>
    <row r="42" spans="1:9" x14ac:dyDescent="0.15">
      <c r="A42" s="1">
        <v>4</v>
      </c>
      <c r="B42" s="2">
        <v>-2060.9934404744799</v>
      </c>
      <c r="C42" s="2">
        <v>7640.6574861537902</v>
      </c>
      <c r="D42" s="2"/>
      <c r="E42" s="2">
        <f t="shared" si="10"/>
        <v>104.68209161498999</v>
      </c>
      <c r="F42" s="2">
        <f t="shared" si="11"/>
        <v>-104.68209161498999</v>
      </c>
      <c r="G42" s="2">
        <f t="shared" si="12"/>
        <v>129.70524653916982</v>
      </c>
      <c r="H42" s="2">
        <f t="shared" si="13"/>
        <v>-129.70524653916982</v>
      </c>
      <c r="I42" s="2">
        <f t="shared" si="14"/>
        <v>166.67870675247028</v>
      </c>
    </row>
    <row r="43" spans="1:9" x14ac:dyDescent="0.15">
      <c r="A43" s="1">
        <v>5</v>
      </c>
      <c r="B43" s="2">
        <v>-1982.4899195175699</v>
      </c>
      <c r="C43" s="2">
        <v>7629.0939009428503</v>
      </c>
      <c r="D43" s="2"/>
      <c r="E43" s="2">
        <f t="shared" si="10"/>
        <v>26.178570658079934</v>
      </c>
      <c r="F43" s="2">
        <f t="shared" si="11"/>
        <v>-26.178570658079934</v>
      </c>
      <c r="G43" s="2">
        <f t="shared" si="12"/>
        <v>141.26883175010971</v>
      </c>
      <c r="H43" s="2">
        <f t="shared" si="13"/>
        <v>-141.26883175010971</v>
      </c>
      <c r="I43" s="2">
        <f t="shared" si="14"/>
        <v>143.67393774008178</v>
      </c>
    </row>
    <row r="44" spans="1:9" x14ac:dyDescent="0.15">
      <c r="A44" s="1">
        <v>6</v>
      </c>
      <c r="B44" s="2">
        <v>-2239.5898080089901</v>
      </c>
      <c r="C44" s="2">
        <v>7528.7141415922497</v>
      </c>
      <c r="D44" s="2"/>
      <c r="E44" s="2">
        <f t="shared" si="10"/>
        <v>283.27845914950012</v>
      </c>
      <c r="F44" s="2">
        <f t="shared" si="11"/>
        <v>-283.27845914950012</v>
      </c>
      <c r="G44" s="2">
        <f t="shared" si="12"/>
        <v>241.64859110071029</v>
      </c>
      <c r="H44" s="2">
        <f t="shared" si="13"/>
        <v>-241.64859110071029</v>
      </c>
      <c r="I44" s="2">
        <f t="shared" si="14"/>
        <v>372.34490328064555</v>
      </c>
    </row>
    <row r="45" spans="1:9" x14ac:dyDescent="0.15">
      <c r="A45" s="1">
        <v>7</v>
      </c>
      <c r="B45" s="2">
        <v>-1868.61764132024</v>
      </c>
      <c r="C45" s="2">
        <v>7675.8333101662001</v>
      </c>
      <c r="D45" s="2"/>
      <c r="E45" s="2">
        <f t="shared" si="10"/>
        <v>87.693707539249999</v>
      </c>
      <c r="F45" s="2">
        <f t="shared" si="11"/>
        <v>87.693707539249999</v>
      </c>
      <c r="G45" s="2">
        <f t="shared" si="12"/>
        <v>94.529422526759845</v>
      </c>
      <c r="H45" s="2">
        <f t="shared" si="13"/>
        <v>-94.529422526759845</v>
      </c>
      <c r="I45" s="2">
        <f t="shared" si="14"/>
        <v>128.94183985511532</v>
      </c>
    </row>
    <row r="46" spans="1:9" x14ac:dyDescent="0.15">
      <c r="A46" s="1">
        <v>8</v>
      </c>
      <c r="B46" s="2">
        <v>-1839.3441468501301</v>
      </c>
      <c r="C46" s="2">
        <v>7776.1310566667298</v>
      </c>
      <c r="D46" s="2"/>
      <c r="E46" s="2">
        <f t="shared" si="10"/>
        <v>116.96720200935988</v>
      </c>
      <c r="F46" s="2">
        <f t="shared" si="11"/>
        <v>116.96720200935988</v>
      </c>
      <c r="G46" s="2">
        <f t="shared" si="12"/>
        <v>5.7683239737698386</v>
      </c>
      <c r="H46" s="2">
        <f t="shared" si="13"/>
        <v>5.7683239737698386</v>
      </c>
      <c r="I46" s="2">
        <f t="shared" si="14"/>
        <v>117.10935021322921</v>
      </c>
    </row>
    <row r="47" spans="1:9" x14ac:dyDescent="0.15">
      <c r="A47" s="1">
        <v>9</v>
      </c>
      <c r="B47" s="2">
        <v>-1960.05348362482</v>
      </c>
      <c r="C47" s="2">
        <v>7740.44178980985</v>
      </c>
      <c r="D47" s="2"/>
      <c r="E47" s="2">
        <f t="shared" si="10"/>
        <v>3.7421347653300927</v>
      </c>
      <c r="F47" s="2">
        <f t="shared" si="11"/>
        <v>-3.7421347653300927</v>
      </c>
      <c r="G47" s="2">
        <f t="shared" si="12"/>
        <v>29.920942883110001</v>
      </c>
      <c r="H47" s="2">
        <f t="shared" si="13"/>
        <v>-29.920942883110001</v>
      </c>
      <c r="I47" s="2">
        <f t="shared" si="14"/>
        <v>30.154044432152432</v>
      </c>
    </row>
    <row r="48" spans="1:9" x14ac:dyDescent="0.15">
      <c r="A48" s="1">
        <v>10</v>
      </c>
      <c r="B48" s="2">
        <v>-2137.0105893044101</v>
      </c>
      <c r="C48" s="2">
        <v>7529.5640070597301</v>
      </c>
      <c r="D48" s="2"/>
      <c r="E48" s="2">
        <f t="shared" si="10"/>
        <v>180.69924044492018</v>
      </c>
      <c r="F48" s="2">
        <f t="shared" si="11"/>
        <v>-180.69924044492018</v>
      </c>
      <c r="G48" s="2">
        <f t="shared" si="12"/>
        <v>240.79872563322988</v>
      </c>
      <c r="H48" s="2">
        <f t="shared" si="13"/>
        <v>-240.79872563322988</v>
      </c>
      <c r="I48" s="2">
        <f t="shared" si="14"/>
        <v>301.05853544445239</v>
      </c>
    </row>
    <row r="49" spans="1:9" x14ac:dyDescent="0.15">
      <c r="B49" s="2"/>
      <c r="C49" s="2"/>
      <c r="D49" s="5"/>
      <c r="E49" s="5">
        <f>AVERAGE(E39:E48)</f>
        <v>94.471651647271003</v>
      </c>
      <c r="F49" s="5">
        <f>_xlfn.STDEV.P(F39:F48)</f>
        <v>118.38672958509514</v>
      </c>
      <c r="G49" s="5">
        <f>AVERAGE(G39:G48)</f>
        <v>102.02938204172088</v>
      </c>
      <c r="H49" s="5">
        <f>_xlfn.STDEV.P(H39:H48)</f>
        <v>99.886444790350893</v>
      </c>
      <c r="I49" s="5">
        <f>AVERAGE(I39:I48)</f>
        <v>147.93477548010847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-2180.9101254505799</v>
      </c>
      <c r="C51" s="2">
        <v>7288.8483602828301</v>
      </c>
      <c r="D51" s="2"/>
      <c r="E51" s="2">
        <f t="shared" ref="E51:E58" si="15">ABS(B51--1956.31134885949)</f>
        <v>224.59877659108997</v>
      </c>
      <c r="F51" s="2">
        <f t="shared" ref="F51:F58" si="16">B51--1956.31134885949</f>
        <v>-224.59877659108997</v>
      </c>
      <c r="G51" s="2">
        <f t="shared" ref="G51:G58" si="17">ABS(C51-7770.36273269296)</f>
        <v>481.51437241012991</v>
      </c>
      <c r="H51" s="2">
        <f t="shared" ref="H51:H58" si="18">C51-7770.36273269296</f>
        <v>-481.51437241012991</v>
      </c>
      <c r="I51" s="2">
        <f t="shared" ref="I51:I58" si="19">(E51^2+G51^2)^0.5</f>
        <v>531.31977309689466</v>
      </c>
    </row>
    <row r="52" spans="1:9" x14ac:dyDescent="0.15">
      <c r="A52" s="1">
        <v>2</v>
      </c>
      <c r="B52" s="2">
        <v>-2047.15221844138</v>
      </c>
      <c r="C52" s="2">
        <v>7735.7283106247396</v>
      </c>
      <c r="D52" s="2"/>
      <c r="E52" s="2">
        <f t="shared" si="15"/>
        <v>90.840869581890047</v>
      </c>
      <c r="F52" s="2">
        <f t="shared" si="16"/>
        <v>-90.840869581890047</v>
      </c>
      <c r="G52" s="2">
        <f t="shared" si="17"/>
        <v>34.634422068220374</v>
      </c>
      <c r="H52" s="2">
        <f t="shared" si="18"/>
        <v>-34.634422068220374</v>
      </c>
      <c r="I52" s="2">
        <f t="shared" si="19"/>
        <v>97.219374501143477</v>
      </c>
    </row>
    <row r="53" spans="1:9" x14ac:dyDescent="0.15">
      <c r="A53" s="1">
        <v>3</v>
      </c>
      <c r="B53" s="2">
        <v>-2111.1689328161701</v>
      </c>
      <c r="C53" s="2">
        <v>7605.6657455575596</v>
      </c>
      <c r="D53" s="2"/>
      <c r="E53" s="2">
        <f t="shared" si="15"/>
        <v>154.85758395668017</v>
      </c>
      <c r="F53" s="2">
        <f t="shared" si="16"/>
        <v>-154.85758395668017</v>
      </c>
      <c r="G53" s="2">
        <f t="shared" si="17"/>
        <v>164.69698713540038</v>
      </c>
      <c r="H53" s="2">
        <f t="shared" si="18"/>
        <v>-164.69698713540038</v>
      </c>
      <c r="I53" s="2">
        <f t="shared" si="19"/>
        <v>226.06629310973912</v>
      </c>
    </row>
    <row r="54" spans="1:9" x14ac:dyDescent="0.15">
      <c r="A54" s="1">
        <v>4</v>
      </c>
      <c r="B54" s="2">
        <v>-1882.82396349953</v>
      </c>
      <c r="C54" s="2">
        <v>7806.5755465259399</v>
      </c>
      <c r="D54" s="2"/>
      <c r="E54" s="2">
        <f t="shared" si="15"/>
        <v>73.487385359959944</v>
      </c>
      <c r="F54" s="2">
        <f t="shared" si="16"/>
        <v>73.487385359959944</v>
      </c>
      <c r="G54" s="2">
        <f t="shared" si="17"/>
        <v>36.212813832979919</v>
      </c>
      <c r="H54" s="2">
        <f t="shared" si="18"/>
        <v>36.212813832979919</v>
      </c>
      <c r="I54" s="2">
        <f t="shared" si="19"/>
        <v>81.925354394993718</v>
      </c>
    </row>
    <row r="55" spans="1:9" x14ac:dyDescent="0.15">
      <c r="A55" s="1">
        <v>5</v>
      </c>
      <c r="B55" s="2">
        <v>-2060.3754020418</v>
      </c>
      <c r="C55" s="2">
        <v>7598.9498349526702</v>
      </c>
      <c r="D55" s="2"/>
      <c r="E55" s="2">
        <f t="shared" si="15"/>
        <v>104.06405318231009</v>
      </c>
      <c r="F55" s="2">
        <f t="shared" si="16"/>
        <v>-104.06405318231009</v>
      </c>
      <c r="G55" s="2">
        <f t="shared" si="17"/>
        <v>171.41289774028974</v>
      </c>
      <c r="H55" s="2">
        <f t="shared" si="18"/>
        <v>-171.41289774028974</v>
      </c>
      <c r="I55" s="2">
        <f t="shared" si="19"/>
        <v>200.52857321701984</v>
      </c>
    </row>
    <row r="56" spans="1:9" x14ac:dyDescent="0.15">
      <c r="A56" s="1">
        <v>6</v>
      </c>
      <c r="B56" s="2">
        <v>-2070.3139258905799</v>
      </c>
      <c r="C56" s="2">
        <v>7576.3979811035197</v>
      </c>
      <c r="D56" s="2"/>
      <c r="E56" s="2">
        <f t="shared" si="15"/>
        <v>114.00257703108991</v>
      </c>
      <c r="F56" s="2">
        <f t="shared" si="16"/>
        <v>-114.00257703108991</v>
      </c>
      <c r="G56" s="2">
        <f t="shared" si="17"/>
        <v>193.96475158944031</v>
      </c>
      <c r="H56" s="2">
        <f t="shared" si="18"/>
        <v>-193.96475158944031</v>
      </c>
      <c r="I56" s="2">
        <f t="shared" si="19"/>
        <v>224.98647165748184</v>
      </c>
    </row>
    <row r="57" spans="1:9" x14ac:dyDescent="0.15">
      <c r="A57" s="1">
        <v>7</v>
      </c>
      <c r="B57" s="2">
        <v>-2066.6726750647999</v>
      </c>
      <c r="C57" s="2">
        <v>7897.8891719562098</v>
      </c>
      <c r="D57" s="2"/>
      <c r="E57" s="2">
        <f t="shared" si="15"/>
        <v>110.36132620530998</v>
      </c>
      <c r="F57" s="2">
        <f t="shared" si="16"/>
        <v>-110.36132620530998</v>
      </c>
      <c r="G57" s="2">
        <f t="shared" si="17"/>
        <v>127.52643926324981</v>
      </c>
      <c r="H57" s="2">
        <f t="shared" si="18"/>
        <v>127.52643926324981</v>
      </c>
      <c r="I57" s="2">
        <f t="shared" si="19"/>
        <v>168.64938491722461</v>
      </c>
    </row>
    <row r="58" spans="1:9" x14ac:dyDescent="0.15">
      <c r="A58" s="1">
        <v>8</v>
      </c>
      <c r="B58" s="2">
        <v>-1959.87787777785</v>
      </c>
      <c r="C58" s="2">
        <v>7714.0220945924302</v>
      </c>
      <c r="D58" s="2"/>
      <c r="E58" s="2">
        <f t="shared" si="15"/>
        <v>3.5665289183600635</v>
      </c>
      <c r="F58" s="2">
        <f t="shared" si="16"/>
        <v>-3.5665289183600635</v>
      </c>
      <c r="G58" s="2">
        <f t="shared" si="17"/>
        <v>56.340638100529759</v>
      </c>
      <c r="H58" s="2">
        <f t="shared" si="18"/>
        <v>-56.340638100529759</v>
      </c>
      <c r="I58" s="2">
        <f t="shared" si="19"/>
        <v>56.453411146717826</v>
      </c>
    </row>
    <row r="59" spans="1:9" x14ac:dyDescent="0.15">
      <c r="B59" s="2"/>
      <c r="C59" s="2"/>
      <c r="D59" s="5"/>
      <c r="E59" s="5">
        <f>AVERAGE(E51:E58)</f>
        <v>109.47238760333627</v>
      </c>
      <c r="F59" s="5">
        <f>_xlfn.STDEV.P(F51:F58)</f>
        <v>84.927711456225467</v>
      </c>
      <c r="G59" s="5">
        <f>AVERAGE(G51:G58)</f>
        <v>158.28791526753002</v>
      </c>
      <c r="H59" s="5">
        <f>_xlfn.STDEV.P(H51:H58)</f>
        <v>172.39491788129686</v>
      </c>
      <c r="I59" s="5">
        <f>AVERAGE(I51:I58)</f>
        <v>198.39357950515191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98.465604284209022</v>
      </c>
      <c r="F61" s="2">
        <f>AVERAGE(F8,F24,F29,F37,F49,F59)</f>
        <v>88.548854297266402</v>
      </c>
      <c r="G61" s="2">
        <f>AVERAGE(G8,G24,G29,G37,G49,G59)</f>
        <v>107.21839493521749</v>
      </c>
      <c r="H61" s="2">
        <f>AVERAGE(H8,H24,H29,H37,H49,H59)</f>
        <v>95.079083160901021</v>
      </c>
      <c r="I61" s="2">
        <f>AVERAGE(I8,I24,I29,I37,I49,I59)</f>
        <v>153.03662607045052</v>
      </c>
    </row>
    <row r="64" spans="1:9" x14ac:dyDescent="0.15">
      <c r="F64" s="2"/>
      <c r="H64" s="2"/>
    </row>
    <row r="65" spans="6:8" x14ac:dyDescent="0.15">
      <c r="F65" s="2"/>
      <c r="H65" s="2"/>
    </row>
  </sheetData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19" workbookViewId="0">
      <selection activeCell="I53" sqref="I53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4" width="18.375" style="1" bestFit="1" customWidth="1"/>
    <col min="5" max="5" width="17.25" style="1" bestFit="1" customWidth="1"/>
    <col min="6" max="6" width="18.375" style="1" bestFit="1" customWidth="1"/>
    <col min="7" max="7" width="17.25" style="1" bestFit="1" customWidth="1"/>
    <col min="8" max="8" width="18.375" style="1" bestFit="1" customWidth="1"/>
    <col min="9" max="9" width="17.2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-1989.53355066885</v>
      </c>
      <c r="C2" s="2">
        <v>8001.8354428478096</v>
      </c>
      <c r="D2" s="2"/>
      <c r="E2" s="2">
        <f t="shared" ref="E2:E7" si="0">ABS(B2--1956.31134885949)</f>
        <v>33.222201809360058</v>
      </c>
      <c r="F2" s="2">
        <f t="shared" ref="F2:F7" si="1">B2--1956.31134885949</f>
        <v>-33.222201809360058</v>
      </c>
      <c r="G2" s="2">
        <f t="shared" ref="G2:G7" si="2">ABS(C2-7770.36273269296)</f>
        <v>231.47271015484966</v>
      </c>
      <c r="H2" s="2">
        <f t="shared" ref="H2:H7" si="3">C2-7770.36273269296</f>
        <v>231.47271015484966</v>
      </c>
      <c r="I2" s="2">
        <f t="shared" ref="I2:I7" si="4">(E2^2+G2^2)^0.5</f>
        <v>233.84467118045023</v>
      </c>
    </row>
    <row r="3" spans="1:9" x14ac:dyDescent="0.15">
      <c r="A3" s="1">
        <v>2</v>
      </c>
      <c r="B3" s="2">
        <v>-2005.8637188335299</v>
      </c>
      <c r="C3" s="2">
        <v>7949.4099790483397</v>
      </c>
      <c r="D3" s="2"/>
      <c r="E3" s="2">
        <f t="shared" si="0"/>
        <v>49.552369974039948</v>
      </c>
      <c r="F3" s="2">
        <f t="shared" si="1"/>
        <v>-49.552369974039948</v>
      </c>
      <c r="G3" s="2">
        <f t="shared" si="2"/>
        <v>179.04724635537968</v>
      </c>
      <c r="H3" s="2">
        <f t="shared" si="3"/>
        <v>179.04724635537968</v>
      </c>
      <c r="I3" s="2">
        <f t="shared" si="4"/>
        <v>185.77769994670555</v>
      </c>
    </row>
    <row r="4" spans="1:9" x14ac:dyDescent="0.15">
      <c r="A4" s="3">
        <v>3</v>
      </c>
      <c r="B4" s="4">
        <v>-1811.81803455158</v>
      </c>
      <c r="C4" s="4">
        <v>7997.00362498086</v>
      </c>
      <c r="D4" s="4"/>
      <c r="E4" s="4">
        <f t="shared" si="0"/>
        <v>144.49331430790994</v>
      </c>
      <c r="F4" s="4">
        <f t="shared" si="1"/>
        <v>144.49331430790994</v>
      </c>
      <c r="G4" s="4">
        <f t="shared" si="2"/>
        <v>226.64089228789999</v>
      </c>
      <c r="H4" s="4">
        <f t="shared" si="3"/>
        <v>226.64089228789999</v>
      </c>
      <c r="I4" s="4">
        <f t="shared" si="4"/>
        <v>268.78320620295443</v>
      </c>
    </row>
    <row r="5" spans="1:9" x14ac:dyDescent="0.15">
      <c r="A5" s="1">
        <v>4</v>
      </c>
      <c r="B5" s="2">
        <v>-2057.91514546291</v>
      </c>
      <c r="C5" s="2">
        <v>7826.4160322827602</v>
      </c>
      <c r="D5" s="2"/>
      <c r="E5" s="2">
        <f t="shared" si="0"/>
        <v>101.60379660342005</v>
      </c>
      <c r="F5" s="2">
        <f t="shared" si="1"/>
        <v>-101.60379660342005</v>
      </c>
      <c r="G5" s="2">
        <f t="shared" si="2"/>
        <v>56.05329958980019</v>
      </c>
      <c r="H5" s="2">
        <f t="shared" si="3"/>
        <v>56.05329958980019</v>
      </c>
      <c r="I5" s="2">
        <f t="shared" si="4"/>
        <v>116.04009599760354</v>
      </c>
    </row>
    <row r="6" spans="1:9" x14ac:dyDescent="0.15">
      <c r="A6" s="1">
        <v>5</v>
      </c>
      <c r="B6" s="2">
        <v>-1983.60544906533</v>
      </c>
      <c r="C6" s="2">
        <v>7741.3383380646801</v>
      </c>
      <c r="D6" s="2"/>
      <c r="E6" s="2">
        <f t="shared" si="0"/>
        <v>27.294100205840095</v>
      </c>
      <c r="F6" s="2">
        <f t="shared" si="1"/>
        <v>-27.294100205840095</v>
      </c>
      <c r="G6" s="2">
        <f t="shared" si="2"/>
        <v>29.024394628279879</v>
      </c>
      <c r="H6" s="2">
        <f t="shared" si="3"/>
        <v>-29.024394628279879</v>
      </c>
      <c r="I6" s="2">
        <f t="shared" si="4"/>
        <v>39.841980241757092</v>
      </c>
    </row>
    <row r="7" spans="1:9" x14ac:dyDescent="0.15">
      <c r="A7" s="1">
        <v>6</v>
      </c>
      <c r="B7" s="2">
        <v>-2025.4376348819001</v>
      </c>
      <c r="C7" s="2">
        <v>7919.9809718303104</v>
      </c>
      <c r="D7" s="2"/>
      <c r="E7" s="2">
        <f t="shared" si="0"/>
        <v>69.126286022410113</v>
      </c>
      <c r="F7" s="2">
        <f t="shared" si="1"/>
        <v>-69.126286022410113</v>
      </c>
      <c r="G7" s="2">
        <f t="shared" si="2"/>
        <v>149.61823913735043</v>
      </c>
      <c r="H7" s="2">
        <f t="shared" si="3"/>
        <v>149.61823913735043</v>
      </c>
      <c r="I7" s="2">
        <f t="shared" si="4"/>
        <v>164.81523261462647</v>
      </c>
    </row>
    <row r="8" spans="1:9" x14ac:dyDescent="0.15">
      <c r="B8" s="2"/>
      <c r="C8" s="2"/>
      <c r="D8" s="5"/>
      <c r="E8" s="5">
        <f>AVERAGE(E2:E7)</f>
        <v>70.882011487163368</v>
      </c>
      <c r="F8" s="5">
        <f>_xlfn.STDEV.P(F2:F7)</f>
        <v>78.727043118856699</v>
      </c>
      <c r="G8" s="5">
        <f>AVERAGE(G2:G7)</f>
        <v>145.30946369225998</v>
      </c>
      <c r="H8" s="5">
        <f>_xlfn.STDEV.P(H2:H7)</f>
        <v>93.979657823819622</v>
      </c>
      <c r="I8" s="5">
        <f>AVERAGE(I2:I7)</f>
        <v>168.18381436401623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-1973.2892400324499</v>
      </c>
      <c r="C10" s="2">
        <v>7940.8518075327102</v>
      </c>
      <c r="D10" s="2"/>
      <c r="E10" s="2">
        <f>ABS(B10--1956.31134885949)</f>
        <v>16.977891172959971</v>
      </c>
      <c r="F10" s="2">
        <f>B10--1956.31134885949</f>
        <v>-16.977891172959971</v>
      </c>
      <c r="G10" s="2">
        <f>ABS(C10-7770.36273269296)</f>
        <v>170.48907483975017</v>
      </c>
      <c r="H10" s="2">
        <f>C10-7770.36273269296</f>
        <v>170.48907483975017</v>
      </c>
      <c r="I10" s="2">
        <f>(E10^2+G10^2)^0.5</f>
        <v>171.33234787510153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-1428.19394940908</v>
      </c>
      <c r="C13" s="2">
        <v>9371.2623347885401</v>
      </c>
      <c r="D13" s="2"/>
      <c r="E13" s="2">
        <f t="shared" ref="E13:E23" si="5">ABS(B13--1956.31134885949)</f>
        <v>528.11739945040995</v>
      </c>
      <c r="F13" s="2">
        <f t="shared" ref="F13:F23" si="6">B13--1956.31134885949</f>
        <v>528.11739945040995</v>
      </c>
      <c r="G13" s="2">
        <f t="shared" ref="G13:G23" si="7">ABS(C13-7770.36273269296)</f>
        <v>1600.8996020955801</v>
      </c>
      <c r="H13" s="2">
        <f t="shared" ref="H13:H23" si="8">C13-7770.36273269296</f>
        <v>1600.8996020955801</v>
      </c>
      <c r="I13" s="2">
        <f t="shared" ref="I13:I23" si="9">(E13^2+G13^2)^0.5</f>
        <v>1685.7602212628137</v>
      </c>
    </row>
    <row r="14" spans="1:9" x14ac:dyDescent="0.15">
      <c r="A14" s="1">
        <v>2</v>
      </c>
      <c r="B14" s="2">
        <v>-1867.0745663432499</v>
      </c>
      <c r="C14" s="2">
        <v>7922.5417982646504</v>
      </c>
      <c r="D14" s="2"/>
      <c r="E14" s="2">
        <f t="shared" si="5"/>
        <v>89.236782516240055</v>
      </c>
      <c r="F14" s="2">
        <f t="shared" si="6"/>
        <v>89.236782516240055</v>
      </c>
      <c r="G14" s="2">
        <f t="shared" si="7"/>
        <v>152.17906557169044</v>
      </c>
      <c r="H14" s="2">
        <f t="shared" si="8"/>
        <v>152.17906557169044</v>
      </c>
      <c r="I14" s="2">
        <f t="shared" si="9"/>
        <v>176.41335366724252</v>
      </c>
    </row>
    <row r="15" spans="1:9" x14ac:dyDescent="0.15">
      <c r="A15" s="1">
        <v>3</v>
      </c>
      <c r="B15" s="2">
        <v>-1822.1986826448799</v>
      </c>
      <c r="C15" s="2">
        <v>8140.0576840905496</v>
      </c>
      <c r="D15" s="2"/>
      <c r="E15" s="2">
        <f t="shared" si="5"/>
        <v>134.11266621461004</v>
      </c>
      <c r="F15" s="2">
        <f t="shared" si="6"/>
        <v>134.11266621461004</v>
      </c>
      <c r="G15" s="2">
        <f t="shared" si="7"/>
        <v>369.69495139758965</v>
      </c>
      <c r="H15" s="2">
        <f t="shared" si="8"/>
        <v>369.69495139758965</v>
      </c>
      <c r="I15" s="2">
        <f t="shared" si="9"/>
        <v>393.26907369898487</v>
      </c>
    </row>
    <row r="16" spans="1:9" x14ac:dyDescent="0.15">
      <c r="A16" s="1">
        <v>4</v>
      </c>
      <c r="B16" s="2">
        <v>-2375.85304934138</v>
      </c>
      <c r="C16" s="2">
        <v>7716.0941998156804</v>
      </c>
      <c r="D16" s="2"/>
      <c r="E16" s="2">
        <f t="shared" si="5"/>
        <v>419.54170048189008</v>
      </c>
      <c r="F16" s="2">
        <f t="shared" si="6"/>
        <v>-419.54170048189008</v>
      </c>
      <c r="G16" s="2">
        <f t="shared" si="7"/>
        <v>54.26853287727954</v>
      </c>
      <c r="H16" s="2">
        <f t="shared" si="8"/>
        <v>-54.26853287727954</v>
      </c>
      <c r="I16" s="2">
        <f t="shared" si="9"/>
        <v>423.03701032402392</v>
      </c>
    </row>
    <row r="17" spans="1:9" x14ac:dyDescent="0.15">
      <c r="A17" s="1">
        <v>5</v>
      </c>
      <c r="B17" s="2">
        <v>-1845.0659709670099</v>
      </c>
      <c r="C17" s="2">
        <v>7876.2578310784502</v>
      </c>
      <c r="D17" s="2"/>
      <c r="E17" s="2">
        <f t="shared" si="5"/>
        <v>111.24537789248006</v>
      </c>
      <c r="F17" s="2">
        <f t="shared" si="6"/>
        <v>111.24537789248006</v>
      </c>
      <c r="G17" s="2">
        <f t="shared" si="7"/>
        <v>105.8950983854902</v>
      </c>
      <c r="H17" s="2">
        <f t="shared" si="8"/>
        <v>105.8950983854902</v>
      </c>
      <c r="I17" s="2">
        <f t="shared" si="9"/>
        <v>153.58810489264246</v>
      </c>
    </row>
    <row r="18" spans="1:9" x14ac:dyDescent="0.15">
      <c r="A18" s="1">
        <v>6</v>
      </c>
      <c r="B18" s="2">
        <v>-1949.89478377164</v>
      </c>
      <c r="C18" s="2">
        <v>7946.9966442162104</v>
      </c>
      <c r="D18" s="2"/>
      <c r="E18" s="2">
        <f t="shared" si="5"/>
        <v>6.4165650878499036</v>
      </c>
      <c r="F18" s="2">
        <f t="shared" si="6"/>
        <v>6.4165650878499036</v>
      </c>
      <c r="G18" s="2">
        <f t="shared" si="7"/>
        <v>176.63391152325039</v>
      </c>
      <c r="H18" s="2">
        <f t="shared" si="8"/>
        <v>176.63391152325039</v>
      </c>
      <c r="I18" s="2">
        <f t="shared" si="9"/>
        <v>176.75042010566781</v>
      </c>
    </row>
    <row r="19" spans="1:9" x14ac:dyDescent="0.15">
      <c r="A19" s="1">
        <v>7</v>
      </c>
      <c r="B19" s="2">
        <v>-2059.3300134230599</v>
      </c>
      <c r="C19" s="2">
        <v>7576.7624955159699</v>
      </c>
      <c r="D19" s="2"/>
      <c r="E19" s="2">
        <f t="shared" si="5"/>
        <v>103.01866456356993</v>
      </c>
      <c r="F19" s="2">
        <f t="shared" si="6"/>
        <v>-103.01866456356993</v>
      </c>
      <c r="G19" s="2">
        <f t="shared" si="7"/>
        <v>193.60023717699005</v>
      </c>
      <c r="H19" s="2">
        <f t="shared" si="8"/>
        <v>-193.60023717699005</v>
      </c>
      <c r="I19" s="2">
        <f t="shared" si="9"/>
        <v>219.30320810113139</v>
      </c>
    </row>
    <row r="20" spans="1:9" x14ac:dyDescent="0.15">
      <c r="A20" s="1">
        <v>8</v>
      </c>
      <c r="B20" s="2">
        <v>-2112.6860806579498</v>
      </c>
      <c r="C20" s="2">
        <v>7831.5358316411202</v>
      </c>
      <c r="D20" s="2"/>
      <c r="E20" s="2">
        <f t="shared" si="5"/>
        <v>156.37473179845983</v>
      </c>
      <c r="F20" s="2">
        <f t="shared" si="6"/>
        <v>-156.37473179845983</v>
      </c>
      <c r="G20" s="2">
        <f t="shared" si="7"/>
        <v>61.173098948160259</v>
      </c>
      <c r="H20" s="2">
        <f t="shared" si="8"/>
        <v>61.173098948160259</v>
      </c>
      <c r="I20" s="2">
        <f t="shared" si="9"/>
        <v>167.91427807057281</v>
      </c>
    </row>
    <row r="21" spans="1:9" x14ac:dyDescent="0.15">
      <c r="A21" s="1">
        <v>9</v>
      </c>
      <c r="B21" s="2">
        <v>-1977.7814031622199</v>
      </c>
      <c r="C21" s="2">
        <v>7509.6605267397599</v>
      </c>
      <c r="D21" s="2"/>
      <c r="E21" s="2">
        <f t="shared" si="5"/>
        <v>21.470054302729977</v>
      </c>
      <c r="F21" s="2">
        <f t="shared" si="6"/>
        <v>-21.470054302729977</v>
      </c>
      <c r="G21" s="2">
        <f t="shared" si="7"/>
        <v>260.70220595320006</v>
      </c>
      <c r="H21" s="2">
        <f t="shared" si="8"/>
        <v>-260.70220595320006</v>
      </c>
      <c r="I21" s="2">
        <f t="shared" si="9"/>
        <v>261.5847920285637</v>
      </c>
    </row>
    <row r="22" spans="1:9" x14ac:dyDescent="0.15">
      <c r="A22" s="1">
        <v>10</v>
      </c>
      <c r="B22" s="2">
        <v>-2075.2807184178</v>
      </c>
      <c r="C22" s="2">
        <v>7794.0098156562499</v>
      </c>
      <c r="D22" s="2"/>
      <c r="E22" s="2">
        <f t="shared" si="5"/>
        <v>118.96936955831006</v>
      </c>
      <c r="F22" s="2">
        <f t="shared" si="6"/>
        <v>-118.96936955831006</v>
      </c>
      <c r="G22" s="2">
        <f t="shared" si="7"/>
        <v>23.647082963289904</v>
      </c>
      <c r="H22" s="2">
        <f t="shared" si="8"/>
        <v>23.647082963289904</v>
      </c>
      <c r="I22" s="2">
        <f t="shared" si="9"/>
        <v>121.29672471165274</v>
      </c>
    </row>
    <row r="23" spans="1:9" x14ac:dyDescent="0.15">
      <c r="A23" s="1">
        <v>11</v>
      </c>
      <c r="B23" s="2">
        <v>-1942.23498106233</v>
      </c>
      <c r="C23" s="2">
        <v>7649.2680330474996</v>
      </c>
      <c r="D23" s="2"/>
      <c r="E23" s="2">
        <f t="shared" si="5"/>
        <v>14.076367797159946</v>
      </c>
      <c r="F23" s="2">
        <f t="shared" si="6"/>
        <v>14.076367797159946</v>
      </c>
      <c r="G23" s="2">
        <f t="shared" si="7"/>
        <v>121.09469964546042</v>
      </c>
      <c r="H23" s="2">
        <f t="shared" si="8"/>
        <v>-121.09469964546042</v>
      </c>
      <c r="I23" s="2">
        <f t="shared" si="9"/>
        <v>121.91009151249618</v>
      </c>
    </row>
    <row r="24" spans="1:9" x14ac:dyDescent="0.15">
      <c r="B24" s="2"/>
      <c r="C24" s="2"/>
      <c r="D24" s="5"/>
      <c r="E24" s="5">
        <f>AVERAGE(E13:E23)</f>
        <v>154.77997087851907</v>
      </c>
      <c r="F24" s="5">
        <f>_xlfn.STDEV.P(F13:F23)</f>
        <v>222.13789079761722</v>
      </c>
      <c r="G24" s="5">
        <f>AVERAGE(G13:G23)</f>
        <v>283.61713513981647</v>
      </c>
      <c r="H24" s="5">
        <f>_xlfn.STDEV.P(H13:H23)</f>
        <v>484.09418612523302</v>
      </c>
      <c r="I24" s="5">
        <f>AVERAGE(I13:I23)</f>
        <v>354.6206616705266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-2207.4248593964999</v>
      </c>
      <c r="C26" s="1">
        <v>7593.0604357243701</v>
      </c>
      <c r="D26" s="2"/>
      <c r="E26" s="2">
        <f>ABS(B26--1956.31134885949)</f>
        <v>251.11351053700992</v>
      </c>
      <c r="F26" s="2">
        <f>B26--1956.31134885949</f>
        <v>-251.11351053700992</v>
      </c>
      <c r="G26" s="2">
        <f>ABS(C26-7770.36273269296)</f>
        <v>177.30229696858987</v>
      </c>
      <c r="H26" s="2">
        <f>C26-7770.36273269296</f>
        <v>-177.30229696858987</v>
      </c>
      <c r="I26" s="2">
        <f>(E26^2+G26^2)^0.5</f>
        <v>307.39892596520082</v>
      </c>
    </row>
    <row r="27" spans="1:9" x14ac:dyDescent="0.15">
      <c r="A27" s="1">
        <v>2</v>
      </c>
      <c r="B27" s="1">
        <v>-2227.9030940489001</v>
      </c>
      <c r="C27" s="1">
        <v>7784.1072416873503</v>
      </c>
      <c r="D27" s="2"/>
      <c r="E27" s="2">
        <f>ABS(B27--1956.31134885949)</f>
        <v>271.59174518941018</v>
      </c>
      <c r="F27" s="2">
        <f>B27--1956.31134885949</f>
        <v>-271.59174518941018</v>
      </c>
      <c r="G27" s="2">
        <f>ABS(C27-7770.36273269296)</f>
        <v>13.744508994390344</v>
      </c>
      <c r="H27" s="2">
        <f>C27-7770.36273269296</f>
        <v>13.744508994390344</v>
      </c>
      <c r="I27" s="2">
        <f>(E27^2+G27^2)^0.5</f>
        <v>271.93930863802382</v>
      </c>
    </row>
    <row r="28" spans="1:9" x14ac:dyDescent="0.15">
      <c r="A28" s="1">
        <v>3</v>
      </c>
      <c r="B28" s="1">
        <v>-1940.4729560537901</v>
      </c>
      <c r="C28" s="1">
        <v>7506.6786353389498</v>
      </c>
      <c r="D28" s="2"/>
      <c r="E28" s="2">
        <f>ABS(B28--1956.31134885949)</f>
        <v>15.838392805699868</v>
      </c>
      <c r="F28" s="2">
        <f>B28--1956.31134885949</f>
        <v>15.838392805699868</v>
      </c>
      <c r="G28" s="2">
        <f>ABS(C28-7770.36273269296)</f>
        <v>263.68409735401019</v>
      </c>
      <c r="H28" s="2">
        <f>C28-7770.36273269296</f>
        <v>-263.68409735401019</v>
      </c>
      <c r="I28" s="2">
        <f>(E28^2+G28^2)^0.5</f>
        <v>264.15934184515748</v>
      </c>
    </row>
    <row r="29" spans="1:9" x14ac:dyDescent="0.15">
      <c r="B29" s="2"/>
      <c r="C29" s="2"/>
      <c r="D29" s="5"/>
      <c r="E29" s="5">
        <f>AVERAGE(E26:E28)</f>
        <v>179.51454951070664</v>
      </c>
      <c r="F29" s="5">
        <f>_xlfn.STDEV.P(F26:F28)</f>
        <v>130.93626991813071</v>
      </c>
      <c r="G29" s="5">
        <f>AVERAGE(G26:G28)</f>
        <v>151.57696777233014</v>
      </c>
      <c r="H29" s="5">
        <f>_xlfn.STDEV.P(H26:H28)</f>
        <v>115.91535663141782</v>
      </c>
      <c r="I29" s="5">
        <f>AVERAGE(I26:I28)</f>
        <v>281.16585881612741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-1565.1761086035101</v>
      </c>
      <c r="C32" s="2">
        <v>8170.0992561412804</v>
      </c>
      <c r="D32" s="2"/>
      <c r="E32" s="2">
        <f>ABS(B32--1956.31134885949)</f>
        <v>391.13524025597985</v>
      </c>
      <c r="F32" s="2">
        <f>B32--1956.31134885949</f>
        <v>391.13524025597985</v>
      </c>
      <c r="G32" s="2">
        <f>ABS(C32-7770.36273269296)</f>
        <v>399.73652344832044</v>
      </c>
      <c r="H32" s="2">
        <f>C32-7770.36273269296</f>
        <v>399.73652344832044</v>
      </c>
      <c r="I32" s="2">
        <f>(E32^2+G32^2)^0.5</f>
        <v>559.26385932639414</v>
      </c>
    </row>
    <row r="33" spans="1:9" x14ac:dyDescent="0.15">
      <c r="A33" s="1">
        <v>3</v>
      </c>
      <c r="B33" s="2">
        <v>-1939.3179309975201</v>
      </c>
      <c r="C33" s="2">
        <v>7945.6307844313797</v>
      </c>
      <c r="D33" s="2"/>
      <c r="E33" s="2">
        <f>ABS(B33--1956.31134885949)</f>
        <v>16.993417861969874</v>
      </c>
      <c r="F33" s="2">
        <f>B33--1956.31134885949</f>
        <v>16.993417861969874</v>
      </c>
      <c r="G33" s="2">
        <f>ABS(C33-7770.36273269296)</f>
        <v>175.26805173841967</v>
      </c>
      <c r="H33" s="2">
        <f>C33-7770.36273269296</f>
        <v>175.26805173841967</v>
      </c>
      <c r="I33" s="2">
        <f>(E33^2+G33^2)^0.5</f>
        <v>176.08993784658131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-1902.7241345812499</v>
      </c>
      <c r="C35" s="2">
        <v>7810.0906757228304</v>
      </c>
      <c r="D35" s="2"/>
      <c r="E35" s="2">
        <f>ABS(B35--1956.31134885949)</f>
        <v>53.587214278240026</v>
      </c>
      <c r="F35" s="2">
        <f>B35--1956.31134885949</f>
        <v>53.587214278240026</v>
      </c>
      <c r="G35" s="2">
        <f>ABS(C35-7770.36273269296)</f>
        <v>39.727943029870403</v>
      </c>
      <c r="H35" s="2">
        <f>C35-7770.36273269296</f>
        <v>39.727943029870403</v>
      </c>
      <c r="I35" s="2">
        <f>(E35^2+G35^2)^0.5</f>
        <v>66.707563225519181</v>
      </c>
    </row>
    <row r="36" spans="1:9" x14ac:dyDescent="0.15">
      <c r="A36" s="1">
        <v>6</v>
      </c>
      <c r="B36" s="2">
        <v>-2122.93049061795</v>
      </c>
      <c r="C36" s="2">
        <v>7272.3137972433497</v>
      </c>
      <c r="D36" s="2"/>
      <c r="E36" s="2">
        <f>ABS(B36--1956.31134885949)</f>
        <v>166.61914175846005</v>
      </c>
      <c r="F36" s="2">
        <f>B36--1956.31134885949</f>
        <v>-166.61914175846005</v>
      </c>
      <c r="G36" s="2">
        <f>ABS(C36-7770.36273269296)</f>
        <v>498.04893544961033</v>
      </c>
      <c r="H36" s="2">
        <f>C36-7770.36273269296</f>
        <v>-498.04893544961033</v>
      </c>
      <c r="I36" s="2">
        <f>(E36^2+G36^2)^0.5</f>
        <v>525.18061702886177</v>
      </c>
    </row>
    <row r="37" spans="1:9" x14ac:dyDescent="0.15">
      <c r="B37" s="2"/>
      <c r="C37" s="2"/>
      <c r="D37" s="5"/>
      <c r="E37" s="5">
        <f>AVERAGE(E32:E36)</f>
        <v>157.08375353866245</v>
      </c>
      <c r="F37" s="5">
        <f>_xlfn.STDEV.P(F32:F36)</f>
        <v>201.33216350529614</v>
      </c>
      <c r="G37" s="5">
        <f>AVERAGE(G32:G36)</f>
        <v>278.19536341655521</v>
      </c>
      <c r="H37" s="5">
        <f>_xlfn.STDEV.P(H32:H36)</f>
        <v>330.42982049021009</v>
      </c>
      <c r="I37" s="5">
        <f>AVERAGE(I32:I36)</f>
        <v>331.81049435683906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-2030.63320105204</v>
      </c>
      <c r="C39" s="2">
        <v>7760.3995285088404</v>
      </c>
      <c r="D39" s="2"/>
      <c r="E39" s="2">
        <f t="shared" ref="E39:E48" si="10">ABS(B39--1956.31134885949)</f>
        <v>74.321852192550068</v>
      </c>
      <c r="F39" s="2">
        <f t="shared" ref="F39:F48" si="11">B39--1956.31134885949</f>
        <v>-74.321852192550068</v>
      </c>
      <c r="G39" s="2">
        <f t="shared" ref="G39:G48" si="12">ABS(C39-7770.36273269296)</f>
        <v>9.9632041841196042</v>
      </c>
      <c r="H39" s="2">
        <f t="shared" ref="H39:H48" si="13">C39-7770.36273269296</f>
        <v>-9.9632041841196042</v>
      </c>
      <c r="I39" s="2">
        <f t="shared" ref="I39:I48" si="14">(E39^2+G39^2)^0.5</f>
        <v>74.986686491308021</v>
      </c>
    </row>
    <row r="40" spans="1:9" x14ac:dyDescent="0.15">
      <c r="A40" s="1">
        <v>2</v>
      </c>
      <c r="B40" s="2">
        <v>-1802.7679232069599</v>
      </c>
      <c r="C40" s="2">
        <v>7745.8789161722498</v>
      </c>
      <c r="D40" s="2"/>
      <c r="E40" s="2">
        <f t="shared" si="10"/>
        <v>153.54342565253</v>
      </c>
      <c r="F40" s="2">
        <f t="shared" si="11"/>
        <v>153.54342565253</v>
      </c>
      <c r="G40" s="2">
        <f t="shared" si="12"/>
        <v>24.483816520710207</v>
      </c>
      <c r="H40" s="2">
        <f t="shared" si="13"/>
        <v>-24.483816520710207</v>
      </c>
      <c r="I40" s="2">
        <f t="shared" si="14"/>
        <v>155.48324936318321</v>
      </c>
    </row>
    <row r="41" spans="1:9" x14ac:dyDescent="0.15">
      <c r="A41" s="1">
        <v>3</v>
      </c>
      <c r="B41" s="2">
        <v>-2128.6210761587199</v>
      </c>
      <c r="C41" s="2">
        <v>7889.7123018535704</v>
      </c>
      <c r="D41" s="2"/>
      <c r="E41" s="2">
        <f t="shared" si="10"/>
        <v>172.30972729922996</v>
      </c>
      <c r="F41" s="2">
        <f t="shared" si="11"/>
        <v>-172.30972729922996</v>
      </c>
      <c r="G41" s="2">
        <f t="shared" si="12"/>
        <v>119.34956916061037</v>
      </c>
      <c r="H41" s="2">
        <f t="shared" si="13"/>
        <v>119.34956916061037</v>
      </c>
      <c r="I41" s="2">
        <f t="shared" si="14"/>
        <v>209.60668353074601</v>
      </c>
    </row>
    <row r="42" spans="1:9" x14ac:dyDescent="0.15">
      <c r="A42" s="1">
        <v>4</v>
      </c>
      <c r="B42" s="2">
        <v>-2110.1022856438499</v>
      </c>
      <c r="C42" s="2">
        <v>7584.7996683433103</v>
      </c>
      <c r="D42" s="2"/>
      <c r="E42" s="2">
        <f t="shared" si="10"/>
        <v>153.79093678435993</v>
      </c>
      <c r="F42" s="2">
        <f t="shared" si="11"/>
        <v>-153.79093678435993</v>
      </c>
      <c r="G42" s="2">
        <f t="shared" si="12"/>
        <v>185.56306434964972</v>
      </c>
      <c r="H42" s="2">
        <f t="shared" si="13"/>
        <v>-185.56306434964972</v>
      </c>
      <c r="I42" s="2">
        <f t="shared" si="14"/>
        <v>241.00892740278985</v>
      </c>
    </row>
    <row r="43" spans="1:9" x14ac:dyDescent="0.15">
      <c r="A43" s="1">
        <v>5</v>
      </c>
      <c r="B43" s="2">
        <v>-2165.5995187215099</v>
      </c>
      <c r="C43" s="2">
        <v>7521.7176131402302</v>
      </c>
      <c r="D43" s="2"/>
      <c r="E43" s="2">
        <f t="shared" si="10"/>
        <v>209.28816986201991</v>
      </c>
      <c r="F43" s="2">
        <f t="shared" si="11"/>
        <v>-209.28816986201991</v>
      </c>
      <c r="G43" s="2">
        <f t="shared" si="12"/>
        <v>248.64511955272974</v>
      </c>
      <c r="H43" s="2">
        <f t="shared" si="13"/>
        <v>-248.64511955272974</v>
      </c>
      <c r="I43" s="2">
        <f t="shared" si="14"/>
        <v>325.00143618388051</v>
      </c>
    </row>
    <row r="44" spans="1:9" x14ac:dyDescent="0.15">
      <c r="A44" s="1">
        <v>6</v>
      </c>
      <c r="B44" s="2">
        <v>-1989.0858200909599</v>
      </c>
      <c r="C44" s="2">
        <v>7853.6748331762601</v>
      </c>
      <c r="D44" s="2"/>
      <c r="E44" s="2">
        <f t="shared" si="10"/>
        <v>32.774471231469988</v>
      </c>
      <c r="F44" s="2">
        <f t="shared" si="11"/>
        <v>-32.774471231469988</v>
      </c>
      <c r="G44" s="2">
        <f t="shared" si="12"/>
        <v>83.312100483300128</v>
      </c>
      <c r="H44" s="2">
        <f t="shared" si="13"/>
        <v>83.312100483300128</v>
      </c>
      <c r="I44" s="2">
        <f t="shared" si="14"/>
        <v>89.526934781896514</v>
      </c>
    </row>
    <row r="45" spans="1:9" x14ac:dyDescent="0.15">
      <c r="A45" s="1">
        <v>7</v>
      </c>
      <c r="B45" s="2">
        <v>-1819.4358853209401</v>
      </c>
      <c r="C45" s="2">
        <v>7765.2942473856801</v>
      </c>
      <c r="D45" s="2"/>
      <c r="E45" s="2">
        <f t="shared" si="10"/>
        <v>136.87546353854987</v>
      </c>
      <c r="F45" s="2">
        <f t="shared" si="11"/>
        <v>136.87546353854987</v>
      </c>
      <c r="G45" s="2">
        <f t="shared" si="12"/>
        <v>5.0684853072798433</v>
      </c>
      <c r="H45" s="2">
        <f t="shared" si="13"/>
        <v>-5.0684853072798433</v>
      </c>
      <c r="I45" s="2">
        <f t="shared" si="14"/>
        <v>136.96927415374225</v>
      </c>
    </row>
    <row r="46" spans="1:9" x14ac:dyDescent="0.15">
      <c r="A46" s="1">
        <v>8</v>
      </c>
      <c r="B46" s="2">
        <v>-1850.13140790641</v>
      </c>
      <c r="C46" s="2">
        <v>7675.9424455416101</v>
      </c>
      <c r="D46" s="2"/>
      <c r="E46" s="2">
        <f t="shared" si="10"/>
        <v>106.17994095307995</v>
      </c>
      <c r="F46" s="2">
        <f t="shared" si="11"/>
        <v>106.17994095307995</v>
      </c>
      <c r="G46" s="2">
        <f t="shared" si="12"/>
        <v>94.420287151349839</v>
      </c>
      <c r="H46" s="2">
        <f t="shared" si="13"/>
        <v>-94.420287151349839</v>
      </c>
      <c r="I46" s="2">
        <f t="shared" si="14"/>
        <v>142.08930461700101</v>
      </c>
    </row>
    <row r="47" spans="1:9" x14ac:dyDescent="0.15">
      <c r="A47" s="1">
        <v>9</v>
      </c>
      <c r="B47" s="2">
        <v>-1951.96609885663</v>
      </c>
      <c r="C47" s="2">
        <v>7450.4173935354702</v>
      </c>
      <c r="D47" s="2"/>
      <c r="E47" s="2">
        <f t="shared" si="10"/>
        <v>4.3452500028599843</v>
      </c>
      <c r="F47" s="2">
        <f t="shared" si="11"/>
        <v>4.3452500028599843</v>
      </c>
      <c r="G47" s="2">
        <f t="shared" si="12"/>
        <v>319.9453391574898</v>
      </c>
      <c r="H47" s="2">
        <f t="shared" si="13"/>
        <v>-319.9453391574898</v>
      </c>
      <c r="I47" s="2">
        <f t="shared" si="14"/>
        <v>319.97484470843722</v>
      </c>
    </row>
    <row r="48" spans="1:9" x14ac:dyDescent="0.15">
      <c r="A48" s="1">
        <v>10</v>
      </c>
      <c r="B48" s="2">
        <v>-2147.4435748014698</v>
      </c>
      <c r="C48" s="2">
        <v>7803.3319473305901</v>
      </c>
      <c r="D48" s="2"/>
      <c r="E48" s="2">
        <f t="shared" si="10"/>
        <v>191.13222594197987</v>
      </c>
      <c r="F48" s="2">
        <f t="shared" si="11"/>
        <v>-191.13222594197987</v>
      </c>
      <c r="G48" s="2">
        <f t="shared" si="12"/>
        <v>32.969214637630103</v>
      </c>
      <c r="H48" s="2">
        <f t="shared" si="13"/>
        <v>32.969214637630103</v>
      </c>
      <c r="I48" s="2">
        <f t="shared" si="14"/>
        <v>193.95488369040407</v>
      </c>
    </row>
    <row r="49" spans="1:9" x14ac:dyDescent="0.15">
      <c r="B49" s="2"/>
      <c r="C49" s="2"/>
      <c r="D49" s="5"/>
      <c r="E49" s="5">
        <f>AVERAGE(E39:E48)</f>
        <v>123.45614634586295</v>
      </c>
      <c r="F49" s="5">
        <f>_xlfn.STDEV.P(F39:F48)</f>
        <v>132.34658374350565</v>
      </c>
      <c r="G49" s="5">
        <f>AVERAGE(G39:G48)</f>
        <v>112.37202005048694</v>
      </c>
      <c r="H49" s="5">
        <f>_xlfn.STDEV.P(H39:H48)</f>
        <v>137.10020553350884</v>
      </c>
      <c r="I49" s="5">
        <f>AVERAGE(I39:I48)</f>
        <v>188.86022249233889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-2321.20744673332</v>
      </c>
      <c r="C51" s="2">
        <v>7318.2863027050798</v>
      </c>
      <c r="D51" s="2"/>
      <c r="E51" s="2">
        <f t="shared" ref="E51:E58" si="15">ABS(B51--1956.31134885949)</f>
        <v>364.89609787383006</v>
      </c>
      <c r="F51" s="2">
        <f t="shared" ref="F51:F58" si="16">B51--1956.31134885949</f>
        <v>-364.89609787383006</v>
      </c>
      <c r="G51" s="2">
        <f t="shared" ref="G51:G58" si="17">ABS(C51-7770.36273269296)</f>
        <v>452.07642998788015</v>
      </c>
      <c r="H51" s="2">
        <f t="shared" ref="H51:H58" si="18">C51-7770.36273269296</f>
        <v>-452.07642998788015</v>
      </c>
      <c r="I51" s="2">
        <f t="shared" ref="I51:I58" si="19">(E51^2+G51^2)^0.5</f>
        <v>580.96666065630177</v>
      </c>
    </row>
    <row r="52" spans="1:9" x14ac:dyDescent="0.15">
      <c r="A52" s="1">
        <v>2</v>
      </c>
      <c r="B52" s="2">
        <v>-2132.6589404057599</v>
      </c>
      <c r="C52" s="2">
        <v>7733.2295077394601</v>
      </c>
      <c r="D52" s="2"/>
      <c r="E52" s="2">
        <f t="shared" si="15"/>
        <v>176.34759154627</v>
      </c>
      <c r="F52" s="2">
        <f t="shared" si="16"/>
        <v>-176.34759154627</v>
      </c>
      <c r="G52" s="2">
        <f t="shared" si="17"/>
        <v>37.133224953499848</v>
      </c>
      <c r="H52" s="2">
        <f t="shared" si="18"/>
        <v>-37.133224953499848</v>
      </c>
      <c r="I52" s="2">
        <f t="shared" si="19"/>
        <v>180.21473147225589</v>
      </c>
    </row>
    <row r="53" spans="1:9" x14ac:dyDescent="0.15">
      <c r="A53" s="1">
        <v>3</v>
      </c>
      <c r="B53" s="2">
        <v>-2056.94937279018</v>
      </c>
      <c r="C53" s="2">
        <v>7744.6312222348397</v>
      </c>
      <c r="D53" s="2"/>
      <c r="E53" s="2">
        <f t="shared" si="15"/>
        <v>100.63802393069</v>
      </c>
      <c r="F53" s="2">
        <f t="shared" si="16"/>
        <v>-100.63802393069</v>
      </c>
      <c r="G53" s="2">
        <f t="shared" si="17"/>
        <v>25.731510458120283</v>
      </c>
      <c r="H53" s="2">
        <f t="shared" si="18"/>
        <v>-25.731510458120283</v>
      </c>
      <c r="I53" s="2">
        <f t="shared" si="19"/>
        <v>103.87551439646634</v>
      </c>
    </row>
    <row r="54" spans="1:9" x14ac:dyDescent="0.15">
      <c r="A54" s="1">
        <v>4</v>
      </c>
      <c r="B54" s="2">
        <v>-1985.2651996777399</v>
      </c>
      <c r="C54" s="2">
        <v>7682.2943004623303</v>
      </c>
      <c r="D54" s="2"/>
      <c r="E54" s="2">
        <f t="shared" si="15"/>
        <v>28.953850818249975</v>
      </c>
      <c r="F54" s="2">
        <f t="shared" si="16"/>
        <v>-28.953850818249975</v>
      </c>
      <c r="G54" s="2">
        <f t="shared" si="17"/>
        <v>88.068432230629696</v>
      </c>
      <c r="H54" s="2">
        <f t="shared" si="18"/>
        <v>-88.068432230629696</v>
      </c>
      <c r="I54" s="2">
        <f t="shared" si="19"/>
        <v>92.705847888720001</v>
      </c>
    </row>
    <row r="55" spans="1:9" x14ac:dyDescent="0.15">
      <c r="A55" s="1">
        <v>5</v>
      </c>
      <c r="B55" s="2">
        <v>-1993.9007152500899</v>
      </c>
      <c r="C55" s="2">
        <v>7657.5283670225399</v>
      </c>
      <c r="D55" s="2"/>
      <c r="E55" s="2">
        <f t="shared" si="15"/>
        <v>37.589366390599935</v>
      </c>
      <c r="F55" s="2">
        <f t="shared" si="16"/>
        <v>-37.589366390599935</v>
      </c>
      <c r="G55" s="2">
        <f t="shared" si="17"/>
        <v>112.83436567042008</v>
      </c>
      <c r="H55" s="2">
        <f t="shared" si="18"/>
        <v>-112.83436567042008</v>
      </c>
      <c r="I55" s="2">
        <f t="shared" si="19"/>
        <v>118.93088136347447</v>
      </c>
    </row>
    <row r="56" spans="1:9" x14ac:dyDescent="0.15">
      <c r="A56" s="1">
        <v>6</v>
      </c>
      <c r="B56" s="2">
        <v>-1869.9157719464799</v>
      </c>
      <c r="C56" s="2">
        <v>7856.8870282666903</v>
      </c>
      <c r="D56" s="2"/>
      <c r="E56" s="2">
        <f t="shared" si="15"/>
        <v>86.395576913010018</v>
      </c>
      <c r="F56" s="2">
        <f t="shared" si="16"/>
        <v>86.395576913010018</v>
      </c>
      <c r="G56" s="2">
        <f t="shared" si="17"/>
        <v>86.524295573730342</v>
      </c>
      <c r="H56" s="2">
        <f t="shared" si="18"/>
        <v>86.524295573730342</v>
      </c>
      <c r="I56" s="2">
        <f t="shared" si="19"/>
        <v>122.27284831336057</v>
      </c>
    </row>
    <row r="57" spans="1:9" x14ac:dyDescent="0.15">
      <c r="A57" s="1">
        <v>7</v>
      </c>
      <c r="B57" s="2">
        <v>-2323.8989875399102</v>
      </c>
      <c r="C57" s="2">
        <v>7800.5423812742301</v>
      </c>
      <c r="D57" s="2"/>
      <c r="E57" s="2">
        <f t="shared" si="15"/>
        <v>367.58763868042024</v>
      </c>
      <c r="F57" s="2">
        <f t="shared" si="16"/>
        <v>-367.58763868042024</v>
      </c>
      <c r="G57" s="2">
        <f t="shared" si="17"/>
        <v>30.179648581270158</v>
      </c>
      <c r="H57" s="2">
        <f t="shared" si="18"/>
        <v>30.179648581270158</v>
      </c>
      <c r="I57" s="2">
        <f t="shared" si="19"/>
        <v>368.82446136222603</v>
      </c>
    </row>
    <row r="58" spans="1:9" x14ac:dyDescent="0.15">
      <c r="A58" s="1">
        <v>8</v>
      </c>
      <c r="B58" s="2">
        <v>-2001.1337487553701</v>
      </c>
      <c r="C58" s="2">
        <v>7878.186840462</v>
      </c>
      <c r="D58" s="2"/>
      <c r="E58" s="2">
        <f t="shared" si="15"/>
        <v>44.822399895880153</v>
      </c>
      <c r="F58" s="2">
        <f t="shared" si="16"/>
        <v>-44.822399895880153</v>
      </c>
      <c r="G58" s="2">
        <f t="shared" si="17"/>
        <v>107.82410776903998</v>
      </c>
      <c r="H58" s="2">
        <f t="shared" si="18"/>
        <v>107.82410776903998</v>
      </c>
      <c r="I58" s="2">
        <f t="shared" si="19"/>
        <v>116.76936990759069</v>
      </c>
    </row>
    <row r="59" spans="1:9" x14ac:dyDescent="0.15">
      <c r="B59" s="2"/>
      <c r="C59" s="2"/>
      <c r="D59" s="5"/>
      <c r="E59" s="5">
        <f>AVERAGE(E51:E58)</f>
        <v>150.9038182561188</v>
      </c>
      <c r="F59" s="5">
        <f>_xlfn.STDEV.P(F51:F58)</f>
        <v>153.07789741730812</v>
      </c>
      <c r="G59" s="5">
        <f>AVERAGE(G51:G58)</f>
        <v>117.54650190307382</v>
      </c>
      <c r="H59" s="5">
        <f>_xlfn.STDEV.P(H51:H58)</f>
        <v>164.602215940825</v>
      </c>
      <c r="I59" s="5">
        <f>AVERAGE(I51:I58)</f>
        <v>210.57003942004948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139.43670833617222</v>
      </c>
      <c r="F61" s="2">
        <f>AVERAGE(F8,F24,F29,F37,F49,F59)</f>
        <v>153.09297475011911</v>
      </c>
      <c r="G61" s="2">
        <f>AVERAGE(G8,G24,G29,G37,G49,G59)</f>
        <v>181.43624199575379</v>
      </c>
      <c r="H61" s="2">
        <f>AVERAGE(H8,H24,H29,H37,H49,H59)</f>
        <v>221.02024042416909</v>
      </c>
      <c r="I61" s="2">
        <f>AVERAGE(I8,I24,I29,I37,I49,I59)</f>
        <v>255.86851518664957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25" workbookViewId="0">
      <selection activeCell="I55" sqref="I55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3" width="18.375" style="1" bestFit="1" customWidth="1"/>
    <col min="4" max="5" width="17.25" style="1" bestFit="1" customWidth="1"/>
    <col min="6" max="6" width="18.375" style="1" bestFit="1" customWidth="1"/>
    <col min="7" max="7" width="17.25" style="1" bestFit="1" customWidth="1"/>
    <col min="8" max="8" width="18.375" style="1" bestFit="1" customWidth="1"/>
    <col min="9" max="9" width="17.2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-1969.23675590584</v>
      </c>
      <c r="C2" s="2">
        <v>7719.6318887755597</v>
      </c>
      <c r="D2" s="2"/>
      <c r="E2" s="2">
        <f t="shared" ref="E2:E7" si="0">ABS(B2--1956.31134885949)</f>
        <v>12.925407046350074</v>
      </c>
      <c r="F2" s="2">
        <f t="shared" ref="F2:F7" si="1">B2--1956.31134885949</f>
        <v>-12.925407046350074</v>
      </c>
      <c r="G2" s="2">
        <f t="shared" ref="G2:G7" si="2">ABS(C2-7770.36273269296)</f>
        <v>50.730843917400307</v>
      </c>
      <c r="H2" s="2">
        <f t="shared" ref="H2:H7" si="3">C2-7770.36273269296</f>
        <v>-50.730843917400307</v>
      </c>
      <c r="I2" s="2">
        <f t="shared" ref="I2:I7" si="4">(E2^2+G2^2)^0.5</f>
        <v>52.351548896718114</v>
      </c>
    </row>
    <row r="3" spans="1:9" x14ac:dyDescent="0.15">
      <c r="A3" s="1">
        <v>2</v>
      </c>
      <c r="B3" s="2">
        <v>-1972.91219321158</v>
      </c>
      <c r="C3" s="2">
        <v>7702.6713380317196</v>
      </c>
      <c r="D3" s="2"/>
      <c r="E3" s="2">
        <f t="shared" si="0"/>
        <v>16.600844352090007</v>
      </c>
      <c r="F3" s="2">
        <f t="shared" si="1"/>
        <v>-16.600844352090007</v>
      </c>
      <c r="G3" s="2">
        <f t="shared" si="2"/>
        <v>67.691394661240338</v>
      </c>
      <c r="H3" s="2">
        <f t="shared" si="3"/>
        <v>-67.691394661240338</v>
      </c>
      <c r="I3" s="2">
        <f t="shared" si="4"/>
        <v>69.697295100929963</v>
      </c>
    </row>
    <row r="4" spans="1:9" x14ac:dyDescent="0.15">
      <c r="A4" s="3">
        <v>3</v>
      </c>
      <c r="B4" s="4">
        <v>-2078.7570225313302</v>
      </c>
      <c r="C4" s="4">
        <v>8113.0182920284597</v>
      </c>
      <c r="D4" s="4"/>
      <c r="E4" s="4">
        <f t="shared" si="0"/>
        <v>122.44567367184027</v>
      </c>
      <c r="F4" s="4">
        <f t="shared" si="1"/>
        <v>-122.44567367184027</v>
      </c>
      <c r="G4" s="4">
        <f t="shared" si="2"/>
        <v>342.65555933549967</v>
      </c>
      <c r="H4" s="4">
        <f t="shared" si="3"/>
        <v>342.65555933549967</v>
      </c>
      <c r="I4" s="4">
        <f t="shared" si="4"/>
        <v>363.87604392770203</v>
      </c>
    </row>
    <row r="5" spans="1:9" x14ac:dyDescent="0.15">
      <c r="A5" s="1">
        <v>4</v>
      </c>
      <c r="B5" s="2">
        <v>-1948.9583380762599</v>
      </c>
      <c r="C5" s="2">
        <v>7708.8829437948898</v>
      </c>
      <c r="D5" s="2"/>
      <c r="E5" s="2">
        <f t="shared" si="0"/>
        <v>7.3530107832300473</v>
      </c>
      <c r="F5" s="2">
        <f t="shared" si="1"/>
        <v>7.3530107832300473</v>
      </c>
      <c r="G5" s="2">
        <f t="shared" si="2"/>
        <v>61.479788898070183</v>
      </c>
      <c r="H5" s="2">
        <f t="shared" si="3"/>
        <v>-61.479788898070183</v>
      </c>
      <c r="I5" s="2">
        <f t="shared" si="4"/>
        <v>61.917939327222214</v>
      </c>
    </row>
    <row r="6" spans="1:9" x14ac:dyDescent="0.15">
      <c r="A6" s="1">
        <v>5</v>
      </c>
      <c r="B6" s="2">
        <v>-1947.5517832488099</v>
      </c>
      <c r="C6" s="2">
        <v>7753.0528859911501</v>
      </c>
      <c r="D6" s="2"/>
      <c r="E6" s="2">
        <f t="shared" si="0"/>
        <v>8.7595656106800561</v>
      </c>
      <c r="F6" s="2">
        <f t="shared" si="1"/>
        <v>8.7595656106800561</v>
      </c>
      <c r="G6" s="2">
        <f t="shared" si="2"/>
        <v>17.309846701809875</v>
      </c>
      <c r="H6" s="2">
        <f t="shared" si="3"/>
        <v>-17.309846701809875</v>
      </c>
      <c r="I6" s="2">
        <f t="shared" si="4"/>
        <v>19.400020168236082</v>
      </c>
    </row>
    <row r="7" spans="1:9" x14ac:dyDescent="0.15">
      <c r="A7" s="1">
        <v>6</v>
      </c>
      <c r="B7" s="2">
        <v>-1929.7516780506101</v>
      </c>
      <c r="C7" s="2">
        <v>7744.6163418556598</v>
      </c>
      <c r="D7" s="2"/>
      <c r="E7" s="2">
        <f t="shared" si="0"/>
        <v>26.559670808879901</v>
      </c>
      <c r="F7" s="2">
        <f t="shared" si="1"/>
        <v>26.559670808879901</v>
      </c>
      <c r="G7" s="2">
        <f t="shared" si="2"/>
        <v>25.746390837300169</v>
      </c>
      <c r="H7" s="2">
        <f t="shared" si="3"/>
        <v>-25.746390837300169</v>
      </c>
      <c r="I7" s="2">
        <f t="shared" si="4"/>
        <v>36.990441395353493</v>
      </c>
    </row>
    <row r="8" spans="1:9" x14ac:dyDescent="0.15">
      <c r="B8" s="2"/>
      <c r="C8" s="2"/>
      <c r="D8" s="5"/>
      <c r="E8" s="5">
        <f>AVERAGE(E2:E7)</f>
        <v>32.440695378845056</v>
      </c>
      <c r="F8" s="5">
        <f>_xlfn.STDEV.P(F2:F7)</f>
        <v>48.786507905851501</v>
      </c>
      <c r="G8" s="5">
        <f>AVERAGE(G2:G7)</f>
        <v>94.268970725220086</v>
      </c>
      <c r="H8" s="5">
        <f>_xlfn.STDEV.P(H2:H7)</f>
        <v>145.44354036970424</v>
      </c>
      <c r="I8" s="5">
        <f>AVERAGE(I2:I7)</f>
        <v>100.70554813602699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-2128.1961452020701</v>
      </c>
      <c r="C10" s="2">
        <v>7515.38035436466</v>
      </c>
      <c r="D10" s="2"/>
      <c r="E10" s="2">
        <f>ABS(B10--1956.31134885949)</f>
        <v>171.8847963425801</v>
      </c>
      <c r="F10" s="2">
        <f>B10--1956.31134885949</f>
        <v>-171.8847963425801</v>
      </c>
      <c r="G10" s="2">
        <f>ABS(C10-7770.36273269296)</f>
        <v>254.9823783283</v>
      </c>
      <c r="H10" s="2">
        <f>C10-7770.36273269296</f>
        <v>-254.9823783283</v>
      </c>
      <c r="I10" s="2">
        <f>(E10^2+G10^2)^0.5</f>
        <v>307.50674215647132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-1979.48402771102</v>
      </c>
      <c r="C13" s="2">
        <v>7768.2405270702602</v>
      </c>
      <c r="D13" s="2"/>
      <c r="E13" s="2">
        <f t="shared" ref="E13:E23" si="5">ABS(B13--1956.31134885949)</f>
        <v>23.172678851530009</v>
      </c>
      <c r="F13" s="2">
        <f t="shared" ref="F13:F23" si="6">B13--1956.31134885949</f>
        <v>-23.172678851530009</v>
      </c>
      <c r="G13" s="2">
        <f t="shared" ref="G13:G23" si="7">ABS(C13-7770.36273269296)</f>
        <v>2.1222056226997665</v>
      </c>
      <c r="H13" s="2">
        <f t="shared" ref="H13:H23" si="8">C13-7770.36273269296</f>
        <v>-2.1222056226997665</v>
      </c>
      <c r="I13" s="2">
        <f t="shared" ref="I13:I23" si="9">(E13^2+G13^2)^0.5</f>
        <v>23.269654098442562</v>
      </c>
    </row>
    <row r="14" spans="1:9" x14ac:dyDescent="0.15">
      <c r="A14" s="1">
        <v>2</v>
      </c>
      <c r="B14" s="2">
        <v>-1933.0244538767299</v>
      </c>
      <c r="C14" s="2">
        <v>7809.3852128583703</v>
      </c>
      <c r="D14" s="2"/>
      <c r="E14" s="2">
        <f t="shared" si="5"/>
        <v>23.286894982760032</v>
      </c>
      <c r="F14" s="2">
        <f t="shared" si="6"/>
        <v>23.286894982760032</v>
      </c>
      <c r="G14" s="2">
        <f t="shared" si="7"/>
        <v>39.022480165410343</v>
      </c>
      <c r="H14" s="2">
        <f t="shared" si="8"/>
        <v>39.022480165410343</v>
      </c>
      <c r="I14" s="2">
        <f t="shared" si="9"/>
        <v>45.442638966040889</v>
      </c>
    </row>
    <row r="15" spans="1:9" x14ac:dyDescent="0.15">
      <c r="A15" s="1">
        <v>3</v>
      </c>
      <c r="B15" s="2">
        <v>-1947.99603073155</v>
      </c>
      <c r="C15" s="2">
        <v>7741.3188318462198</v>
      </c>
      <c r="D15" s="2"/>
      <c r="E15" s="2">
        <f t="shared" si="5"/>
        <v>8.3153181279399178</v>
      </c>
      <c r="F15" s="2">
        <f t="shared" si="6"/>
        <v>8.3153181279399178</v>
      </c>
      <c r="G15" s="2">
        <f t="shared" si="7"/>
        <v>29.043900846740144</v>
      </c>
      <c r="H15" s="2">
        <f t="shared" si="8"/>
        <v>-29.043900846740144</v>
      </c>
      <c r="I15" s="2">
        <f t="shared" si="9"/>
        <v>30.210804225709037</v>
      </c>
    </row>
    <row r="16" spans="1:9" x14ac:dyDescent="0.15">
      <c r="A16" s="1">
        <v>4</v>
      </c>
      <c r="B16" s="2">
        <v>-2145.2208226379898</v>
      </c>
      <c r="C16" s="2">
        <v>7702.9388237994499</v>
      </c>
      <c r="D16" s="2"/>
      <c r="E16" s="2">
        <f t="shared" si="5"/>
        <v>188.90947377849989</v>
      </c>
      <c r="F16" s="2">
        <f t="shared" si="6"/>
        <v>-188.90947377849989</v>
      </c>
      <c r="G16" s="2">
        <f t="shared" si="7"/>
        <v>67.423908893510088</v>
      </c>
      <c r="H16" s="2">
        <f t="shared" si="8"/>
        <v>-67.423908893510088</v>
      </c>
      <c r="I16" s="2">
        <f t="shared" si="9"/>
        <v>200.58108777686417</v>
      </c>
    </row>
    <row r="17" spans="1:9" x14ac:dyDescent="0.15">
      <c r="A17" s="1">
        <v>5</v>
      </c>
      <c r="B17" s="2">
        <v>-1921.9904692154</v>
      </c>
      <c r="C17" s="2">
        <v>7814.0176258241599</v>
      </c>
      <c r="D17" s="2"/>
      <c r="E17" s="2">
        <f t="shared" si="5"/>
        <v>34.320879644089928</v>
      </c>
      <c r="F17" s="2">
        <f t="shared" si="6"/>
        <v>34.320879644089928</v>
      </c>
      <c r="G17" s="2">
        <f t="shared" si="7"/>
        <v>43.65489313119997</v>
      </c>
      <c r="H17" s="2">
        <f t="shared" si="8"/>
        <v>43.65489313119997</v>
      </c>
      <c r="I17" s="2">
        <f t="shared" si="9"/>
        <v>55.530824537733963</v>
      </c>
    </row>
    <row r="18" spans="1:9" x14ac:dyDescent="0.15">
      <c r="A18" s="1">
        <v>6</v>
      </c>
      <c r="B18" s="2">
        <v>-1962.73526379595</v>
      </c>
      <c r="C18" s="2">
        <v>7754.9590269093596</v>
      </c>
      <c r="D18" s="2"/>
      <c r="E18" s="2">
        <f t="shared" si="5"/>
        <v>6.4239149364600507</v>
      </c>
      <c r="F18" s="2">
        <f t="shared" si="6"/>
        <v>-6.4239149364600507</v>
      </c>
      <c r="G18" s="2">
        <f t="shared" si="7"/>
        <v>15.403705783600344</v>
      </c>
      <c r="H18" s="2">
        <f t="shared" si="8"/>
        <v>-15.403705783600344</v>
      </c>
      <c r="I18" s="2">
        <f t="shared" si="9"/>
        <v>16.689542683327101</v>
      </c>
    </row>
    <row r="19" spans="1:9" x14ac:dyDescent="0.15">
      <c r="A19" s="1">
        <v>7</v>
      </c>
      <c r="B19" s="2">
        <v>-2113.6408004735899</v>
      </c>
      <c r="C19" s="2">
        <v>7758.6205754405401</v>
      </c>
      <c r="D19" s="2"/>
      <c r="E19" s="2">
        <f t="shared" si="5"/>
        <v>157.32945161409998</v>
      </c>
      <c r="F19" s="2">
        <f t="shared" si="6"/>
        <v>-157.32945161409998</v>
      </c>
      <c r="G19" s="2">
        <f t="shared" si="7"/>
        <v>11.742157252419929</v>
      </c>
      <c r="H19" s="2">
        <f t="shared" si="8"/>
        <v>-11.742157252419929</v>
      </c>
      <c r="I19" s="2">
        <f t="shared" si="9"/>
        <v>157.76702634623621</v>
      </c>
    </row>
    <row r="20" spans="1:9" x14ac:dyDescent="0.15">
      <c r="A20" s="1">
        <v>8</v>
      </c>
      <c r="B20" s="2">
        <v>-2124.7849951410599</v>
      </c>
      <c r="C20" s="2">
        <v>7656.9817429036202</v>
      </c>
      <c r="D20" s="2"/>
      <c r="E20" s="2">
        <f t="shared" si="5"/>
        <v>168.47364628156993</v>
      </c>
      <c r="F20" s="2">
        <f t="shared" si="6"/>
        <v>-168.47364628156993</v>
      </c>
      <c r="G20" s="2">
        <f t="shared" si="7"/>
        <v>113.38098978933976</v>
      </c>
      <c r="H20" s="2">
        <f t="shared" si="8"/>
        <v>-113.38098978933976</v>
      </c>
      <c r="I20" s="2">
        <f t="shared" si="9"/>
        <v>203.07293846551269</v>
      </c>
    </row>
    <row r="21" spans="1:9" x14ac:dyDescent="0.15">
      <c r="A21" s="1">
        <v>9</v>
      </c>
      <c r="B21" s="2">
        <v>-1944.9221967252499</v>
      </c>
      <c r="C21" s="2">
        <v>7790.4506706607699</v>
      </c>
      <c r="D21" s="2"/>
      <c r="E21" s="2">
        <f t="shared" si="5"/>
        <v>11.389152134240021</v>
      </c>
      <c r="F21" s="2">
        <f t="shared" si="6"/>
        <v>11.389152134240021</v>
      </c>
      <c r="G21" s="2">
        <f t="shared" si="7"/>
        <v>20.087937967809921</v>
      </c>
      <c r="H21" s="2">
        <f t="shared" si="8"/>
        <v>20.087937967809921</v>
      </c>
      <c r="I21" s="2">
        <f t="shared" si="9"/>
        <v>23.091947473858575</v>
      </c>
    </row>
    <row r="22" spans="1:9" x14ac:dyDescent="0.15">
      <c r="A22" s="1">
        <v>10</v>
      </c>
      <c r="B22" s="2">
        <v>-2098.9783665773498</v>
      </c>
      <c r="C22" s="2">
        <v>7677.01453390194</v>
      </c>
      <c r="D22" s="2"/>
      <c r="E22" s="2">
        <f t="shared" si="5"/>
        <v>142.66701771785984</v>
      </c>
      <c r="F22" s="2">
        <f t="shared" si="6"/>
        <v>-142.66701771785984</v>
      </c>
      <c r="G22" s="2">
        <f t="shared" si="7"/>
        <v>93.348198791019968</v>
      </c>
      <c r="H22" s="2">
        <f t="shared" si="8"/>
        <v>-93.348198791019968</v>
      </c>
      <c r="I22" s="2">
        <f t="shared" si="9"/>
        <v>170.49270999675005</v>
      </c>
    </row>
    <row r="23" spans="1:9" x14ac:dyDescent="0.15">
      <c r="A23" s="1">
        <v>11</v>
      </c>
      <c r="B23" s="2">
        <v>-1975.00551091323</v>
      </c>
      <c r="C23" s="2">
        <v>7966.9682058185599</v>
      </c>
      <c r="D23" s="2"/>
      <c r="E23" s="2">
        <f t="shared" si="5"/>
        <v>18.694162053740001</v>
      </c>
      <c r="F23" s="2">
        <f t="shared" si="6"/>
        <v>-18.694162053740001</v>
      </c>
      <c r="G23" s="2">
        <f t="shared" si="7"/>
        <v>196.60547312559993</v>
      </c>
      <c r="H23" s="2">
        <f t="shared" si="8"/>
        <v>196.60547312559993</v>
      </c>
      <c r="I23" s="2">
        <f t="shared" si="9"/>
        <v>197.49223720904195</v>
      </c>
    </row>
    <row r="24" spans="1:9" x14ac:dyDescent="0.15">
      <c r="B24" s="2"/>
      <c r="C24" s="2"/>
      <c r="D24" s="5"/>
      <c r="E24" s="5">
        <f>AVERAGE(E13:E23)</f>
        <v>71.180235465708151</v>
      </c>
      <c r="F24" s="5">
        <f>_xlfn.STDEV.P(F13:F23)</f>
        <v>83.191658744664792</v>
      </c>
      <c r="G24" s="5">
        <f>AVERAGE(G13:G23)</f>
        <v>57.439622851759104</v>
      </c>
      <c r="H24" s="5">
        <f>_xlfn.STDEV.P(H13:H23)</f>
        <v>79.615266557464537</v>
      </c>
      <c r="I24" s="5">
        <f>AVERAGE(I13:I23)</f>
        <v>102.14921925268337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-2010.47595600868</v>
      </c>
      <c r="C26" s="1">
        <v>7652.1634926857696</v>
      </c>
      <c r="D26" s="2"/>
      <c r="E26" s="2">
        <f>ABS(B26--1956.31134885949)</f>
        <v>54.164607149190033</v>
      </c>
      <c r="F26" s="2">
        <f>B26--1956.31134885949</f>
        <v>-54.164607149190033</v>
      </c>
      <c r="G26" s="2">
        <f>ABS(C26-7770.36273269296)</f>
        <v>118.19924000719038</v>
      </c>
      <c r="H26" s="2">
        <f>C26-7770.36273269296</f>
        <v>-118.19924000719038</v>
      </c>
      <c r="I26" s="2">
        <f>(E26^2+G26^2)^0.5</f>
        <v>130.01871021473596</v>
      </c>
    </row>
    <row r="27" spans="1:9" x14ac:dyDescent="0.15">
      <c r="A27" s="1">
        <v>2</v>
      </c>
      <c r="B27" s="1">
        <v>-1940.78656551004</v>
      </c>
      <c r="C27" s="1">
        <v>7962.5742415750401</v>
      </c>
      <c r="D27" s="2"/>
      <c r="E27" s="2">
        <f>ABS(B27--1956.31134885949)</f>
        <v>15.52478334944999</v>
      </c>
      <c r="F27" s="2">
        <f>B27--1956.31134885949</f>
        <v>15.52478334944999</v>
      </c>
      <c r="G27" s="2">
        <f>ABS(C27-7770.36273269296)</f>
        <v>192.21150888208012</v>
      </c>
      <c r="H27" s="2">
        <f>C27-7770.36273269296</f>
        <v>192.21150888208012</v>
      </c>
      <c r="I27" s="2">
        <f>(E27^2+G27^2)^0.5</f>
        <v>192.83745239131667</v>
      </c>
    </row>
    <row r="28" spans="1:9" x14ac:dyDescent="0.15">
      <c r="A28" s="1">
        <v>3</v>
      </c>
      <c r="B28" s="1">
        <v>-1732.55170130587</v>
      </c>
      <c r="C28" s="1">
        <v>7885.9806145069397</v>
      </c>
      <c r="D28" s="2"/>
      <c r="E28" s="2">
        <f>ABS(B28--1956.31134885949)</f>
        <v>223.75964755361997</v>
      </c>
      <c r="F28" s="2">
        <f>B28--1956.31134885949</f>
        <v>223.75964755361997</v>
      </c>
      <c r="G28" s="2">
        <f>ABS(C28-7770.36273269296)</f>
        <v>115.61788181397969</v>
      </c>
      <c r="H28" s="2">
        <f>C28-7770.36273269296</f>
        <v>115.61788181397969</v>
      </c>
      <c r="I28" s="2">
        <f>(E28^2+G28^2)^0.5</f>
        <v>251.86479402344347</v>
      </c>
    </row>
    <row r="29" spans="1:9" x14ac:dyDescent="0.15">
      <c r="B29" s="2"/>
      <c r="C29" s="2"/>
      <c r="D29" s="5"/>
      <c r="E29" s="5">
        <f>AVERAGE(E26:E28)</f>
        <v>97.816346017420003</v>
      </c>
      <c r="F29" s="5">
        <f>_xlfn.STDEV.P(F26:F28)</f>
        <v>118.06790003605433</v>
      </c>
      <c r="G29" s="5">
        <f>AVERAGE(G26:G28)</f>
        <v>142.00954356775006</v>
      </c>
      <c r="H29" s="5">
        <f>_xlfn.STDEV.P(H26:H28)</f>
        <v>132.03192509144685</v>
      </c>
      <c r="I29" s="5">
        <f>AVERAGE(I26:I28)</f>
        <v>191.57365220983203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-1640.6992797795499</v>
      </c>
      <c r="C32" s="2">
        <v>7839.04121572244</v>
      </c>
      <c r="D32" s="2"/>
      <c r="E32" s="2">
        <f>ABS(B32--1956.31134885949)</f>
        <v>315.61206907994006</v>
      </c>
      <c r="F32" s="2">
        <f>B32--1956.31134885949</f>
        <v>315.61206907994006</v>
      </c>
      <c r="G32" s="2">
        <f>ABS(C32-7770.36273269296)</f>
        <v>68.678483029480049</v>
      </c>
      <c r="H32" s="2">
        <f>C32-7770.36273269296</f>
        <v>68.678483029480049</v>
      </c>
      <c r="I32" s="2">
        <f>(E32^2+G32^2)^0.5</f>
        <v>322.99800646467065</v>
      </c>
    </row>
    <row r="33" spans="1:9" x14ac:dyDescent="0.15">
      <c r="A33" s="1">
        <v>3</v>
      </c>
      <c r="B33" s="2">
        <v>-2180.2053491074298</v>
      </c>
      <c r="C33" s="2">
        <v>7657.6765750518798</v>
      </c>
      <c r="D33" s="2"/>
      <c r="E33" s="2">
        <f>ABS(B33--1956.31134885949)</f>
        <v>223.89400024793986</v>
      </c>
      <c r="F33" s="2">
        <f>B33--1956.31134885949</f>
        <v>-223.89400024793986</v>
      </c>
      <c r="G33" s="2">
        <f>ABS(C33-7770.36273269296)</f>
        <v>112.68615764108017</v>
      </c>
      <c r="H33" s="2">
        <f>C33-7770.36273269296</f>
        <v>-112.68615764108017</v>
      </c>
      <c r="I33" s="2">
        <f>(E33^2+G33^2)^0.5</f>
        <v>250.65253533713729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-2054.8345127244602</v>
      </c>
      <c r="C35" s="2">
        <v>7586.2085276621901</v>
      </c>
      <c r="D35" s="2"/>
      <c r="E35" s="2">
        <f>ABS(B35--1956.31134885949)</f>
        <v>98.523163864970229</v>
      </c>
      <c r="F35" s="2">
        <f>B35--1956.31134885949</f>
        <v>-98.523163864970229</v>
      </c>
      <c r="G35" s="2">
        <f>ABS(C35-7770.36273269296)</f>
        <v>184.15420503076984</v>
      </c>
      <c r="H35" s="2">
        <f>C35-7770.36273269296</f>
        <v>-184.15420503076984</v>
      </c>
      <c r="I35" s="2">
        <f>(E35^2+G35^2)^0.5</f>
        <v>208.853022598378</v>
      </c>
    </row>
    <row r="36" spans="1:9" x14ac:dyDescent="0.15">
      <c r="A36" s="1">
        <v>6</v>
      </c>
      <c r="B36" s="2">
        <v>-2107.0212358037802</v>
      </c>
      <c r="C36" s="2">
        <v>7564.1306721397696</v>
      </c>
      <c r="D36" s="2"/>
      <c r="E36" s="2">
        <f>ABS(B36--1956.31134885949)</f>
        <v>150.70988694429025</v>
      </c>
      <c r="F36" s="2">
        <f>B36--1956.31134885949</f>
        <v>-150.70988694429025</v>
      </c>
      <c r="G36" s="2">
        <f>ABS(C36-7770.36273269296)</f>
        <v>206.23206055319042</v>
      </c>
      <c r="H36" s="2">
        <f>C36-7770.36273269296</f>
        <v>-206.23206055319042</v>
      </c>
      <c r="I36" s="2">
        <f>(E36^2+G36^2)^0.5</f>
        <v>255.43126829496725</v>
      </c>
    </row>
    <row r="37" spans="1:9" x14ac:dyDescent="0.15">
      <c r="B37" s="2"/>
      <c r="C37" s="2"/>
      <c r="D37" s="5"/>
      <c r="E37" s="5">
        <f>AVERAGE(E32:E36)</f>
        <v>197.1847800342851</v>
      </c>
      <c r="F37" s="5">
        <f>_xlfn.STDEV.P(F32:F36)</f>
        <v>209.73616935917713</v>
      </c>
      <c r="G37" s="5">
        <f>AVERAGE(G32:G36)</f>
        <v>142.93772656363012</v>
      </c>
      <c r="H37" s="5">
        <f>_xlfn.STDEV.P(H32:H36)</f>
        <v>108.03334481308829</v>
      </c>
      <c r="I37" s="5">
        <f>AVERAGE(I32:I36)</f>
        <v>259.48370817378827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-2191.1024393821499</v>
      </c>
      <c r="C39" s="2">
        <v>7444.0234578857198</v>
      </c>
      <c r="D39" s="2"/>
      <c r="E39" s="2">
        <f t="shared" ref="E39:E48" si="10">ABS(B39--1956.31134885949)</f>
        <v>234.79109052265994</v>
      </c>
      <c r="F39" s="2">
        <f t="shared" ref="F39:F48" si="11">B39--1956.31134885949</f>
        <v>-234.79109052265994</v>
      </c>
      <c r="G39" s="2">
        <f t="shared" ref="G39:G48" si="12">ABS(C39-7770.36273269296)</f>
        <v>326.33927480724014</v>
      </c>
      <c r="H39" s="2">
        <f t="shared" ref="H39:H48" si="13">C39-7770.36273269296</f>
        <v>-326.33927480724014</v>
      </c>
      <c r="I39" s="2">
        <f t="shared" ref="I39:I48" si="14">(E39^2+G39^2)^0.5</f>
        <v>402.02509681677247</v>
      </c>
    </row>
    <row r="40" spans="1:9" x14ac:dyDescent="0.15">
      <c r="A40" s="1">
        <v>2</v>
      </c>
      <c r="B40" s="2">
        <v>-1651.03624628748</v>
      </c>
      <c r="C40" s="2">
        <v>7874.6554742475801</v>
      </c>
      <c r="D40" s="2"/>
      <c r="E40" s="2">
        <f t="shared" si="10"/>
        <v>305.27510257200993</v>
      </c>
      <c r="F40" s="2">
        <f t="shared" si="11"/>
        <v>305.27510257200993</v>
      </c>
      <c r="G40" s="2">
        <f t="shared" si="12"/>
        <v>104.29274155462008</v>
      </c>
      <c r="H40" s="2">
        <f t="shared" si="13"/>
        <v>104.29274155462008</v>
      </c>
      <c r="I40" s="2">
        <f t="shared" si="14"/>
        <v>322.59861157687885</v>
      </c>
    </row>
    <row r="41" spans="1:9" x14ac:dyDescent="0.15">
      <c r="A41" s="1">
        <v>3</v>
      </c>
      <c r="B41" s="2">
        <v>-2034.929664089</v>
      </c>
      <c r="C41" s="2">
        <v>7672.9191069182898</v>
      </c>
      <c r="D41" s="2"/>
      <c r="E41" s="2">
        <f t="shared" si="10"/>
        <v>78.618315229510017</v>
      </c>
      <c r="F41" s="2">
        <f t="shared" si="11"/>
        <v>-78.618315229510017</v>
      </c>
      <c r="G41" s="2">
        <f t="shared" si="12"/>
        <v>97.443625774670181</v>
      </c>
      <c r="H41" s="2">
        <f t="shared" si="13"/>
        <v>-97.443625774670181</v>
      </c>
      <c r="I41" s="2">
        <f t="shared" si="14"/>
        <v>125.20423193183437</v>
      </c>
    </row>
    <row r="42" spans="1:9" x14ac:dyDescent="0.15">
      <c r="A42" s="1">
        <v>4</v>
      </c>
      <c r="B42" s="2">
        <v>-2081.5086066762701</v>
      </c>
      <c r="C42" s="2">
        <v>7699.01032772911</v>
      </c>
      <c r="D42" s="2"/>
      <c r="E42" s="2">
        <f t="shared" si="10"/>
        <v>125.19725781678017</v>
      </c>
      <c r="F42" s="2">
        <f t="shared" si="11"/>
        <v>-125.19725781678017</v>
      </c>
      <c r="G42" s="2">
        <f t="shared" si="12"/>
        <v>71.352404963849949</v>
      </c>
      <c r="H42" s="2">
        <f t="shared" si="13"/>
        <v>-71.352404963849949</v>
      </c>
      <c r="I42" s="2">
        <f t="shared" si="14"/>
        <v>144.10246028075497</v>
      </c>
    </row>
    <row r="43" spans="1:9" x14ac:dyDescent="0.15">
      <c r="A43" s="1">
        <v>5</v>
      </c>
      <c r="B43" s="2">
        <v>-1959.0020769692501</v>
      </c>
      <c r="C43" s="2">
        <v>7674.7789545757096</v>
      </c>
      <c r="D43" s="2"/>
      <c r="E43" s="2">
        <f t="shared" si="10"/>
        <v>2.6907281097601299</v>
      </c>
      <c r="F43" s="2">
        <f t="shared" si="11"/>
        <v>-2.6907281097601299</v>
      </c>
      <c r="G43" s="2">
        <f t="shared" si="12"/>
        <v>95.583778117250404</v>
      </c>
      <c r="H43" s="2">
        <f t="shared" si="13"/>
        <v>-95.583778117250404</v>
      </c>
      <c r="I43" s="2">
        <f t="shared" si="14"/>
        <v>95.621643245284233</v>
      </c>
    </row>
    <row r="44" spans="1:9" x14ac:dyDescent="0.15">
      <c r="A44" s="1">
        <v>6</v>
      </c>
      <c r="B44" s="2">
        <v>-2036.3185236909301</v>
      </c>
      <c r="C44" s="2">
        <v>7680.6653271141304</v>
      </c>
      <c r="D44" s="2"/>
      <c r="E44" s="2">
        <f t="shared" si="10"/>
        <v>80.007174831440125</v>
      </c>
      <c r="F44" s="2">
        <f t="shared" si="11"/>
        <v>-80.007174831440125</v>
      </c>
      <c r="G44" s="2">
        <f t="shared" si="12"/>
        <v>89.697405578829603</v>
      </c>
      <c r="H44" s="2">
        <f t="shared" si="13"/>
        <v>-89.697405578829603</v>
      </c>
      <c r="I44" s="2">
        <f t="shared" si="14"/>
        <v>120.19472780484874</v>
      </c>
    </row>
    <row r="45" spans="1:9" x14ac:dyDescent="0.15">
      <c r="A45" s="1">
        <v>7</v>
      </c>
      <c r="B45" s="2">
        <v>-2151.44272806457</v>
      </c>
      <c r="C45" s="2">
        <v>7538.78719546311</v>
      </c>
      <c r="D45" s="2"/>
      <c r="E45" s="2">
        <f t="shared" si="10"/>
        <v>195.13137920508007</v>
      </c>
      <c r="F45" s="2">
        <f t="shared" si="11"/>
        <v>-195.13137920508007</v>
      </c>
      <c r="G45" s="2">
        <f t="shared" si="12"/>
        <v>231.57553722984994</v>
      </c>
      <c r="H45" s="2">
        <f t="shared" si="13"/>
        <v>-231.57553722984994</v>
      </c>
      <c r="I45" s="2">
        <f t="shared" si="14"/>
        <v>302.82583211108391</v>
      </c>
    </row>
    <row r="46" spans="1:9" x14ac:dyDescent="0.15">
      <c r="A46" s="1">
        <v>8</v>
      </c>
      <c r="B46" s="2">
        <v>-1861.30884884939</v>
      </c>
      <c r="C46" s="2">
        <v>7740.4530777747896</v>
      </c>
      <c r="D46" s="2"/>
      <c r="E46" s="2">
        <f t="shared" si="10"/>
        <v>95.002500010099993</v>
      </c>
      <c r="F46" s="2">
        <f t="shared" si="11"/>
        <v>95.002500010099993</v>
      </c>
      <c r="G46" s="2">
        <f t="shared" si="12"/>
        <v>29.909654918170418</v>
      </c>
      <c r="H46" s="2">
        <f t="shared" si="13"/>
        <v>-29.909654918170418</v>
      </c>
      <c r="I46" s="2">
        <f t="shared" si="14"/>
        <v>99.599510367737679</v>
      </c>
    </row>
    <row r="47" spans="1:9" x14ac:dyDescent="0.15">
      <c r="A47" s="1">
        <v>9</v>
      </c>
      <c r="B47" s="2">
        <v>-2001.4389249963599</v>
      </c>
      <c r="C47" s="2">
        <v>7632.5374256815703</v>
      </c>
      <c r="D47" s="2"/>
      <c r="E47" s="2">
        <f t="shared" si="10"/>
        <v>45.127576136869948</v>
      </c>
      <c r="F47" s="2">
        <f t="shared" si="11"/>
        <v>-45.127576136869948</v>
      </c>
      <c r="G47" s="2">
        <f t="shared" si="12"/>
        <v>137.82530701138967</v>
      </c>
      <c r="H47" s="2">
        <f t="shared" si="13"/>
        <v>-137.82530701138967</v>
      </c>
      <c r="I47" s="2">
        <f t="shared" si="14"/>
        <v>145.02521636175143</v>
      </c>
    </row>
    <row r="48" spans="1:9" x14ac:dyDescent="0.15">
      <c r="A48" s="1">
        <v>10</v>
      </c>
      <c r="B48" s="2">
        <v>-2136.4241598581998</v>
      </c>
      <c r="C48" s="2">
        <v>7554.2639279729901</v>
      </c>
      <c r="D48" s="2"/>
      <c r="E48" s="2">
        <f t="shared" si="10"/>
        <v>180.11281099870985</v>
      </c>
      <c r="F48" s="2">
        <f t="shared" si="11"/>
        <v>-180.11281099870985</v>
      </c>
      <c r="G48" s="2">
        <f t="shared" si="12"/>
        <v>216.09880471996985</v>
      </c>
      <c r="H48" s="2">
        <f t="shared" si="13"/>
        <v>-216.09880471996985</v>
      </c>
      <c r="I48" s="2">
        <f t="shared" si="14"/>
        <v>281.31711303661683</v>
      </c>
    </row>
    <row r="49" spans="1:9" x14ac:dyDescent="0.15">
      <c r="B49" s="2"/>
      <c r="C49" s="2"/>
      <c r="D49" s="5"/>
      <c r="E49" s="5">
        <f>AVERAGE(E39:E48)</f>
        <v>134.19539354329203</v>
      </c>
      <c r="F49" s="5">
        <f>_xlfn.STDEV.P(F39:F48)</f>
        <v>151.27819399855485</v>
      </c>
      <c r="G49" s="5">
        <f>AVERAGE(G39:G48)</f>
        <v>140.01185346758402</v>
      </c>
      <c r="H49" s="5">
        <f>_xlfn.STDEV.P(H39:H48)</f>
        <v>112.86444594508666</v>
      </c>
      <c r="I49" s="5">
        <f>AVERAGE(I39:I48)</f>
        <v>203.85144435335633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-2256.5415978256401</v>
      </c>
      <c r="C51" s="2">
        <v>7085.3817784631401</v>
      </c>
      <c r="D51" s="2"/>
      <c r="E51" s="2">
        <f t="shared" ref="E51:E58" si="15">ABS(B51--1956.31134885949)</f>
        <v>300.23024896615016</v>
      </c>
      <c r="F51" s="2">
        <f t="shared" ref="F51:F58" si="16">B51--1956.31134885949</f>
        <v>-300.23024896615016</v>
      </c>
      <c r="G51" s="2">
        <f t="shared" ref="G51:G58" si="17">ABS(C51-7770.36273269296)</f>
        <v>684.98095422981987</v>
      </c>
      <c r="H51" s="2">
        <f t="shared" ref="H51:H58" si="18">C51-7770.36273269296</f>
        <v>-684.98095422981987</v>
      </c>
      <c r="I51" s="2">
        <f t="shared" ref="I51:I58" si="19">(E51^2+G51^2)^0.5</f>
        <v>747.8884342279074</v>
      </c>
    </row>
    <row r="52" spans="1:9" x14ac:dyDescent="0.15">
      <c r="A52" s="1">
        <v>2</v>
      </c>
      <c r="B52" s="2">
        <v>-1896.6729441581799</v>
      </c>
      <c r="C52" s="2">
        <v>7945.1465218298099</v>
      </c>
      <c r="D52" s="2"/>
      <c r="E52" s="2">
        <f t="shared" si="15"/>
        <v>59.638404701310037</v>
      </c>
      <c r="F52" s="2">
        <f t="shared" si="16"/>
        <v>59.638404701310037</v>
      </c>
      <c r="G52" s="2">
        <f t="shared" si="17"/>
        <v>174.78378913684992</v>
      </c>
      <c r="H52" s="2">
        <f t="shared" si="18"/>
        <v>174.78378913684992</v>
      </c>
      <c r="I52" s="2">
        <f t="shared" si="19"/>
        <v>184.67840225741628</v>
      </c>
    </row>
    <row r="53" spans="1:9" x14ac:dyDescent="0.15">
      <c r="A53" s="1">
        <v>3</v>
      </c>
      <c r="B53" s="2">
        <v>-1776.4694979554499</v>
      </c>
      <c r="C53" s="2">
        <v>7934.2105673739197</v>
      </c>
      <c r="D53" s="2"/>
      <c r="E53" s="2">
        <f t="shared" si="15"/>
        <v>179.84185090404003</v>
      </c>
      <c r="F53" s="2">
        <f t="shared" si="16"/>
        <v>179.84185090404003</v>
      </c>
      <c r="G53" s="2">
        <f t="shared" si="17"/>
        <v>163.84783468095975</v>
      </c>
      <c r="H53" s="2">
        <f t="shared" si="18"/>
        <v>163.84783468095975</v>
      </c>
      <c r="I53" s="2">
        <f t="shared" si="19"/>
        <v>243.28831510417857</v>
      </c>
    </row>
    <row r="54" spans="1:9" x14ac:dyDescent="0.15">
      <c r="A54" s="1">
        <v>4</v>
      </c>
      <c r="B54" s="2">
        <v>-2058.8590612836501</v>
      </c>
      <c r="C54" s="2">
        <v>7606.67130517856</v>
      </c>
      <c r="D54" s="2"/>
      <c r="E54" s="2">
        <f t="shared" si="15"/>
        <v>102.54771242416018</v>
      </c>
      <c r="F54" s="2">
        <f t="shared" si="16"/>
        <v>-102.54771242416018</v>
      </c>
      <c r="G54" s="2">
        <f t="shared" si="17"/>
        <v>163.69142751439995</v>
      </c>
      <c r="H54" s="2">
        <f t="shared" si="18"/>
        <v>-163.69142751439995</v>
      </c>
      <c r="I54" s="2">
        <f t="shared" si="19"/>
        <v>193.16033952426753</v>
      </c>
    </row>
    <row r="55" spans="1:9" x14ac:dyDescent="0.15">
      <c r="A55" s="1">
        <v>5</v>
      </c>
      <c r="B55" s="2">
        <v>-2139.7075055560099</v>
      </c>
      <c r="C55" s="2">
        <v>7393.0600989167597</v>
      </c>
      <c r="D55" s="2"/>
      <c r="E55" s="2">
        <f t="shared" si="15"/>
        <v>183.39615669651994</v>
      </c>
      <c r="F55" s="2">
        <f t="shared" si="16"/>
        <v>-183.39615669651994</v>
      </c>
      <c r="G55" s="2">
        <f t="shared" si="17"/>
        <v>377.30263377620031</v>
      </c>
      <c r="H55" s="2">
        <f t="shared" si="18"/>
        <v>-377.30263377620031</v>
      </c>
      <c r="I55" s="2">
        <f t="shared" si="19"/>
        <v>419.51332248870483</v>
      </c>
    </row>
    <row r="56" spans="1:9" x14ac:dyDescent="0.15">
      <c r="A56" s="1">
        <v>6</v>
      </c>
      <c r="B56" s="2">
        <v>-2069.3485187269998</v>
      </c>
      <c r="C56" s="2">
        <v>7573.9318368815002</v>
      </c>
      <c r="D56" s="2"/>
      <c r="E56" s="2">
        <f t="shared" si="15"/>
        <v>113.03716986750987</v>
      </c>
      <c r="F56" s="2">
        <f t="shared" si="16"/>
        <v>-113.03716986750987</v>
      </c>
      <c r="G56" s="2">
        <f t="shared" si="17"/>
        <v>196.43089581145978</v>
      </c>
      <c r="H56" s="2">
        <f t="shared" si="18"/>
        <v>-196.43089581145978</v>
      </c>
      <c r="I56" s="2">
        <f t="shared" si="19"/>
        <v>226.63296009395643</v>
      </c>
    </row>
    <row r="57" spans="1:9" x14ac:dyDescent="0.15">
      <c r="A57" s="1">
        <v>7</v>
      </c>
      <c r="B57" s="2">
        <v>-2047.8881728664701</v>
      </c>
      <c r="C57" s="2">
        <v>7969.7675673971598</v>
      </c>
      <c r="D57" s="2"/>
      <c r="E57" s="2">
        <f t="shared" si="15"/>
        <v>91.576824006980132</v>
      </c>
      <c r="F57" s="2">
        <f t="shared" si="16"/>
        <v>-91.576824006980132</v>
      </c>
      <c r="G57" s="2">
        <f t="shared" si="17"/>
        <v>199.40483470419986</v>
      </c>
      <c r="H57" s="2">
        <f t="shared" si="18"/>
        <v>199.40483470419986</v>
      </c>
      <c r="I57" s="2">
        <f t="shared" si="19"/>
        <v>219.42789886113999</v>
      </c>
    </row>
    <row r="58" spans="1:9" x14ac:dyDescent="0.15">
      <c r="A58" s="1">
        <v>8</v>
      </c>
      <c r="B58" s="2">
        <v>-1990.15716522609</v>
      </c>
      <c r="C58" s="2">
        <v>7692.4104807808098</v>
      </c>
      <c r="D58" s="2"/>
      <c r="E58" s="2">
        <f t="shared" si="15"/>
        <v>33.845816366600047</v>
      </c>
      <c r="F58" s="2">
        <f t="shared" si="16"/>
        <v>-33.845816366600047</v>
      </c>
      <c r="G58" s="2">
        <f t="shared" si="17"/>
        <v>77.952251912150132</v>
      </c>
      <c r="H58" s="2">
        <f t="shared" si="18"/>
        <v>-77.952251912150132</v>
      </c>
      <c r="I58" s="2">
        <f t="shared" si="19"/>
        <v>84.982897477650909</v>
      </c>
    </row>
    <row r="59" spans="1:9" x14ac:dyDescent="0.15">
      <c r="B59" s="2"/>
      <c r="C59" s="2"/>
      <c r="D59" s="5"/>
      <c r="E59" s="5">
        <f>AVERAGE(E51:E58)</f>
        <v>133.0142729916588</v>
      </c>
      <c r="F59" s="5">
        <f>_xlfn.STDEV.P(F51:F58)</f>
        <v>136.79221004202947</v>
      </c>
      <c r="G59" s="5">
        <f>AVERAGE(G51:G58)</f>
        <v>254.79932772075495</v>
      </c>
      <c r="H59" s="5">
        <f>_xlfn.STDEV.P(H51:H58)</f>
        <v>288.18670380868508</v>
      </c>
      <c r="I59" s="5">
        <f>AVERAGE(I51:I58)</f>
        <v>289.94657125440278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110.97195390520153</v>
      </c>
      <c r="F61" s="2">
        <f>AVERAGE(F8,F24,F29,F37,F49,F59)</f>
        <v>124.64210668105534</v>
      </c>
      <c r="G61" s="2">
        <f>AVERAGE(G8,G24,G29,G37,G49,G59)</f>
        <v>138.57784081611638</v>
      </c>
      <c r="H61" s="2">
        <f>AVERAGE(H8,H24,H29,H37,H49,H59)</f>
        <v>144.36253776424596</v>
      </c>
      <c r="I61" s="2">
        <f>AVERAGE(I8,I24,I29,I37,I49,I59)</f>
        <v>191.28502389668165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25" workbookViewId="0">
      <selection activeCell="I55" sqref="I55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4" width="18.375" style="1" bestFit="1" customWidth="1"/>
    <col min="5" max="5" width="17.25" style="1" bestFit="1" customWidth="1"/>
    <col min="6" max="6" width="18.375" style="1" bestFit="1" customWidth="1"/>
    <col min="7" max="7" width="17.25" style="1" bestFit="1" customWidth="1"/>
    <col min="8" max="8" width="18.375" style="1" bestFit="1" customWidth="1"/>
    <col min="9" max="9" width="17.2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-1850.1456711296601</v>
      </c>
      <c r="C2" s="2">
        <v>7939.9142839370297</v>
      </c>
      <c r="D2" s="2"/>
      <c r="E2" s="2">
        <f t="shared" ref="E2:E7" si="0">ABS(B2--1956.31134885949)</f>
        <v>106.16567772982989</v>
      </c>
      <c r="F2" s="2">
        <f t="shared" ref="F2:F7" si="1">B2--1956.31134885949</f>
        <v>106.16567772982989</v>
      </c>
      <c r="G2" s="2">
        <f t="shared" ref="G2:G7" si="2">ABS(C2-7770.36273269296)</f>
        <v>169.55155124406974</v>
      </c>
      <c r="H2" s="2">
        <f t="shared" ref="H2:H7" si="3">C2-7770.36273269296</f>
        <v>169.55155124406974</v>
      </c>
      <c r="I2" s="2">
        <f t="shared" ref="I2:I7" si="4">(E2^2+G2^2)^0.5</f>
        <v>200.04719357467755</v>
      </c>
    </row>
    <row r="3" spans="1:9" x14ac:dyDescent="0.15">
      <c r="A3" s="1">
        <v>2</v>
      </c>
      <c r="B3" s="2">
        <v>-1905.83692913444</v>
      </c>
      <c r="C3" s="2">
        <v>8165.1175416444703</v>
      </c>
      <c r="D3" s="2"/>
      <c r="E3" s="2">
        <f t="shared" si="0"/>
        <v>50.474419725049984</v>
      </c>
      <c r="F3" s="2">
        <f t="shared" si="1"/>
        <v>50.474419725049984</v>
      </c>
      <c r="G3" s="2">
        <f t="shared" si="2"/>
        <v>394.75480895151031</v>
      </c>
      <c r="H3" s="2">
        <f t="shared" si="3"/>
        <v>394.75480895151031</v>
      </c>
      <c r="I3" s="2">
        <f t="shared" si="4"/>
        <v>397.96862468908768</v>
      </c>
    </row>
    <row r="4" spans="1:9" x14ac:dyDescent="0.15">
      <c r="A4" s="3">
        <v>3</v>
      </c>
      <c r="B4" s="4">
        <v>-1883.3503359286501</v>
      </c>
      <c r="C4" s="4">
        <v>7952.6760525783202</v>
      </c>
      <c r="D4" s="4"/>
      <c r="E4" s="4">
        <f t="shared" si="0"/>
        <v>72.961012930839843</v>
      </c>
      <c r="F4" s="4">
        <f t="shared" si="1"/>
        <v>72.961012930839843</v>
      </c>
      <c r="G4" s="4">
        <f t="shared" si="2"/>
        <v>182.31331988536022</v>
      </c>
      <c r="H4" s="4">
        <f t="shared" si="3"/>
        <v>182.31331988536022</v>
      </c>
      <c r="I4" s="4">
        <f t="shared" si="4"/>
        <v>196.37071068648669</v>
      </c>
    </row>
    <row r="5" spans="1:9" x14ac:dyDescent="0.15">
      <c r="A5" s="1">
        <v>4</v>
      </c>
      <c r="B5" s="2">
        <v>-2099.5777387092198</v>
      </c>
      <c r="C5" s="2">
        <v>7845.0199392718196</v>
      </c>
      <c r="D5" s="2"/>
      <c r="E5" s="2">
        <f t="shared" si="0"/>
        <v>143.26638984972988</v>
      </c>
      <c r="F5" s="2">
        <f t="shared" si="1"/>
        <v>-143.26638984972988</v>
      </c>
      <c r="G5" s="2">
        <f t="shared" si="2"/>
        <v>74.657206578859586</v>
      </c>
      <c r="H5" s="2">
        <f t="shared" si="3"/>
        <v>74.657206578859586</v>
      </c>
      <c r="I5" s="2">
        <f t="shared" si="4"/>
        <v>161.55171603772365</v>
      </c>
    </row>
    <row r="6" spans="1:9" x14ac:dyDescent="0.15">
      <c r="A6" s="1">
        <v>5</v>
      </c>
      <c r="B6" s="2">
        <v>-1828.1729334742899</v>
      </c>
      <c r="C6" s="2">
        <v>7683.50573947265</v>
      </c>
      <c r="D6" s="2"/>
      <c r="E6" s="2">
        <f t="shared" si="0"/>
        <v>128.13841538520001</v>
      </c>
      <c r="F6" s="2">
        <f t="shared" si="1"/>
        <v>128.13841538520001</v>
      </c>
      <c r="G6" s="2">
        <f t="shared" si="2"/>
        <v>86.85699322030996</v>
      </c>
      <c r="H6" s="2">
        <f t="shared" si="3"/>
        <v>-86.85699322030996</v>
      </c>
      <c r="I6" s="2">
        <f t="shared" si="4"/>
        <v>154.80177895845716</v>
      </c>
    </row>
    <row r="7" spans="1:9" x14ac:dyDescent="0.15">
      <c r="A7" s="1">
        <v>6</v>
      </c>
      <c r="B7" s="2">
        <v>-1904.8339067212301</v>
      </c>
      <c r="C7" s="2">
        <v>7843.66271412692</v>
      </c>
      <c r="D7" s="2"/>
      <c r="E7" s="2">
        <f t="shared" si="0"/>
        <v>51.477442138259903</v>
      </c>
      <c r="F7" s="2">
        <f t="shared" si="1"/>
        <v>51.477442138259903</v>
      </c>
      <c r="G7" s="2">
        <f t="shared" si="2"/>
        <v>73.299981433960056</v>
      </c>
      <c r="H7" s="2">
        <f t="shared" si="3"/>
        <v>73.299981433960056</v>
      </c>
      <c r="I7" s="2">
        <f t="shared" si="4"/>
        <v>89.570164269787881</v>
      </c>
    </row>
    <row r="8" spans="1:9" x14ac:dyDescent="0.15">
      <c r="B8" s="2"/>
      <c r="C8" s="2"/>
      <c r="D8" s="5"/>
      <c r="E8" s="5">
        <f>AVERAGE(E2:E7)</f>
        <v>92.080559626484913</v>
      </c>
      <c r="F8" s="5">
        <f>_xlfn.STDEV.P(F2:F7)</f>
        <v>88.457599630543911</v>
      </c>
      <c r="G8" s="5">
        <f>AVERAGE(G2:G7)</f>
        <v>163.57231021901165</v>
      </c>
      <c r="H8" s="5">
        <f>_xlfn.STDEV.P(H2:H7)</f>
        <v>145.81536536544863</v>
      </c>
      <c r="I8" s="5">
        <f>AVERAGE(I2:I7)</f>
        <v>200.05169803603678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-1954.96836926989</v>
      </c>
      <c r="C10" s="2">
        <v>8008.5001089603002</v>
      </c>
      <c r="D10" s="2"/>
      <c r="E10" s="2">
        <f>ABS(B10--1956.31134885949)</f>
        <v>1.3429795895999632</v>
      </c>
      <c r="F10" s="2">
        <f>B10--1956.31134885949</f>
        <v>1.3429795895999632</v>
      </c>
      <c r="G10" s="2">
        <f>ABS(C10-7770.36273269296)</f>
        <v>238.13737626734019</v>
      </c>
      <c r="H10" s="2">
        <f>C10-7770.36273269296</f>
        <v>238.13737626734019</v>
      </c>
      <c r="I10" s="2">
        <f>(E10^2+G10^2)^0.5</f>
        <v>238.14116311480223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-1755.2472529071399</v>
      </c>
      <c r="C13" s="2">
        <v>8491.4593565203104</v>
      </c>
      <c r="D13" s="2"/>
      <c r="E13" s="2">
        <f t="shared" ref="E13:E23" si="5">ABS(B13--1956.31134885949)</f>
        <v>201.06409595235004</v>
      </c>
      <c r="F13" s="2">
        <f t="shared" ref="F13:F23" si="6">B13--1956.31134885949</f>
        <v>201.06409595235004</v>
      </c>
      <c r="G13" s="2">
        <f t="shared" ref="G13:G23" si="7">ABS(C13-7770.36273269296)</f>
        <v>721.09662382735041</v>
      </c>
      <c r="H13" s="2">
        <f t="shared" ref="H13:H23" si="8">C13-7770.36273269296</f>
        <v>721.09662382735041</v>
      </c>
      <c r="I13" s="2">
        <f t="shared" ref="I13:I23" si="9">(E13^2+G13^2)^0.5</f>
        <v>748.60344079915842</v>
      </c>
    </row>
    <row r="14" spans="1:9" x14ac:dyDescent="0.15">
      <c r="A14" s="1">
        <v>2</v>
      </c>
      <c r="B14" s="2">
        <v>-1994.64972733371</v>
      </c>
      <c r="C14" s="2">
        <v>7765.3353500929697</v>
      </c>
      <c r="D14" s="2"/>
      <c r="E14" s="2">
        <f t="shared" si="5"/>
        <v>38.338378474220008</v>
      </c>
      <c r="F14" s="2">
        <f t="shared" si="6"/>
        <v>-38.338378474220008</v>
      </c>
      <c r="G14" s="2">
        <f t="shared" si="7"/>
        <v>5.0273825999902328</v>
      </c>
      <c r="H14" s="2">
        <f t="shared" si="8"/>
        <v>-5.0273825999902328</v>
      </c>
      <c r="I14" s="2">
        <f t="shared" si="9"/>
        <v>38.666598503608</v>
      </c>
    </row>
    <row r="15" spans="1:9" x14ac:dyDescent="0.15">
      <c r="A15" s="1">
        <v>3</v>
      </c>
      <c r="B15" s="2">
        <v>-1205.30109285701</v>
      </c>
      <c r="C15" s="2">
        <v>9248.3976666288909</v>
      </c>
      <c r="D15" s="2"/>
      <c r="E15" s="2">
        <f t="shared" si="5"/>
        <v>751.01025600247999</v>
      </c>
      <c r="F15" s="2">
        <f t="shared" si="6"/>
        <v>751.01025600247999</v>
      </c>
      <c r="G15" s="2">
        <f t="shared" si="7"/>
        <v>1478.0349339359309</v>
      </c>
      <c r="H15" s="2">
        <f t="shared" si="8"/>
        <v>1478.0349339359309</v>
      </c>
      <c r="I15" s="2">
        <f t="shared" si="9"/>
        <v>1657.8913325534645</v>
      </c>
    </row>
    <row r="16" spans="1:9" x14ac:dyDescent="0.15">
      <c r="A16" s="1">
        <v>4</v>
      </c>
      <c r="B16" s="2">
        <v>-2169.7486578154699</v>
      </c>
      <c r="C16" s="2">
        <v>7571.58879549624</v>
      </c>
      <c r="D16" s="2"/>
      <c r="E16" s="2">
        <f t="shared" si="5"/>
        <v>213.43730895597992</v>
      </c>
      <c r="F16" s="2">
        <f t="shared" si="6"/>
        <v>-213.43730895597992</v>
      </c>
      <c r="G16" s="2">
        <f t="shared" si="7"/>
        <v>198.77393719672</v>
      </c>
      <c r="H16" s="2">
        <f t="shared" si="8"/>
        <v>-198.77393719672</v>
      </c>
      <c r="I16" s="2">
        <f t="shared" si="9"/>
        <v>291.66172694245643</v>
      </c>
    </row>
    <row r="17" spans="1:9" x14ac:dyDescent="0.15">
      <c r="A17" s="1">
        <v>5</v>
      </c>
      <c r="B17" s="2">
        <v>-2024.1397565355101</v>
      </c>
      <c r="C17" s="2">
        <v>7741.9036759335104</v>
      </c>
      <c r="D17" s="2"/>
      <c r="E17" s="2">
        <f t="shared" si="5"/>
        <v>67.828407676020106</v>
      </c>
      <c r="F17" s="2">
        <f t="shared" si="6"/>
        <v>-67.828407676020106</v>
      </c>
      <c r="G17" s="2">
        <f t="shared" si="7"/>
        <v>28.459056759449595</v>
      </c>
      <c r="H17" s="2">
        <f t="shared" si="8"/>
        <v>-28.459056759449595</v>
      </c>
      <c r="I17" s="2">
        <f t="shared" si="9"/>
        <v>73.556854197973664</v>
      </c>
    </row>
    <row r="18" spans="1:9" x14ac:dyDescent="0.15">
      <c r="A18" s="1">
        <v>6</v>
      </c>
      <c r="B18" s="2">
        <v>-1980.5194639055201</v>
      </c>
      <c r="C18" s="2">
        <v>8007.2913795076602</v>
      </c>
      <c r="D18" s="2"/>
      <c r="E18" s="2">
        <f t="shared" si="5"/>
        <v>24.208115046030116</v>
      </c>
      <c r="F18" s="2">
        <f t="shared" si="6"/>
        <v>-24.208115046030116</v>
      </c>
      <c r="G18" s="2">
        <f t="shared" si="7"/>
        <v>236.92864681470019</v>
      </c>
      <c r="H18" s="2">
        <f t="shared" si="8"/>
        <v>236.92864681470019</v>
      </c>
      <c r="I18" s="2">
        <f t="shared" si="9"/>
        <v>238.16216432407305</v>
      </c>
    </row>
    <row r="19" spans="1:9" x14ac:dyDescent="0.15">
      <c r="A19" s="1">
        <v>7</v>
      </c>
      <c r="B19" s="2">
        <v>-2338.28926963603</v>
      </c>
      <c r="C19" s="2">
        <v>7252.4712553075196</v>
      </c>
      <c r="D19" s="2"/>
      <c r="E19" s="2">
        <f t="shared" si="5"/>
        <v>381.97792077654003</v>
      </c>
      <c r="F19" s="2">
        <f t="shared" si="6"/>
        <v>-381.97792077654003</v>
      </c>
      <c r="G19" s="2">
        <f t="shared" si="7"/>
        <v>517.89147738544034</v>
      </c>
      <c r="H19" s="2">
        <f t="shared" si="8"/>
        <v>-517.89147738544034</v>
      </c>
      <c r="I19" s="2">
        <f t="shared" si="9"/>
        <v>643.52056246031702</v>
      </c>
    </row>
    <row r="20" spans="1:9" x14ac:dyDescent="0.15">
      <c r="A20" s="1">
        <v>8</v>
      </c>
      <c r="B20" s="2">
        <v>-2251.5506927566898</v>
      </c>
      <c r="C20" s="2">
        <v>7764.1175685257804</v>
      </c>
      <c r="D20" s="2"/>
      <c r="E20" s="2">
        <f t="shared" si="5"/>
        <v>295.23934389719989</v>
      </c>
      <c r="F20" s="2">
        <f t="shared" si="6"/>
        <v>-295.23934389719989</v>
      </c>
      <c r="G20" s="2">
        <f t="shared" si="7"/>
        <v>6.2451641671796096</v>
      </c>
      <c r="H20" s="2">
        <f t="shared" si="8"/>
        <v>-6.2451641671796096</v>
      </c>
      <c r="I20" s="2">
        <f t="shared" si="9"/>
        <v>295.30538813290229</v>
      </c>
    </row>
    <row r="21" spans="1:9" x14ac:dyDescent="0.15">
      <c r="A21" s="1">
        <v>9</v>
      </c>
      <c r="B21" s="2">
        <v>-2024.2026041609399</v>
      </c>
      <c r="C21" s="2">
        <v>7763.4864389071799</v>
      </c>
      <c r="D21" s="2"/>
      <c r="E21" s="2">
        <f t="shared" si="5"/>
        <v>67.891255301449974</v>
      </c>
      <c r="F21" s="2">
        <f t="shared" si="6"/>
        <v>-67.891255301449974</v>
      </c>
      <c r="G21" s="2">
        <f t="shared" si="7"/>
        <v>6.8762937857800353</v>
      </c>
      <c r="H21" s="2">
        <f t="shared" si="8"/>
        <v>-6.8762937857800353</v>
      </c>
      <c r="I21" s="2">
        <f t="shared" si="9"/>
        <v>68.238595843078542</v>
      </c>
    </row>
    <row r="22" spans="1:9" x14ac:dyDescent="0.15">
      <c r="A22" s="1">
        <v>10</v>
      </c>
      <c r="B22" s="2">
        <v>-2244.4357136466001</v>
      </c>
      <c r="C22" s="2">
        <v>7544.7730332820202</v>
      </c>
      <c r="D22" s="2"/>
      <c r="E22" s="2">
        <f t="shared" si="5"/>
        <v>288.12436478711015</v>
      </c>
      <c r="F22" s="2">
        <f t="shared" si="6"/>
        <v>-288.12436478711015</v>
      </c>
      <c r="G22" s="2">
        <f t="shared" si="7"/>
        <v>225.58969941093983</v>
      </c>
      <c r="H22" s="2">
        <f t="shared" si="8"/>
        <v>-225.58969941093983</v>
      </c>
      <c r="I22" s="2">
        <f t="shared" si="9"/>
        <v>365.93218232931343</v>
      </c>
    </row>
    <row r="23" spans="1:9" x14ac:dyDescent="0.15">
      <c r="A23" s="1">
        <v>11</v>
      </c>
      <c r="B23" s="2">
        <v>-1983.85638257711</v>
      </c>
      <c r="C23" s="2">
        <v>7741.5220809979301</v>
      </c>
      <c r="D23" s="2"/>
      <c r="E23" s="2">
        <f t="shared" si="5"/>
        <v>27.545033717620072</v>
      </c>
      <c r="F23" s="2">
        <f t="shared" si="6"/>
        <v>-27.545033717620072</v>
      </c>
      <c r="G23" s="2">
        <f t="shared" si="7"/>
        <v>28.840651695029919</v>
      </c>
      <c r="H23" s="2">
        <f t="shared" si="8"/>
        <v>-28.840651695029919</v>
      </c>
      <c r="I23" s="2">
        <f t="shared" si="9"/>
        <v>39.881224563682331</v>
      </c>
    </row>
    <row r="24" spans="1:9" x14ac:dyDescent="0.15">
      <c r="B24" s="2"/>
      <c r="C24" s="2"/>
      <c r="D24" s="5"/>
      <c r="E24" s="5">
        <f>AVERAGE(E13:E23)</f>
        <v>214.2422255079091</v>
      </c>
      <c r="F24" s="5">
        <f>_xlfn.STDEV.P(F13:F23)</f>
        <v>295.34213099426142</v>
      </c>
      <c r="G24" s="5">
        <f>AVERAGE(G13:G23)</f>
        <v>313.97853341622829</v>
      </c>
      <c r="H24" s="5">
        <f>_xlfn.STDEV.P(H13:H23)</f>
        <v>516.82460531522258</v>
      </c>
      <c r="I24" s="5">
        <f>AVERAGE(I13:I23)</f>
        <v>405.58364278636617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-2103.7317770959899</v>
      </c>
      <c r="C26" s="1">
        <v>7606.8442632247197</v>
      </c>
      <c r="D26" s="2"/>
      <c r="E26" s="2">
        <f>ABS(B26--1956.31134885949)</f>
        <v>147.4204282364999</v>
      </c>
      <c r="F26" s="2">
        <f>B26--1956.31134885949</f>
        <v>-147.4204282364999</v>
      </c>
      <c r="G26" s="2">
        <f>ABS(C26-7770.36273269296)</f>
        <v>163.51846946824026</v>
      </c>
      <c r="H26" s="2">
        <f>C26-7770.36273269296</f>
        <v>-163.51846946824026</v>
      </c>
      <c r="I26" s="2">
        <f>(E26^2+G26^2)^0.5</f>
        <v>220.16146919628974</v>
      </c>
    </row>
    <row r="27" spans="1:9" x14ac:dyDescent="0.15">
      <c r="A27" s="1">
        <v>2</v>
      </c>
      <c r="B27" s="1">
        <v>-2368.34376538074</v>
      </c>
      <c r="C27" s="1">
        <v>7620.4620469810197</v>
      </c>
      <c r="D27" s="2"/>
      <c r="E27" s="2">
        <f>ABS(B27--1956.31134885949)</f>
        <v>412.03241652125007</v>
      </c>
      <c r="F27" s="2">
        <f>B27--1956.31134885949</f>
        <v>-412.03241652125007</v>
      </c>
      <c r="G27" s="2">
        <f>ABS(C27-7770.36273269296)</f>
        <v>149.90068571194024</v>
      </c>
      <c r="H27" s="2">
        <f>C27-7770.36273269296</f>
        <v>-149.90068571194024</v>
      </c>
      <c r="I27" s="2">
        <f>(E27^2+G27^2)^0.5</f>
        <v>438.45287984143835</v>
      </c>
    </row>
    <row r="28" spans="1:9" x14ac:dyDescent="0.15">
      <c r="A28" s="1">
        <v>3</v>
      </c>
      <c r="B28" s="1">
        <v>-2145.7610945205302</v>
      </c>
      <c r="C28" s="1">
        <v>7903.3477790809502</v>
      </c>
      <c r="D28" s="2"/>
      <c r="E28" s="2">
        <f>ABS(B28--1956.31134885949)</f>
        <v>189.4497456610402</v>
      </c>
      <c r="F28" s="2">
        <f>B28--1956.31134885949</f>
        <v>-189.4497456610402</v>
      </c>
      <c r="G28" s="2">
        <f>ABS(C28-7770.36273269296)</f>
        <v>132.98504638799022</v>
      </c>
      <c r="H28" s="2">
        <f>C28-7770.36273269296</f>
        <v>132.98504638799022</v>
      </c>
      <c r="I28" s="2">
        <f>(E28^2+G28^2)^0.5</f>
        <v>231.46539416044192</v>
      </c>
    </row>
    <row r="29" spans="1:9" x14ac:dyDescent="0.15">
      <c r="B29" s="2"/>
      <c r="C29" s="2"/>
      <c r="D29" s="5"/>
      <c r="E29" s="5">
        <f>AVERAGE(E26:E28)</f>
        <v>249.63419680626339</v>
      </c>
      <c r="F29" s="5">
        <f>_xlfn.STDEV.P(F26:F28)</f>
        <v>116.10771494820658</v>
      </c>
      <c r="G29" s="5">
        <f>AVERAGE(G26:G28)</f>
        <v>148.80140052272358</v>
      </c>
      <c r="H29" s="5">
        <f>_xlfn.STDEV.P(H26:H28)</f>
        <v>136.67646971965621</v>
      </c>
      <c r="I29" s="5">
        <f>AVERAGE(I26:I28)</f>
        <v>296.69324773272336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-1722.6116246915899</v>
      </c>
      <c r="C32" s="2">
        <v>8164.2032324784004</v>
      </c>
      <c r="D32" s="2"/>
      <c r="E32" s="2">
        <f>ABS(B32--1956.31134885949)</f>
        <v>233.69972416790006</v>
      </c>
      <c r="F32" s="2">
        <f>B32--1956.31134885949</f>
        <v>233.69972416790006</v>
      </c>
      <c r="G32" s="2">
        <f>ABS(C32-7770.36273269296)</f>
        <v>393.84049978544044</v>
      </c>
      <c r="H32" s="2">
        <f>C32-7770.36273269296</f>
        <v>393.84049978544044</v>
      </c>
      <c r="I32" s="2">
        <f>(E32^2+G32^2)^0.5</f>
        <v>457.95840460395317</v>
      </c>
    </row>
    <row r="33" spans="1:9" x14ac:dyDescent="0.15">
      <c r="A33" s="1">
        <v>3</v>
      </c>
      <c r="B33" s="2">
        <v>-1728.3947257013399</v>
      </c>
      <c r="C33" s="2">
        <v>8206.9051827918502</v>
      </c>
      <c r="D33" s="2"/>
      <c r="E33" s="2">
        <f>ABS(B33--1956.31134885949)</f>
        <v>227.91662315815006</v>
      </c>
      <c r="F33" s="2">
        <f>B33--1956.31134885949</f>
        <v>227.91662315815006</v>
      </c>
      <c r="G33" s="2">
        <f>ABS(C33-7770.36273269296)</f>
        <v>436.54245009889019</v>
      </c>
      <c r="H33" s="2">
        <f>C33-7770.36273269296</f>
        <v>436.54245009889019</v>
      </c>
      <c r="I33" s="2">
        <f>(E33^2+G33^2)^0.5</f>
        <v>492.45842245833933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-1924.11962320419</v>
      </c>
      <c r="C35" s="2">
        <v>7748.0156257688895</v>
      </c>
      <c r="D35" s="2"/>
      <c r="E35" s="2">
        <f>ABS(B35--1956.31134885949)</f>
        <v>32.191725655299933</v>
      </c>
      <c r="F35" s="2">
        <f>B35--1956.31134885949</f>
        <v>32.191725655299933</v>
      </c>
      <c r="G35" s="2">
        <f>ABS(C35-7770.36273269296)</f>
        <v>22.347106924070431</v>
      </c>
      <c r="H35" s="2">
        <f>C35-7770.36273269296</f>
        <v>-22.347106924070431</v>
      </c>
      <c r="I35" s="2">
        <f>(E35^2+G35^2)^0.5</f>
        <v>39.188013327316462</v>
      </c>
    </row>
    <row r="36" spans="1:9" x14ac:dyDescent="0.15">
      <c r="A36" s="1">
        <v>6</v>
      </c>
      <c r="B36" s="2">
        <v>-1509.15127201837</v>
      </c>
      <c r="C36" s="2">
        <v>8028.0424305962297</v>
      </c>
      <c r="D36" s="2"/>
      <c r="E36" s="2">
        <f>ABS(B36--1956.31134885949)</f>
        <v>447.16007684111992</v>
      </c>
      <c r="F36" s="2">
        <f>B36--1956.31134885949</f>
        <v>447.16007684111992</v>
      </c>
      <c r="G36" s="2">
        <f>ABS(C36-7770.36273269296)</f>
        <v>257.6796979032697</v>
      </c>
      <c r="H36" s="2">
        <f>C36-7770.36273269296</f>
        <v>257.6796979032697</v>
      </c>
      <c r="I36" s="2">
        <f>(E36^2+G36^2)^0.5</f>
        <v>516.0920083009197</v>
      </c>
    </row>
    <row r="37" spans="1:9" x14ac:dyDescent="0.15">
      <c r="B37" s="2"/>
      <c r="C37" s="2"/>
      <c r="D37" s="5"/>
      <c r="E37" s="5">
        <f>AVERAGE(E32:E36)</f>
        <v>235.24203745561749</v>
      </c>
      <c r="F37" s="5">
        <f>_xlfn.STDEV.P(F32:F36)</f>
        <v>146.79469077942542</v>
      </c>
      <c r="G37" s="5">
        <f>AVERAGE(G32:G36)</f>
        <v>277.60243867791769</v>
      </c>
      <c r="H37" s="5">
        <f>_xlfn.STDEV.P(H32:H36)</f>
        <v>179.33241926619976</v>
      </c>
      <c r="I37" s="5">
        <f>AVERAGE(I32:I36)</f>
        <v>376.42421217263211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-1542.61689471004</v>
      </c>
      <c r="C39" s="2">
        <v>8458.7983598909796</v>
      </c>
      <c r="D39" s="2"/>
      <c r="E39" s="2">
        <f t="shared" ref="E39:E48" si="10">ABS(B39--1956.31134885949)</f>
        <v>413.69445414944994</v>
      </c>
      <c r="F39" s="2">
        <f t="shared" ref="F39:F48" si="11">B39--1956.31134885949</f>
        <v>413.69445414944994</v>
      </c>
      <c r="G39" s="2">
        <f t="shared" ref="G39:G48" si="12">ABS(C39-7770.36273269296)</f>
        <v>688.43562719801957</v>
      </c>
      <c r="H39" s="2">
        <f t="shared" ref="H39:H48" si="13">C39-7770.36273269296</f>
        <v>688.43562719801957</v>
      </c>
      <c r="I39" s="2">
        <f t="shared" ref="I39:I48" si="14">(E39^2+G39^2)^0.5</f>
        <v>803.17290429243315</v>
      </c>
    </row>
    <row r="40" spans="1:9" x14ac:dyDescent="0.15">
      <c r="A40" s="1">
        <v>2</v>
      </c>
      <c r="B40" s="2">
        <v>-1886.4013691617199</v>
      </c>
      <c r="C40" s="2">
        <v>7620.3028012646</v>
      </c>
      <c r="D40" s="2"/>
      <c r="E40" s="2">
        <f t="shared" si="10"/>
        <v>69.909979697770041</v>
      </c>
      <c r="F40" s="2">
        <f t="shared" si="11"/>
        <v>69.909979697770041</v>
      </c>
      <c r="G40" s="2">
        <f t="shared" si="12"/>
        <v>150.05993142835996</v>
      </c>
      <c r="H40" s="2">
        <f t="shared" si="13"/>
        <v>-150.05993142835996</v>
      </c>
      <c r="I40" s="2">
        <f t="shared" si="14"/>
        <v>165.5457286722515</v>
      </c>
    </row>
    <row r="41" spans="1:9" x14ac:dyDescent="0.15">
      <c r="A41" s="1">
        <v>3</v>
      </c>
      <c r="B41" s="2">
        <v>-1976.05056242469</v>
      </c>
      <c r="C41" s="2">
        <v>7545.53199500757</v>
      </c>
      <c r="D41" s="2"/>
      <c r="E41" s="2">
        <f t="shared" si="10"/>
        <v>19.739213565200089</v>
      </c>
      <c r="F41" s="2">
        <f t="shared" si="11"/>
        <v>-19.739213565200089</v>
      </c>
      <c r="G41" s="2">
        <f t="shared" si="12"/>
        <v>224.83073768538998</v>
      </c>
      <c r="H41" s="2">
        <f t="shared" si="13"/>
        <v>-224.83073768538998</v>
      </c>
      <c r="I41" s="2">
        <f t="shared" si="14"/>
        <v>225.69558515914576</v>
      </c>
    </row>
    <row r="42" spans="1:9" x14ac:dyDescent="0.15">
      <c r="A42" s="1">
        <v>4</v>
      </c>
      <c r="B42" s="2">
        <v>-1912.9372430626399</v>
      </c>
      <c r="C42" s="2">
        <v>7418.5350538523498</v>
      </c>
      <c r="D42" s="2"/>
      <c r="E42" s="2">
        <f t="shared" si="10"/>
        <v>43.374105796850017</v>
      </c>
      <c r="F42" s="2">
        <f t="shared" si="11"/>
        <v>43.374105796850017</v>
      </c>
      <c r="G42" s="2">
        <f t="shared" si="12"/>
        <v>351.82767884061013</v>
      </c>
      <c r="H42" s="2">
        <f t="shared" si="13"/>
        <v>-351.82767884061013</v>
      </c>
      <c r="I42" s="2">
        <f t="shared" si="14"/>
        <v>354.49122507059019</v>
      </c>
    </row>
    <row r="43" spans="1:9" x14ac:dyDescent="0.15">
      <c r="A43" s="1">
        <v>5</v>
      </c>
      <c r="B43" s="2">
        <v>-2224.5951893626102</v>
      </c>
      <c r="C43" s="2">
        <v>7607.4154252732396</v>
      </c>
      <c r="D43" s="2"/>
      <c r="E43" s="2">
        <f t="shared" si="10"/>
        <v>268.28384050312025</v>
      </c>
      <c r="F43" s="2">
        <f t="shared" si="11"/>
        <v>-268.28384050312025</v>
      </c>
      <c r="G43" s="2">
        <f t="shared" si="12"/>
        <v>162.94730741972035</v>
      </c>
      <c r="H43" s="2">
        <f t="shared" si="13"/>
        <v>-162.94730741972035</v>
      </c>
      <c r="I43" s="2">
        <f t="shared" si="14"/>
        <v>313.89177126908015</v>
      </c>
    </row>
    <row r="44" spans="1:9" x14ac:dyDescent="0.15">
      <c r="A44" s="1">
        <v>6</v>
      </c>
      <c r="B44" s="2">
        <v>-1761.4249944574001</v>
      </c>
      <c r="C44" s="2">
        <v>7899.30089967001</v>
      </c>
      <c r="D44" s="2"/>
      <c r="E44" s="2">
        <f t="shared" si="10"/>
        <v>194.88635440208986</v>
      </c>
      <c r="F44" s="2">
        <f t="shared" si="11"/>
        <v>194.88635440208986</v>
      </c>
      <c r="G44" s="2">
        <f t="shared" si="12"/>
        <v>128.93816697705006</v>
      </c>
      <c r="H44" s="2">
        <f t="shared" si="13"/>
        <v>128.93816697705006</v>
      </c>
      <c r="I44" s="2">
        <f t="shared" si="14"/>
        <v>233.67871540972365</v>
      </c>
    </row>
    <row r="45" spans="1:9" x14ac:dyDescent="0.15">
      <c r="A45" s="1">
        <v>7</v>
      </c>
      <c r="B45" s="2">
        <v>-1951.9761041133299</v>
      </c>
      <c r="C45" s="2">
        <v>7634.1749840821703</v>
      </c>
      <c r="D45" s="2"/>
      <c r="E45" s="2">
        <f t="shared" si="10"/>
        <v>4.335244746160015</v>
      </c>
      <c r="F45" s="2">
        <f t="shared" si="11"/>
        <v>4.335244746160015</v>
      </c>
      <c r="G45" s="2">
        <f t="shared" si="12"/>
        <v>136.18774861078964</v>
      </c>
      <c r="H45" s="2">
        <f t="shared" si="13"/>
        <v>-136.18774861078964</v>
      </c>
      <c r="I45" s="2">
        <f t="shared" si="14"/>
        <v>136.2567327462564</v>
      </c>
    </row>
    <row r="46" spans="1:9" x14ac:dyDescent="0.15">
      <c r="A46" s="1">
        <v>8</v>
      </c>
      <c r="B46" s="2">
        <v>-1923.2800535075601</v>
      </c>
      <c r="C46" s="2">
        <v>7406.76816948136</v>
      </c>
      <c r="D46" s="2"/>
      <c r="E46" s="2">
        <f t="shared" si="10"/>
        <v>33.031295351929884</v>
      </c>
      <c r="F46" s="2">
        <f t="shared" si="11"/>
        <v>33.031295351929884</v>
      </c>
      <c r="G46" s="2">
        <f t="shared" si="12"/>
        <v>363.59456321159996</v>
      </c>
      <c r="H46" s="2">
        <f t="shared" si="13"/>
        <v>-363.59456321159996</v>
      </c>
      <c r="I46" s="2">
        <f t="shared" si="14"/>
        <v>365.09186908182522</v>
      </c>
    </row>
    <row r="47" spans="1:9" x14ac:dyDescent="0.15">
      <c r="A47" s="1">
        <v>9</v>
      </c>
      <c r="B47" s="2">
        <v>-2180.75568484824</v>
      </c>
      <c r="C47" s="2">
        <v>7494.3958709076796</v>
      </c>
      <c r="D47" s="2"/>
      <c r="E47" s="2">
        <f t="shared" si="10"/>
        <v>224.44433598875003</v>
      </c>
      <c r="F47" s="2">
        <f t="shared" si="11"/>
        <v>-224.44433598875003</v>
      </c>
      <c r="G47" s="2">
        <f t="shared" si="12"/>
        <v>275.96686178528034</v>
      </c>
      <c r="H47" s="2">
        <f t="shared" si="13"/>
        <v>-275.96686178528034</v>
      </c>
      <c r="I47" s="2">
        <f t="shared" si="14"/>
        <v>355.71472946877941</v>
      </c>
    </row>
    <row r="48" spans="1:9" x14ac:dyDescent="0.15">
      <c r="A48" s="1">
        <v>10</v>
      </c>
      <c r="B48" s="2">
        <v>-2170.9920671889699</v>
      </c>
      <c r="C48" s="2">
        <v>7612.1328874702303</v>
      </c>
      <c r="D48" s="2"/>
      <c r="E48" s="2">
        <f t="shared" si="10"/>
        <v>214.68071832947999</v>
      </c>
      <c r="F48" s="2">
        <f t="shared" si="11"/>
        <v>-214.68071832947999</v>
      </c>
      <c r="G48" s="2">
        <f t="shared" si="12"/>
        <v>158.22984522272964</v>
      </c>
      <c r="H48" s="2">
        <f t="shared" si="13"/>
        <v>-158.22984522272964</v>
      </c>
      <c r="I48" s="2">
        <f t="shared" si="14"/>
        <v>266.69175979334364</v>
      </c>
    </row>
    <row r="49" spans="1:9" x14ac:dyDescent="0.15">
      <c r="B49" s="2"/>
      <c r="C49" s="2"/>
      <c r="D49" s="5"/>
      <c r="E49" s="5">
        <f>AVERAGE(E39:E48)</f>
        <v>148.63795425308001</v>
      </c>
      <c r="F49" s="5">
        <f>_xlfn.STDEV.P(F39:F48)</f>
        <v>196.39968535840478</v>
      </c>
      <c r="G49" s="5">
        <f>AVERAGE(G39:G48)</f>
        <v>264.10184683795495</v>
      </c>
      <c r="H49" s="5">
        <f>_xlfn.STDEV.P(H39:H48)</f>
        <v>294.05007082350784</v>
      </c>
      <c r="I49" s="5">
        <f>AVERAGE(I39:I48)</f>
        <v>322.02310209634288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-2166.6399099269302</v>
      </c>
      <c r="C51" s="2">
        <v>7832.1029995340295</v>
      </c>
      <c r="D51" s="2"/>
      <c r="E51" s="2">
        <f t="shared" ref="E51:E58" si="15">ABS(B51--1956.31134885949)</f>
        <v>210.32856106744021</v>
      </c>
      <c r="F51" s="2">
        <f t="shared" ref="F51:F58" si="16">B51--1956.31134885949</f>
        <v>-210.32856106744021</v>
      </c>
      <c r="G51" s="2">
        <f t="shared" ref="G51:G58" si="17">ABS(C51-7770.36273269296)</f>
        <v>61.74026684106957</v>
      </c>
      <c r="H51" s="2">
        <f t="shared" ref="H51:H58" si="18">C51-7770.36273269296</f>
        <v>61.74026684106957</v>
      </c>
      <c r="I51" s="2">
        <f t="shared" ref="I51:I58" si="19">(E51^2+G51^2)^0.5</f>
        <v>219.20302039503562</v>
      </c>
    </row>
    <row r="52" spans="1:9" x14ac:dyDescent="0.15">
      <c r="A52" s="1">
        <v>2</v>
      </c>
      <c r="B52" s="2">
        <v>-2146.3223381169601</v>
      </c>
      <c r="C52" s="2">
        <v>7703.9744182474597</v>
      </c>
      <c r="D52" s="2"/>
      <c r="E52" s="2">
        <f t="shared" si="15"/>
        <v>190.0109892574701</v>
      </c>
      <c r="F52" s="2">
        <f t="shared" si="16"/>
        <v>-190.0109892574701</v>
      </c>
      <c r="G52" s="2">
        <f t="shared" si="17"/>
        <v>66.388314445500328</v>
      </c>
      <c r="H52" s="2">
        <f t="shared" si="18"/>
        <v>-66.388314445500328</v>
      </c>
      <c r="I52" s="2">
        <f t="shared" si="19"/>
        <v>201.27489742518077</v>
      </c>
    </row>
    <row r="53" spans="1:9" x14ac:dyDescent="0.15">
      <c r="A53" s="1">
        <v>3</v>
      </c>
      <c r="B53" s="2">
        <v>-2101.9745459326</v>
      </c>
      <c r="C53" s="2">
        <v>7596.3260392332904</v>
      </c>
      <c r="D53" s="2"/>
      <c r="E53" s="2">
        <f t="shared" si="15"/>
        <v>145.66319707311004</v>
      </c>
      <c r="F53" s="2">
        <f t="shared" si="16"/>
        <v>-145.66319707311004</v>
      </c>
      <c r="G53" s="2">
        <f t="shared" si="17"/>
        <v>174.03669345966955</v>
      </c>
      <c r="H53" s="2">
        <f t="shared" si="18"/>
        <v>-174.03669345966955</v>
      </c>
      <c r="I53" s="2">
        <f t="shared" si="19"/>
        <v>226.95051806932426</v>
      </c>
    </row>
    <row r="54" spans="1:9" x14ac:dyDescent="0.15">
      <c r="A54" s="1">
        <v>4</v>
      </c>
      <c r="B54" s="2">
        <v>-1885.6959152721899</v>
      </c>
      <c r="C54" s="2">
        <v>7961.0813797998799</v>
      </c>
      <c r="D54" s="2"/>
      <c r="E54" s="2">
        <f t="shared" si="15"/>
        <v>70.615433587300004</v>
      </c>
      <c r="F54" s="2">
        <f t="shared" si="16"/>
        <v>70.615433587300004</v>
      </c>
      <c r="G54" s="2">
        <f t="shared" si="17"/>
        <v>190.71864710691989</v>
      </c>
      <c r="H54" s="2">
        <f t="shared" si="18"/>
        <v>190.71864710691989</v>
      </c>
      <c r="I54" s="2">
        <f t="shared" si="19"/>
        <v>203.37192976174521</v>
      </c>
    </row>
    <row r="55" spans="1:9" x14ac:dyDescent="0.15">
      <c r="A55" s="1">
        <v>5</v>
      </c>
      <c r="B55" s="2">
        <v>-1861.48050986044</v>
      </c>
      <c r="C55" s="2">
        <v>7799.1290851243402</v>
      </c>
      <c r="D55" s="2"/>
      <c r="E55" s="2">
        <f t="shared" si="15"/>
        <v>94.830838999050002</v>
      </c>
      <c r="F55" s="2">
        <f t="shared" si="16"/>
        <v>94.830838999050002</v>
      </c>
      <c r="G55" s="2">
        <f t="shared" si="17"/>
        <v>28.766352431380255</v>
      </c>
      <c r="H55" s="2">
        <f t="shared" si="18"/>
        <v>28.766352431380255</v>
      </c>
      <c r="I55" s="2">
        <f t="shared" si="19"/>
        <v>99.097886241181342</v>
      </c>
    </row>
    <row r="56" spans="1:9" x14ac:dyDescent="0.15">
      <c r="A56" s="1">
        <v>6</v>
      </c>
      <c r="B56" s="2">
        <v>-2157.6510360144198</v>
      </c>
      <c r="C56" s="2">
        <v>7624.8413147785204</v>
      </c>
      <c r="D56" s="2"/>
      <c r="E56" s="2">
        <f t="shared" si="15"/>
        <v>201.33968715492983</v>
      </c>
      <c r="F56" s="2">
        <f t="shared" si="16"/>
        <v>-201.33968715492983</v>
      </c>
      <c r="G56" s="2">
        <f t="shared" si="17"/>
        <v>145.52141791443955</v>
      </c>
      <c r="H56" s="2">
        <f t="shared" si="18"/>
        <v>-145.52141791443955</v>
      </c>
      <c r="I56" s="2">
        <f t="shared" si="19"/>
        <v>248.4233336373095</v>
      </c>
    </row>
    <row r="57" spans="1:9" x14ac:dyDescent="0.15">
      <c r="A57" s="1">
        <v>7</v>
      </c>
      <c r="B57" s="2">
        <v>-2049.4259087457399</v>
      </c>
      <c r="C57" s="2">
        <v>7706.21656959959</v>
      </c>
      <c r="D57" s="2"/>
      <c r="E57" s="2">
        <f t="shared" si="15"/>
        <v>93.114559886249936</v>
      </c>
      <c r="F57" s="2">
        <f t="shared" si="16"/>
        <v>-93.114559886249936</v>
      </c>
      <c r="G57" s="2">
        <f t="shared" si="17"/>
        <v>64.146163093369978</v>
      </c>
      <c r="H57" s="2">
        <f t="shared" si="18"/>
        <v>-64.146163093369978</v>
      </c>
      <c r="I57" s="2">
        <f t="shared" si="19"/>
        <v>113.07100204036067</v>
      </c>
    </row>
    <row r="58" spans="1:9" x14ac:dyDescent="0.15">
      <c r="A58" s="1">
        <v>8</v>
      </c>
      <c r="B58" s="2">
        <v>-1687.57678060271</v>
      </c>
      <c r="C58" s="2">
        <v>7821.2101493969103</v>
      </c>
      <c r="D58" s="2"/>
      <c r="E58" s="2">
        <f t="shared" si="15"/>
        <v>268.73456825677999</v>
      </c>
      <c r="F58" s="2">
        <f t="shared" si="16"/>
        <v>268.73456825677999</v>
      </c>
      <c r="G58" s="2">
        <f t="shared" si="17"/>
        <v>50.84741670395033</v>
      </c>
      <c r="H58" s="2">
        <f t="shared" si="18"/>
        <v>50.84741670395033</v>
      </c>
      <c r="I58" s="2">
        <f t="shared" si="19"/>
        <v>273.50270192746382</v>
      </c>
    </row>
    <row r="59" spans="1:9" x14ac:dyDescent="0.15">
      <c r="B59" s="2"/>
      <c r="C59" s="2"/>
      <c r="D59" s="5"/>
      <c r="E59" s="5">
        <f>AVERAGE(E51:E58)</f>
        <v>159.32972941029126</v>
      </c>
      <c r="F59" s="5">
        <f>_xlfn.STDEV.P(F51:F58)</f>
        <v>164.44345306474614</v>
      </c>
      <c r="G59" s="5">
        <f>AVERAGE(G51:G58)</f>
        <v>97.770658999537432</v>
      </c>
      <c r="H59" s="5">
        <f>_xlfn.STDEV.P(H51:H58)</f>
        <v>112.82992218754876</v>
      </c>
      <c r="I59" s="5">
        <f>AVERAGE(I51:I58)</f>
        <v>198.11191118720018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183.19445050994102</v>
      </c>
      <c r="F61" s="2">
        <f>AVERAGE(F8,F24,F29,F37,F49,F59)</f>
        <v>167.92421246259804</v>
      </c>
      <c r="G61" s="2">
        <f>AVERAGE(G8,G24,G29,G37,G49,G59)</f>
        <v>210.97119811222896</v>
      </c>
      <c r="H61" s="2">
        <f>AVERAGE(H8,H24,H29,H37,H49,H59)</f>
        <v>230.921475446264</v>
      </c>
      <c r="I61" s="2">
        <f>AVERAGE(I8,I24,I29,I37,I49,I59)</f>
        <v>299.81463566855024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activeCell="G28" sqref="G28"/>
    </sheetView>
  </sheetViews>
  <sheetFormatPr defaultRowHeight="13.5" x14ac:dyDescent="0.15"/>
  <cols>
    <col min="1" max="1" width="7.5" style="1" bestFit="1" customWidth="1"/>
    <col min="2" max="7" width="17.25" style="1" bestFit="1" customWidth="1"/>
    <col min="8" max="16384" width="9" style="1"/>
  </cols>
  <sheetData>
    <row r="1" spans="1:7" x14ac:dyDescent="0.15">
      <c r="B1" s="1">
        <v>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15">
      <c r="A2" s="1" t="s">
        <v>0</v>
      </c>
      <c r="B2" s="2">
        <v>159.52561314042183</v>
      </c>
      <c r="C2" s="2">
        <v>185.58388188653339</v>
      </c>
      <c r="D2" s="2">
        <v>207.77568509914238</v>
      </c>
      <c r="E2" s="2">
        <v>220.21470489442515</v>
      </c>
      <c r="F2" s="2">
        <v>255.86851518664957</v>
      </c>
      <c r="G2" s="2">
        <v>299.81463566855024</v>
      </c>
    </row>
    <row r="3" spans="1:7" x14ac:dyDescent="0.15">
      <c r="A3" s="1" t="s">
        <v>1</v>
      </c>
      <c r="B3" s="2">
        <v>153.03662607045052</v>
      </c>
      <c r="C3" s="2">
        <v>162.22529811773384</v>
      </c>
      <c r="D3" s="2">
        <v>189.68765571026259</v>
      </c>
      <c r="E3" s="2">
        <v>193.47599628623837</v>
      </c>
      <c r="F3" s="2">
        <v>180.28003465228377</v>
      </c>
      <c r="G3" s="2">
        <v>191.28502389668165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37" workbookViewId="0">
      <selection activeCell="I20" sqref="I20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4" width="18.375" style="1" bestFit="1" customWidth="1"/>
    <col min="5" max="5" width="17.25" style="1" bestFit="1" customWidth="1"/>
    <col min="6" max="6" width="18.375" style="1" bestFit="1" customWidth="1"/>
    <col min="7" max="7" width="17.25" style="1" bestFit="1" customWidth="1"/>
    <col min="8" max="9" width="18.37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-1903.2378561359501</v>
      </c>
      <c r="C2" s="2">
        <v>7833.6687841128596</v>
      </c>
      <c r="D2" s="2"/>
      <c r="E2" s="2">
        <f t="shared" ref="E2:E7" si="0">ABS(B2--1956.31134885949)</f>
        <v>53.073492723539857</v>
      </c>
      <c r="F2" s="2">
        <f t="shared" ref="F2:F7" si="1">B2--1956.31134885949</f>
        <v>53.073492723539857</v>
      </c>
      <c r="G2" s="2">
        <f t="shared" ref="G2:G7" si="2">ABS(C2-7770.36273269296)</f>
        <v>63.306051419899632</v>
      </c>
      <c r="H2" s="2">
        <f t="shared" ref="H2:H7" si="3">C2-7770.36273269296</f>
        <v>63.306051419899632</v>
      </c>
      <c r="I2" s="2">
        <f t="shared" ref="I2:I7" si="4">(E2^2+G2^2)^0.5</f>
        <v>82.610240141610859</v>
      </c>
    </row>
    <row r="3" spans="1:9" x14ac:dyDescent="0.15">
      <c r="A3" s="1">
        <v>2</v>
      </c>
      <c r="B3" s="2">
        <v>-1911.35542961939</v>
      </c>
      <c r="C3" s="2">
        <v>7957.8398538142501</v>
      </c>
      <c r="D3" s="2"/>
      <c r="E3" s="2">
        <f t="shared" si="0"/>
        <v>44.955919240100002</v>
      </c>
      <c r="F3" s="2">
        <f t="shared" si="1"/>
        <v>44.955919240100002</v>
      </c>
      <c r="G3" s="2">
        <f t="shared" si="2"/>
        <v>187.47712112129011</v>
      </c>
      <c r="H3" s="2">
        <f t="shared" si="3"/>
        <v>187.47712112129011</v>
      </c>
      <c r="I3" s="2">
        <f t="shared" si="4"/>
        <v>192.79187124629834</v>
      </c>
    </row>
    <row r="4" spans="1:9" x14ac:dyDescent="0.15">
      <c r="A4" s="3">
        <v>3</v>
      </c>
      <c r="B4" s="4">
        <v>-1943.1458435459599</v>
      </c>
      <c r="C4" s="4">
        <v>7763.2711973095702</v>
      </c>
      <c r="D4" s="4"/>
      <c r="E4" s="4">
        <f t="shared" si="0"/>
        <v>13.165505313530048</v>
      </c>
      <c r="F4" s="4">
        <f t="shared" si="1"/>
        <v>13.165505313530048</v>
      </c>
      <c r="G4" s="4">
        <f t="shared" si="2"/>
        <v>7.0915353833897825</v>
      </c>
      <c r="H4" s="4">
        <f t="shared" si="3"/>
        <v>-7.0915353833897825</v>
      </c>
      <c r="I4" s="4">
        <f t="shared" si="4"/>
        <v>14.953942766189028</v>
      </c>
    </row>
    <row r="5" spans="1:9" x14ac:dyDescent="0.15">
      <c r="A5" s="1">
        <v>4</v>
      </c>
      <c r="B5" s="2">
        <v>-1981.7545405114199</v>
      </c>
      <c r="C5" s="2">
        <v>7763.16844898417</v>
      </c>
      <c r="D5" s="2"/>
      <c r="E5" s="2">
        <f t="shared" si="0"/>
        <v>25.443191651929965</v>
      </c>
      <c r="F5" s="2">
        <f t="shared" si="1"/>
        <v>-25.443191651929965</v>
      </c>
      <c r="G5" s="2">
        <f t="shared" si="2"/>
        <v>7.1942837087899534</v>
      </c>
      <c r="H5" s="2">
        <f t="shared" si="3"/>
        <v>-7.1942837087899534</v>
      </c>
      <c r="I5" s="2">
        <f t="shared" si="4"/>
        <v>26.440758678967576</v>
      </c>
    </row>
    <row r="6" spans="1:9" x14ac:dyDescent="0.15">
      <c r="A6" s="1">
        <v>5</v>
      </c>
      <c r="B6" s="2">
        <v>-1934.9918360767599</v>
      </c>
      <c r="C6" s="2">
        <v>7758.8135122659296</v>
      </c>
      <c r="D6" s="2"/>
      <c r="E6" s="2">
        <f t="shared" si="0"/>
        <v>21.319512782730044</v>
      </c>
      <c r="F6" s="2">
        <f t="shared" si="1"/>
        <v>21.319512782730044</v>
      </c>
      <c r="G6" s="2">
        <f t="shared" si="2"/>
        <v>11.549220427030377</v>
      </c>
      <c r="H6" s="2">
        <f t="shared" si="3"/>
        <v>-11.549220427030377</v>
      </c>
      <c r="I6" s="2">
        <f t="shared" si="4"/>
        <v>24.246775409631802</v>
      </c>
    </row>
    <row r="7" spans="1:9" x14ac:dyDescent="0.15">
      <c r="A7" s="1">
        <v>6</v>
      </c>
      <c r="B7" s="2">
        <v>-1947.40600031954</v>
      </c>
      <c r="C7" s="2">
        <v>7868.8568852926701</v>
      </c>
      <c r="D7" s="2"/>
      <c r="E7" s="2">
        <f t="shared" si="0"/>
        <v>8.905348539949955</v>
      </c>
      <c r="F7" s="2">
        <f t="shared" si="1"/>
        <v>8.905348539949955</v>
      </c>
      <c r="G7" s="2">
        <f t="shared" si="2"/>
        <v>98.494152599710105</v>
      </c>
      <c r="H7" s="2">
        <f t="shared" si="3"/>
        <v>98.494152599710105</v>
      </c>
      <c r="I7" s="2">
        <f t="shared" si="4"/>
        <v>98.895921700305578</v>
      </c>
    </row>
    <row r="8" spans="1:9" x14ac:dyDescent="0.15">
      <c r="B8" s="2"/>
      <c r="C8" s="2"/>
      <c r="D8" s="5"/>
      <c r="E8" s="5">
        <f>AVERAGE(E2:E7)</f>
        <v>27.810495041963311</v>
      </c>
      <c r="F8" s="5">
        <f>_xlfn.STDEV.P(F2:F7)</f>
        <v>25.65989815762579</v>
      </c>
      <c r="G8" s="5">
        <f>AVERAGE(G2:G7)</f>
        <v>62.518727443351658</v>
      </c>
      <c r="H8" s="5">
        <f>_xlfn.STDEV.P(H2:H7)</f>
        <v>72.636123454815234</v>
      </c>
      <c r="I8" s="5">
        <f>AVERAGE(I2:I7)</f>
        <v>73.323251657167205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-2058.2213363368901</v>
      </c>
      <c r="C10" s="2">
        <v>7782.0597015960802</v>
      </c>
      <c r="D10" s="2"/>
      <c r="E10" s="2">
        <f>ABS(B10--1956.31134885949)</f>
        <v>101.90998747740014</v>
      </c>
      <c r="F10" s="2">
        <f>B10--1956.31134885949</f>
        <v>-101.90998747740014</v>
      </c>
      <c r="G10" s="2">
        <f>ABS(C10-7770.36273269296)</f>
        <v>11.696968903120251</v>
      </c>
      <c r="H10" s="2">
        <f>C10-7770.36273269296</f>
        <v>11.696968903120251</v>
      </c>
      <c r="I10" s="2">
        <f>(E10^2+G10^2)^0.5</f>
        <v>102.57906525780207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-1980.46269217382</v>
      </c>
      <c r="C13" s="2">
        <v>7811.6884078458397</v>
      </c>
      <c r="D13" s="2"/>
      <c r="E13" s="2">
        <f t="shared" ref="E13:E23" si="5">ABS(B13--1956.31134885949)</f>
        <v>24.151343314330006</v>
      </c>
      <c r="F13" s="2">
        <f t="shared" ref="F13:F23" si="6">B13--1956.31134885949</f>
        <v>-24.151343314330006</v>
      </c>
      <c r="G13" s="2">
        <f t="shared" ref="G13:G23" si="7">ABS(C13-7770.36273269296)</f>
        <v>41.325675152879739</v>
      </c>
      <c r="H13" s="2">
        <f t="shared" ref="H13:H23" si="8">C13-7770.36273269296</f>
        <v>41.325675152879739</v>
      </c>
      <c r="I13" s="2">
        <f t="shared" ref="I13:I23" si="9">(E13^2+G13^2)^0.5</f>
        <v>47.865423958510746</v>
      </c>
    </row>
    <row r="14" spans="1:9" x14ac:dyDescent="0.15">
      <c r="A14" s="1">
        <v>2</v>
      </c>
      <c r="B14" s="2">
        <v>-1964.67348264054</v>
      </c>
      <c r="C14" s="2">
        <v>7788.1718104435804</v>
      </c>
      <c r="D14" s="2"/>
      <c r="E14" s="2">
        <f t="shared" si="5"/>
        <v>8.3621337810500336</v>
      </c>
      <c r="F14" s="2">
        <f t="shared" si="6"/>
        <v>-8.3621337810500336</v>
      </c>
      <c r="G14" s="2">
        <f t="shared" si="7"/>
        <v>17.809077750620418</v>
      </c>
      <c r="H14" s="2">
        <f t="shared" si="8"/>
        <v>17.809077750620418</v>
      </c>
      <c r="I14" s="2">
        <f t="shared" si="9"/>
        <v>19.674565603840438</v>
      </c>
    </row>
    <row r="15" spans="1:9" x14ac:dyDescent="0.15">
      <c r="A15" s="1">
        <v>3</v>
      </c>
      <c r="B15" s="2">
        <v>-1838.47556146345</v>
      </c>
      <c r="C15" s="2">
        <v>7909.1333277414797</v>
      </c>
      <c r="D15" s="2"/>
      <c r="E15" s="2">
        <f t="shared" si="5"/>
        <v>117.8357873960399</v>
      </c>
      <c r="F15" s="2">
        <f t="shared" si="6"/>
        <v>117.8357873960399</v>
      </c>
      <c r="G15" s="2">
        <f t="shared" si="7"/>
        <v>138.77059504851968</v>
      </c>
      <c r="H15" s="2">
        <f t="shared" si="8"/>
        <v>138.77059504851968</v>
      </c>
      <c r="I15" s="2">
        <f t="shared" si="9"/>
        <v>182.05095671642309</v>
      </c>
    </row>
    <row r="16" spans="1:9" x14ac:dyDescent="0.15">
      <c r="A16" s="1">
        <v>4</v>
      </c>
      <c r="B16" s="2">
        <v>-2226.2134692104401</v>
      </c>
      <c r="C16" s="2">
        <v>7661.3905788357997</v>
      </c>
      <c r="D16" s="2"/>
      <c r="E16" s="2">
        <f t="shared" si="5"/>
        <v>269.9021203509501</v>
      </c>
      <c r="F16" s="2">
        <f t="shared" si="6"/>
        <v>-269.9021203509501</v>
      </c>
      <c r="G16" s="2">
        <f t="shared" si="7"/>
        <v>108.97215385716027</v>
      </c>
      <c r="H16" s="2">
        <f t="shared" si="8"/>
        <v>-108.97215385716027</v>
      </c>
      <c r="I16" s="2">
        <f t="shared" si="9"/>
        <v>291.07058402766734</v>
      </c>
    </row>
    <row r="17" spans="1:9" x14ac:dyDescent="0.15">
      <c r="A17" s="1">
        <v>5</v>
      </c>
      <c r="B17" s="2">
        <v>-1959.89046949257</v>
      </c>
      <c r="C17" s="2">
        <v>7830.5370707100301</v>
      </c>
      <c r="D17" s="2"/>
      <c r="E17" s="2">
        <f t="shared" si="5"/>
        <v>3.5791206330800378</v>
      </c>
      <c r="F17" s="2">
        <f t="shared" si="6"/>
        <v>-3.5791206330800378</v>
      </c>
      <c r="G17" s="2">
        <f t="shared" si="7"/>
        <v>60.174338017070113</v>
      </c>
      <c r="H17" s="2">
        <f t="shared" si="8"/>
        <v>60.174338017070113</v>
      </c>
      <c r="I17" s="2">
        <f t="shared" si="9"/>
        <v>60.280685632288133</v>
      </c>
    </row>
    <row r="18" spans="1:9" x14ac:dyDescent="0.15">
      <c r="A18" s="1">
        <v>6</v>
      </c>
      <c r="B18" s="2">
        <v>-2014.3824567654101</v>
      </c>
      <c r="C18" s="2">
        <v>7870.9166995572796</v>
      </c>
      <c r="D18" s="2"/>
      <c r="E18" s="2">
        <f t="shared" si="5"/>
        <v>58.071107905920144</v>
      </c>
      <c r="F18" s="2">
        <f t="shared" si="6"/>
        <v>-58.071107905920144</v>
      </c>
      <c r="G18" s="2">
        <f t="shared" si="7"/>
        <v>100.55396686431959</v>
      </c>
      <c r="H18" s="2">
        <f t="shared" si="8"/>
        <v>100.55396686431959</v>
      </c>
      <c r="I18" s="2">
        <f t="shared" si="9"/>
        <v>116.1178445613408</v>
      </c>
    </row>
    <row r="19" spans="1:9" x14ac:dyDescent="0.15">
      <c r="A19" s="1">
        <v>7</v>
      </c>
      <c r="B19" s="2">
        <v>-2132.3670713101601</v>
      </c>
      <c r="C19" s="2">
        <v>7642.2869803290896</v>
      </c>
      <c r="D19" s="2"/>
      <c r="E19" s="2">
        <f t="shared" si="5"/>
        <v>176.05572245067015</v>
      </c>
      <c r="F19" s="2">
        <f t="shared" si="6"/>
        <v>-176.05572245067015</v>
      </c>
      <c r="G19" s="2">
        <f t="shared" si="7"/>
        <v>128.07575236387038</v>
      </c>
      <c r="H19" s="2">
        <f t="shared" si="8"/>
        <v>-128.07575236387038</v>
      </c>
      <c r="I19" s="2">
        <f t="shared" si="9"/>
        <v>217.71315015680347</v>
      </c>
    </row>
    <row r="20" spans="1:9" x14ac:dyDescent="0.15">
      <c r="A20" s="1">
        <v>8</v>
      </c>
      <c r="B20" s="2">
        <v>-2288.4054885339701</v>
      </c>
      <c r="C20" s="2">
        <v>7688.3621969543601</v>
      </c>
      <c r="D20" s="2"/>
      <c r="E20" s="2">
        <f t="shared" si="5"/>
        <v>332.09413967448018</v>
      </c>
      <c r="F20" s="2">
        <f t="shared" si="6"/>
        <v>-332.09413967448018</v>
      </c>
      <c r="G20" s="2">
        <f t="shared" si="7"/>
        <v>82.000535738599865</v>
      </c>
      <c r="H20" s="2">
        <f t="shared" si="8"/>
        <v>-82.000535738599865</v>
      </c>
      <c r="I20" s="2">
        <f t="shared" si="9"/>
        <v>342.06812986238657</v>
      </c>
    </row>
    <row r="21" spans="1:9" x14ac:dyDescent="0.15">
      <c r="A21" s="1">
        <v>9</v>
      </c>
      <c r="B21" s="2">
        <v>-1973.40682867336</v>
      </c>
      <c r="C21" s="2">
        <v>7546.9335627442997</v>
      </c>
      <c r="D21" s="2"/>
      <c r="E21" s="2">
        <f t="shared" si="5"/>
        <v>17.095479813870043</v>
      </c>
      <c r="F21" s="2">
        <f t="shared" si="6"/>
        <v>-17.095479813870043</v>
      </c>
      <c r="G21" s="2">
        <f t="shared" si="7"/>
        <v>223.42916994866027</v>
      </c>
      <c r="H21" s="2">
        <f t="shared" si="8"/>
        <v>-223.42916994866027</v>
      </c>
      <c r="I21" s="2">
        <f t="shared" si="9"/>
        <v>224.08223806007865</v>
      </c>
    </row>
    <row r="22" spans="1:9" x14ac:dyDescent="0.15">
      <c r="A22" s="1">
        <v>10</v>
      </c>
      <c r="B22" s="2">
        <v>-1998.55852459824</v>
      </c>
      <c r="C22" s="2">
        <v>7971.7431997751901</v>
      </c>
      <c r="D22" s="2"/>
      <c r="E22" s="2">
        <f t="shared" si="5"/>
        <v>42.247175738750002</v>
      </c>
      <c r="F22" s="2">
        <f t="shared" si="6"/>
        <v>-42.247175738750002</v>
      </c>
      <c r="G22" s="2">
        <f t="shared" si="7"/>
        <v>201.3804670822301</v>
      </c>
      <c r="H22" s="2">
        <f t="shared" si="8"/>
        <v>201.3804670822301</v>
      </c>
      <c r="I22" s="2">
        <f t="shared" si="9"/>
        <v>205.76422521944377</v>
      </c>
    </row>
    <row r="23" spans="1:9" x14ac:dyDescent="0.15">
      <c r="A23" s="1">
        <v>11</v>
      </c>
      <c r="B23" s="2">
        <v>-2025.3311720468901</v>
      </c>
      <c r="C23" s="2">
        <v>7762.6474326381804</v>
      </c>
      <c r="D23" s="2"/>
      <c r="E23" s="2">
        <f t="shared" si="5"/>
        <v>69.019823187400107</v>
      </c>
      <c r="F23" s="2">
        <f t="shared" si="6"/>
        <v>-69.019823187400107</v>
      </c>
      <c r="G23" s="2">
        <f t="shared" si="7"/>
        <v>7.7153000547796182</v>
      </c>
      <c r="H23" s="2">
        <f t="shared" si="8"/>
        <v>-7.7153000547796182</v>
      </c>
      <c r="I23" s="2">
        <f t="shared" si="9"/>
        <v>69.449707326634964</v>
      </c>
    </row>
    <row r="24" spans="1:9" x14ac:dyDescent="0.15">
      <c r="B24" s="2"/>
      <c r="C24" s="2"/>
      <c r="D24" s="5"/>
      <c r="E24" s="5">
        <f>AVERAGE(E13:E23)</f>
        <v>101.67399584059461</v>
      </c>
      <c r="F24" s="5">
        <f>_xlfn.STDEV.P(F13:F23)</f>
        <v>123.60280579015883</v>
      </c>
      <c r="G24" s="5">
        <f>AVERAGE(G13:G23)</f>
        <v>100.92791198897363</v>
      </c>
      <c r="H24" s="5">
        <f>_xlfn.STDEV.P(H13:H23)</f>
        <v>120.80870080004189</v>
      </c>
      <c r="I24" s="5">
        <f>AVERAGE(I13:I23)</f>
        <v>161.46704646594708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-2054.0788621976099</v>
      </c>
      <c r="C26" s="1">
        <v>7580.5439940188098</v>
      </c>
      <c r="D26" s="2"/>
      <c r="E26" s="2">
        <f>ABS(B26--1956.31134885949)</f>
        <v>97.767513338119898</v>
      </c>
      <c r="F26" s="2">
        <f>B26--1956.31134885949</f>
        <v>-97.767513338119898</v>
      </c>
      <c r="G26" s="2">
        <f>ABS(C26-7770.36273269296)</f>
        <v>189.81873867415015</v>
      </c>
      <c r="H26" s="2">
        <f>C26-7770.36273269296</f>
        <v>-189.81873867415015</v>
      </c>
      <c r="I26" s="2">
        <f>(E26^2+G26^2)^0.5</f>
        <v>213.51730659636181</v>
      </c>
    </row>
    <row r="27" spans="1:9" x14ac:dyDescent="0.15">
      <c r="A27" s="1">
        <v>2</v>
      </c>
      <c r="B27" s="1">
        <v>-2369.5375916268499</v>
      </c>
      <c r="C27" s="1">
        <v>7586.8907244251204</v>
      </c>
      <c r="D27" s="2"/>
      <c r="E27" s="2">
        <f>ABS(B27--1956.31134885949)</f>
        <v>413.22624276735996</v>
      </c>
      <c r="F27" s="2">
        <f>B27--1956.31134885949</f>
        <v>-413.22624276735996</v>
      </c>
      <c r="G27" s="2">
        <f>ABS(C27-7770.36273269296)</f>
        <v>183.47200826783956</v>
      </c>
      <c r="H27" s="2">
        <f>C27-7770.36273269296</f>
        <v>-183.47200826783956</v>
      </c>
      <c r="I27" s="2">
        <f>(E27^2+G27^2)^0.5</f>
        <v>452.12598413435973</v>
      </c>
    </row>
    <row r="28" spans="1:9" x14ac:dyDescent="0.15">
      <c r="A28" s="1">
        <v>3</v>
      </c>
      <c r="B28" s="1">
        <v>-2094.6836137825699</v>
      </c>
      <c r="C28" s="1">
        <v>7709.3433644072902</v>
      </c>
      <c r="D28" s="2"/>
      <c r="E28" s="2">
        <f>ABS(B28--1956.31134885949)</f>
        <v>138.37226492307991</v>
      </c>
      <c r="F28" s="2">
        <f>B28--1956.31134885949</f>
        <v>-138.37226492307991</v>
      </c>
      <c r="G28" s="2">
        <f>ABS(C28-7770.36273269296)</f>
        <v>61.019368285669771</v>
      </c>
      <c r="H28" s="2">
        <f>C28-7770.36273269296</f>
        <v>-61.019368285669771</v>
      </c>
      <c r="I28" s="2">
        <f>(E28^2+G28^2)^0.5</f>
        <v>151.22912089252259</v>
      </c>
    </row>
    <row r="29" spans="1:9" x14ac:dyDescent="0.15">
      <c r="B29" s="2"/>
      <c r="C29" s="2"/>
      <c r="D29" s="5"/>
      <c r="E29" s="5">
        <f>AVERAGE(E26:E28)</f>
        <v>216.45534034285325</v>
      </c>
      <c r="F29" s="5">
        <f>_xlfn.STDEV.P(F26:F28)</f>
        <v>140.12203608173158</v>
      </c>
      <c r="G29" s="5">
        <f>AVERAGE(G26:G28)</f>
        <v>144.77003840921984</v>
      </c>
      <c r="H29" s="5">
        <f>_xlfn.STDEV.P(H26:H28)</f>
        <v>59.27732172492486</v>
      </c>
      <c r="I29" s="5">
        <f>AVERAGE(I26:I28)</f>
        <v>272.29080387441473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-1539.3530583668201</v>
      </c>
      <c r="C32" s="2">
        <v>8209.1930589049607</v>
      </c>
      <c r="D32" s="2"/>
      <c r="E32" s="2">
        <f>ABS(B32--1956.31134885949)</f>
        <v>416.9582904926699</v>
      </c>
      <c r="F32" s="2">
        <f>B32--1956.31134885949</f>
        <v>416.9582904926699</v>
      </c>
      <c r="G32" s="2">
        <f>ABS(C32-7770.36273269296)</f>
        <v>438.83032621200073</v>
      </c>
      <c r="H32" s="2">
        <f>C32-7770.36273269296</f>
        <v>438.83032621200073</v>
      </c>
      <c r="I32" s="2">
        <f>(E32^2+G32^2)^0.5</f>
        <v>605.33153826138994</v>
      </c>
    </row>
    <row r="33" spans="1:9" x14ac:dyDescent="0.15">
      <c r="A33" s="1">
        <v>3</v>
      </c>
      <c r="B33" s="2">
        <v>-1928.5150865656001</v>
      </c>
      <c r="C33" s="2">
        <v>7836.4070815377499</v>
      </c>
      <c r="D33" s="2"/>
      <c r="E33" s="2">
        <f>ABS(B33--1956.31134885949)</f>
        <v>27.796262293889868</v>
      </c>
      <c r="F33" s="2">
        <f>B33--1956.31134885949</f>
        <v>27.796262293889868</v>
      </c>
      <c r="G33" s="2">
        <f>ABS(C33-7770.36273269296)</f>
        <v>66.044348844789965</v>
      </c>
      <c r="H33" s="2">
        <f>C33-7770.36273269296</f>
        <v>66.044348844789965</v>
      </c>
      <c r="I33" s="2">
        <f>(E33^2+G33^2)^0.5</f>
        <v>71.655343219072179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-2018.35470599835</v>
      </c>
      <c r="C35" s="2">
        <v>7703.4588156036898</v>
      </c>
      <c r="D35" s="2"/>
      <c r="E35" s="2">
        <f>ABS(B35--1956.31134885949)</f>
        <v>62.043357138860074</v>
      </c>
      <c r="F35" s="2">
        <f>B35--1956.31134885949</f>
        <v>-62.043357138860074</v>
      </c>
      <c r="G35" s="2">
        <f>ABS(C35-7770.36273269296)</f>
        <v>66.90391708927018</v>
      </c>
      <c r="H35" s="2">
        <f>C35-7770.36273269296</f>
        <v>-66.90391708927018</v>
      </c>
      <c r="I35" s="2">
        <f>(E35^2+G35^2)^0.5</f>
        <v>91.244245226469374</v>
      </c>
    </row>
    <row r="36" spans="1:9" x14ac:dyDescent="0.15">
      <c r="A36" s="1">
        <v>6</v>
      </c>
      <c r="B36" s="2">
        <v>-1883.0198172952</v>
      </c>
      <c r="C36" s="2">
        <v>7611.9207787267096</v>
      </c>
      <c r="D36" s="2"/>
      <c r="E36" s="2">
        <f>ABS(B36--1956.31134885949)</f>
        <v>73.291531564289926</v>
      </c>
      <c r="F36" s="2">
        <f>B36--1956.31134885949</f>
        <v>73.291531564289926</v>
      </c>
      <c r="G36" s="2">
        <f>ABS(C36-7770.36273269296)</f>
        <v>158.44195396625037</v>
      </c>
      <c r="H36" s="2">
        <f>C36-7770.36273269296</f>
        <v>-158.44195396625037</v>
      </c>
      <c r="I36" s="2">
        <f>(E36^2+G36^2)^0.5</f>
        <v>174.57233851811321</v>
      </c>
    </row>
    <row r="37" spans="1:9" x14ac:dyDescent="0.15">
      <c r="B37" s="2"/>
      <c r="C37" s="2"/>
      <c r="D37" s="5"/>
      <c r="E37" s="5">
        <f>AVERAGE(E32:E36)</f>
        <v>145.02236037242744</v>
      </c>
      <c r="F37" s="5">
        <f>_xlfn.STDEV.P(F32:F36)</f>
        <v>181.56490104504422</v>
      </c>
      <c r="G37" s="5">
        <f>AVERAGE(G32:G36)</f>
        <v>182.55513652807781</v>
      </c>
      <c r="H37" s="5">
        <f>_xlfn.STDEV.P(H32:H36)</f>
        <v>227.47516900180528</v>
      </c>
      <c r="I37" s="5">
        <f>AVERAGE(I32:I36)</f>
        <v>235.70086630626116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-1940.4072587144999</v>
      </c>
      <c r="C39" s="2">
        <v>7731.2673596949098</v>
      </c>
      <c r="D39" s="2"/>
      <c r="E39" s="2">
        <f t="shared" ref="E39:E48" si="10">ABS(B39--1956.31134885949)</f>
        <v>15.90409014499005</v>
      </c>
      <c r="F39" s="2">
        <f t="shared" ref="F39:F48" si="11">B39--1956.31134885949</f>
        <v>15.90409014499005</v>
      </c>
      <c r="G39" s="2">
        <f t="shared" ref="G39:G48" si="12">ABS(C39-7770.36273269296)</f>
        <v>39.095372998050152</v>
      </c>
      <c r="H39" s="2">
        <f t="shared" ref="H39:H48" si="13">C39-7770.36273269296</f>
        <v>-39.095372998050152</v>
      </c>
      <c r="I39" s="2">
        <f t="shared" ref="I39:I48" si="14">(E39^2+G39^2)^0.5</f>
        <v>42.206495628003026</v>
      </c>
    </row>
    <row r="40" spans="1:9" x14ac:dyDescent="0.15">
      <c r="A40" s="1">
        <v>2</v>
      </c>
      <c r="B40" s="2">
        <v>-2018.7629369414999</v>
      </c>
      <c r="C40" s="2">
        <v>7683.3356943112503</v>
      </c>
      <c r="D40" s="2"/>
      <c r="E40" s="2">
        <f t="shared" si="10"/>
        <v>62.451588082009948</v>
      </c>
      <c r="F40" s="2">
        <f t="shared" si="11"/>
        <v>-62.451588082009948</v>
      </c>
      <c r="G40" s="2">
        <f t="shared" si="12"/>
        <v>87.027038381709644</v>
      </c>
      <c r="H40" s="2">
        <f t="shared" si="13"/>
        <v>-87.027038381709644</v>
      </c>
      <c r="I40" s="2">
        <f t="shared" si="14"/>
        <v>107.11632118149228</v>
      </c>
    </row>
    <row r="41" spans="1:9" x14ac:dyDescent="0.15">
      <c r="A41" s="1">
        <v>3</v>
      </c>
      <c r="B41" s="2">
        <v>-1990.4582611312501</v>
      </c>
      <c r="C41" s="2">
        <v>7729.6774871152202</v>
      </c>
      <c r="D41" s="2"/>
      <c r="E41" s="2">
        <f t="shared" si="10"/>
        <v>34.146912271760129</v>
      </c>
      <c r="F41" s="2">
        <f t="shared" si="11"/>
        <v>-34.146912271760129</v>
      </c>
      <c r="G41" s="2">
        <f t="shared" si="12"/>
        <v>40.685245577739806</v>
      </c>
      <c r="H41" s="2">
        <f t="shared" si="13"/>
        <v>-40.685245577739806</v>
      </c>
      <c r="I41" s="2">
        <f t="shared" si="14"/>
        <v>53.115918757151128</v>
      </c>
    </row>
    <row r="42" spans="1:9" x14ac:dyDescent="0.15">
      <c r="A42" s="1">
        <v>4</v>
      </c>
      <c r="B42" s="2">
        <v>-1916.36444901102</v>
      </c>
      <c r="C42" s="2">
        <v>7767.1100198449103</v>
      </c>
      <c r="D42" s="2"/>
      <c r="E42" s="2">
        <f t="shared" si="10"/>
        <v>39.946899848469911</v>
      </c>
      <c r="F42" s="2">
        <f t="shared" si="11"/>
        <v>39.946899848469911</v>
      </c>
      <c r="G42" s="2">
        <f t="shared" si="12"/>
        <v>3.2527128480496685</v>
      </c>
      <c r="H42" s="2">
        <f t="shared" si="13"/>
        <v>-3.2527128480496685</v>
      </c>
      <c r="I42" s="2">
        <f t="shared" si="14"/>
        <v>40.079108627507587</v>
      </c>
    </row>
    <row r="43" spans="1:9" x14ac:dyDescent="0.15">
      <c r="A43" s="1">
        <v>5</v>
      </c>
      <c r="B43" s="2">
        <v>-1918.1244675240901</v>
      </c>
      <c r="C43" s="2">
        <v>7779.56765181219</v>
      </c>
      <c r="D43" s="2"/>
      <c r="E43" s="2">
        <f t="shared" si="10"/>
        <v>38.186881335399903</v>
      </c>
      <c r="F43" s="2">
        <f t="shared" si="11"/>
        <v>38.186881335399903</v>
      </c>
      <c r="G43" s="2">
        <f t="shared" si="12"/>
        <v>9.2049191192299986</v>
      </c>
      <c r="H43" s="2">
        <f t="shared" si="13"/>
        <v>9.2049191192299986</v>
      </c>
      <c r="I43" s="2">
        <f t="shared" si="14"/>
        <v>39.280636987140106</v>
      </c>
    </row>
    <row r="44" spans="1:9" x14ac:dyDescent="0.15">
      <c r="A44" s="1">
        <v>6</v>
      </c>
      <c r="B44" s="2">
        <v>-2038.20102229387</v>
      </c>
      <c r="C44" s="2">
        <v>7676.7547959375597</v>
      </c>
      <c r="D44" s="2"/>
      <c r="E44" s="2">
        <f t="shared" si="10"/>
        <v>81.889673434380029</v>
      </c>
      <c r="F44" s="2">
        <f t="shared" si="11"/>
        <v>-81.889673434380029</v>
      </c>
      <c r="G44" s="2">
        <f t="shared" si="12"/>
        <v>93.60793675540026</v>
      </c>
      <c r="H44" s="2">
        <f t="shared" si="13"/>
        <v>-93.60793675540026</v>
      </c>
      <c r="I44" s="2">
        <f t="shared" si="14"/>
        <v>124.37187961429393</v>
      </c>
    </row>
    <row r="45" spans="1:9" x14ac:dyDescent="0.15">
      <c r="A45" s="1">
        <v>7</v>
      </c>
      <c r="B45" s="2">
        <v>-1893.8363731023201</v>
      </c>
      <c r="C45" s="2">
        <v>7751.8568748921998</v>
      </c>
      <c r="D45" s="2"/>
      <c r="E45" s="2">
        <f t="shared" si="10"/>
        <v>62.474975757169886</v>
      </c>
      <c r="F45" s="2">
        <f t="shared" si="11"/>
        <v>62.474975757169886</v>
      </c>
      <c r="G45" s="2">
        <f t="shared" si="12"/>
        <v>18.505857800760168</v>
      </c>
      <c r="H45" s="2">
        <f t="shared" si="13"/>
        <v>-18.505857800760168</v>
      </c>
      <c r="I45" s="2">
        <f t="shared" si="14"/>
        <v>65.158187273748808</v>
      </c>
    </row>
    <row r="46" spans="1:9" x14ac:dyDescent="0.15">
      <c r="A46" s="1">
        <v>8</v>
      </c>
      <c r="B46" s="2">
        <v>-1923.63466038558</v>
      </c>
      <c r="C46" s="2">
        <v>7586.6781502643998</v>
      </c>
      <c r="D46" s="2"/>
      <c r="E46" s="2">
        <f t="shared" si="10"/>
        <v>32.676688473909962</v>
      </c>
      <c r="F46" s="2">
        <f t="shared" si="11"/>
        <v>32.676688473909962</v>
      </c>
      <c r="G46" s="2">
        <f t="shared" si="12"/>
        <v>183.68458242856013</v>
      </c>
      <c r="H46" s="2">
        <f t="shared" si="13"/>
        <v>-183.68458242856013</v>
      </c>
      <c r="I46" s="2">
        <f t="shared" si="14"/>
        <v>186.56846408644591</v>
      </c>
    </row>
    <row r="47" spans="1:9" x14ac:dyDescent="0.15">
      <c r="A47" s="1">
        <v>9</v>
      </c>
      <c r="B47" s="2">
        <v>-1948.91884110715</v>
      </c>
      <c r="C47" s="2">
        <v>7704.3164576423897</v>
      </c>
      <c r="D47" s="2"/>
      <c r="E47" s="2">
        <f t="shared" si="10"/>
        <v>7.3925077523399523</v>
      </c>
      <c r="F47" s="2">
        <f t="shared" si="11"/>
        <v>7.3925077523399523</v>
      </c>
      <c r="G47" s="2">
        <f t="shared" si="12"/>
        <v>66.04627505057033</v>
      </c>
      <c r="H47" s="2">
        <f t="shared" si="13"/>
        <v>-66.04627505057033</v>
      </c>
      <c r="I47" s="2">
        <f t="shared" si="14"/>
        <v>66.458706118340842</v>
      </c>
    </row>
    <row r="48" spans="1:9" x14ac:dyDescent="0.15">
      <c r="A48" s="1">
        <v>10</v>
      </c>
      <c r="B48" s="2">
        <v>-2041.1606718406499</v>
      </c>
      <c r="C48" s="2">
        <v>7760.9352973459099</v>
      </c>
      <c r="D48" s="2"/>
      <c r="E48" s="2">
        <f t="shared" si="10"/>
        <v>84.849322981159958</v>
      </c>
      <c r="F48" s="2">
        <f t="shared" si="11"/>
        <v>-84.849322981159958</v>
      </c>
      <c r="G48" s="2">
        <f t="shared" si="12"/>
        <v>9.42743534705005</v>
      </c>
      <c r="H48" s="2">
        <f t="shared" si="13"/>
        <v>-9.42743534705005</v>
      </c>
      <c r="I48" s="2">
        <f t="shared" si="14"/>
        <v>85.371448081803138</v>
      </c>
    </row>
    <row r="49" spans="1:9" x14ac:dyDescent="0.15">
      <c r="B49" s="2"/>
      <c r="C49" s="2"/>
      <c r="D49" s="5"/>
      <c r="E49" s="5">
        <f>AVERAGE(E39:E48)</f>
        <v>45.99195400815897</v>
      </c>
      <c r="F49" s="5">
        <f>_xlfn.STDEV.P(F39:F48)</f>
        <v>51.825071320646977</v>
      </c>
      <c r="G49" s="5">
        <f>AVERAGE(G39:G48)</f>
        <v>55.053737630712021</v>
      </c>
      <c r="H49" s="5">
        <f>_xlfn.STDEV.P(H39:H48)</f>
        <v>54.619325527334361</v>
      </c>
      <c r="I49" s="5">
        <f>AVERAGE(I39:I48)</f>
        <v>80.972716635592676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-2099.6243261354298</v>
      </c>
      <c r="C51" s="2">
        <v>7639.5672818318899</v>
      </c>
      <c r="D51" s="2"/>
      <c r="E51" s="2">
        <f t="shared" ref="E51:E58" si="15">ABS(B51--1956.31134885949)</f>
        <v>143.31297727593983</v>
      </c>
      <c r="F51" s="2">
        <f t="shared" ref="F51:F58" si="16">B51--1956.31134885949</f>
        <v>-143.31297727593983</v>
      </c>
      <c r="G51" s="2">
        <f t="shared" ref="G51:G58" si="17">ABS(C51-7770.36273269296)</f>
        <v>130.79545086107009</v>
      </c>
      <c r="H51" s="2">
        <f t="shared" ref="H51:H58" si="18">C51-7770.36273269296</f>
        <v>-130.79545086107009</v>
      </c>
      <c r="I51" s="2">
        <f t="shared" ref="I51:I58" si="19">(E51^2+G51^2)^0.5</f>
        <v>194.02592461226578</v>
      </c>
    </row>
    <row r="52" spans="1:9" x14ac:dyDescent="0.15">
      <c r="A52" s="1">
        <v>2</v>
      </c>
      <c r="B52" s="2">
        <v>-2227.5899344765799</v>
      </c>
      <c r="C52" s="2">
        <v>7596.7289924235201</v>
      </c>
      <c r="D52" s="2"/>
      <c r="E52" s="2">
        <f t="shared" si="15"/>
        <v>271.2785856170899</v>
      </c>
      <c r="F52" s="2">
        <f t="shared" si="16"/>
        <v>-271.2785856170899</v>
      </c>
      <c r="G52" s="2">
        <f t="shared" si="17"/>
        <v>173.63374026943984</v>
      </c>
      <c r="H52" s="2">
        <f t="shared" si="18"/>
        <v>-173.63374026943984</v>
      </c>
      <c r="I52" s="2">
        <f t="shared" si="19"/>
        <v>322.08810405596182</v>
      </c>
    </row>
    <row r="53" spans="1:9" x14ac:dyDescent="0.15">
      <c r="A53" s="1">
        <v>3</v>
      </c>
      <c r="B53" s="2">
        <v>-2038.4686521962501</v>
      </c>
      <c r="C53" s="2">
        <v>7603.2494508043501</v>
      </c>
      <c r="D53" s="2"/>
      <c r="E53" s="2">
        <f t="shared" si="15"/>
        <v>82.157303336760151</v>
      </c>
      <c r="F53" s="2">
        <f t="shared" si="16"/>
        <v>-82.157303336760151</v>
      </c>
      <c r="G53" s="2">
        <f t="shared" si="17"/>
        <v>167.11328188860989</v>
      </c>
      <c r="H53" s="2">
        <f t="shared" si="18"/>
        <v>-167.11328188860989</v>
      </c>
      <c r="I53" s="2">
        <f t="shared" si="19"/>
        <v>186.21673253268733</v>
      </c>
    </row>
    <row r="54" spans="1:9" x14ac:dyDescent="0.15">
      <c r="A54" s="1">
        <v>4</v>
      </c>
      <c r="B54" s="2">
        <v>-1963.2715115666299</v>
      </c>
      <c r="C54" s="2">
        <v>7843.0617329091401</v>
      </c>
      <c r="D54" s="2"/>
      <c r="E54" s="2">
        <f t="shared" si="15"/>
        <v>6.9601627071399434</v>
      </c>
      <c r="F54" s="2">
        <f t="shared" si="16"/>
        <v>-6.9601627071399434</v>
      </c>
      <c r="G54" s="2">
        <f t="shared" si="17"/>
        <v>72.699000216180139</v>
      </c>
      <c r="H54" s="2">
        <f t="shared" si="18"/>
        <v>72.699000216180139</v>
      </c>
      <c r="I54" s="2">
        <f t="shared" si="19"/>
        <v>73.031421301670022</v>
      </c>
    </row>
    <row r="55" spans="1:9" x14ac:dyDescent="0.15">
      <c r="A55" s="1">
        <v>5</v>
      </c>
      <c r="B55" s="2">
        <v>-1916.6543110018699</v>
      </c>
      <c r="C55" s="2">
        <v>7678.5578906374103</v>
      </c>
      <c r="D55" s="2"/>
      <c r="E55" s="2">
        <f t="shared" si="15"/>
        <v>39.657037857620026</v>
      </c>
      <c r="F55" s="2">
        <f t="shared" si="16"/>
        <v>39.657037857620026</v>
      </c>
      <c r="G55" s="2">
        <f t="shared" si="17"/>
        <v>91.80484205554967</v>
      </c>
      <c r="H55" s="2">
        <f t="shared" si="18"/>
        <v>-91.80484205554967</v>
      </c>
      <c r="I55" s="2">
        <f t="shared" si="19"/>
        <v>100.00404830048197</v>
      </c>
    </row>
    <row r="56" spans="1:9" x14ac:dyDescent="0.15">
      <c r="A56" s="1">
        <v>6</v>
      </c>
      <c r="B56" s="2">
        <v>-1978.5265189050799</v>
      </c>
      <c r="C56" s="2">
        <v>7776.7436059478096</v>
      </c>
      <c r="D56" s="2"/>
      <c r="E56" s="2">
        <f t="shared" si="15"/>
        <v>22.215170045589957</v>
      </c>
      <c r="F56" s="2">
        <f t="shared" si="16"/>
        <v>-22.215170045589957</v>
      </c>
      <c r="G56" s="2">
        <f t="shared" si="17"/>
        <v>6.3808732548495755</v>
      </c>
      <c r="H56" s="2">
        <f t="shared" si="18"/>
        <v>6.3808732548495755</v>
      </c>
      <c r="I56" s="2">
        <f t="shared" si="19"/>
        <v>23.113401386402042</v>
      </c>
    </row>
    <row r="57" spans="1:9" x14ac:dyDescent="0.15">
      <c r="A57" s="1">
        <v>7</v>
      </c>
      <c r="B57" s="2">
        <v>-2083.61452271999</v>
      </c>
      <c r="C57" s="2">
        <v>7835.9828500102903</v>
      </c>
      <c r="D57" s="2"/>
      <c r="E57" s="2">
        <f t="shared" si="15"/>
        <v>127.30317386050001</v>
      </c>
      <c r="F57" s="2">
        <f t="shared" si="16"/>
        <v>-127.30317386050001</v>
      </c>
      <c r="G57" s="2">
        <f t="shared" si="17"/>
        <v>65.620117317330369</v>
      </c>
      <c r="H57" s="2">
        <f t="shared" si="18"/>
        <v>65.620117317330369</v>
      </c>
      <c r="I57" s="2">
        <f t="shared" si="19"/>
        <v>143.22045200213861</v>
      </c>
    </row>
    <row r="58" spans="1:9" x14ac:dyDescent="0.15">
      <c r="A58" s="1">
        <v>8</v>
      </c>
      <c r="B58" s="2">
        <v>-1978.4351624938299</v>
      </c>
      <c r="C58" s="2">
        <v>7757.6989198733299</v>
      </c>
      <c r="D58" s="2"/>
      <c r="E58" s="2">
        <f t="shared" si="15"/>
        <v>22.123813634339967</v>
      </c>
      <c r="F58" s="2">
        <f t="shared" si="16"/>
        <v>-22.123813634339967</v>
      </c>
      <c r="G58" s="2">
        <f t="shared" si="17"/>
        <v>12.663812819630039</v>
      </c>
      <c r="H58" s="2">
        <f t="shared" si="18"/>
        <v>-12.663812819630039</v>
      </c>
      <c r="I58" s="2">
        <f t="shared" si="19"/>
        <v>25.491867033578242</v>
      </c>
    </row>
    <row r="59" spans="1:9" x14ac:dyDescent="0.15">
      <c r="B59" s="2"/>
      <c r="C59" s="2"/>
      <c r="D59" s="5"/>
      <c r="E59" s="5">
        <f>AVERAGE(E51:E58)</f>
        <v>89.376028041872473</v>
      </c>
      <c r="F59" s="5">
        <f>_xlfn.STDEV.P(F51:F58)</f>
        <v>92.990134651066626</v>
      </c>
      <c r="G59" s="5">
        <f>AVERAGE(G51:G58)</f>
        <v>90.088889835332452</v>
      </c>
      <c r="H59" s="5">
        <f>_xlfn.STDEV.P(H51:H58)</f>
        <v>93.641386241726366</v>
      </c>
      <c r="I59" s="5">
        <f>AVERAGE(I51:I58)</f>
        <v>133.39899390314821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104.38836227464502</v>
      </c>
      <c r="F61" s="2">
        <f>AVERAGE(F8,F24,F29,F37,F49,F59)</f>
        <v>102.62747450771235</v>
      </c>
      <c r="G61" s="2">
        <f>AVERAGE(G8,G24,G29,G37,G49,G59)</f>
        <v>105.98574030594456</v>
      </c>
      <c r="H61" s="2">
        <f>AVERAGE(H8,H24,H29,H37,H49,H59)</f>
        <v>104.74300445844135</v>
      </c>
      <c r="I61" s="2">
        <f>AVERAGE(I8,I24,I29,I37,I49,I59)</f>
        <v>159.52561314042183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activeCell="I18" sqref="I18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3" width="18.375" style="1" bestFit="1" customWidth="1"/>
    <col min="4" max="5" width="17.25" style="1" bestFit="1" customWidth="1"/>
    <col min="6" max="6" width="18.375" style="1" bestFit="1" customWidth="1"/>
    <col min="7" max="7" width="17.25" style="1" bestFit="1" customWidth="1"/>
    <col min="8" max="8" width="18.375" style="1" bestFit="1" customWidth="1"/>
    <col min="9" max="9" width="17.2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-2040.12054790756</v>
      </c>
      <c r="C2" s="2">
        <v>7757.1403328668403</v>
      </c>
      <c r="D2" s="2"/>
      <c r="E2" s="2">
        <f t="shared" ref="E2:E7" si="0">ABS(B2--1956.31134885949)</f>
        <v>83.809199048070013</v>
      </c>
      <c r="F2" s="2">
        <f t="shared" ref="F2:F7" si="1">B2--1956.31134885949</f>
        <v>-83.809199048070013</v>
      </c>
      <c r="G2" s="2">
        <f t="shared" ref="G2:G7" si="2">ABS(C2-7770.36273269296)</f>
        <v>13.222399826119727</v>
      </c>
      <c r="H2" s="2">
        <f t="shared" ref="H2:H7" si="3">C2-7770.36273269296</f>
        <v>-13.222399826119727</v>
      </c>
      <c r="I2" s="2">
        <f t="shared" ref="I2:I7" si="4">(E2^2+G2^2)^0.5</f>
        <v>84.84582312784049</v>
      </c>
    </row>
    <row r="3" spans="1:9" x14ac:dyDescent="0.15">
      <c r="A3" s="1">
        <v>2</v>
      </c>
      <c r="B3" s="2">
        <v>-1878.1987254969999</v>
      </c>
      <c r="C3" s="2">
        <v>7711.8568881353103</v>
      </c>
      <c r="D3" s="2"/>
      <c r="E3" s="2">
        <f t="shared" si="0"/>
        <v>78.112623362490012</v>
      </c>
      <c r="F3" s="2">
        <f t="shared" si="1"/>
        <v>78.112623362490012</v>
      </c>
      <c r="G3" s="2">
        <f t="shared" si="2"/>
        <v>58.505844557649652</v>
      </c>
      <c r="H3" s="2">
        <f t="shared" si="3"/>
        <v>-58.505844557649652</v>
      </c>
      <c r="I3" s="2">
        <f t="shared" si="4"/>
        <v>97.593625693351939</v>
      </c>
    </row>
    <row r="4" spans="1:9" x14ac:dyDescent="0.15">
      <c r="A4" s="3">
        <v>3</v>
      </c>
      <c r="B4" s="4">
        <v>-2042.3207243540201</v>
      </c>
      <c r="C4" s="4">
        <v>7830.84999286732</v>
      </c>
      <c r="D4" s="4"/>
      <c r="E4" s="4">
        <f t="shared" si="0"/>
        <v>86.009375494530104</v>
      </c>
      <c r="F4" s="4">
        <f t="shared" si="1"/>
        <v>-86.009375494530104</v>
      </c>
      <c r="G4" s="4">
        <f t="shared" si="2"/>
        <v>60.487260174360017</v>
      </c>
      <c r="H4" s="4">
        <f t="shared" si="3"/>
        <v>60.487260174360017</v>
      </c>
      <c r="I4" s="4">
        <f t="shared" si="4"/>
        <v>105.14904334495772</v>
      </c>
    </row>
    <row r="5" spans="1:9" x14ac:dyDescent="0.15">
      <c r="A5" s="1">
        <v>4</v>
      </c>
      <c r="B5" s="2">
        <v>-1957.5402358502299</v>
      </c>
      <c r="C5" s="2">
        <v>7743.4816949966598</v>
      </c>
      <c r="D5" s="2"/>
      <c r="E5" s="2">
        <f t="shared" si="0"/>
        <v>1.2288869907399658</v>
      </c>
      <c r="F5" s="2">
        <f t="shared" si="1"/>
        <v>-1.2288869907399658</v>
      </c>
      <c r="G5" s="2">
        <f t="shared" si="2"/>
        <v>26.881037696300154</v>
      </c>
      <c r="H5" s="2">
        <f t="shared" si="3"/>
        <v>-26.881037696300154</v>
      </c>
      <c r="I5" s="2">
        <f t="shared" si="4"/>
        <v>26.909112784815477</v>
      </c>
    </row>
    <row r="6" spans="1:9" x14ac:dyDescent="0.15">
      <c r="A6" s="1">
        <v>5</v>
      </c>
      <c r="B6" s="2">
        <v>-1938.7989229888301</v>
      </c>
      <c r="C6" s="2">
        <v>7709.3537486222804</v>
      </c>
      <c r="D6" s="2"/>
      <c r="E6" s="2">
        <f t="shared" si="0"/>
        <v>17.512425870659854</v>
      </c>
      <c r="F6" s="2">
        <f t="shared" si="1"/>
        <v>17.512425870659854</v>
      </c>
      <c r="G6" s="2">
        <f t="shared" si="2"/>
        <v>61.008984070679617</v>
      </c>
      <c r="H6" s="2">
        <f t="shared" si="3"/>
        <v>-61.008984070679617</v>
      </c>
      <c r="I6" s="2">
        <f t="shared" si="4"/>
        <v>63.472680715499926</v>
      </c>
    </row>
    <row r="7" spans="1:9" x14ac:dyDescent="0.15">
      <c r="A7" s="1">
        <v>6</v>
      </c>
      <c r="B7" s="2">
        <v>-1934.1650161708201</v>
      </c>
      <c r="C7" s="2">
        <v>7742.21881147559</v>
      </c>
      <c r="D7" s="2"/>
      <c r="E7" s="2">
        <f t="shared" si="0"/>
        <v>22.146332688669872</v>
      </c>
      <c r="F7" s="2">
        <f t="shared" si="1"/>
        <v>22.146332688669872</v>
      </c>
      <c r="G7" s="2">
        <f t="shared" si="2"/>
        <v>28.143921217370007</v>
      </c>
      <c r="H7" s="2">
        <f t="shared" si="3"/>
        <v>-28.143921217370007</v>
      </c>
      <c r="I7" s="2">
        <f t="shared" si="4"/>
        <v>35.812572555553409</v>
      </c>
    </row>
    <row r="8" spans="1:9" x14ac:dyDescent="0.15">
      <c r="B8" s="2"/>
      <c r="C8" s="2"/>
      <c r="D8" s="5"/>
      <c r="E8" s="5">
        <f>AVERAGE(E2:E7)</f>
        <v>48.136473909193306</v>
      </c>
      <c r="F8" s="5">
        <f>_xlfn.STDEV.P(F2:F7)</f>
        <v>58.947398790241728</v>
      </c>
      <c r="G8" s="5">
        <f>AVERAGE(G2:G7)</f>
        <v>41.374907923746527</v>
      </c>
      <c r="H8" s="5">
        <f>_xlfn.STDEV.P(H2:H7)</f>
        <v>40.40095528104527</v>
      </c>
      <c r="I8" s="5">
        <f>AVERAGE(I2:I7)</f>
        <v>68.963809703669824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-2132.4743155496699</v>
      </c>
      <c r="C10" s="2">
        <v>7559.4670549469902</v>
      </c>
      <c r="D10" s="2"/>
      <c r="E10" s="2">
        <f>ABS(B10--1956.31134885949)</f>
        <v>176.16296669017993</v>
      </c>
      <c r="F10" s="2">
        <f>B10--1956.31134885949</f>
        <v>-176.16296669017993</v>
      </c>
      <c r="G10" s="2">
        <f>ABS(C10-7770.36273269296)</f>
        <v>210.89567774596981</v>
      </c>
      <c r="H10" s="2">
        <f>C10-7770.36273269296</f>
        <v>-210.89567774596981</v>
      </c>
      <c r="I10" s="2">
        <f>(E10^2+G10^2)^0.5</f>
        <v>274.79151683597763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-1949.8407757334501</v>
      </c>
      <c r="C13" s="2">
        <v>7809.5046588102396</v>
      </c>
      <c r="D13" s="2"/>
      <c r="E13" s="2">
        <f t="shared" ref="E13:E23" si="5">ABS(B13--1956.31134885949)</f>
        <v>6.4705731260398807</v>
      </c>
      <c r="F13" s="2">
        <f t="shared" ref="F13:F23" si="6">B13--1956.31134885949</f>
        <v>6.4705731260398807</v>
      </c>
      <c r="G13" s="2">
        <f t="shared" ref="G13:G23" si="7">ABS(C13-7770.36273269296)</f>
        <v>39.141926117279581</v>
      </c>
      <c r="H13" s="2">
        <f t="shared" ref="H13:H23" si="8">C13-7770.36273269296</f>
        <v>39.141926117279581</v>
      </c>
      <c r="I13" s="2">
        <f t="shared" ref="I13:I23" si="9">(E13^2+G13^2)^0.5</f>
        <v>39.673148309026381</v>
      </c>
    </row>
    <row r="14" spans="1:9" x14ac:dyDescent="0.15">
      <c r="A14" s="1">
        <v>2</v>
      </c>
      <c r="B14" s="2">
        <v>-1949.5860106488601</v>
      </c>
      <c r="C14" s="2">
        <v>7802.7892645540496</v>
      </c>
      <c r="D14" s="2"/>
      <c r="E14" s="2">
        <f t="shared" si="5"/>
        <v>6.7253382106298432</v>
      </c>
      <c r="F14" s="2">
        <f t="shared" si="6"/>
        <v>6.7253382106298432</v>
      </c>
      <c r="G14" s="2">
        <f t="shared" si="7"/>
        <v>32.426531861089643</v>
      </c>
      <c r="H14" s="2">
        <f t="shared" si="8"/>
        <v>32.426531861089643</v>
      </c>
      <c r="I14" s="2">
        <f t="shared" si="9"/>
        <v>33.116614298349091</v>
      </c>
    </row>
    <row r="15" spans="1:9" x14ac:dyDescent="0.15">
      <c r="A15" s="1">
        <v>3</v>
      </c>
      <c r="B15" s="2">
        <v>-1921.63495889714</v>
      </c>
      <c r="C15" s="2">
        <v>7742.9173431856298</v>
      </c>
      <c r="D15" s="2"/>
      <c r="E15" s="2">
        <f t="shared" si="5"/>
        <v>34.676389962349958</v>
      </c>
      <c r="F15" s="2">
        <f t="shared" si="6"/>
        <v>34.676389962349958</v>
      </c>
      <c r="G15" s="2">
        <f t="shared" si="7"/>
        <v>27.445389507330219</v>
      </c>
      <c r="H15" s="2">
        <f t="shared" si="8"/>
        <v>-27.445389507330219</v>
      </c>
      <c r="I15" s="2">
        <f t="shared" si="9"/>
        <v>44.223313150758351</v>
      </c>
    </row>
    <row r="16" spans="1:9" x14ac:dyDescent="0.15">
      <c r="A16" s="1">
        <v>4</v>
      </c>
      <c r="B16" s="2">
        <v>-2203.37218757749</v>
      </c>
      <c r="C16" s="2">
        <v>7674.9354701427501</v>
      </c>
      <c r="D16" s="2"/>
      <c r="E16" s="2">
        <f t="shared" si="5"/>
        <v>247.06083871800001</v>
      </c>
      <c r="F16" s="2">
        <f t="shared" si="6"/>
        <v>-247.06083871800001</v>
      </c>
      <c r="G16" s="2">
        <f t="shared" si="7"/>
        <v>95.427262550209889</v>
      </c>
      <c r="H16" s="2">
        <f t="shared" si="8"/>
        <v>-95.427262550209889</v>
      </c>
      <c r="I16" s="2">
        <f t="shared" si="9"/>
        <v>264.84980737366664</v>
      </c>
    </row>
    <row r="17" spans="1:9" x14ac:dyDescent="0.15">
      <c r="A17" s="1">
        <v>5</v>
      </c>
      <c r="B17" s="2">
        <v>-1925.93137108416</v>
      </c>
      <c r="C17" s="2">
        <v>7851.0826145461297</v>
      </c>
      <c r="D17" s="2"/>
      <c r="E17" s="2">
        <f t="shared" si="5"/>
        <v>30.379977775329962</v>
      </c>
      <c r="F17" s="2">
        <f t="shared" si="6"/>
        <v>30.379977775329962</v>
      </c>
      <c r="G17" s="2">
        <f t="shared" si="7"/>
        <v>80.719881853169682</v>
      </c>
      <c r="H17" s="2">
        <f t="shared" si="8"/>
        <v>80.719881853169682</v>
      </c>
      <c r="I17" s="2">
        <f t="shared" si="9"/>
        <v>86.247564464274674</v>
      </c>
    </row>
    <row r="18" spans="1:9" x14ac:dyDescent="0.15">
      <c r="A18" s="1">
        <v>6</v>
      </c>
      <c r="B18" s="2">
        <v>-1962.1476357429401</v>
      </c>
      <c r="C18" s="2">
        <v>7746.9810100838704</v>
      </c>
      <c r="D18" s="2"/>
      <c r="E18" s="2">
        <f t="shared" si="5"/>
        <v>5.8362868834501569</v>
      </c>
      <c r="F18" s="2">
        <f t="shared" si="6"/>
        <v>-5.8362868834501569</v>
      </c>
      <c r="G18" s="2">
        <f t="shared" si="7"/>
        <v>23.381722609089593</v>
      </c>
      <c r="H18" s="2">
        <f t="shared" si="8"/>
        <v>-23.381722609089593</v>
      </c>
      <c r="I18" s="2">
        <f t="shared" si="9"/>
        <v>24.099111949496059</v>
      </c>
    </row>
    <row r="19" spans="1:9" x14ac:dyDescent="0.15">
      <c r="A19" s="1">
        <v>7</v>
      </c>
      <c r="B19" s="2">
        <v>-2126.0020653393699</v>
      </c>
      <c r="C19" s="2">
        <v>7673.3091566061703</v>
      </c>
      <c r="D19" s="2"/>
      <c r="E19" s="2">
        <f t="shared" si="5"/>
        <v>169.69071647987994</v>
      </c>
      <c r="F19" s="2">
        <f t="shared" si="6"/>
        <v>-169.69071647987994</v>
      </c>
      <c r="G19" s="2">
        <f t="shared" si="7"/>
        <v>97.05357608678969</v>
      </c>
      <c r="H19" s="2">
        <f t="shared" si="8"/>
        <v>-97.05357608678969</v>
      </c>
      <c r="I19" s="2">
        <f t="shared" si="9"/>
        <v>195.48487381556987</v>
      </c>
    </row>
    <row r="20" spans="1:9" x14ac:dyDescent="0.15">
      <c r="A20" s="1">
        <v>8</v>
      </c>
      <c r="B20" s="2">
        <v>-2103.7874326165502</v>
      </c>
      <c r="C20" s="2">
        <v>7658.6117366065</v>
      </c>
      <c r="D20" s="2"/>
      <c r="E20" s="2">
        <f t="shared" si="5"/>
        <v>147.47608375706022</v>
      </c>
      <c r="F20" s="2">
        <f t="shared" si="6"/>
        <v>-147.47608375706022</v>
      </c>
      <c r="G20" s="2">
        <f t="shared" si="7"/>
        <v>111.75099608645996</v>
      </c>
      <c r="H20" s="2">
        <f t="shared" si="8"/>
        <v>-111.75099608645996</v>
      </c>
      <c r="I20" s="2">
        <f t="shared" si="9"/>
        <v>185.03372775425413</v>
      </c>
    </row>
    <row r="21" spans="1:9" x14ac:dyDescent="0.15">
      <c r="A21" s="1">
        <v>9</v>
      </c>
      <c r="B21" s="2">
        <v>-1814.37173136617</v>
      </c>
      <c r="C21" s="2">
        <v>7845.5988287936998</v>
      </c>
      <c r="D21" s="2"/>
      <c r="E21" s="2">
        <f t="shared" si="5"/>
        <v>141.93961749331993</v>
      </c>
      <c r="F21" s="2">
        <f t="shared" si="6"/>
        <v>141.93961749331993</v>
      </c>
      <c r="G21" s="2">
        <f t="shared" si="7"/>
        <v>75.236096100739815</v>
      </c>
      <c r="H21" s="2">
        <f t="shared" si="8"/>
        <v>75.236096100739815</v>
      </c>
      <c r="I21" s="2">
        <f t="shared" si="9"/>
        <v>160.64658468398801</v>
      </c>
    </row>
    <row r="22" spans="1:9" x14ac:dyDescent="0.15">
      <c r="A22" s="1">
        <v>10</v>
      </c>
      <c r="B22" s="2">
        <v>-2060.9854650428401</v>
      </c>
      <c r="C22" s="2">
        <v>7726.2312876495898</v>
      </c>
      <c r="D22" s="2"/>
      <c r="E22" s="2">
        <f t="shared" si="5"/>
        <v>104.67411618335018</v>
      </c>
      <c r="F22" s="2">
        <f t="shared" si="6"/>
        <v>-104.67411618335018</v>
      </c>
      <c r="G22" s="2">
        <f t="shared" si="7"/>
        <v>44.13144504337015</v>
      </c>
      <c r="H22" s="2">
        <f t="shared" si="8"/>
        <v>-44.13144504337015</v>
      </c>
      <c r="I22" s="2">
        <f t="shared" si="9"/>
        <v>113.59689714240214</v>
      </c>
    </row>
    <row r="23" spans="1:9" x14ac:dyDescent="0.15">
      <c r="A23" s="1">
        <v>11</v>
      </c>
      <c r="B23" s="2">
        <v>-2052.0168615764401</v>
      </c>
      <c r="C23" s="2">
        <v>7738.12789363919</v>
      </c>
      <c r="D23" s="2"/>
      <c r="E23" s="2">
        <f t="shared" si="5"/>
        <v>95.705512716950125</v>
      </c>
      <c r="F23" s="2">
        <f t="shared" si="6"/>
        <v>-95.705512716950125</v>
      </c>
      <c r="G23" s="2">
        <f t="shared" si="7"/>
        <v>32.234839053769974</v>
      </c>
      <c r="H23" s="2">
        <f t="shared" si="8"/>
        <v>-32.234839053769974</v>
      </c>
      <c r="I23" s="2">
        <f t="shared" si="9"/>
        <v>100.98826671072614</v>
      </c>
    </row>
    <row r="24" spans="1:9" x14ac:dyDescent="0.15">
      <c r="B24" s="2"/>
      <c r="C24" s="2"/>
      <c r="D24" s="5"/>
      <c r="E24" s="5">
        <f>AVERAGE(E13:E23)</f>
        <v>90.057768300578203</v>
      </c>
      <c r="F24" s="5">
        <f>_xlfn.STDEV.P(F13:F23)</f>
        <v>107.26672261079236</v>
      </c>
      <c r="G24" s="5">
        <f>AVERAGE(G13:G23)</f>
        <v>59.904515169936197</v>
      </c>
      <c r="H24" s="5">
        <f>_xlfn.STDEV.P(H13:H23)</f>
        <v>64.864063209331178</v>
      </c>
      <c r="I24" s="5">
        <f>AVERAGE(I13:I23)</f>
        <v>113.45090087750104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-2009.08163842662</v>
      </c>
      <c r="C26" s="1">
        <v>7664.8314282855299</v>
      </c>
      <c r="D26" s="2"/>
      <c r="E26" s="2">
        <f>ABS(B26--1956.31134885949)</f>
        <v>52.770289567130021</v>
      </c>
      <c r="F26" s="2">
        <f>B26--1956.31134885949</f>
        <v>-52.770289567130021</v>
      </c>
      <c r="G26" s="2">
        <f>ABS(C26-7770.36273269296)</f>
        <v>105.53130440743007</v>
      </c>
      <c r="H26" s="2">
        <f>C26-7770.36273269296</f>
        <v>-105.53130440743007</v>
      </c>
      <c r="I26" s="2">
        <f>(E26^2+G26^2)^0.5</f>
        <v>117.98965916949003</v>
      </c>
    </row>
    <row r="27" spans="1:9" x14ac:dyDescent="0.15">
      <c r="A27" s="1">
        <v>2</v>
      </c>
      <c r="B27" s="1">
        <v>-1702.93266952678</v>
      </c>
      <c r="C27" s="1">
        <v>7895.4368731995801</v>
      </c>
      <c r="D27" s="2"/>
      <c r="E27" s="2">
        <f>ABS(B27--1956.31134885949)</f>
        <v>253.37867933270991</v>
      </c>
      <c r="F27" s="2">
        <f>B27--1956.31134885949</f>
        <v>253.37867933270991</v>
      </c>
      <c r="G27" s="2">
        <f>ABS(C27-7770.36273269296)</f>
        <v>125.0741405066201</v>
      </c>
      <c r="H27" s="2">
        <f>C27-7770.36273269296</f>
        <v>125.0741405066201</v>
      </c>
      <c r="I27" s="2">
        <f>(E27^2+G27^2)^0.5</f>
        <v>282.56732961164846</v>
      </c>
    </row>
    <row r="28" spans="1:9" x14ac:dyDescent="0.15">
      <c r="A28" s="1">
        <v>3</v>
      </c>
      <c r="B28" s="1">
        <v>-1762.5957939516099</v>
      </c>
      <c r="C28" s="1">
        <v>7806.8332470259802</v>
      </c>
      <c r="D28" s="2"/>
      <c r="E28" s="2">
        <f>ABS(B28--1956.31134885949)</f>
        <v>193.71555490788</v>
      </c>
      <c r="F28" s="2">
        <f>B28--1956.31134885949</f>
        <v>193.71555490788</v>
      </c>
      <c r="G28" s="2">
        <f>ABS(C28-7770.36273269296)</f>
        <v>36.470514333020219</v>
      </c>
      <c r="H28" s="2">
        <f>C28-7770.36273269296</f>
        <v>36.470514333020219</v>
      </c>
      <c r="I28" s="2">
        <f>(E28^2+G28^2)^0.5</f>
        <v>197.118783044597</v>
      </c>
    </row>
    <row r="29" spans="1:9" x14ac:dyDescent="0.15">
      <c r="B29" s="2"/>
      <c r="C29" s="2"/>
      <c r="D29" s="5"/>
      <c r="E29" s="5">
        <f>AVERAGE(E26:E28)</f>
        <v>166.62150793590664</v>
      </c>
      <c r="F29" s="5">
        <f>_xlfn.STDEV.P(F26:F28)</f>
        <v>132.51505201763422</v>
      </c>
      <c r="G29" s="5">
        <f>AVERAGE(G26:G28)</f>
        <v>89.025319749023467</v>
      </c>
      <c r="H29" s="5">
        <f>_xlfn.STDEV.P(H26:H28)</f>
        <v>94.981863953490119</v>
      </c>
      <c r="I29" s="5">
        <f>AVERAGE(I26:I28)</f>
        <v>199.22525727524518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-1964.17856654753</v>
      </c>
      <c r="C32" s="2">
        <v>7703.5083989286304</v>
      </c>
      <c r="D32" s="2"/>
      <c r="E32" s="2">
        <f>ABS(B32--1956.31134885949)</f>
        <v>7.8672176880400002</v>
      </c>
      <c r="F32" s="2">
        <f>B32--1956.31134885949</f>
        <v>-7.8672176880400002</v>
      </c>
      <c r="G32" s="2">
        <f>ABS(C32-7770.36273269296)</f>
        <v>66.854333764329567</v>
      </c>
      <c r="H32" s="2">
        <f>C32-7770.36273269296</f>
        <v>-66.854333764329567</v>
      </c>
      <c r="I32" s="2">
        <f>(E32^2+G32^2)^0.5</f>
        <v>67.315637538564431</v>
      </c>
    </row>
    <row r="33" spans="1:9" x14ac:dyDescent="0.15">
      <c r="A33" s="1">
        <v>3</v>
      </c>
      <c r="B33" s="2">
        <v>-2110.4329559462199</v>
      </c>
      <c r="C33" s="2">
        <v>7694.5786714167698</v>
      </c>
      <c r="D33" s="2"/>
      <c r="E33" s="2">
        <f>ABS(B33--1956.31134885949)</f>
        <v>154.12160708672991</v>
      </c>
      <c r="F33" s="2">
        <f>B33--1956.31134885949</f>
        <v>-154.12160708672991</v>
      </c>
      <c r="G33" s="2">
        <f>ABS(C33-7770.36273269296)</f>
        <v>75.784061276190187</v>
      </c>
      <c r="H33" s="2">
        <f>C33-7770.36273269296</f>
        <v>-75.784061276190187</v>
      </c>
      <c r="I33" s="2">
        <f>(E33^2+G33^2)^0.5</f>
        <v>171.74601513429562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-2038.9602932775399</v>
      </c>
      <c r="C35" s="2">
        <v>7625.3628614134705</v>
      </c>
      <c r="D35" s="2"/>
      <c r="E35" s="2">
        <f>ABS(B35--1956.31134885949)</f>
        <v>82.64894441804995</v>
      </c>
      <c r="F35" s="2">
        <f>B35--1956.31134885949</f>
        <v>-82.64894441804995</v>
      </c>
      <c r="G35" s="2">
        <f>ABS(C35-7770.36273269296)</f>
        <v>144.99987127948953</v>
      </c>
      <c r="H35" s="2">
        <f>C35-7770.36273269296</f>
        <v>-144.99987127948953</v>
      </c>
      <c r="I35" s="2">
        <f>(E35^2+G35^2)^0.5</f>
        <v>166.90060121068001</v>
      </c>
    </row>
    <row r="36" spans="1:9" x14ac:dyDescent="0.15">
      <c r="A36" s="1">
        <v>6</v>
      </c>
      <c r="B36" s="2">
        <v>-2133.95081916258</v>
      </c>
      <c r="C36" s="2">
        <v>7532.0257124640202</v>
      </c>
      <c r="D36" s="2"/>
      <c r="E36" s="2">
        <f>ABS(B36--1956.31134885949)</f>
        <v>177.63947030309009</v>
      </c>
      <c r="F36" s="2">
        <f>B36--1956.31134885949</f>
        <v>-177.63947030309009</v>
      </c>
      <c r="G36" s="2">
        <f>ABS(C36-7770.36273269296)</f>
        <v>238.33702022893976</v>
      </c>
      <c r="H36" s="2">
        <f>C36-7770.36273269296</f>
        <v>-238.33702022893976</v>
      </c>
      <c r="I36" s="2">
        <f>(E36^2+G36^2)^0.5</f>
        <v>297.25463263197844</v>
      </c>
    </row>
    <row r="37" spans="1:9" x14ac:dyDescent="0.15">
      <c r="B37" s="2"/>
      <c r="C37" s="2"/>
      <c r="D37" s="5"/>
      <c r="E37" s="5">
        <f>AVERAGE(E32:E36)</f>
        <v>105.56930987397749</v>
      </c>
      <c r="F37" s="5">
        <f>_xlfn.STDEV.P(F32:F36)</f>
        <v>66.374836269207051</v>
      </c>
      <c r="G37" s="5">
        <f>AVERAGE(G32:G36)</f>
        <v>131.49382163723726</v>
      </c>
      <c r="H37" s="5">
        <f>_xlfn.STDEV.P(H32:H36)</f>
        <v>68.70175262357219</v>
      </c>
      <c r="I37" s="5">
        <f>AVERAGE(I32:I36)</f>
        <v>175.80422162887962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-1949.9099952688</v>
      </c>
      <c r="C39" s="2">
        <v>7806.3751440435299</v>
      </c>
      <c r="D39" s="2"/>
      <c r="E39" s="2">
        <f t="shared" ref="E39:E48" si="10">ABS(B39--1956.31134885949)</f>
        <v>6.4013535906899506</v>
      </c>
      <c r="F39" s="2">
        <f t="shared" ref="F39:F48" si="11">B39--1956.31134885949</f>
        <v>6.4013535906899506</v>
      </c>
      <c r="G39" s="2">
        <f t="shared" ref="G39:G48" si="12">ABS(C39-7770.36273269296)</f>
        <v>36.012411350569892</v>
      </c>
      <c r="H39" s="2">
        <f t="shared" ref="H39:H48" si="13">C39-7770.36273269296</f>
        <v>36.012411350569892</v>
      </c>
      <c r="I39" s="2">
        <f t="shared" ref="I39:I48" si="14">(E39^2+G39^2)^0.5</f>
        <v>36.576920306057673</v>
      </c>
    </row>
    <row r="40" spans="1:9" x14ac:dyDescent="0.15">
      <c r="A40" s="1">
        <v>2</v>
      </c>
      <c r="B40" s="2">
        <v>-1871.94864122644</v>
      </c>
      <c r="C40" s="2">
        <v>7746.6924510647896</v>
      </c>
      <c r="D40" s="2"/>
      <c r="E40" s="2">
        <f t="shared" si="10"/>
        <v>84.362707633049922</v>
      </c>
      <c r="F40" s="2">
        <f t="shared" si="11"/>
        <v>84.362707633049922</v>
      </c>
      <c r="G40" s="2">
        <f t="shared" si="12"/>
        <v>23.670281628170414</v>
      </c>
      <c r="H40" s="2">
        <f t="shared" si="13"/>
        <v>-23.670281628170414</v>
      </c>
      <c r="I40" s="2">
        <f t="shared" si="14"/>
        <v>87.620480890807499</v>
      </c>
    </row>
    <row r="41" spans="1:9" x14ac:dyDescent="0.15">
      <c r="A41" s="1">
        <v>3</v>
      </c>
      <c r="B41" s="2">
        <v>-1910.9066058963599</v>
      </c>
      <c r="C41" s="2">
        <v>7838.16721341634</v>
      </c>
      <c r="D41" s="2"/>
      <c r="E41" s="2">
        <f t="shared" si="10"/>
        <v>45.404742963130047</v>
      </c>
      <c r="F41" s="2">
        <f t="shared" si="11"/>
        <v>45.404742963130047</v>
      </c>
      <c r="G41" s="2">
        <f t="shared" si="12"/>
        <v>67.804480723380038</v>
      </c>
      <c r="H41" s="2">
        <f t="shared" si="13"/>
        <v>67.804480723380038</v>
      </c>
      <c r="I41" s="2">
        <f t="shared" si="14"/>
        <v>81.602930644157155</v>
      </c>
    </row>
    <row r="42" spans="1:9" x14ac:dyDescent="0.15">
      <c r="A42" s="1">
        <v>4</v>
      </c>
      <c r="B42" s="2">
        <v>-2068.33469292169</v>
      </c>
      <c r="C42" s="2">
        <v>7771.1417236440302</v>
      </c>
      <c r="D42" s="2"/>
      <c r="E42" s="2">
        <f t="shared" si="10"/>
        <v>112.02334406220007</v>
      </c>
      <c r="F42" s="2">
        <f t="shared" si="11"/>
        <v>-112.02334406220007</v>
      </c>
      <c r="G42" s="2">
        <f t="shared" si="12"/>
        <v>0.77899095107022731</v>
      </c>
      <c r="H42" s="2">
        <f t="shared" si="13"/>
        <v>0.77899095107022731</v>
      </c>
      <c r="I42" s="2">
        <f t="shared" si="14"/>
        <v>112.02605251360018</v>
      </c>
    </row>
    <row r="43" spans="1:9" x14ac:dyDescent="0.15">
      <c r="A43" s="1">
        <v>5</v>
      </c>
      <c r="B43" s="2">
        <v>-1971.42992336766</v>
      </c>
      <c r="C43" s="2">
        <v>7658.1676879753804</v>
      </c>
      <c r="D43" s="2"/>
      <c r="E43" s="2">
        <f t="shared" si="10"/>
        <v>15.118574508170013</v>
      </c>
      <c r="F43" s="2">
        <f t="shared" si="11"/>
        <v>-15.118574508170013</v>
      </c>
      <c r="G43" s="2">
        <f t="shared" si="12"/>
        <v>112.19504471757955</v>
      </c>
      <c r="H43" s="2">
        <f t="shared" si="13"/>
        <v>-112.19504471757955</v>
      </c>
      <c r="I43" s="2">
        <f t="shared" si="14"/>
        <v>113.20909572264397</v>
      </c>
    </row>
    <row r="44" spans="1:9" x14ac:dyDescent="0.15">
      <c r="A44" s="1">
        <v>6</v>
      </c>
      <c r="B44" s="2">
        <v>-2113.4625005202101</v>
      </c>
      <c r="C44" s="2">
        <v>7670.3020115420704</v>
      </c>
      <c r="D44" s="2"/>
      <c r="E44" s="2">
        <f t="shared" si="10"/>
        <v>157.15115166072019</v>
      </c>
      <c r="F44" s="2">
        <f t="shared" si="11"/>
        <v>-157.15115166072019</v>
      </c>
      <c r="G44" s="2">
        <f t="shared" si="12"/>
        <v>100.06072115088955</v>
      </c>
      <c r="H44" s="2">
        <f t="shared" si="13"/>
        <v>-100.06072115088955</v>
      </c>
      <c r="I44" s="2">
        <f t="shared" si="14"/>
        <v>186.30252919787952</v>
      </c>
    </row>
    <row r="45" spans="1:9" x14ac:dyDescent="0.15">
      <c r="A45" s="1">
        <v>7</v>
      </c>
      <c r="B45" s="2">
        <v>-1994.4647329239799</v>
      </c>
      <c r="C45" s="2">
        <v>7971.07797118282</v>
      </c>
      <c r="D45" s="2"/>
      <c r="E45" s="2">
        <f t="shared" si="10"/>
        <v>38.153384064489956</v>
      </c>
      <c r="F45" s="2">
        <f t="shared" si="11"/>
        <v>-38.153384064489956</v>
      </c>
      <c r="G45" s="2">
        <f t="shared" si="12"/>
        <v>200.71523848985998</v>
      </c>
      <c r="H45" s="2">
        <f t="shared" si="13"/>
        <v>200.71523848985998</v>
      </c>
      <c r="I45" s="2">
        <f t="shared" si="14"/>
        <v>204.3092941537752</v>
      </c>
    </row>
    <row r="46" spans="1:9" x14ac:dyDescent="0.15">
      <c r="A46" s="1">
        <v>8</v>
      </c>
      <c r="B46" s="2">
        <v>-1436.3423139563699</v>
      </c>
      <c r="C46" s="2">
        <v>8007.2431983729803</v>
      </c>
      <c r="D46" s="2"/>
      <c r="E46" s="2">
        <f t="shared" si="10"/>
        <v>519.96903490312002</v>
      </c>
      <c r="F46" s="2">
        <f t="shared" si="11"/>
        <v>519.96903490312002</v>
      </c>
      <c r="G46" s="2">
        <f t="shared" si="12"/>
        <v>236.88046568002028</v>
      </c>
      <c r="H46" s="2">
        <f t="shared" si="13"/>
        <v>236.88046568002028</v>
      </c>
      <c r="I46" s="2">
        <f t="shared" si="14"/>
        <v>571.38441725240045</v>
      </c>
    </row>
    <row r="47" spans="1:9" x14ac:dyDescent="0.15">
      <c r="A47" s="1">
        <v>9</v>
      </c>
      <c r="B47" s="2">
        <v>-1669.4138762565201</v>
      </c>
      <c r="C47" s="2">
        <v>8479.4470301643905</v>
      </c>
      <c r="D47" s="2"/>
      <c r="E47" s="2">
        <f t="shared" si="10"/>
        <v>286.89747260296986</v>
      </c>
      <c r="F47" s="2">
        <f t="shared" si="11"/>
        <v>286.89747260296986</v>
      </c>
      <c r="G47" s="2">
        <f t="shared" si="12"/>
        <v>709.08429747143055</v>
      </c>
      <c r="H47" s="2">
        <f t="shared" si="13"/>
        <v>709.08429747143055</v>
      </c>
      <c r="I47" s="2">
        <f t="shared" si="14"/>
        <v>764.92529093142423</v>
      </c>
    </row>
    <row r="48" spans="1:9" x14ac:dyDescent="0.15">
      <c r="A48" s="1">
        <v>10</v>
      </c>
      <c r="B48" s="2">
        <v>-2092.5461580082901</v>
      </c>
      <c r="C48" s="2">
        <v>7575.0259374916504</v>
      </c>
      <c r="D48" s="2"/>
      <c r="E48" s="2">
        <f t="shared" si="10"/>
        <v>136.2348091488002</v>
      </c>
      <c r="F48" s="2">
        <f t="shared" si="11"/>
        <v>-136.2348091488002</v>
      </c>
      <c r="G48" s="2">
        <f t="shared" si="12"/>
        <v>195.33679520130954</v>
      </c>
      <c r="H48" s="2">
        <f t="shared" si="13"/>
        <v>-195.33679520130954</v>
      </c>
      <c r="I48" s="2">
        <f t="shared" si="14"/>
        <v>238.15202452074254</v>
      </c>
    </row>
    <row r="49" spans="1:9" x14ac:dyDescent="0.15">
      <c r="B49" s="2"/>
      <c r="C49" s="2"/>
      <c r="D49" s="5"/>
      <c r="E49" s="5">
        <f>AVERAGE(E39:E48)</f>
        <v>140.17165751373403</v>
      </c>
      <c r="F49" s="5">
        <f>_xlfn.STDEV.P(F39:F48)</f>
        <v>198.97929450241952</v>
      </c>
      <c r="G49" s="5">
        <f>AVERAGE(G39:G48)</f>
        <v>168.25387273642801</v>
      </c>
      <c r="H49" s="5">
        <f>_xlfn.STDEV.P(H39:H48)</f>
        <v>244.7792748531206</v>
      </c>
      <c r="I49" s="5">
        <f>AVERAGE(I39:I48)</f>
        <v>239.61090361334882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-2185.75011812</v>
      </c>
      <c r="C51" s="2">
        <v>7306.8164044538298</v>
      </c>
      <c r="D51" s="2"/>
      <c r="E51" s="2">
        <f t="shared" ref="E51:E58" si="15">ABS(B51--1956.31134885949)</f>
        <v>229.43876926051007</v>
      </c>
      <c r="F51" s="2">
        <f t="shared" ref="F51:F58" si="16">B51--1956.31134885949</f>
        <v>-229.43876926051007</v>
      </c>
      <c r="G51" s="2">
        <f t="shared" ref="G51:G58" si="17">ABS(C51-7770.36273269296)</f>
        <v>463.54632823913016</v>
      </c>
      <c r="H51" s="2">
        <f t="shared" ref="H51:H58" si="18">C51-7770.36273269296</f>
        <v>-463.54632823913016</v>
      </c>
      <c r="I51" s="2">
        <f t="shared" ref="I51:I58" si="19">(E51^2+G51^2)^0.5</f>
        <v>517.2207916004121</v>
      </c>
    </row>
    <row r="52" spans="1:9" x14ac:dyDescent="0.15">
      <c r="A52" s="1">
        <v>2</v>
      </c>
      <c r="B52" s="2">
        <v>-1959.84602079366</v>
      </c>
      <c r="C52" s="2">
        <v>7759.1169430238597</v>
      </c>
      <c r="D52" s="2"/>
      <c r="E52" s="2">
        <f t="shared" si="15"/>
        <v>3.5346719341700918</v>
      </c>
      <c r="F52" s="2">
        <f t="shared" si="16"/>
        <v>-3.5346719341700918</v>
      </c>
      <c r="G52" s="2">
        <f t="shared" si="17"/>
        <v>11.245789669100304</v>
      </c>
      <c r="H52" s="2">
        <f t="shared" si="18"/>
        <v>-11.245789669100304</v>
      </c>
      <c r="I52" s="2">
        <f t="shared" si="19"/>
        <v>11.788201345576553</v>
      </c>
    </row>
    <row r="53" spans="1:9" x14ac:dyDescent="0.15">
      <c r="A53" s="1">
        <v>3</v>
      </c>
      <c r="B53" s="2">
        <v>-2009.43053548544</v>
      </c>
      <c r="C53" s="2">
        <v>7777.6883522772996</v>
      </c>
      <c r="D53" s="2"/>
      <c r="E53" s="2">
        <f t="shared" si="15"/>
        <v>53.119186625950078</v>
      </c>
      <c r="F53" s="2">
        <f t="shared" si="16"/>
        <v>-53.119186625950078</v>
      </c>
      <c r="G53" s="2">
        <f t="shared" si="17"/>
        <v>7.3256195843396199</v>
      </c>
      <c r="H53" s="2">
        <f t="shared" si="18"/>
        <v>7.3256195843396199</v>
      </c>
      <c r="I53" s="2">
        <f t="shared" si="19"/>
        <v>53.621942244728267</v>
      </c>
    </row>
    <row r="54" spans="1:9" x14ac:dyDescent="0.15">
      <c r="A54" s="1">
        <v>4</v>
      </c>
      <c r="B54" s="2">
        <v>-1980.66274567458</v>
      </c>
      <c r="C54" s="2">
        <v>7617.9558256167502</v>
      </c>
      <c r="D54" s="2"/>
      <c r="E54" s="2">
        <f t="shared" si="15"/>
        <v>24.351396815090084</v>
      </c>
      <c r="F54" s="2">
        <f t="shared" si="16"/>
        <v>-24.351396815090084</v>
      </c>
      <c r="G54" s="2">
        <f t="shared" si="17"/>
        <v>152.40690707620979</v>
      </c>
      <c r="H54" s="2">
        <f t="shared" si="18"/>
        <v>-152.40690707620979</v>
      </c>
      <c r="I54" s="2">
        <f t="shared" si="19"/>
        <v>154.34006560638241</v>
      </c>
    </row>
    <row r="55" spans="1:9" x14ac:dyDescent="0.15">
      <c r="A55" s="1">
        <v>5</v>
      </c>
      <c r="B55" s="2">
        <v>-2055.2815259894401</v>
      </c>
      <c r="C55" s="2">
        <v>7588.59464504481</v>
      </c>
      <c r="D55" s="2"/>
      <c r="E55" s="2">
        <f t="shared" si="15"/>
        <v>98.970177129950116</v>
      </c>
      <c r="F55" s="2">
        <f t="shared" si="16"/>
        <v>-98.970177129950116</v>
      </c>
      <c r="G55" s="2">
        <f t="shared" si="17"/>
        <v>181.76808764814996</v>
      </c>
      <c r="H55" s="2">
        <f t="shared" si="18"/>
        <v>-181.76808764814996</v>
      </c>
      <c r="I55" s="2">
        <f t="shared" si="19"/>
        <v>206.96553734474546</v>
      </c>
    </row>
    <row r="56" spans="1:9" x14ac:dyDescent="0.15">
      <c r="A56" s="1">
        <v>6</v>
      </c>
      <c r="B56" s="2">
        <v>-2059.0640942946202</v>
      </c>
      <c r="C56" s="2">
        <v>7605.7410117937497</v>
      </c>
      <c r="D56" s="2"/>
      <c r="E56" s="2">
        <f t="shared" si="15"/>
        <v>102.75274543513024</v>
      </c>
      <c r="F56" s="2">
        <f t="shared" si="16"/>
        <v>-102.75274543513024</v>
      </c>
      <c r="G56" s="2">
        <f t="shared" si="17"/>
        <v>164.62172089921023</v>
      </c>
      <c r="H56" s="2">
        <f t="shared" si="18"/>
        <v>-164.62172089921023</v>
      </c>
      <c r="I56" s="2">
        <f t="shared" si="19"/>
        <v>194.05782047182265</v>
      </c>
    </row>
    <row r="57" spans="1:9" x14ac:dyDescent="0.15">
      <c r="A57" s="1">
        <v>7</v>
      </c>
      <c r="B57" s="2">
        <v>-2135.2966510486399</v>
      </c>
      <c r="C57" s="2">
        <v>7798.2681380487702</v>
      </c>
      <c r="D57" s="2"/>
      <c r="E57" s="2">
        <f t="shared" si="15"/>
        <v>178.98530218914993</v>
      </c>
      <c r="F57" s="2">
        <f t="shared" si="16"/>
        <v>-178.98530218914993</v>
      </c>
      <c r="G57" s="2">
        <f t="shared" si="17"/>
        <v>27.905405355810217</v>
      </c>
      <c r="H57" s="2">
        <f t="shared" si="18"/>
        <v>27.905405355810217</v>
      </c>
      <c r="I57" s="2">
        <f t="shared" si="19"/>
        <v>181.14759189073808</v>
      </c>
    </row>
    <row r="58" spans="1:9" x14ac:dyDescent="0.15">
      <c r="A58" s="1">
        <v>8</v>
      </c>
      <c r="B58" s="2">
        <v>-1878.20810272521</v>
      </c>
      <c r="C58" s="2">
        <v>7817.5123923056599</v>
      </c>
      <c r="D58" s="2"/>
      <c r="E58" s="2">
        <f t="shared" si="15"/>
        <v>78.103246134279971</v>
      </c>
      <c r="F58" s="2">
        <f t="shared" si="16"/>
        <v>78.103246134279971</v>
      </c>
      <c r="G58" s="2">
        <f t="shared" si="17"/>
        <v>47.149659612699907</v>
      </c>
      <c r="H58" s="2">
        <f t="shared" si="18"/>
        <v>47.149659612699907</v>
      </c>
      <c r="I58" s="2">
        <f t="shared" si="19"/>
        <v>91.231614357663233</v>
      </c>
    </row>
    <row r="59" spans="1:9" x14ac:dyDescent="0.15">
      <c r="B59" s="2"/>
      <c r="C59" s="2"/>
      <c r="D59" s="5"/>
      <c r="E59" s="5">
        <f>AVERAGE(E51:E58)</f>
        <v>96.156936940528823</v>
      </c>
      <c r="F59" s="5">
        <f>_xlfn.STDEV.P(F51:F58)</f>
        <v>91.910094877450405</v>
      </c>
      <c r="G59" s="5">
        <f>AVERAGE(G51:G58)</f>
        <v>131.99618976058127</v>
      </c>
      <c r="H59" s="5">
        <f>_xlfn.STDEV.P(H51:H58)</f>
        <v>158.95889852569968</v>
      </c>
      <c r="I59" s="5">
        <f>AVERAGE(I51:I58)</f>
        <v>176.29669560775858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107.78560907898641</v>
      </c>
      <c r="F61" s="2">
        <f>AVERAGE(F8,F24,F29,F37,F49,F59)</f>
        <v>109.33223317795756</v>
      </c>
      <c r="G61" s="2">
        <f>AVERAGE(G8,G24,G29,G37,G49,G59)</f>
        <v>103.67477116282545</v>
      </c>
      <c r="H61" s="2">
        <f>AVERAGE(H8,H24,H29,H37,H49,H59)</f>
        <v>112.11446807437649</v>
      </c>
      <c r="I61" s="2">
        <f>AVERAGE(I8,I24,I29,I37,I49,I59)</f>
        <v>162.22529811773384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19" workbookViewId="0">
      <selection activeCell="I45" sqref="I45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4" width="18.375" style="1" bestFit="1" customWidth="1"/>
    <col min="5" max="5" width="17.25" style="1" bestFit="1" customWidth="1"/>
    <col min="6" max="6" width="18.375" style="1" bestFit="1" customWidth="1"/>
    <col min="7" max="7" width="17.25" style="1" bestFit="1" customWidth="1"/>
    <col min="8" max="8" width="18.375" style="1" bestFit="1" customWidth="1"/>
    <col min="9" max="9" width="17.2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-1916.3369359860999</v>
      </c>
      <c r="C2" s="2">
        <v>7734.7014948673996</v>
      </c>
      <c r="D2" s="2"/>
      <c r="E2" s="2">
        <f t="shared" ref="E2:E7" si="0">ABS(B2--1956.31134885949)</f>
        <v>39.974412873390065</v>
      </c>
      <c r="F2" s="2">
        <f t="shared" ref="F2:F7" si="1">B2--1956.31134885949</f>
        <v>39.974412873390065</v>
      </c>
      <c r="G2" s="2">
        <f t="shared" ref="G2:G7" si="2">ABS(C2-7770.36273269296)</f>
        <v>35.66123782556042</v>
      </c>
      <c r="H2" s="2">
        <f t="shared" ref="H2:H7" si="3">C2-7770.36273269296</f>
        <v>-35.66123782556042</v>
      </c>
      <c r="I2" s="2">
        <f t="shared" ref="I2:I7" si="4">(E2^2+G2^2)^0.5</f>
        <v>53.569371545907039</v>
      </c>
    </row>
    <row r="3" spans="1:9" x14ac:dyDescent="0.15">
      <c r="A3" s="1">
        <v>2</v>
      </c>
      <c r="B3" s="2">
        <v>-1891.8135562408099</v>
      </c>
      <c r="C3" s="2">
        <v>7971.5527377943099</v>
      </c>
      <c r="D3" s="2"/>
      <c r="E3" s="2">
        <f t="shared" si="0"/>
        <v>64.497792618680023</v>
      </c>
      <c r="F3" s="2">
        <f t="shared" si="1"/>
        <v>64.497792618680023</v>
      </c>
      <c r="G3" s="2">
        <f t="shared" si="2"/>
        <v>201.19000510134993</v>
      </c>
      <c r="H3" s="2">
        <f t="shared" si="3"/>
        <v>201.19000510134993</v>
      </c>
      <c r="I3" s="2">
        <f t="shared" si="4"/>
        <v>211.27561005796071</v>
      </c>
    </row>
    <row r="4" spans="1:9" x14ac:dyDescent="0.15">
      <c r="A4" s="3">
        <v>3</v>
      </c>
      <c r="B4" s="4">
        <v>-1948.3568632997101</v>
      </c>
      <c r="C4" s="4">
        <v>7786.7673555675801</v>
      </c>
      <c r="D4" s="4"/>
      <c r="E4" s="4">
        <f t="shared" si="0"/>
        <v>7.9544855597798687</v>
      </c>
      <c r="F4" s="4">
        <f t="shared" si="1"/>
        <v>7.9544855597798687</v>
      </c>
      <c r="G4" s="4">
        <f t="shared" si="2"/>
        <v>16.404622874620145</v>
      </c>
      <c r="H4" s="4">
        <f t="shared" si="3"/>
        <v>16.404622874620145</v>
      </c>
      <c r="I4" s="4">
        <f t="shared" si="4"/>
        <v>18.231442405340751</v>
      </c>
    </row>
    <row r="5" spans="1:9" x14ac:dyDescent="0.15">
      <c r="A5" s="1">
        <v>4</v>
      </c>
      <c r="B5" s="2">
        <v>-1954.9060192801601</v>
      </c>
      <c r="C5" s="2">
        <v>7854.5488752092397</v>
      </c>
      <c r="D5" s="2"/>
      <c r="E5" s="2">
        <f t="shared" si="0"/>
        <v>1.405329579329873</v>
      </c>
      <c r="F5" s="2">
        <f t="shared" si="1"/>
        <v>1.405329579329873</v>
      </c>
      <c r="G5" s="2">
        <f t="shared" si="2"/>
        <v>84.186142516279688</v>
      </c>
      <c r="H5" s="2">
        <f t="shared" si="3"/>
        <v>84.186142516279688</v>
      </c>
      <c r="I5" s="2">
        <f t="shared" si="4"/>
        <v>84.197871368567831</v>
      </c>
    </row>
    <row r="6" spans="1:9" x14ac:dyDescent="0.15">
      <c r="A6" s="1">
        <v>5</v>
      </c>
      <c r="B6" s="2">
        <v>-1918.1387374076401</v>
      </c>
      <c r="C6" s="2">
        <v>7820.2618411039803</v>
      </c>
      <c r="D6" s="2"/>
      <c r="E6" s="2">
        <f t="shared" si="0"/>
        <v>38.172611451849889</v>
      </c>
      <c r="F6" s="2">
        <f t="shared" si="1"/>
        <v>38.172611451849889</v>
      </c>
      <c r="G6" s="2">
        <f t="shared" si="2"/>
        <v>49.899108411020279</v>
      </c>
      <c r="H6" s="2">
        <f t="shared" si="3"/>
        <v>49.899108411020279</v>
      </c>
      <c r="I6" s="2">
        <f t="shared" si="4"/>
        <v>62.825705608999378</v>
      </c>
    </row>
    <row r="7" spans="1:9" x14ac:dyDescent="0.15">
      <c r="A7" s="1">
        <v>6</v>
      </c>
      <c r="B7" s="2">
        <v>-1838.27252872286</v>
      </c>
      <c r="C7" s="2">
        <v>8077.2530273039902</v>
      </c>
      <c r="D7" s="2"/>
      <c r="E7" s="2">
        <f t="shared" si="0"/>
        <v>118.03882013662997</v>
      </c>
      <c r="F7" s="2">
        <f t="shared" si="1"/>
        <v>118.03882013662997</v>
      </c>
      <c r="G7" s="2">
        <f t="shared" si="2"/>
        <v>306.89029461103019</v>
      </c>
      <c r="H7" s="2">
        <f t="shared" si="3"/>
        <v>306.89029461103019</v>
      </c>
      <c r="I7" s="2">
        <f t="shared" si="4"/>
        <v>328.80817505909516</v>
      </c>
    </row>
    <row r="8" spans="1:9" x14ac:dyDescent="0.15">
      <c r="B8" s="2"/>
      <c r="C8" s="2"/>
      <c r="D8" s="5"/>
      <c r="E8" s="5">
        <f>AVERAGE(E2:E7)</f>
        <v>45.007242036609945</v>
      </c>
      <c r="F8" s="5">
        <f>_xlfn.STDEV.P(F2:F7)</f>
        <v>38.857792094703981</v>
      </c>
      <c r="G8" s="5">
        <f>AVERAGE(G2:G7)</f>
        <v>115.70523522331011</v>
      </c>
      <c r="H8" s="5">
        <f>_xlfn.STDEV.P(H2:H7)</f>
        <v>116.26684623400374</v>
      </c>
      <c r="I8" s="5">
        <f>AVERAGE(I2:I7)</f>
        <v>126.48469600764514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-2051.29956800011</v>
      </c>
      <c r="C10" s="2">
        <v>7741.0191393655996</v>
      </c>
      <c r="D10" s="2"/>
      <c r="E10" s="2">
        <f>ABS(B10--1956.31134885949)</f>
        <v>94.988219140620004</v>
      </c>
      <c r="F10" s="2">
        <f>B10--1956.31134885949</f>
        <v>-94.988219140620004</v>
      </c>
      <c r="G10" s="2">
        <f>ABS(C10-7770.36273269296)</f>
        <v>29.343593327360395</v>
      </c>
      <c r="H10" s="2">
        <f>C10-7770.36273269296</f>
        <v>-29.343593327360395</v>
      </c>
      <c r="I10" s="2">
        <f>(E10^2+G10^2)^0.5</f>
        <v>99.417343783003759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-1999.2527503821</v>
      </c>
      <c r="C13" s="2">
        <v>7731.0288628369399</v>
      </c>
      <c r="D13" s="2"/>
      <c r="E13" s="2">
        <f t="shared" ref="E13:E23" si="5">ABS(B13--1956.31134885949)</f>
        <v>42.941401522610022</v>
      </c>
      <c r="F13" s="2">
        <f t="shared" ref="F13:F23" si="6">B13--1956.31134885949</f>
        <v>-42.941401522610022</v>
      </c>
      <c r="G13" s="2">
        <f t="shared" ref="G13:G23" si="7">ABS(C13-7770.36273269296)</f>
        <v>39.333869856020101</v>
      </c>
      <c r="H13" s="2">
        <f t="shared" ref="H13:H23" si="8">C13-7770.36273269296</f>
        <v>-39.333869856020101</v>
      </c>
      <c r="I13" s="2">
        <f t="shared" ref="I13:I23" si="9">(E13^2+G13^2)^0.5</f>
        <v>58.233300460959121</v>
      </c>
    </row>
    <row r="14" spans="1:9" x14ac:dyDescent="0.15">
      <c r="A14" s="1">
        <v>2</v>
      </c>
      <c r="B14" s="2">
        <v>-1963.4230817791399</v>
      </c>
      <c r="C14" s="2">
        <v>7731.3368104170804</v>
      </c>
      <c r="D14" s="2"/>
      <c r="E14" s="2">
        <f t="shared" si="5"/>
        <v>7.1117329196499668</v>
      </c>
      <c r="F14" s="2">
        <f t="shared" si="6"/>
        <v>-7.1117329196499668</v>
      </c>
      <c r="G14" s="2">
        <f t="shared" si="7"/>
        <v>39.025922275879566</v>
      </c>
      <c r="H14" s="2">
        <f t="shared" si="8"/>
        <v>-39.025922275879566</v>
      </c>
      <c r="I14" s="2">
        <f t="shared" si="9"/>
        <v>39.668619267670834</v>
      </c>
    </row>
    <row r="15" spans="1:9" x14ac:dyDescent="0.15">
      <c r="A15" s="1">
        <v>3</v>
      </c>
      <c r="B15" s="2">
        <v>-1887.85959926243</v>
      </c>
      <c r="C15" s="2">
        <v>7916.0914389071804</v>
      </c>
      <c r="D15" s="2"/>
      <c r="E15" s="2">
        <f t="shared" si="5"/>
        <v>68.451749597059916</v>
      </c>
      <c r="F15" s="2">
        <f t="shared" si="6"/>
        <v>68.451749597059916</v>
      </c>
      <c r="G15" s="2">
        <f t="shared" si="7"/>
        <v>145.72870621422044</v>
      </c>
      <c r="H15" s="2">
        <f t="shared" si="8"/>
        <v>145.72870621422044</v>
      </c>
      <c r="I15" s="2">
        <f t="shared" si="9"/>
        <v>161.00465160289363</v>
      </c>
    </row>
    <row r="16" spans="1:9" x14ac:dyDescent="0.15">
      <c r="A16" s="1">
        <v>4</v>
      </c>
      <c r="B16" s="2">
        <v>-2265.1983093296599</v>
      </c>
      <c r="C16" s="2">
        <v>7664.8815458978597</v>
      </c>
      <c r="D16" s="2"/>
      <c r="E16" s="2">
        <f t="shared" si="5"/>
        <v>308.88696047016992</v>
      </c>
      <c r="F16" s="2">
        <f t="shared" si="6"/>
        <v>-308.88696047016992</v>
      </c>
      <c r="G16" s="2">
        <f t="shared" si="7"/>
        <v>105.48118679510026</v>
      </c>
      <c r="H16" s="2">
        <f t="shared" si="8"/>
        <v>-105.48118679510026</v>
      </c>
      <c r="I16" s="2">
        <f t="shared" si="9"/>
        <v>326.40072781199979</v>
      </c>
    </row>
    <row r="17" spans="1:9" x14ac:dyDescent="0.15">
      <c r="A17" s="1">
        <v>5</v>
      </c>
      <c r="B17" s="2">
        <v>-1936.5251478733601</v>
      </c>
      <c r="C17" s="2">
        <v>7855.0751008661</v>
      </c>
      <c r="D17" s="2"/>
      <c r="E17" s="2">
        <f t="shared" si="5"/>
        <v>19.78620098612987</v>
      </c>
      <c r="F17" s="2">
        <f t="shared" si="6"/>
        <v>19.78620098612987</v>
      </c>
      <c r="G17" s="2">
        <f t="shared" si="7"/>
        <v>84.712368173140021</v>
      </c>
      <c r="H17" s="2">
        <f t="shared" si="8"/>
        <v>84.712368173140021</v>
      </c>
      <c r="I17" s="2">
        <f t="shared" si="9"/>
        <v>86.992408122577871</v>
      </c>
    </row>
    <row r="18" spans="1:9" x14ac:dyDescent="0.15">
      <c r="A18" s="1">
        <v>6</v>
      </c>
      <c r="B18" s="2">
        <v>-1993.9728932933399</v>
      </c>
      <c r="C18" s="2">
        <v>7850.9297310264101</v>
      </c>
      <c r="D18" s="2"/>
      <c r="E18" s="2">
        <f t="shared" si="5"/>
        <v>37.66154443384994</v>
      </c>
      <c r="F18" s="2">
        <f t="shared" si="6"/>
        <v>-37.66154443384994</v>
      </c>
      <c r="G18" s="2">
        <f t="shared" si="7"/>
        <v>80.566998333450101</v>
      </c>
      <c r="H18" s="2">
        <f t="shared" si="8"/>
        <v>80.566998333450101</v>
      </c>
      <c r="I18" s="2">
        <f t="shared" si="9"/>
        <v>88.934993954039285</v>
      </c>
    </row>
    <row r="19" spans="1:9" x14ac:dyDescent="0.15">
      <c r="A19" s="1">
        <v>7</v>
      </c>
      <c r="B19" s="2">
        <v>-2099.0668354541699</v>
      </c>
      <c r="C19" s="2">
        <v>7661.1966359335001</v>
      </c>
      <c r="D19" s="2"/>
      <c r="E19" s="2">
        <f t="shared" si="5"/>
        <v>142.75548659467995</v>
      </c>
      <c r="F19" s="2">
        <f t="shared" si="6"/>
        <v>-142.75548659467995</v>
      </c>
      <c r="G19" s="2">
        <f t="shared" si="7"/>
        <v>109.16609675945983</v>
      </c>
      <c r="H19" s="2">
        <f t="shared" si="8"/>
        <v>-109.16609675945983</v>
      </c>
      <c r="I19" s="2">
        <f t="shared" si="9"/>
        <v>179.71189619660572</v>
      </c>
    </row>
    <row r="20" spans="1:9" x14ac:dyDescent="0.15">
      <c r="A20" s="1">
        <v>8</v>
      </c>
      <c r="B20" s="2">
        <v>-2350.91774433623</v>
      </c>
      <c r="C20" s="2">
        <v>7594.3503261979104</v>
      </c>
      <c r="D20" s="2"/>
      <c r="E20" s="2">
        <f t="shared" si="5"/>
        <v>394.60639547674009</v>
      </c>
      <c r="F20" s="2">
        <f t="shared" si="6"/>
        <v>-394.60639547674009</v>
      </c>
      <c r="G20" s="2">
        <f t="shared" si="7"/>
        <v>176.01240649504962</v>
      </c>
      <c r="H20" s="2">
        <f t="shared" si="8"/>
        <v>-176.01240649504962</v>
      </c>
      <c r="I20" s="2">
        <f t="shared" si="9"/>
        <v>432.08167583377565</v>
      </c>
    </row>
    <row r="21" spans="1:9" x14ac:dyDescent="0.15">
      <c r="A21" s="1">
        <v>9</v>
      </c>
      <c r="B21" s="2">
        <v>-1914.40389619967</v>
      </c>
      <c r="C21" s="2">
        <v>7556.4616507648898</v>
      </c>
      <c r="D21" s="2"/>
      <c r="E21" s="2">
        <f t="shared" si="5"/>
        <v>41.90745265981991</v>
      </c>
      <c r="F21" s="2">
        <f t="shared" si="6"/>
        <v>41.90745265981991</v>
      </c>
      <c r="G21" s="2">
        <f t="shared" si="7"/>
        <v>213.9010819280702</v>
      </c>
      <c r="H21" s="2">
        <f t="shared" si="8"/>
        <v>-213.9010819280702</v>
      </c>
      <c r="I21" s="2">
        <f t="shared" si="9"/>
        <v>217.96767521454652</v>
      </c>
    </row>
    <row r="22" spans="1:9" x14ac:dyDescent="0.15">
      <c r="A22" s="1">
        <v>10</v>
      </c>
      <c r="B22" s="2">
        <v>-2061.1790068861301</v>
      </c>
      <c r="C22" s="2">
        <v>7901.92328282587</v>
      </c>
      <c r="D22" s="2"/>
      <c r="E22" s="2">
        <f t="shared" si="5"/>
        <v>104.86765802664013</v>
      </c>
      <c r="F22" s="2">
        <f t="shared" si="6"/>
        <v>-104.86765802664013</v>
      </c>
      <c r="G22" s="2">
        <f t="shared" si="7"/>
        <v>131.56055013291007</v>
      </c>
      <c r="H22" s="2">
        <f t="shared" si="8"/>
        <v>131.56055013291007</v>
      </c>
      <c r="I22" s="2">
        <f t="shared" si="9"/>
        <v>168.24209952109575</v>
      </c>
    </row>
    <row r="23" spans="1:9" x14ac:dyDescent="0.15">
      <c r="A23" s="1">
        <v>11</v>
      </c>
      <c r="B23" s="2">
        <v>-2041.36907482275</v>
      </c>
      <c r="C23" s="2">
        <v>7735.1501283818097</v>
      </c>
      <c r="D23" s="2"/>
      <c r="E23" s="2">
        <f t="shared" si="5"/>
        <v>85.057725963260054</v>
      </c>
      <c r="F23" s="2">
        <f t="shared" si="6"/>
        <v>-85.057725963260054</v>
      </c>
      <c r="G23" s="2">
        <f t="shared" si="7"/>
        <v>35.212604311150244</v>
      </c>
      <c r="H23" s="2">
        <f t="shared" si="8"/>
        <v>-35.212604311150244</v>
      </c>
      <c r="I23" s="2">
        <f t="shared" si="9"/>
        <v>92.058374135190334</v>
      </c>
    </row>
    <row r="24" spans="1:9" x14ac:dyDescent="0.15">
      <c r="B24" s="2"/>
      <c r="C24" s="2"/>
      <c r="D24" s="5"/>
      <c r="E24" s="5">
        <f>AVERAGE(E13:E23)</f>
        <v>114.00311896823725</v>
      </c>
      <c r="F24" s="5">
        <f>_xlfn.STDEV.P(F13:F23)</f>
        <v>138.20529253322462</v>
      </c>
      <c r="G24" s="5">
        <f>AVERAGE(G13:G23)</f>
        <v>105.51834466131368</v>
      </c>
      <c r="H24" s="5">
        <f>_xlfn.STDEV.P(H13:H23)</f>
        <v>116.53975733053126</v>
      </c>
      <c r="I24" s="5">
        <f>AVERAGE(I13:I23)</f>
        <v>168.29967473830496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-2072.3874128064699</v>
      </c>
      <c r="C26" s="1">
        <v>7548.80164460168</v>
      </c>
      <c r="D26" s="2"/>
      <c r="E26" s="2">
        <f>ABS(B26--1956.31134885949)</f>
        <v>116.07606394697996</v>
      </c>
      <c r="F26" s="2">
        <f>B26--1956.31134885949</f>
        <v>-116.07606394697996</v>
      </c>
      <c r="G26" s="2">
        <f>ABS(C26-7770.36273269296)</f>
        <v>221.56108809128</v>
      </c>
      <c r="H26" s="2">
        <f>C26-7770.36273269296</f>
        <v>-221.56108809128</v>
      </c>
      <c r="I26" s="2">
        <f>(E26^2+G26^2)^0.5</f>
        <v>250.12590505106687</v>
      </c>
    </row>
    <row r="27" spans="1:9" x14ac:dyDescent="0.15">
      <c r="A27" s="1">
        <v>2</v>
      </c>
      <c r="B27" s="1">
        <v>-2303.4945727587801</v>
      </c>
      <c r="C27" s="1">
        <v>7700.2974287860397</v>
      </c>
      <c r="D27" s="2"/>
      <c r="E27" s="2">
        <f>ABS(B27--1956.31134885949)</f>
        <v>347.18322389929017</v>
      </c>
      <c r="F27" s="2">
        <f>B27--1956.31134885949</f>
        <v>-347.18322389929017</v>
      </c>
      <c r="G27" s="2">
        <f>ABS(C27-7770.36273269296)</f>
        <v>70.065303906920235</v>
      </c>
      <c r="H27" s="2">
        <f>C27-7770.36273269296</f>
        <v>-70.065303906920235</v>
      </c>
      <c r="I27" s="2">
        <f>(E27^2+G27^2)^0.5</f>
        <v>354.18263335272911</v>
      </c>
    </row>
    <row r="28" spans="1:9" x14ac:dyDescent="0.15">
      <c r="A28" s="1">
        <v>3</v>
      </c>
      <c r="B28" s="1">
        <v>-2022.70212001713</v>
      </c>
      <c r="C28" s="1">
        <v>7683.6270182956496</v>
      </c>
      <c r="D28" s="2"/>
      <c r="E28" s="2">
        <f>ABS(B28--1956.31134885949)</f>
        <v>66.390771157640074</v>
      </c>
      <c r="F28" s="2">
        <f>B28--1956.31134885949</f>
        <v>-66.390771157640074</v>
      </c>
      <c r="G28" s="2">
        <f>ABS(C28-7770.36273269296)</f>
        <v>86.735714397310403</v>
      </c>
      <c r="H28" s="2">
        <f>C28-7770.36273269296</f>
        <v>-86.735714397310403</v>
      </c>
      <c r="I28" s="2">
        <f>(E28^2+G28^2)^0.5</f>
        <v>109.22828684419586</v>
      </c>
    </row>
    <row r="29" spans="1:9" x14ac:dyDescent="0.15">
      <c r="B29" s="2"/>
      <c r="C29" s="2"/>
      <c r="D29" s="5"/>
      <c r="E29" s="5">
        <f>AVERAGE(E26:E28)</f>
        <v>176.55001966797008</v>
      </c>
      <c r="F29" s="5">
        <f>_xlfn.STDEV.P(F26:F28)</f>
        <v>122.34902225348635</v>
      </c>
      <c r="G29" s="5">
        <f>AVERAGE(G26:G28)</f>
        <v>126.12070213183688</v>
      </c>
      <c r="H29" s="5">
        <f>_xlfn.STDEV.P(H26:H28)</f>
        <v>67.82883408770013</v>
      </c>
      <c r="I29" s="5">
        <f>AVERAGE(I26:I28)</f>
        <v>237.84560841599728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-1509.1469096401099</v>
      </c>
      <c r="C32" s="2">
        <v>8160.4457142774399</v>
      </c>
      <c r="D32" s="2"/>
      <c r="E32" s="2">
        <f>ABS(B32--1956.31134885949)</f>
        <v>447.16443921938003</v>
      </c>
      <c r="F32" s="2">
        <f>B32--1956.31134885949</f>
        <v>447.16443921938003</v>
      </c>
      <c r="G32" s="2">
        <f>ABS(C32-7770.36273269296)</f>
        <v>390.08298158447997</v>
      </c>
      <c r="H32" s="2">
        <f>C32-7770.36273269296</f>
        <v>390.08298158447997</v>
      </c>
      <c r="I32" s="2">
        <f>(E32^2+G32^2)^0.5</f>
        <v>593.39764763960795</v>
      </c>
    </row>
    <row r="33" spans="1:9" x14ac:dyDescent="0.15">
      <c r="A33" s="1">
        <v>3</v>
      </c>
      <c r="B33" s="2">
        <v>-1885.94228879405</v>
      </c>
      <c r="C33" s="2">
        <v>7891.08219545883</v>
      </c>
      <c r="D33" s="2"/>
      <c r="E33" s="2">
        <f>ABS(B33--1956.31134885949)</f>
        <v>70.369060065439953</v>
      </c>
      <c r="F33" s="2">
        <f>B33--1956.31134885949</f>
        <v>70.369060065439953</v>
      </c>
      <c r="G33" s="2">
        <f>ABS(C33-7770.36273269296)</f>
        <v>120.71946276587005</v>
      </c>
      <c r="H33" s="2">
        <f>C33-7770.36273269296</f>
        <v>120.71946276587005</v>
      </c>
      <c r="I33" s="2">
        <f>(E33^2+G33^2)^0.5</f>
        <v>139.73186216813178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-2026.4542903624099</v>
      </c>
      <c r="C35" s="2">
        <v>7632.9469961982904</v>
      </c>
      <c r="D35" s="2"/>
      <c r="E35" s="2">
        <f>ABS(B35--1956.31134885949)</f>
        <v>70.142941502919939</v>
      </c>
      <c r="F35" s="2">
        <f>B35--1956.31134885949</f>
        <v>-70.142941502919939</v>
      </c>
      <c r="G35" s="2">
        <f>ABS(C35-7770.36273269296)</f>
        <v>137.41573649466955</v>
      </c>
      <c r="H35" s="2">
        <f>C35-7770.36273269296</f>
        <v>-137.41573649466955</v>
      </c>
      <c r="I35" s="2">
        <f>(E35^2+G35^2)^0.5</f>
        <v>154.28258773774346</v>
      </c>
    </row>
    <row r="36" spans="1:9" x14ac:dyDescent="0.15">
      <c r="A36" s="1">
        <v>6</v>
      </c>
      <c r="B36" s="2">
        <v>-1789.5908991071601</v>
      </c>
      <c r="C36" s="2">
        <v>7789.2795119377797</v>
      </c>
      <c r="D36" s="2"/>
      <c r="E36" s="2">
        <f>ABS(B36--1956.31134885949)</f>
        <v>166.72044975232984</v>
      </c>
      <c r="F36" s="2">
        <f>B36--1956.31134885949</f>
        <v>166.72044975232984</v>
      </c>
      <c r="G36" s="2">
        <f>ABS(C36-7770.36273269296)</f>
        <v>18.916779244819736</v>
      </c>
      <c r="H36" s="2">
        <f>C36-7770.36273269296</f>
        <v>18.916779244819736</v>
      </c>
      <c r="I36" s="2">
        <f>(E36^2+G36^2)^0.5</f>
        <v>167.79020502584882</v>
      </c>
    </row>
    <row r="37" spans="1:9" x14ac:dyDescent="0.15">
      <c r="B37" s="2"/>
      <c r="C37" s="2"/>
      <c r="D37" s="5"/>
      <c r="E37" s="5">
        <f>AVERAGE(E32:E36)</f>
        <v>188.59922263501744</v>
      </c>
      <c r="F37" s="5">
        <f>_xlfn.STDEV.P(F32:F36)</f>
        <v>189.30167625479481</v>
      </c>
      <c r="G37" s="5">
        <f>AVERAGE(G32:G36)</f>
        <v>166.78374002245982</v>
      </c>
      <c r="H37" s="5">
        <f>_xlfn.STDEV.P(H32:H36)</f>
        <v>192.03082036998944</v>
      </c>
      <c r="I37" s="5">
        <f>AVERAGE(I32:I36)</f>
        <v>263.800575642833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-1987.0355113391099</v>
      </c>
      <c r="C39" s="2">
        <v>7699.7117879954303</v>
      </c>
      <c r="D39" s="2"/>
      <c r="E39" s="2">
        <f t="shared" ref="E39:E48" si="10">ABS(B39--1956.31134885949)</f>
        <v>30.724162479619963</v>
      </c>
      <c r="F39" s="2">
        <f t="shared" ref="F39:F48" si="11">B39--1956.31134885949</f>
        <v>-30.724162479619963</v>
      </c>
      <c r="G39" s="2">
        <f t="shared" ref="G39:G48" si="12">ABS(C39-7770.36273269296)</f>
        <v>70.650944697529667</v>
      </c>
      <c r="H39" s="2">
        <f t="shared" ref="H39:H48" si="13">C39-7770.36273269296</f>
        <v>-70.650944697529667</v>
      </c>
      <c r="I39" s="2">
        <f t="shared" ref="I39:I48" si="14">(E39^2+G39^2)^0.5</f>
        <v>77.042391880882576</v>
      </c>
    </row>
    <row r="40" spans="1:9" x14ac:dyDescent="0.15">
      <c r="A40" s="1">
        <v>2</v>
      </c>
      <c r="B40" s="2">
        <v>-1987.1639334318199</v>
      </c>
      <c r="C40" s="2">
        <v>7773.8191267243301</v>
      </c>
      <c r="D40" s="2"/>
      <c r="E40" s="2">
        <f t="shared" si="10"/>
        <v>30.852584572329988</v>
      </c>
      <c r="F40" s="2">
        <f t="shared" si="11"/>
        <v>-30.852584572329988</v>
      </c>
      <c r="G40" s="2">
        <f t="shared" si="12"/>
        <v>3.4563940313701096</v>
      </c>
      <c r="H40" s="2">
        <f t="shared" si="13"/>
        <v>3.4563940313701096</v>
      </c>
      <c r="I40" s="2">
        <f t="shared" si="14"/>
        <v>31.045589614192629</v>
      </c>
    </row>
    <row r="41" spans="1:9" x14ac:dyDescent="0.15">
      <c r="A41" s="1">
        <v>3</v>
      </c>
      <c r="B41" s="2">
        <v>-1864.25403690692</v>
      </c>
      <c r="C41" s="2">
        <v>7792.1359438414202</v>
      </c>
      <c r="D41" s="2"/>
      <c r="E41" s="2">
        <f t="shared" si="10"/>
        <v>92.057311952569989</v>
      </c>
      <c r="F41" s="2">
        <f t="shared" si="11"/>
        <v>92.057311952569989</v>
      </c>
      <c r="G41" s="2">
        <f t="shared" si="12"/>
        <v>21.773211148460177</v>
      </c>
      <c r="H41" s="2">
        <f t="shared" si="13"/>
        <v>21.773211148460177</v>
      </c>
      <c r="I41" s="2">
        <f t="shared" si="14"/>
        <v>94.597153274547409</v>
      </c>
    </row>
    <row r="42" spans="1:9" x14ac:dyDescent="0.15">
      <c r="A42" s="1">
        <v>4</v>
      </c>
      <c r="B42" s="2">
        <v>-2037.9630299601499</v>
      </c>
      <c r="C42" s="2">
        <v>7562.3777817044402</v>
      </c>
      <c r="D42" s="2"/>
      <c r="E42" s="2">
        <f t="shared" si="10"/>
        <v>81.651681100659971</v>
      </c>
      <c r="F42" s="2">
        <f t="shared" si="11"/>
        <v>-81.651681100659971</v>
      </c>
      <c r="G42" s="2">
        <f t="shared" si="12"/>
        <v>207.98495098851981</v>
      </c>
      <c r="H42" s="2">
        <f t="shared" si="13"/>
        <v>-207.98495098851981</v>
      </c>
      <c r="I42" s="2">
        <f t="shared" si="14"/>
        <v>223.43844088307827</v>
      </c>
    </row>
    <row r="43" spans="1:9" x14ac:dyDescent="0.15">
      <c r="A43" s="1">
        <v>5</v>
      </c>
      <c r="B43" s="2">
        <v>-1986.34138894529</v>
      </c>
      <c r="C43" s="2">
        <v>7686.3587902275303</v>
      </c>
      <c r="D43" s="2"/>
      <c r="E43" s="2">
        <f t="shared" si="10"/>
        <v>30.03004008580001</v>
      </c>
      <c r="F43" s="2">
        <f t="shared" si="11"/>
        <v>-30.03004008580001</v>
      </c>
      <c r="G43" s="2">
        <f t="shared" si="12"/>
        <v>84.003942465429645</v>
      </c>
      <c r="H43" s="2">
        <f t="shared" si="13"/>
        <v>-84.003942465429645</v>
      </c>
      <c r="I43" s="2">
        <f t="shared" si="14"/>
        <v>89.210232918034521</v>
      </c>
    </row>
    <row r="44" spans="1:9" x14ac:dyDescent="0.15">
      <c r="A44" s="1">
        <v>6</v>
      </c>
      <c r="B44" s="2">
        <v>-2092.4419137047198</v>
      </c>
      <c r="C44" s="2">
        <v>7642.9749004539699</v>
      </c>
      <c r="D44" s="2"/>
      <c r="E44" s="2">
        <f t="shared" si="10"/>
        <v>136.13056484522986</v>
      </c>
      <c r="F44" s="2">
        <f t="shared" si="11"/>
        <v>-136.13056484522986</v>
      </c>
      <c r="G44" s="2">
        <f t="shared" si="12"/>
        <v>127.38783223899009</v>
      </c>
      <c r="H44" s="2">
        <f t="shared" si="13"/>
        <v>-127.38783223899009</v>
      </c>
      <c r="I44" s="2">
        <f t="shared" si="14"/>
        <v>186.43816800116446</v>
      </c>
    </row>
    <row r="45" spans="1:9" x14ac:dyDescent="0.15">
      <c r="A45" s="1">
        <v>7</v>
      </c>
      <c r="B45" s="2">
        <v>-1903.92227051747</v>
      </c>
      <c r="C45" s="2">
        <v>7665.7289889375497</v>
      </c>
      <c r="D45" s="2"/>
      <c r="E45" s="2">
        <f t="shared" si="10"/>
        <v>52.389078342019957</v>
      </c>
      <c r="F45" s="2">
        <f t="shared" si="11"/>
        <v>52.389078342019957</v>
      </c>
      <c r="G45" s="2">
        <f t="shared" si="12"/>
        <v>104.63374375541025</v>
      </c>
      <c r="H45" s="2">
        <f t="shared" si="13"/>
        <v>-104.63374375541025</v>
      </c>
      <c r="I45" s="2">
        <f t="shared" si="14"/>
        <v>117.01639142359141</v>
      </c>
    </row>
    <row r="46" spans="1:9" x14ac:dyDescent="0.15">
      <c r="A46" s="1">
        <v>8</v>
      </c>
      <c r="B46" s="2">
        <v>-1860.74528566204</v>
      </c>
      <c r="C46" s="2">
        <v>7690.24030909253</v>
      </c>
      <c r="D46" s="2"/>
      <c r="E46" s="2">
        <f t="shared" si="10"/>
        <v>95.566063197449921</v>
      </c>
      <c r="F46" s="2">
        <f t="shared" si="11"/>
        <v>95.566063197449921</v>
      </c>
      <c r="G46" s="2">
        <f t="shared" si="12"/>
        <v>80.122423600430011</v>
      </c>
      <c r="H46" s="2">
        <f t="shared" si="13"/>
        <v>-80.122423600430011</v>
      </c>
      <c r="I46" s="2">
        <f t="shared" si="14"/>
        <v>124.70956338094419</v>
      </c>
    </row>
    <row r="47" spans="1:9" x14ac:dyDescent="0.15">
      <c r="A47" s="1">
        <v>9</v>
      </c>
      <c r="B47" s="2">
        <v>-1897.1320623552799</v>
      </c>
      <c r="C47" s="2">
        <v>7808.7645765891702</v>
      </c>
      <c r="D47" s="2"/>
      <c r="E47" s="2">
        <f t="shared" si="10"/>
        <v>59.17928650421004</v>
      </c>
      <c r="F47" s="2">
        <f t="shared" si="11"/>
        <v>59.17928650421004</v>
      </c>
      <c r="G47" s="2">
        <f t="shared" si="12"/>
        <v>38.401843896210266</v>
      </c>
      <c r="H47" s="2">
        <f t="shared" si="13"/>
        <v>38.401843896210266</v>
      </c>
      <c r="I47" s="2">
        <f t="shared" si="14"/>
        <v>70.547073403340264</v>
      </c>
    </row>
    <row r="48" spans="1:9" x14ac:dyDescent="0.15">
      <c r="A48" s="1">
        <v>10</v>
      </c>
      <c r="B48" s="2">
        <v>-2060.26023492379</v>
      </c>
      <c r="C48" s="2">
        <v>7784.4566226205998</v>
      </c>
      <c r="D48" s="2"/>
      <c r="E48" s="2">
        <f t="shared" si="10"/>
        <v>103.94888606430004</v>
      </c>
      <c r="F48" s="2">
        <f t="shared" si="11"/>
        <v>-103.94888606430004</v>
      </c>
      <c r="G48" s="2">
        <f t="shared" si="12"/>
        <v>14.093889927639793</v>
      </c>
      <c r="H48" s="2">
        <f t="shared" si="13"/>
        <v>14.093889927639793</v>
      </c>
      <c r="I48" s="2">
        <f t="shared" si="14"/>
        <v>104.89999355243667</v>
      </c>
    </row>
    <row r="49" spans="1:9" x14ac:dyDescent="0.15">
      <c r="B49" s="2"/>
      <c r="C49" s="2"/>
      <c r="D49" s="5"/>
      <c r="E49" s="5">
        <f>AVERAGE(E39:E48)</f>
        <v>71.252965914418979</v>
      </c>
      <c r="F49" s="5">
        <f>_xlfn.STDEV.P(F39:F48)</f>
        <v>78.328058603700981</v>
      </c>
      <c r="G49" s="5">
        <f>AVERAGE(G39:G48)</f>
        <v>75.250917674998988</v>
      </c>
      <c r="H49" s="5">
        <f>_xlfn.STDEV.P(H39:H48)</f>
        <v>74.439851364555324</v>
      </c>
      <c r="I49" s="5">
        <f>AVERAGE(I39:I48)</f>
        <v>111.89449983322125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-2131.9426104317199</v>
      </c>
      <c r="C51" s="2">
        <v>7502.1552071207998</v>
      </c>
      <c r="D51" s="2"/>
      <c r="E51" s="2">
        <f t="shared" ref="E51:E58" si="15">ABS(B51--1956.31134885949)</f>
        <v>175.63126157222996</v>
      </c>
      <c r="F51" s="2">
        <f t="shared" ref="F51:F58" si="16">B51--1956.31134885949</f>
        <v>-175.63126157222996</v>
      </c>
      <c r="G51" s="2">
        <f t="shared" ref="G51:G58" si="17">ABS(C51-7770.36273269296)</f>
        <v>268.20752557216019</v>
      </c>
      <c r="H51" s="2">
        <f t="shared" ref="H51:H58" si="18">C51-7770.36273269296</f>
        <v>-268.20752557216019</v>
      </c>
      <c r="I51" s="2">
        <f t="shared" ref="I51:I58" si="19">(E51^2+G51^2)^0.5</f>
        <v>320.59572176651704</v>
      </c>
    </row>
    <row r="52" spans="1:9" x14ac:dyDescent="0.15">
      <c r="A52" s="1">
        <v>2</v>
      </c>
      <c r="B52" s="2">
        <v>-2300.6017955831198</v>
      </c>
      <c r="C52" s="2">
        <v>7478.9858819952296</v>
      </c>
      <c r="D52" s="2"/>
      <c r="E52" s="2">
        <f t="shared" si="15"/>
        <v>344.29044672362988</v>
      </c>
      <c r="F52" s="2">
        <f t="shared" si="16"/>
        <v>-344.29044672362988</v>
      </c>
      <c r="G52" s="2">
        <f t="shared" si="17"/>
        <v>291.37685069773033</v>
      </c>
      <c r="H52" s="2">
        <f t="shared" si="18"/>
        <v>-291.37685069773033</v>
      </c>
      <c r="I52" s="2">
        <f t="shared" si="19"/>
        <v>451.03922315878924</v>
      </c>
    </row>
    <row r="53" spans="1:9" x14ac:dyDescent="0.15">
      <c r="A53" s="1">
        <v>3</v>
      </c>
      <c r="B53" s="2">
        <v>-2115.9464906571802</v>
      </c>
      <c r="C53" s="2">
        <v>7578.7953927441104</v>
      </c>
      <c r="D53" s="2"/>
      <c r="E53" s="2">
        <f t="shared" si="15"/>
        <v>159.63514179769027</v>
      </c>
      <c r="F53" s="2">
        <f t="shared" si="16"/>
        <v>-159.63514179769027</v>
      </c>
      <c r="G53" s="2">
        <f t="shared" si="17"/>
        <v>191.56733994884962</v>
      </c>
      <c r="H53" s="2">
        <f t="shared" si="18"/>
        <v>-191.56733994884962</v>
      </c>
      <c r="I53" s="2">
        <f t="shared" si="19"/>
        <v>249.3620344636424</v>
      </c>
    </row>
    <row r="54" spans="1:9" x14ac:dyDescent="0.15">
      <c r="A54" s="1">
        <v>4</v>
      </c>
      <c r="B54" s="2">
        <v>-1986.6342085394001</v>
      </c>
      <c r="C54" s="2">
        <v>7841.5866834800499</v>
      </c>
      <c r="D54" s="2"/>
      <c r="E54" s="2">
        <f t="shared" si="15"/>
        <v>30.322859679910152</v>
      </c>
      <c r="F54" s="2">
        <f t="shared" si="16"/>
        <v>-30.322859679910152</v>
      </c>
      <c r="G54" s="2">
        <f t="shared" si="17"/>
        <v>71.223950787089962</v>
      </c>
      <c r="H54" s="2">
        <f t="shared" si="18"/>
        <v>71.223950787089962</v>
      </c>
      <c r="I54" s="2">
        <f t="shared" si="19"/>
        <v>77.410121979553381</v>
      </c>
    </row>
    <row r="55" spans="1:9" x14ac:dyDescent="0.15">
      <c r="A55" s="1">
        <v>5</v>
      </c>
      <c r="B55" s="2">
        <v>-1873.86449251197</v>
      </c>
      <c r="C55" s="2">
        <v>7745.3324369638904</v>
      </c>
      <c r="D55" s="2"/>
      <c r="E55" s="2">
        <f t="shared" si="15"/>
        <v>82.446856347519997</v>
      </c>
      <c r="F55" s="2">
        <f t="shared" si="16"/>
        <v>82.446856347519997</v>
      </c>
      <c r="G55" s="2">
        <f t="shared" si="17"/>
        <v>25.030295729069621</v>
      </c>
      <c r="H55" s="2">
        <f t="shared" si="18"/>
        <v>-25.030295729069621</v>
      </c>
      <c r="I55" s="2">
        <f t="shared" si="19"/>
        <v>86.162635903698302</v>
      </c>
    </row>
    <row r="56" spans="1:9" x14ac:dyDescent="0.15">
      <c r="A56" s="1">
        <v>6</v>
      </c>
      <c r="B56" s="2">
        <v>-2045.30280472852</v>
      </c>
      <c r="C56" s="2">
        <v>7683.4460772972297</v>
      </c>
      <c r="D56" s="2"/>
      <c r="E56" s="2">
        <f t="shared" si="15"/>
        <v>88.991455869030005</v>
      </c>
      <c r="F56" s="2">
        <f t="shared" si="16"/>
        <v>-88.991455869030005</v>
      </c>
      <c r="G56" s="2">
        <f t="shared" si="17"/>
        <v>86.916655395730231</v>
      </c>
      <c r="H56" s="2">
        <f t="shared" si="18"/>
        <v>-86.916655395730231</v>
      </c>
      <c r="I56" s="2">
        <f t="shared" si="19"/>
        <v>124.39447014586153</v>
      </c>
    </row>
    <row r="57" spans="1:9" x14ac:dyDescent="0.15">
      <c r="A57" s="1">
        <v>7</v>
      </c>
      <c r="B57" s="2">
        <v>-2115.6101003870799</v>
      </c>
      <c r="C57" s="2">
        <v>7683.5712488279596</v>
      </c>
      <c r="D57" s="2"/>
      <c r="E57" s="2">
        <f t="shared" si="15"/>
        <v>159.29875152758996</v>
      </c>
      <c r="F57" s="2">
        <f t="shared" si="16"/>
        <v>-159.29875152758996</v>
      </c>
      <c r="G57" s="2">
        <f t="shared" si="17"/>
        <v>86.791483865000373</v>
      </c>
      <c r="H57" s="2">
        <f t="shared" si="18"/>
        <v>-86.791483865000373</v>
      </c>
      <c r="I57" s="2">
        <f t="shared" si="19"/>
        <v>181.40797642258585</v>
      </c>
    </row>
    <row r="58" spans="1:9" x14ac:dyDescent="0.15">
      <c r="A58" s="1">
        <v>8</v>
      </c>
      <c r="B58" s="2">
        <v>-1873.62393048892</v>
      </c>
      <c r="C58" s="2">
        <v>7896.7748129299098</v>
      </c>
      <c r="D58" s="2"/>
      <c r="E58" s="2">
        <f t="shared" si="15"/>
        <v>82.687418370569958</v>
      </c>
      <c r="F58" s="2">
        <f t="shared" si="16"/>
        <v>82.687418370569958</v>
      </c>
      <c r="G58" s="2">
        <f t="shared" si="17"/>
        <v>126.41208023694981</v>
      </c>
      <c r="H58" s="2">
        <f t="shared" si="18"/>
        <v>126.41208023694981</v>
      </c>
      <c r="I58" s="2">
        <f t="shared" si="19"/>
        <v>151.05370960894243</v>
      </c>
    </row>
    <row r="59" spans="1:9" x14ac:dyDescent="0.15">
      <c r="B59" s="2"/>
      <c r="C59" s="2"/>
      <c r="D59" s="5"/>
      <c r="E59" s="5">
        <f>AVERAGE(E51:E58)</f>
        <v>140.41302398602127</v>
      </c>
      <c r="F59" s="5">
        <f>_xlfn.STDEV.P(F51:F58)</f>
        <v>134.21167028334264</v>
      </c>
      <c r="G59" s="5">
        <f>AVERAGE(G51:G58)</f>
        <v>143.44077277907252</v>
      </c>
      <c r="H59" s="5">
        <f>_xlfn.STDEV.P(H51:H58)</f>
        <v>141.22882873232501</v>
      </c>
      <c r="I59" s="5">
        <f>AVERAGE(I51:I58)</f>
        <v>205.17823668119877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122.63759886804581</v>
      </c>
      <c r="F61" s="2">
        <f>AVERAGE(F8,F24,F29,F37,F49,F59)</f>
        <v>116.8755853372089</v>
      </c>
      <c r="G61" s="2">
        <f>AVERAGE(G8,G24,G29,G37,G49,G59)</f>
        <v>122.13661874883201</v>
      </c>
      <c r="H61" s="2">
        <f>AVERAGE(H8,H24,H29,H37,H49,H59)</f>
        <v>118.05582301985083</v>
      </c>
      <c r="I61" s="2">
        <f>AVERAGE(I8,I24,I29,I37,I49,I59)</f>
        <v>185.58388188653339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22" workbookViewId="0">
      <selection activeCell="H55" sqref="H55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3" width="18.375" style="1" bestFit="1" customWidth="1"/>
    <col min="4" max="5" width="17.25" style="1" bestFit="1" customWidth="1"/>
    <col min="6" max="6" width="18.375" style="1" bestFit="1" customWidth="1"/>
    <col min="7" max="7" width="17.25" style="1" bestFit="1" customWidth="1"/>
    <col min="8" max="8" width="18.375" style="1" bestFit="1" customWidth="1"/>
    <col min="9" max="9" width="17.2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-1971.84778133855</v>
      </c>
      <c r="C2" s="2">
        <v>7690.8047843983704</v>
      </c>
      <c r="D2" s="2"/>
      <c r="E2" s="2">
        <f t="shared" ref="E2:E7" si="0">ABS(B2--1956.31134885949)</f>
        <v>15.536432479060068</v>
      </c>
      <c r="F2" s="2">
        <f t="shared" ref="F2:F7" si="1">B2--1956.31134885949</f>
        <v>-15.536432479060068</v>
      </c>
      <c r="G2" s="2">
        <f t="shared" ref="G2:G7" si="2">ABS(C2-7770.36273269296)</f>
        <v>79.557948294589551</v>
      </c>
      <c r="H2" s="2">
        <f t="shared" ref="H2:H7" si="3">C2-7770.36273269296</f>
        <v>-79.557948294589551</v>
      </c>
      <c r="I2" s="2">
        <f t="shared" ref="I2:I7" si="4">(E2^2+G2^2)^0.5</f>
        <v>81.060766533638059</v>
      </c>
    </row>
    <row r="3" spans="1:9" x14ac:dyDescent="0.15">
      <c r="A3" s="1">
        <v>2</v>
      </c>
      <c r="B3" s="2">
        <v>-1864.15026278797</v>
      </c>
      <c r="C3" s="2">
        <v>7738.9326479043903</v>
      </c>
      <c r="D3" s="2"/>
      <c r="E3" s="2">
        <f t="shared" si="0"/>
        <v>92.161086071520003</v>
      </c>
      <c r="F3" s="2">
        <f t="shared" si="1"/>
        <v>92.161086071520003</v>
      </c>
      <c r="G3" s="2">
        <f t="shared" si="2"/>
        <v>31.430084788569729</v>
      </c>
      <c r="H3" s="2">
        <f t="shared" si="3"/>
        <v>-31.430084788569729</v>
      </c>
      <c r="I3" s="2">
        <f t="shared" si="4"/>
        <v>97.373076441585226</v>
      </c>
    </row>
    <row r="4" spans="1:9" x14ac:dyDescent="0.15">
      <c r="A4" s="3">
        <v>3</v>
      </c>
      <c r="B4" s="4">
        <v>-2066.1404071290299</v>
      </c>
      <c r="C4" s="4">
        <v>8055.3153010426204</v>
      </c>
      <c r="D4" s="4"/>
      <c r="E4" s="4">
        <f t="shared" si="0"/>
        <v>109.82905826953993</v>
      </c>
      <c r="F4" s="4">
        <f t="shared" si="1"/>
        <v>-109.82905826953993</v>
      </c>
      <c r="G4" s="4">
        <f t="shared" si="2"/>
        <v>284.9525683496604</v>
      </c>
      <c r="H4" s="4">
        <f t="shared" si="3"/>
        <v>284.9525683496604</v>
      </c>
      <c r="I4" s="4">
        <f t="shared" si="4"/>
        <v>305.38563857758908</v>
      </c>
    </row>
    <row r="5" spans="1:9" x14ac:dyDescent="0.15">
      <c r="A5" s="1">
        <v>4</v>
      </c>
      <c r="B5" s="2">
        <v>-1952.3050311574</v>
      </c>
      <c r="C5" s="2">
        <v>7779.9683699097004</v>
      </c>
      <c r="D5" s="2"/>
      <c r="E5" s="2">
        <f t="shared" si="0"/>
        <v>4.006317702089973</v>
      </c>
      <c r="F5" s="2">
        <f t="shared" si="1"/>
        <v>4.006317702089973</v>
      </c>
      <c r="G5" s="2">
        <f t="shared" si="2"/>
        <v>9.6056372167404334</v>
      </c>
      <c r="H5" s="2">
        <f t="shared" si="3"/>
        <v>9.6056372167404334</v>
      </c>
      <c r="I5" s="2">
        <f t="shared" si="4"/>
        <v>10.40763411490375</v>
      </c>
    </row>
    <row r="6" spans="1:9" x14ac:dyDescent="0.15">
      <c r="A6" s="1">
        <v>5</v>
      </c>
      <c r="B6" s="2">
        <v>-1967.2322680167199</v>
      </c>
      <c r="C6" s="2">
        <v>7704.7856653087701</v>
      </c>
      <c r="D6" s="2"/>
      <c r="E6" s="2">
        <f t="shared" si="0"/>
        <v>10.920919157229946</v>
      </c>
      <c r="F6" s="2">
        <f t="shared" si="1"/>
        <v>-10.920919157229946</v>
      </c>
      <c r="G6" s="2">
        <f t="shared" si="2"/>
        <v>65.577067384189832</v>
      </c>
      <c r="H6" s="2">
        <f t="shared" si="3"/>
        <v>-65.577067384189832</v>
      </c>
      <c r="I6" s="2">
        <f t="shared" si="4"/>
        <v>66.480209400612793</v>
      </c>
    </row>
    <row r="7" spans="1:9" x14ac:dyDescent="0.15">
      <c r="A7" s="1">
        <v>6</v>
      </c>
      <c r="B7" s="2">
        <v>-1923.8208968721499</v>
      </c>
      <c r="C7" s="2">
        <v>7728.1805097550296</v>
      </c>
      <c r="D7" s="2"/>
      <c r="E7" s="2">
        <f t="shared" si="0"/>
        <v>32.490451987340066</v>
      </c>
      <c r="F7" s="2">
        <f t="shared" si="1"/>
        <v>32.490451987340066</v>
      </c>
      <c r="G7" s="2">
        <f t="shared" si="2"/>
        <v>42.182222937930419</v>
      </c>
      <c r="H7" s="2">
        <f t="shared" si="3"/>
        <v>-42.182222937930419</v>
      </c>
      <c r="I7" s="2">
        <f t="shared" si="4"/>
        <v>53.24443071652577</v>
      </c>
    </row>
    <row r="8" spans="1:9" x14ac:dyDescent="0.15">
      <c r="B8" s="2"/>
      <c r="C8" s="2"/>
      <c r="D8" s="5"/>
      <c r="E8" s="5">
        <f>AVERAGE(E2:E7)</f>
        <v>44.157377611129995</v>
      </c>
      <c r="F8" s="5">
        <f>_xlfn.STDEV.P(F2:F7)</f>
        <v>60.523708781241844</v>
      </c>
      <c r="G8" s="5">
        <f>AVERAGE(G2:G7)</f>
        <v>85.550921495280065</v>
      </c>
      <c r="H8" s="5">
        <f>_xlfn.STDEV.P(H2:H7)</f>
        <v>124.98624050832113</v>
      </c>
      <c r="I8" s="5">
        <f>AVERAGE(I2:I7)</f>
        <v>102.32529263080913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-2130.8549566741699</v>
      </c>
      <c r="C10" s="2">
        <v>7586.4214847654703</v>
      </c>
      <c r="D10" s="2"/>
      <c r="E10" s="2">
        <f>ABS(B10--1956.31134885949)</f>
        <v>174.54360781467994</v>
      </c>
      <c r="F10" s="2">
        <f>B10--1956.31134885949</f>
        <v>-174.54360781467994</v>
      </c>
      <c r="G10" s="2">
        <f>ABS(C10-7770.36273269296)</f>
        <v>183.94124792748971</v>
      </c>
      <c r="H10" s="2">
        <f>C10-7770.36273269296</f>
        <v>-183.94124792748971</v>
      </c>
      <c r="I10" s="2">
        <f>(E10^2+G10^2)^0.5</f>
        <v>253.57415822217973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-1946.0815749092999</v>
      </c>
      <c r="C13" s="2">
        <v>7814.9675523062797</v>
      </c>
      <c r="D13" s="2"/>
      <c r="E13" s="2">
        <f t="shared" ref="E13:E23" si="5">ABS(B13--1956.31134885949)</f>
        <v>10.229773950190065</v>
      </c>
      <c r="F13" s="2">
        <f t="shared" ref="F13:F23" si="6">B13--1956.31134885949</f>
        <v>10.229773950190065</v>
      </c>
      <c r="G13" s="2">
        <f t="shared" ref="G13:G23" si="7">ABS(C13-7770.36273269296)</f>
        <v>44.604819613319705</v>
      </c>
      <c r="H13" s="2">
        <f t="shared" ref="H13:H23" si="8">C13-7770.36273269296</f>
        <v>44.604819613319705</v>
      </c>
      <c r="I13" s="2">
        <f t="shared" ref="I13:I23" si="9">(E13^2+G13^2)^0.5</f>
        <v>45.76284746176507</v>
      </c>
    </row>
    <row r="14" spans="1:9" x14ac:dyDescent="0.15">
      <c r="A14" s="1">
        <v>2</v>
      </c>
      <c r="B14" s="2">
        <v>-1956.8403819422599</v>
      </c>
      <c r="C14" s="2">
        <v>7845.2934515944798</v>
      </c>
      <c r="D14" s="2"/>
      <c r="E14" s="2">
        <f t="shared" si="5"/>
        <v>0.52903308276995631</v>
      </c>
      <c r="F14" s="2">
        <f t="shared" si="6"/>
        <v>-0.52903308276995631</v>
      </c>
      <c r="G14" s="2">
        <f t="shared" si="7"/>
        <v>74.930718901519867</v>
      </c>
      <c r="H14" s="2">
        <f t="shared" si="8"/>
        <v>74.930718901519867</v>
      </c>
      <c r="I14" s="2">
        <f t="shared" si="9"/>
        <v>74.932586443424285</v>
      </c>
    </row>
    <row r="15" spans="1:9" x14ac:dyDescent="0.15">
      <c r="A15" s="1">
        <v>3</v>
      </c>
      <c r="B15" s="2">
        <v>-1943.11546055483</v>
      </c>
      <c r="C15" s="2">
        <v>7727.7992137082001</v>
      </c>
      <c r="D15" s="2"/>
      <c r="E15" s="2">
        <f t="shared" si="5"/>
        <v>13.195888304660002</v>
      </c>
      <c r="F15" s="2">
        <f t="shared" si="6"/>
        <v>13.195888304660002</v>
      </c>
      <c r="G15" s="2">
        <f t="shared" si="7"/>
        <v>42.563518984759867</v>
      </c>
      <c r="H15" s="2">
        <f t="shared" si="8"/>
        <v>-42.563518984759867</v>
      </c>
      <c r="I15" s="2">
        <f t="shared" si="9"/>
        <v>44.56214331150462</v>
      </c>
    </row>
    <row r="16" spans="1:9" x14ac:dyDescent="0.15">
      <c r="A16" s="1">
        <v>4</v>
      </c>
      <c r="B16" s="2">
        <v>-2199.46668416905</v>
      </c>
      <c r="C16" s="2">
        <v>7670.5169894661904</v>
      </c>
      <c r="D16" s="2"/>
      <c r="E16" s="2">
        <f t="shared" si="5"/>
        <v>243.15533530956009</v>
      </c>
      <c r="F16" s="2">
        <f t="shared" si="6"/>
        <v>-243.15533530956009</v>
      </c>
      <c r="G16" s="2">
        <f t="shared" si="7"/>
        <v>99.845743226769628</v>
      </c>
      <c r="H16" s="2">
        <f t="shared" si="8"/>
        <v>-99.845743226769628</v>
      </c>
      <c r="I16" s="2">
        <f t="shared" si="9"/>
        <v>262.85678520823961</v>
      </c>
    </row>
    <row r="17" spans="1:9" x14ac:dyDescent="0.15">
      <c r="A17" s="1">
        <v>5</v>
      </c>
      <c r="B17" s="2">
        <v>-1917.35993007512</v>
      </c>
      <c r="C17" s="2">
        <v>7836.2668575580501</v>
      </c>
      <c r="D17" s="2"/>
      <c r="E17" s="2">
        <f t="shared" si="5"/>
        <v>38.951418784369935</v>
      </c>
      <c r="F17" s="2">
        <f t="shared" si="6"/>
        <v>38.951418784369935</v>
      </c>
      <c r="G17" s="2">
        <f t="shared" si="7"/>
        <v>65.904124865090125</v>
      </c>
      <c r="H17" s="2">
        <f t="shared" si="8"/>
        <v>65.904124865090125</v>
      </c>
      <c r="I17" s="2">
        <f t="shared" si="9"/>
        <v>76.554338215079341</v>
      </c>
    </row>
    <row r="18" spans="1:9" x14ac:dyDescent="0.15">
      <c r="A18" s="1">
        <v>6</v>
      </c>
      <c r="B18" s="2">
        <v>-1959.34017078342</v>
      </c>
      <c r="C18" s="2">
        <v>7762.5072289814598</v>
      </c>
      <c r="D18" s="2"/>
      <c r="E18" s="2">
        <f t="shared" si="5"/>
        <v>3.0288219239300815</v>
      </c>
      <c r="F18" s="2">
        <f t="shared" si="6"/>
        <v>-3.0288219239300815</v>
      </c>
      <c r="G18" s="2">
        <f t="shared" si="7"/>
        <v>7.8555037115002051</v>
      </c>
      <c r="H18" s="2">
        <f t="shared" si="8"/>
        <v>-7.8555037115002051</v>
      </c>
      <c r="I18" s="2">
        <f t="shared" si="9"/>
        <v>8.4191864695036305</v>
      </c>
    </row>
    <row r="19" spans="1:9" x14ac:dyDescent="0.15">
      <c r="A19" s="1">
        <v>7</v>
      </c>
      <c r="B19" s="2">
        <v>-2112.1954886824201</v>
      </c>
      <c r="C19" s="2">
        <v>7699.93166919739</v>
      </c>
      <c r="D19" s="2"/>
      <c r="E19" s="2">
        <f t="shared" si="5"/>
        <v>155.88413982293014</v>
      </c>
      <c r="F19" s="2">
        <f t="shared" si="6"/>
        <v>-155.88413982293014</v>
      </c>
      <c r="G19" s="2">
        <f t="shared" si="7"/>
        <v>70.431063495570015</v>
      </c>
      <c r="H19" s="2">
        <f t="shared" si="8"/>
        <v>-70.431063495570015</v>
      </c>
      <c r="I19" s="2">
        <f t="shared" si="9"/>
        <v>171.05671502005364</v>
      </c>
    </row>
    <row r="20" spans="1:9" x14ac:dyDescent="0.15">
      <c r="A20" s="1">
        <v>8</v>
      </c>
      <c r="B20" s="2">
        <v>-2112.4806416770398</v>
      </c>
      <c r="C20" s="2">
        <v>7644.9294982451102</v>
      </c>
      <c r="D20" s="2"/>
      <c r="E20" s="2">
        <f t="shared" si="5"/>
        <v>156.16929281754983</v>
      </c>
      <c r="F20" s="2">
        <f t="shared" si="6"/>
        <v>-156.16929281754983</v>
      </c>
      <c r="G20" s="2">
        <f t="shared" si="7"/>
        <v>125.43323444784983</v>
      </c>
      <c r="H20" s="2">
        <f t="shared" si="8"/>
        <v>-125.43323444784983</v>
      </c>
      <c r="I20" s="2">
        <f t="shared" si="9"/>
        <v>200.30562728785949</v>
      </c>
    </row>
    <row r="21" spans="1:9" x14ac:dyDescent="0.15">
      <c r="A21" s="1">
        <v>9</v>
      </c>
      <c r="B21" s="2">
        <v>-1940.0221170996999</v>
      </c>
      <c r="C21" s="2">
        <v>7788.7130203801798</v>
      </c>
      <c r="D21" s="2"/>
      <c r="E21" s="2">
        <f t="shared" si="5"/>
        <v>16.289231759790027</v>
      </c>
      <c r="F21" s="2">
        <f t="shared" si="6"/>
        <v>16.289231759790027</v>
      </c>
      <c r="G21" s="2">
        <f t="shared" si="7"/>
        <v>18.350287687219861</v>
      </c>
      <c r="H21" s="2">
        <f t="shared" si="8"/>
        <v>18.350287687219861</v>
      </c>
      <c r="I21" s="2">
        <f t="shared" si="9"/>
        <v>24.537158138787895</v>
      </c>
    </row>
    <row r="22" spans="1:9" x14ac:dyDescent="0.15">
      <c r="A22" s="1">
        <v>10</v>
      </c>
      <c r="B22" s="2">
        <v>-2135.3429035692502</v>
      </c>
      <c r="C22" s="2">
        <v>7555.3093254375899</v>
      </c>
      <c r="D22" s="2"/>
      <c r="E22" s="2">
        <f t="shared" si="5"/>
        <v>179.03155470976026</v>
      </c>
      <c r="F22" s="2">
        <f t="shared" si="6"/>
        <v>-179.03155470976026</v>
      </c>
      <c r="G22" s="2">
        <f t="shared" si="7"/>
        <v>215.05340725537008</v>
      </c>
      <c r="H22" s="2">
        <f t="shared" si="8"/>
        <v>-215.05340725537008</v>
      </c>
      <c r="I22" s="2">
        <f t="shared" si="9"/>
        <v>279.82184609843802</v>
      </c>
    </row>
    <row r="23" spans="1:9" x14ac:dyDescent="0.15">
      <c r="A23" s="1">
        <v>11</v>
      </c>
      <c r="B23" s="2">
        <v>-1969.5372141703499</v>
      </c>
      <c r="C23" s="2">
        <v>7964.8132199402098</v>
      </c>
      <c r="D23" s="2"/>
      <c r="E23" s="2">
        <f t="shared" si="5"/>
        <v>13.225865310859945</v>
      </c>
      <c r="F23" s="2">
        <f t="shared" si="6"/>
        <v>-13.225865310859945</v>
      </c>
      <c r="G23" s="2">
        <f t="shared" si="7"/>
        <v>194.45048724724984</v>
      </c>
      <c r="H23" s="2">
        <f t="shared" si="8"/>
        <v>194.45048724724984</v>
      </c>
      <c r="I23" s="2">
        <f t="shared" si="9"/>
        <v>194.89975757787354</v>
      </c>
    </row>
    <row r="24" spans="1:9" x14ac:dyDescent="0.15">
      <c r="B24" s="2"/>
      <c r="C24" s="2"/>
      <c r="D24" s="5"/>
      <c r="E24" s="5">
        <f>AVERAGE(E13:E23)</f>
        <v>75.426395979670033</v>
      </c>
      <c r="F24" s="5">
        <f>_xlfn.STDEV.P(F13:F23)</f>
        <v>95.828647293765201</v>
      </c>
      <c r="G24" s="5">
        <f>AVERAGE(G13:G23)</f>
        <v>87.220264494201729</v>
      </c>
      <c r="H24" s="5">
        <f>_xlfn.STDEV.P(H13:H23)</f>
        <v>107.22371209708804</v>
      </c>
      <c r="I24" s="5">
        <f>AVERAGE(I13:I23)</f>
        <v>125.79172647568444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-2003.79956948632</v>
      </c>
      <c r="C26" s="1">
        <v>7671.57206458153</v>
      </c>
      <c r="D26" s="2"/>
      <c r="E26" s="2">
        <f>ABS(B26--1956.31134885949)</f>
        <v>47.488220626830071</v>
      </c>
      <c r="F26" s="2">
        <f>B26--1956.31134885949</f>
        <v>-47.488220626830071</v>
      </c>
      <c r="G26" s="2">
        <f>ABS(C26-7770.36273269296)</f>
        <v>98.790668111430023</v>
      </c>
      <c r="H26" s="2">
        <f>C26-7770.36273269296</f>
        <v>-98.790668111430023</v>
      </c>
      <c r="I26" s="2">
        <f>(E26^2+G26^2)^0.5</f>
        <v>109.61171107233572</v>
      </c>
    </row>
    <row r="27" spans="1:9" x14ac:dyDescent="0.15">
      <c r="A27" s="1">
        <v>2</v>
      </c>
      <c r="B27" s="1">
        <v>-2090.9370081318998</v>
      </c>
      <c r="C27" s="1">
        <v>7576.9499849475897</v>
      </c>
      <c r="D27" s="2"/>
      <c r="E27" s="2">
        <f>ABS(B27--1956.31134885949)</f>
        <v>134.62565927240985</v>
      </c>
      <c r="F27" s="2">
        <f>B27--1956.31134885949</f>
        <v>-134.62565927240985</v>
      </c>
      <c r="G27" s="2">
        <f>ABS(C27-7770.36273269296)</f>
        <v>193.41274774537032</v>
      </c>
      <c r="H27" s="2">
        <f>C27-7770.36273269296</f>
        <v>-193.41274774537032</v>
      </c>
      <c r="I27" s="2">
        <f>(E27^2+G27^2)^0.5</f>
        <v>235.653472550152</v>
      </c>
    </row>
    <row r="28" spans="1:9" x14ac:dyDescent="0.15">
      <c r="A28" s="1">
        <v>3</v>
      </c>
      <c r="B28" s="1">
        <v>-1753.43904678799</v>
      </c>
      <c r="C28" s="1">
        <v>7834.3109578457797</v>
      </c>
      <c r="D28" s="2"/>
      <c r="E28" s="2">
        <f>ABS(B28--1956.31134885949)</f>
        <v>202.87230207149992</v>
      </c>
      <c r="F28" s="2">
        <f>B28--1956.31134885949</f>
        <v>202.87230207149992</v>
      </c>
      <c r="G28" s="2">
        <f>ABS(C28-7770.36273269296)</f>
        <v>63.948225152819759</v>
      </c>
      <c r="H28" s="2">
        <f>C28-7770.36273269296</f>
        <v>63.948225152819759</v>
      </c>
      <c r="I28" s="2">
        <f>(E28^2+G28^2)^0.5</f>
        <v>212.71235612438136</v>
      </c>
    </row>
    <row r="29" spans="1:9" x14ac:dyDescent="0.15">
      <c r="B29" s="2"/>
      <c r="C29" s="2"/>
      <c r="D29" s="5"/>
      <c r="E29" s="5">
        <f>AVERAGE(E26:E28)</f>
        <v>128.32872732357995</v>
      </c>
      <c r="F29" s="5">
        <f>_xlfn.STDEV.P(F26:F28)</f>
        <v>143.05329172133656</v>
      </c>
      <c r="G29" s="5">
        <f>AVERAGE(G26:G28)</f>
        <v>118.71721366987337</v>
      </c>
      <c r="H29" s="5">
        <f>_xlfn.STDEV.P(H26:H28)</f>
        <v>106.28680053213861</v>
      </c>
      <c r="I29" s="5">
        <f>AVERAGE(I26:I28)</f>
        <v>185.99251324895636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-1958.8891664182499</v>
      </c>
      <c r="C32" s="2">
        <v>7695.7138650011602</v>
      </c>
      <c r="D32" s="2"/>
      <c r="E32" s="2">
        <f>ABS(B32--1956.31134885949)</f>
        <v>2.577817558759989</v>
      </c>
      <c r="F32" s="2">
        <f>B32--1956.31134885949</f>
        <v>-2.577817558759989</v>
      </c>
      <c r="G32" s="2">
        <f>ABS(C32-7770.36273269296)</f>
        <v>74.648867691799751</v>
      </c>
      <c r="H32" s="2">
        <f>C32-7770.36273269296</f>
        <v>-74.648867691799751</v>
      </c>
      <c r="I32" s="2">
        <f>(E32^2+G32^2)^0.5</f>
        <v>74.69336376837019</v>
      </c>
    </row>
    <row r="33" spans="1:9" x14ac:dyDescent="0.15">
      <c r="A33" s="1">
        <v>3</v>
      </c>
      <c r="B33" s="2">
        <v>-2198.3032939497298</v>
      </c>
      <c r="C33" s="2">
        <v>7584.1614803402499</v>
      </c>
      <c r="D33" s="2"/>
      <c r="E33" s="2">
        <f>ABS(B33--1956.31134885949)</f>
        <v>241.99194509023982</v>
      </c>
      <c r="F33" s="2">
        <f>B33--1956.31134885949</f>
        <v>-241.99194509023982</v>
      </c>
      <c r="G33" s="2">
        <f>ABS(C33-7770.36273269296)</f>
        <v>186.20125235271007</v>
      </c>
      <c r="H33" s="2">
        <f>C33-7770.36273269296</f>
        <v>-186.20125235271007</v>
      </c>
      <c r="I33" s="2">
        <f>(E33^2+G33^2)^0.5</f>
        <v>305.33753104765105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-2085.4811623154801</v>
      </c>
      <c r="C35" s="2">
        <v>7531.0501109702</v>
      </c>
      <c r="D35" s="2"/>
      <c r="E35" s="2">
        <f>ABS(B35--1956.31134885949)</f>
        <v>129.16981345599015</v>
      </c>
      <c r="F35" s="2">
        <f>B35--1956.31134885949</f>
        <v>-129.16981345599015</v>
      </c>
      <c r="G35" s="2">
        <f>ABS(C35-7770.36273269296)</f>
        <v>239.31262172276001</v>
      </c>
      <c r="H35" s="2">
        <f>C35-7770.36273269296</f>
        <v>-239.31262172276001</v>
      </c>
      <c r="I35" s="2">
        <f>(E35^2+G35^2)^0.5</f>
        <v>271.94736921705299</v>
      </c>
    </row>
    <row r="36" spans="1:9" x14ac:dyDescent="0.15">
      <c r="A36" s="1">
        <v>6</v>
      </c>
      <c r="B36" s="2">
        <v>-2142.4332610814299</v>
      </c>
      <c r="C36" s="2">
        <v>7524.6818215722997</v>
      </c>
      <c r="D36" s="2"/>
      <c r="E36" s="2">
        <f>ABS(B36--1956.31134885949)</f>
        <v>186.12191222193997</v>
      </c>
      <c r="F36" s="2">
        <f>B36--1956.31134885949</f>
        <v>-186.12191222193997</v>
      </c>
      <c r="G36" s="2">
        <f>ABS(C36-7770.36273269296)</f>
        <v>245.68091112066031</v>
      </c>
      <c r="H36" s="2">
        <f>C36-7770.36273269296</f>
        <v>-245.68091112066031</v>
      </c>
      <c r="I36" s="2">
        <f>(E36^2+G36^2)^0.5</f>
        <v>308.22147280523677</v>
      </c>
    </row>
    <row r="37" spans="1:9" x14ac:dyDescent="0.15">
      <c r="B37" s="2"/>
      <c r="C37" s="2"/>
      <c r="D37" s="5"/>
      <c r="E37" s="5">
        <f>AVERAGE(E32:E36)</f>
        <v>139.96537208173248</v>
      </c>
      <c r="F37" s="5">
        <f>_xlfn.STDEV.P(F32:F36)</f>
        <v>88.785882917020444</v>
      </c>
      <c r="G37" s="5">
        <f>AVERAGE(G32:G36)</f>
        <v>186.46091322198254</v>
      </c>
      <c r="H37" s="5">
        <f>_xlfn.STDEV.P(H32:H36)</f>
        <v>68.56076172268881</v>
      </c>
      <c r="I37" s="5">
        <f>AVERAGE(I32:I36)</f>
        <v>240.04993420957777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-2226.07455026464</v>
      </c>
      <c r="C39" s="2">
        <v>7419.2063962263701</v>
      </c>
      <c r="D39" s="2"/>
      <c r="E39" s="2">
        <f t="shared" ref="E39:E48" si="10">ABS(B39--1956.31134885949)</f>
        <v>269.76320140515008</v>
      </c>
      <c r="F39" s="2">
        <f t="shared" ref="F39:F48" si="11">B39--1956.31134885949</f>
        <v>-269.76320140515008</v>
      </c>
      <c r="G39" s="2">
        <f t="shared" ref="G39:G48" si="12">ABS(C39-7770.36273269296)</f>
        <v>351.15633646658989</v>
      </c>
      <c r="H39" s="2">
        <f t="shared" ref="H39:H48" si="13">C39-7770.36273269296</f>
        <v>-351.15633646658989</v>
      </c>
      <c r="I39" s="2">
        <f t="shared" ref="I39:I48" si="14">(E39^2+G39^2)^0.5</f>
        <v>442.8125534275112</v>
      </c>
    </row>
    <row r="40" spans="1:9" x14ac:dyDescent="0.15">
      <c r="A40" s="1">
        <v>2</v>
      </c>
      <c r="B40" s="2">
        <v>-1874.0883434365401</v>
      </c>
      <c r="C40" s="2">
        <v>7722.5883923593501</v>
      </c>
      <c r="D40" s="2"/>
      <c r="E40" s="2">
        <f t="shared" si="10"/>
        <v>82.223005422949882</v>
      </c>
      <c r="F40" s="2">
        <f t="shared" si="11"/>
        <v>82.223005422949882</v>
      </c>
      <c r="G40" s="2">
        <f t="shared" si="12"/>
        <v>47.774340333609871</v>
      </c>
      <c r="H40" s="2">
        <f t="shared" si="13"/>
        <v>-47.774340333609871</v>
      </c>
      <c r="I40" s="2">
        <f t="shared" si="14"/>
        <v>95.094743362049357</v>
      </c>
    </row>
    <row r="41" spans="1:9" x14ac:dyDescent="0.15">
      <c r="A41" s="1">
        <v>3</v>
      </c>
      <c r="B41" s="2">
        <v>-2051.0920206180899</v>
      </c>
      <c r="C41" s="2">
        <v>7713.7382928224197</v>
      </c>
      <c r="D41" s="2"/>
      <c r="E41" s="2">
        <f t="shared" si="10"/>
        <v>94.780671758599965</v>
      </c>
      <c r="F41" s="2">
        <f t="shared" si="11"/>
        <v>-94.780671758599965</v>
      </c>
      <c r="G41" s="2">
        <f t="shared" si="12"/>
        <v>56.6244398705403</v>
      </c>
      <c r="H41" s="2">
        <f t="shared" si="13"/>
        <v>-56.6244398705403</v>
      </c>
      <c r="I41" s="2">
        <f t="shared" si="14"/>
        <v>110.4069876849464</v>
      </c>
    </row>
    <row r="42" spans="1:9" x14ac:dyDescent="0.15">
      <c r="A42" s="1">
        <v>4</v>
      </c>
      <c r="B42" s="2">
        <v>-2084.0052140340699</v>
      </c>
      <c r="C42" s="2">
        <v>7694.1996006741601</v>
      </c>
      <c r="D42" s="2"/>
      <c r="E42" s="2">
        <f t="shared" si="10"/>
        <v>127.69386517457997</v>
      </c>
      <c r="F42" s="2">
        <f t="shared" si="11"/>
        <v>-127.69386517457997</v>
      </c>
      <c r="G42" s="2">
        <f t="shared" si="12"/>
        <v>76.163132018799843</v>
      </c>
      <c r="H42" s="2">
        <f t="shared" si="13"/>
        <v>-76.163132018799843</v>
      </c>
      <c r="I42" s="2">
        <f t="shared" si="14"/>
        <v>148.68270202729349</v>
      </c>
    </row>
    <row r="43" spans="1:9" x14ac:dyDescent="0.15">
      <c r="A43" s="1">
        <v>5</v>
      </c>
      <c r="B43" s="2">
        <v>-1861.21962383707</v>
      </c>
      <c r="C43" s="2">
        <v>7744.3288120276502</v>
      </c>
      <c r="D43" s="2"/>
      <c r="E43" s="2">
        <f t="shared" si="10"/>
        <v>95.091725022419951</v>
      </c>
      <c r="F43" s="2">
        <f t="shared" si="11"/>
        <v>95.091725022419951</v>
      </c>
      <c r="G43" s="2">
        <f t="shared" si="12"/>
        <v>26.033920665309779</v>
      </c>
      <c r="H43" s="2">
        <f t="shared" si="13"/>
        <v>-26.033920665309779</v>
      </c>
      <c r="I43" s="2">
        <f t="shared" si="14"/>
        <v>98.591080696720084</v>
      </c>
    </row>
    <row r="44" spans="1:9" x14ac:dyDescent="0.15">
      <c r="A44" s="1">
        <v>6</v>
      </c>
      <c r="B44" s="2">
        <v>-2109.6964814459402</v>
      </c>
      <c r="C44" s="2">
        <v>7689.2597275055696</v>
      </c>
      <c r="D44" s="2"/>
      <c r="E44" s="2">
        <f t="shared" si="10"/>
        <v>153.38513258645025</v>
      </c>
      <c r="F44" s="2">
        <f t="shared" si="11"/>
        <v>-153.38513258645025</v>
      </c>
      <c r="G44" s="2">
        <f t="shared" si="12"/>
        <v>81.103005187390409</v>
      </c>
      <c r="H44" s="2">
        <f t="shared" si="13"/>
        <v>-81.103005187390409</v>
      </c>
      <c r="I44" s="2">
        <f t="shared" si="14"/>
        <v>173.50704985385696</v>
      </c>
    </row>
    <row r="45" spans="1:9" x14ac:dyDescent="0.15">
      <c r="A45" s="1">
        <v>7</v>
      </c>
      <c r="B45" s="2">
        <v>-1918.2161460638299</v>
      </c>
      <c r="C45" s="2">
        <v>8057.5413141700101</v>
      </c>
      <c r="D45" s="2"/>
      <c r="E45" s="2">
        <f t="shared" si="10"/>
        <v>38.095202795660043</v>
      </c>
      <c r="F45" s="2">
        <f t="shared" si="11"/>
        <v>38.095202795660043</v>
      </c>
      <c r="G45" s="2">
        <f t="shared" si="12"/>
        <v>287.1785814770501</v>
      </c>
      <c r="H45" s="2">
        <f t="shared" si="13"/>
        <v>287.1785814770501</v>
      </c>
      <c r="I45" s="2">
        <f t="shared" si="14"/>
        <v>289.69429082260694</v>
      </c>
    </row>
    <row r="46" spans="1:9" x14ac:dyDescent="0.15">
      <c r="A46" s="1">
        <v>8</v>
      </c>
      <c r="B46" s="2">
        <v>-1882.5033500709201</v>
      </c>
      <c r="C46" s="2">
        <v>7735.0862935143196</v>
      </c>
      <c r="D46" s="2"/>
      <c r="E46" s="2">
        <f t="shared" si="10"/>
        <v>73.807998788569876</v>
      </c>
      <c r="F46" s="2">
        <f t="shared" si="11"/>
        <v>73.807998788569876</v>
      </c>
      <c r="G46" s="2">
        <f t="shared" si="12"/>
        <v>35.27643917864043</v>
      </c>
      <c r="H46" s="2">
        <f t="shared" si="13"/>
        <v>-35.27643917864043</v>
      </c>
      <c r="I46" s="2">
        <f t="shared" si="14"/>
        <v>81.804937786773294</v>
      </c>
    </row>
    <row r="47" spans="1:9" x14ac:dyDescent="0.15">
      <c r="A47" s="1">
        <v>9</v>
      </c>
      <c r="B47" s="2">
        <v>-1651.5350397498801</v>
      </c>
      <c r="C47" s="2">
        <v>8501.40789421302</v>
      </c>
      <c r="D47" s="2"/>
      <c r="E47" s="2">
        <f t="shared" si="10"/>
        <v>304.77630910960988</v>
      </c>
      <c r="F47" s="2">
        <f t="shared" si="11"/>
        <v>304.77630910960988</v>
      </c>
      <c r="G47" s="2">
        <f t="shared" si="12"/>
        <v>731.04516152005999</v>
      </c>
      <c r="H47" s="2">
        <f t="shared" si="13"/>
        <v>731.04516152005999</v>
      </c>
      <c r="I47" s="2">
        <f t="shared" si="14"/>
        <v>792.03259199124318</v>
      </c>
    </row>
    <row r="48" spans="1:9" x14ac:dyDescent="0.15">
      <c r="A48" s="1">
        <v>10</v>
      </c>
      <c r="B48" s="2">
        <v>-2119.56276270644</v>
      </c>
      <c r="C48" s="2">
        <v>7592.8237602378604</v>
      </c>
      <c r="D48" s="2"/>
      <c r="E48" s="2">
        <f t="shared" si="10"/>
        <v>163.25141384695007</v>
      </c>
      <c r="F48" s="2">
        <f t="shared" si="11"/>
        <v>-163.25141384695007</v>
      </c>
      <c r="G48" s="2">
        <f t="shared" si="12"/>
        <v>177.53897245509961</v>
      </c>
      <c r="H48" s="2">
        <f t="shared" si="13"/>
        <v>-177.53897245509961</v>
      </c>
      <c r="I48" s="2">
        <f t="shared" si="14"/>
        <v>241.18687954248418</v>
      </c>
    </row>
    <row r="49" spans="1:9" x14ac:dyDescent="0.15">
      <c r="B49" s="2"/>
      <c r="C49" s="2"/>
      <c r="D49" s="5"/>
      <c r="E49" s="5">
        <f>AVERAGE(E39:E48)</f>
        <v>140.286852591094</v>
      </c>
      <c r="F49" s="5">
        <f>_xlfn.STDEV.P(F39:F48)</f>
        <v>161.00077205567837</v>
      </c>
      <c r="G49" s="5">
        <f>AVERAGE(G39:G48)</f>
        <v>186.98943291730902</v>
      </c>
      <c r="H49" s="5">
        <f>_xlfn.STDEV.P(H39:H48)</f>
        <v>280.8460177602733</v>
      </c>
      <c r="I49" s="5">
        <f>AVERAGE(I39:I48)</f>
        <v>247.38138171954853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-2245.4664642330099</v>
      </c>
      <c r="C51" s="2">
        <v>7131.0411552530204</v>
      </c>
      <c r="D51" s="2"/>
      <c r="E51" s="2">
        <f t="shared" ref="E51:E58" si="15">ABS(B51--1956.31134885949)</f>
        <v>289.15511537351995</v>
      </c>
      <c r="F51" s="2">
        <f t="shared" ref="F51:F58" si="16">B51--1956.31134885949</f>
        <v>-289.15511537351995</v>
      </c>
      <c r="G51" s="2">
        <f t="shared" ref="G51:G58" si="17">ABS(C51-7770.36273269296)</f>
        <v>639.32157743993957</v>
      </c>
      <c r="H51" s="2">
        <f t="shared" ref="H51:H58" si="18">C51-7770.36273269296</f>
        <v>-639.32157743993957</v>
      </c>
      <c r="I51" s="2">
        <f t="shared" ref="I51:I58" si="19">(E51^2+G51^2)^0.5</f>
        <v>701.67140466671879</v>
      </c>
    </row>
    <row r="52" spans="1:9" x14ac:dyDescent="0.15">
      <c r="A52" s="1">
        <v>2</v>
      </c>
      <c r="B52" s="2">
        <v>-2087.4080827607399</v>
      </c>
      <c r="C52" s="2">
        <v>7631.5653192498703</v>
      </c>
      <c r="D52" s="2"/>
      <c r="E52" s="2">
        <f t="shared" si="15"/>
        <v>131.09673390124999</v>
      </c>
      <c r="F52" s="2">
        <f t="shared" si="16"/>
        <v>-131.09673390124999</v>
      </c>
      <c r="G52" s="2">
        <f t="shared" si="17"/>
        <v>138.79741344308968</v>
      </c>
      <c r="H52" s="2">
        <f t="shared" si="18"/>
        <v>-138.79741344308968</v>
      </c>
      <c r="I52" s="2">
        <f t="shared" si="19"/>
        <v>190.92164785080584</v>
      </c>
    </row>
    <row r="53" spans="1:9" x14ac:dyDescent="0.15">
      <c r="A53" s="1">
        <v>3</v>
      </c>
      <c r="B53" s="2">
        <v>-1960.44621410993</v>
      </c>
      <c r="C53" s="2">
        <v>7900.90902309394</v>
      </c>
      <c r="D53" s="2"/>
      <c r="E53" s="2">
        <f t="shared" si="15"/>
        <v>4.1348652504400434</v>
      </c>
      <c r="F53" s="2">
        <f t="shared" si="16"/>
        <v>-4.1348652504400434</v>
      </c>
      <c r="G53" s="2">
        <f t="shared" si="17"/>
        <v>130.54629040098007</v>
      </c>
      <c r="H53" s="2">
        <f t="shared" si="18"/>
        <v>130.54629040098007</v>
      </c>
      <c r="I53" s="2">
        <f t="shared" si="19"/>
        <v>130.61175692906178</v>
      </c>
    </row>
    <row r="54" spans="1:9" x14ac:dyDescent="0.15">
      <c r="A54" s="1">
        <v>4</v>
      </c>
      <c r="B54" s="2">
        <v>-2055.9432574857101</v>
      </c>
      <c r="C54" s="2">
        <v>7610.0278181283702</v>
      </c>
      <c r="D54" s="2"/>
      <c r="E54" s="2">
        <f t="shared" si="15"/>
        <v>99.631908626220138</v>
      </c>
      <c r="F54" s="2">
        <f t="shared" si="16"/>
        <v>-99.631908626220138</v>
      </c>
      <c r="G54" s="2">
        <f t="shared" si="17"/>
        <v>160.33491456458978</v>
      </c>
      <c r="H54" s="2">
        <f t="shared" si="18"/>
        <v>-160.33491456458978</v>
      </c>
      <c r="I54" s="2">
        <f t="shared" si="19"/>
        <v>188.76917662833034</v>
      </c>
    </row>
    <row r="55" spans="1:9" x14ac:dyDescent="0.15">
      <c r="A55" s="1">
        <v>5</v>
      </c>
      <c r="B55" s="2">
        <v>-2060.8765355976302</v>
      </c>
      <c r="C55" s="2">
        <v>7586.4276358135903</v>
      </c>
      <c r="D55" s="2"/>
      <c r="E55" s="2">
        <f t="shared" si="15"/>
        <v>104.56518673814026</v>
      </c>
      <c r="F55" s="2">
        <f t="shared" si="16"/>
        <v>-104.56518673814026</v>
      </c>
      <c r="G55" s="2">
        <f t="shared" si="17"/>
        <v>183.93509687936967</v>
      </c>
      <c r="H55" s="2">
        <f t="shared" si="18"/>
        <v>-183.93509687936967</v>
      </c>
      <c r="I55" s="2">
        <f t="shared" si="19"/>
        <v>211.57976779835366</v>
      </c>
    </row>
    <row r="56" spans="1:9" x14ac:dyDescent="0.15">
      <c r="A56" s="1">
        <v>6</v>
      </c>
      <c r="B56" s="2">
        <v>-2066.73381714573</v>
      </c>
      <c r="C56" s="2">
        <v>7584.0695520162199</v>
      </c>
      <c r="D56" s="2"/>
      <c r="E56" s="2">
        <f t="shared" si="15"/>
        <v>110.42246828624002</v>
      </c>
      <c r="F56" s="2">
        <f t="shared" si="16"/>
        <v>-110.42246828624002</v>
      </c>
      <c r="G56" s="2">
        <f t="shared" si="17"/>
        <v>186.29318067674012</v>
      </c>
      <c r="H56" s="2">
        <f t="shared" si="18"/>
        <v>-186.29318067674012</v>
      </c>
      <c r="I56" s="2">
        <f t="shared" si="19"/>
        <v>216.56008558615372</v>
      </c>
    </row>
    <row r="57" spans="1:9" x14ac:dyDescent="0.15">
      <c r="A57" s="1">
        <v>7</v>
      </c>
      <c r="B57" s="2">
        <v>-2089.4083198253702</v>
      </c>
      <c r="C57" s="2">
        <v>7872.5359802221301</v>
      </c>
      <c r="D57" s="2"/>
      <c r="E57" s="2">
        <f t="shared" si="15"/>
        <v>133.09697096588025</v>
      </c>
      <c r="F57" s="2">
        <f t="shared" si="16"/>
        <v>-133.09697096588025</v>
      </c>
      <c r="G57" s="2">
        <f t="shared" si="17"/>
        <v>102.17324752917011</v>
      </c>
      <c r="H57" s="2">
        <f t="shared" si="18"/>
        <v>102.17324752917011</v>
      </c>
      <c r="I57" s="2">
        <f t="shared" si="19"/>
        <v>167.79206235978339</v>
      </c>
    </row>
    <row r="58" spans="1:9" x14ac:dyDescent="0.15">
      <c r="A58" s="1">
        <v>8</v>
      </c>
      <c r="B58" s="2">
        <v>-1973.8852702464801</v>
      </c>
      <c r="C58" s="2">
        <v>7687.4294967264004</v>
      </c>
      <c r="D58" s="2"/>
      <c r="E58" s="2">
        <f t="shared" si="15"/>
        <v>17.57392138699015</v>
      </c>
      <c r="F58" s="2">
        <f t="shared" si="16"/>
        <v>-17.57392138699015</v>
      </c>
      <c r="G58" s="2">
        <f t="shared" si="17"/>
        <v>82.93323596655955</v>
      </c>
      <c r="H58" s="2">
        <f t="shared" si="18"/>
        <v>-82.93323596655955</v>
      </c>
      <c r="I58" s="2">
        <f t="shared" si="19"/>
        <v>84.774785996787728</v>
      </c>
    </row>
    <row r="59" spans="1:9" x14ac:dyDescent="0.15">
      <c r="B59" s="2"/>
      <c r="C59" s="2"/>
      <c r="D59" s="5"/>
      <c r="E59" s="5">
        <f>AVERAGE(E51:E58)</f>
        <v>111.2096463160851</v>
      </c>
      <c r="F59" s="5">
        <f>_xlfn.STDEV.P(F51:F58)</f>
        <v>81.356170184425721</v>
      </c>
      <c r="G59" s="5">
        <f>AVERAGE(G51:G58)</f>
        <v>203.04186961255482</v>
      </c>
      <c r="H59" s="5">
        <f>_xlfn.STDEV.P(H51:H58)</f>
        <v>220.43168596172345</v>
      </c>
      <c r="I59" s="5">
        <f>AVERAGE(I51:I58)</f>
        <v>236.58508597699944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106.56239531721526</v>
      </c>
      <c r="F61" s="2">
        <f>AVERAGE(F8,F24,F29,F37,F49,F59)</f>
        <v>105.09141215891135</v>
      </c>
      <c r="G61" s="2">
        <f>AVERAGE(G8,G24,G29,G37,G49,G59)</f>
        <v>144.66343590186693</v>
      </c>
      <c r="H61" s="2">
        <f>AVERAGE(H8,H24,H29,H37,H49,H59)</f>
        <v>151.38920309703889</v>
      </c>
      <c r="I61" s="2">
        <f>AVERAGE(I8,I24,I29,I37,I49,I59)</f>
        <v>189.68765571026259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34" workbookViewId="0">
      <selection activeCell="I57" sqref="I57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4" width="18.375" style="1" bestFit="1" customWidth="1"/>
    <col min="5" max="5" width="17.25" style="1" bestFit="1" customWidth="1"/>
    <col min="6" max="6" width="18.375" style="1" bestFit="1" customWidth="1"/>
    <col min="7" max="7" width="17.25" style="1" bestFit="1" customWidth="1"/>
    <col min="8" max="8" width="18.375" style="1" bestFit="1" customWidth="1"/>
    <col min="9" max="9" width="17.2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-1820.7465892826001</v>
      </c>
      <c r="C2" s="2">
        <v>7931.9787050330897</v>
      </c>
      <c r="D2" s="2"/>
      <c r="E2" s="2">
        <f t="shared" ref="E2:E7" si="0">ABS(B2--1956.31134885949)</f>
        <v>135.56475957688986</v>
      </c>
      <c r="F2" s="2">
        <f t="shared" ref="F2:F7" si="1">B2--1956.31134885949</f>
        <v>135.56475957688986</v>
      </c>
      <c r="G2" s="2">
        <f t="shared" ref="G2:G7" si="2">ABS(C2-7770.36273269296)</f>
        <v>161.6159723401297</v>
      </c>
      <c r="H2" s="2">
        <f t="shared" ref="H2:H7" si="3">C2-7770.36273269296</f>
        <v>161.6159723401297</v>
      </c>
      <c r="I2" s="2">
        <f t="shared" ref="I2:I7" si="4">(E2^2+G2^2)^0.5</f>
        <v>210.94436838793663</v>
      </c>
    </row>
    <row r="3" spans="1:9" x14ac:dyDescent="0.15">
      <c r="A3" s="1">
        <v>2</v>
      </c>
      <c r="B3" s="2">
        <v>-1919.1415523569201</v>
      </c>
      <c r="C3" s="2">
        <v>8015.1186593497896</v>
      </c>
      <c r="D3" s="2"/>
      <c r="E3" s="2">
        <f t="shared" si="0"/>
        <v>37.169796502569852</v>
      </c>
      <c r="F3" s="2">
        <f t="shared" si="1"/>
        <v>37.169796502569852</v>
      </c>
      <c r="G3" s="2">
        <f t="shared" si="2"/>
        <v>244.75592665682962</v>
      </c>
      <c r="H3" s="2">
        <f t="shared" si="3"/>
        <v>244.75592665682962</v>
      </c>
      <c r="I3" s="2">
        <f t="shared" si="4"/>
        <v>247.562229359985</v>
      </c>
    </row>
    <row r="4" spans="1:9" x14ac:dyDescent="0.15">
      <c r="A4" s="3">
        <v>3</v>
      </c>
      <c r="B4" s="4">
        <v>-1740.91566684894</v>
      </c>
      <c r="C4" s="4">
        <v>8039.3377695850104</v>
      </c>
      <c r="D4" s="4"/>
      <c r="E4" s="4">
        <f t="shared" si="0"/>
        <v>215.39568201054999</v>
      </c>
      <c r="F4" s="4">
        <f t="shared" si="1"/>
        <v>215.39568201054999</v>
      </c>
      <c r="G4" s="4">
        <f t="shared" si="2"/>
        <v>268.97503689205041</v>
      </c>
      <c r="H4" s="4">
        <f t="shared" si="3"/>
        <v>268.97503689205041</v>
      </c>
      <c r="I4" s="4">
        <f t="shared" si="4"/>
        <v>344.590873790746</v>
      </c>
    </row>
    <row r="5" spans="1:9" x14ac:dyDescent="0.15">
      <c r="A5" s="1">
        <v>4</v>
      </c>
      <c r="B5" s="2">
        <v>-1982.9155559255901</v>
      </c>
      <c r="C5" s="2">
        <v>7762.5106888403398</v>
      </c>
      <c r="D5" s="2"/>
      <c r="E5" s="2">
        <f t="shared" si="0"/>
        <v>26.604207066100116</v>
      </c>
      <c r="F5" s="2">
        <f t="shared" si="1"/>
        <v>-26.604207066100116</v>
      </c>
      <c r="G5" s="2">
        <f t="shared" si="2"/>
        <v>7.852043852620227</v>
      </c>
      <c r="H5" s="2">
        <f t="shared" si="3"/>
        <v>-7.852043852620227</v>
      </c>
      <c r="I5" s="2">
        <f t="shared" si="4"/>
        <v>27.738753149328872</v>
      </c>
    </row>
    <row r="6" spans="1:9" x14ac:dyDescent="0.15">
      <c r="A6" s="1">
        <v>5</v>
      </c>
      <c r="B6" s="2">
        <v>-1947.9135515616199</v>
      </c>
      <c r="C6" s="2">
        <v>7630.9076717769203</v>
      </c>
      <c r="D6" s="2"/>
      <c r="E6" s="2">
        <f t="shared" si="0"/>
        <v>8.3977972978700564</v>
      </c>
      <c r="F6" s="2">
        <f t="shared" si="1"/>
        <v>8.3977972978700564</v>
      </c>
      <c r="G6" s="2">
        <f t="shared" si="2"/>
        <v>139.45506091603966</v>
      </c>
      <c r="H6" s="2">
        <f t="shared" si="3"/>
        <v>-139.45506091603966</v>
      </c>
      <c r="I6" s="2">
        <f t="shared" si="4"/>
        <v>139.70768416430229</v>
      </c>
    </row>
    <row r="7" spans="1:9" x14ac:dyDescent="0.15">
      <c r="A7" s="1">
        <v>6</v>
      </c>
      <c r="B7" s="2">
        <v>-1926.8883771399101</v>
      </c>
      <c r="C7" s="2">
        <v>7938.2126636451303</v>
      </c>
      <c r="D7" s="2"/>
      <c r="E7" s="2">
        <f t="shared" si="0"/>
        <v>29.422971719579891</v>
      </c>
      <c r="F7" s="2">
        <f t="shared" si="1"/>
        <v>29.422971719579891</v>
      </c>
      <c r="G7" s="2">
        <f t="shared" si="2"/>
        <v>167.84993095217033</v>
      </c>
      <c r="H7" s="2">
        <f t="shared" si="3"/>
        <v>167.84993095217033</v>
      </c>
      <c r="I7" s="2">
        <f t="shared" si="4"/>
        <v>170.40924442488307</v>
      </c>
    </row>
    <row r="8" spans="1:9" x14ac:dyDescent="0.15">
      <c r="B8" s="2"/>
      <c r="C8" s="2"/>
      <c r="D8" s="5"/>
      <c r="E8" s="5">
        <f>AVERAGE(E2:E7)</f>
        <v>75.425869028926627</v>
      </c>
      <c r="F8" s="5">
        <f>_xlfn.STDEV.P(F2:F7)</f>
        <v>82.884529404175723</v>
      </c>
      <c r="G8" s="5">
        <f>AVERAGE(G2:G7)</f>
        <v>165.08399526830667</v>
      </c>
      <c r="H8" s="5">
        <f>_xlfn.STDEV.P(H2:H7)</f>
        <v>144.53678754464332</v>
      </c>
      <c r="I8" s="5">
        <f>AVERAGE(I2:I7)</f>
        <v>190.1588588795303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-1864.87029043758</v>
      </c>
      <c r="C10" s="2">
        <v>8044.7769015940103</v>
      </c>
      <c r="D10" s="2"/>
      <c r="E10" s="2">
        <f>ABS(B10--1956.31134885949)</f>
        <v>91.441058421909929</v>
      </c>
      <c r="F10" s="2">
        <f>B10--1956.31134885949</f>
        <v>91.441058421909929</v>
      </c>
      <c r="G10" s="2">
        <f>ABS(C10-7770.36273269296)</f>
        <v>274.41416890105029</v>
      </c>
      <c r="H10" s="2">
        <f>C10-7770.36273269296</f>
        <v>274.41416890105029</v>
      </c>
      <c r="I10" s="2">
        <f>(E10^2+G10^2)^0.5</f>
        <v>289.24834184308355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-1941.0946354881801</v>
      </c>
      <c r="C13" s="2">
        <v>7774.9434035579197</v>
      </c>
      <c r="D13" s="2"/>
      <c r="E13" s="2">
        <f t="shared" ref="E13:E23" si="5">ABS(B13--1956.31134885949)</f>
        <v>15.216713371309879</v>
      </c>
      <c r="F13" s="2">
        <f t="shared" ref="F13:F23" si="6">B13--1956.31134885949</f>
        <v>15.216713371309879</v>
      </c>
      <c r="G13" s="2">
        <f t="shared" ref="G13:G23" si="7">ABS(C13-7770.36273269296)</f>
        <v>4.5806708649597567</v>
      </c>
      <c r="H13" s="2">
        <f t="shared" ref="H13:H23" si="8">C13-7770.36273269296</f>
        <v>4.5806708649597567</v>
      </c>
      <c r="I13" s="2">
        <f t="shared" ref="I13:I23" si="9">(E13^2+G13^2)^0.5</f>
        <v>15.891221205360273</v>
      </c>
    </row>
    <row r="14" spans="1:9" x14ac:dyDescent="0.15">
      <c r="A14" s="1">
        <v>2</v>
      </c>
      <c r="B14" s="2">
        <v>-1955.95673286799</v>
      </c>
      <c r="C14" s="2">
        <v>7799.8650564413101</v>
      </c>
      <c r="D14" s="2"/>
      <c r="E14" s="2">
        <f t="shared" si="5"/>
        <v>0.35461599149994072</v>
      </c>
      <c r="F14" s="2">
        <f t="shared" si="6"/>
        <v>0.35461599149994072</v>
      </c>
      <c r="G14" s="2">
        <f t="shared" si="7"/>
        <v>29.502323748350136</v>
      </c>
      <c r="H14" s="2">
        <f t="shared" si="8"/>
        <v>29.502323748350136</v>
      </c>
      <c r="I14" s="2">
        <f t="shared" si="9"/>
        <v>29.504454901826129</v>
      </c>
    </row>
    <row r="15" spans="1:9" x14ac:dyDescent="0.15">
      <c r="A15" s="1">
        <v>3</v>
      </c>
      <c r="B15" s="2">
        <v>-1856.76116613862</v>
      </c>
      <c r="C15" s="2">
        <v>7829.9951169890101</v>
      </c>
      <c r="D15" s="2"/>
      <c r="E15" s="2">
        <f t="shared" si="5"/>
        <v>99.550182720869998</v>
      </c>
      <c r="F15" s="2">
        <f t="shared" si="6"/>
        <v>99.550182720869998</v>
      </c>
      <c r="G15" s="2">
        <f t="shared" si="7"/>
        <v>59.632384296050077</v>
      </c>
      <c r="H15" s="2">
        <f t="shared" si="8"/>
        <v>59.632384296050077</v>
      </c>
      <c r="I15" s="2">
        <f t="shared" si="9"/>
        <v>116.04421629960885</v>
      </c>
    </row>
    <row r="16" spans="1:9" x14ac:dyDescent="0.15">
      <c r="A16" s="1">
        <v>4</v>
      </c>
      <c r="B16" s="2">
        <v>-2088.5688651791902</v>
      </c>
      <c r="C16" s="2">
        <v>7734.0344778686904</v>
      </c>
      <c r="D16" s="2"/>
      <c r="E16" s="2">
        <f t="shared" si="5"/>
        <v>132.25751631970024</v>
      </c>
      <c r="F16" s="2">
        <f t="shared" si="6"/>
        <v>-132.25751631970024</v>
      </c>
      <c r="G16" s="2">
        <f t="shared" si="7"/>
        <v>36.328254824269607</v>
      </c>
      <c r="H16" s="2">
        <f t="shared" si="8"/>
        <v>-36.328254824269607</v>
      </c>
      <c r="I16" s="2">
        <f t="shared" si="9"/>
        <v>137.15608889740494</v>
      </c>
    </row>
    <row r="17" spans="1:9" x14ac:dyDescent="0.15">
      <c r="A17" s="1">
        <v>5</v>
      </c>
      <c r="B17" s="2">
        <v>-1977.22576480362</v>
      </c>
      <c r="C17" s="2">
        <v>7645.0835605397297</v>
      </c>
      <c r="D17" s="2"/>
      <c r="E17" s="2">
        <f t="shared" si="5"/>
        <v>20.914415944130042</v>
      </c>
      <c r="F17" s="2">
        <f t="shared" si="6"/>
        <v>-20.914415944130042</v>
      </c>
      <c r="G17" s="2">
        <f t="shared" si="7"/>
        <v>125.27917215323032</v>
      </c>
      <c r="H17" s="2">
        <f t="shared" si="8"/>
        <v>-125.27917215323032</v>
      </c>
      <c r="I17" s="2">
        <f t="shared" si="9"/>
        <v>127.01292756913683</v>
      </c>
    </row>
    <row r="18" spans="1:9" x14ac:dyDescent="0.15">
      <c r="A18" s="1">
        <v>6</v>
      </c>
      <c r="B18" s="2">
        <v>-1975.11142013373</v>
      </c>
      <c r="C18" s="2">
        <v>7997.4194836710203</v>
      </c>
      <c r="D18" s="2"/>
      <c r="E18" s="2">
        <f t="shared" si="5"/>
        <v>18.800071274240054</v>
      </c>
      <c r="F18" s="2">
        <f t="shared" si="6"/>
        <v>-18.800071274240054</v>
      </c>
      <c r="G18" s="2">
        <f t="shared" si="7"/>
        <v>227.05675097806034</v>
      </c>
      <c r="H18" s="2">
        <f t="shared" si="8"/>
        <v>227.05675097806034</v>
      </c>
      <c r="I18" s="2">
        <f t="shared" si="9"/>
        <v>227.83373508905439</v>
      </c>
    </row>
    <row r="19" spans="1:9" x14ac:dyDescent="0.15">
      <c r="A19" s="1">
        <v>7</v>
      </c>
      <c r="B19" s="2">
        <v>-2168.2703411166199</v>
      </c>
      <c r="C19" s="2">
        <v>7678.34760374282</v>
      </c>
      <c r="D19" s="2"/>
      <c r="E19" s="2">
        <f t="shared" si="5"/>
        <v>211.95899225712992</v>
      </c>
      <c r="F19" s="2">
        <f t="shared" si="6"/>
        <v>-211.95899225712992</v>
      </c>
      <c r="G19" s="2">
        <f t="shared" si="7"/>
        <v>92.015128950140024</v>
      </c>
      <c r="H19" s="2">
        <f t="shared" si="8"/>
        <v>-92.015128950140024</v>
      </c>
      <c r="I19" s="2">
        <f t="shared" si="9"/>
        <v>231.07011566701775</v>
      </c>
    </row>
    <row r="20" spans="1:9" x14ac:dyDescent="0.15">
      <c r="A20" s="1">
        <v>8</v>
      </c>
      <c r="B20" s="2">
        <v>-2188.2232618742801</v>
      </c>
      <c r="C20" s="2">
        <v>7731.333348696</v>
      </c>
      <c r="D20" s="2"/>
      <c r="E20" s="2">
        <f t="shared" si="5"/>
        <v>231.91191301479012</v>
      </c>
      <c r="F20" s="2">
        <f t="shared" si="6"/>
        <v>-231.91191301479012</v>
      </c>
      <c r="G20" s="2">
        <f t="shared" si="7"/>
        <v>39.02938399695995</v>
      </c>
      <c r="H20" s="2">
        <f t="shared" si="8"/>
        <v>-39.02938399695995</v>
      </c>
      <c r="I20" s="2">
        <f t="shared" si="9"/>
        <v>235.1731877008128</v>
      </c>
    </row>
    <row r="21" spans="1:9" x14ac:dyDescent="0.15">
      <c r="A21" s="1">
        <v>9</v>
      </c>
      <c r="B21" s="2">
        <v>-2006.09623633353</v>
      </c>
      <c r="C21" s="2">
        <v>7495.4709472864397</v>
      </c>
      <c r="D21" s="2"/>
      <c r="E21" s="2">
        <f t="shared" si="5"/>
        <v>49.784887474040033</v>
      </c>
      <c r="F21" s="2">
        <f t="shared" si="6"/>
        <v>-49.784887474040033</v>
      </c>
      <c r="G21" s="2">
        <f t="shared" si="7"/>
        <v>274.89178540652028</v>
      </c>
      <c r="H21" s="2">
        <f t="shared" si="8"/>
        <v>-274.89178540652028</v>
      </c>
      <c r="I21" s="2">
        <f t="shared" si="9"/>
        <v>279.36361378101338</v>
      </c>
    </row>
    <row r="22" spans="1:9" x14ac:dyDescent="0.15">
      <c r="A22" s="1">
        <v>10</v>
      </c>
      <c r="B22" s="2">
        <v>-2117.71063714611</v>
      </c>
      <c r="C22" s="2">
        <v>7946.7183985600795</v>
      </c>
      <c r="D22" s="2"/>
      <c r="E22" s="2">
        <f t="shared" si="5"/>
        <v>161.39928828662005</v>
      </c>
      <c r="F22" s="2">
        <f t="shared" si="6"/>
        <v>-161.39928828662005</v>
      </c>
      <c r="G22" s="2">
        <f t="shared" si="7"/>
        <v>176.35566586711957</v>
      </c>
      <c r="H22" s="2">
        <f t="shared" si="8"/>
        <v>176.35566586711957</v>
      </c>
      <c r="I22" s="2">
        <f t="shared" si="9"/>
        <v>239.06286023316673</v>
      </c>
    </row>
    <row r="23" spans="1:9" x14ac:dyDescent="0.15">
      <c r="A23" s="1">
        <v>11</v>
      </c>
      <c r="B23" s="2">
        <v>-2092.94244297879</v>
      </c>
      <c r="C23" s="2">
        <v>7663.3293715534701</v>
      </c>
      <c r="D23" s="2"/>
      <c r="E23" s="2">
        <f t="shared" si="5"/>
        <v>136.63109411930009</v>
      </c>
      <c r="F23" s="2">
        <f t="shared" si="6"/>
        <v>-136.63109411930009</v>
      </c>
      <c r="G23" s="2">
        <f t="shared" si="7"/>
        <v>107.0333611394899</v>
      </c>
      <c r="H23" s="2">
        <f t="shared" si="8"/>
        <v>-107.0333611394899</v>
      </c>
      <c r="I23" s="2">
        <f t="shared" si="9"/>
        <v>173.56323423194644</v>
      </c>
    </row>
    <row r="24" spans="1:9" x14ac:dyDescent="0.15">
      <c r="B24" s="2"/>
      <c r="C24" s="2"/>
      <c r="D24" s="5"/>
      <c r="E24" s="5">
        <f>AVERAGE(E13:E23)</f>
        <v>98.070880979420949</v>
      </c>
      <c r="F24" s="5">
        <f>_xlfn.STDEV.P(F13:F23)</f>
        <v>99.487335296152793</v>
      </c>
      <c r="G24" s="5">
        <f>AVERAGE(G13:G23)</f>
        <v>106.51862565683182</v>
      </c>
      <c r="H24" s="5">
        <f>_xlfn.STDEV.P(H13:H23)</f>
        <v>134.25458706585121</v>
      </c>
      <c r="I24" s="5">
        <f>AVERAGE(I13:I23)</f>
        <v>164.69778687057712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-2110.77793153619</v>
      </c>
      <c r="C26" s="1">
        <v>7553.8789278499398</v>
      </c>
      <c r="D26" s="2"/>
      <c r="E26" s="2">
        <f>ABS(B26--1956.31134885949)</f>
        <v>154.4665826767</v>
      </c>
      <c r="F26" s="2">
        <f>B26--1956.31134885949</f>
        <v>-154.4665826767</v>
      </c>
      <c r="G26" s="2">
        <f>ABS(C26-7770.36273269296)</f>
        <v>216.48380484302015</v>
      </c>
      <c r="H26" s="2">
        <f>C26-7770.36273269296</f>
        <v>-216.48380484302015</v>
      </c>
      <c r="I26" s="2">
        <f>(E26^2+G26^2)^0.5</f>
        <v>265.94202925285924</v>
      </c>
    </row>
    <row r="27" spans="1:9" x14ac:dyDescent="0.15">
      <c r="A27" s="1">
        <v>2</v>
      </c>
      <c r="B27" s="1">
        <v>-2338.5539983081499</v>
      </c>
      <c r="C27" s="1">
        <v>7509.5911830127598</v>
      </c>
      <c r="D27" s="2"/>
      <c r="E27" s="2">
        <f>ABS(B27--1956.31134885949)</f>
        <v>382.2426494486599</v>
      </c>
      <c r="F27" s="2">
        <f>B27--1956.31134885949</f>
        <v>-382.2426494486599</v>
      </c>
      <c r="G27" s="2">
        <f>ABS(C27-7770.36273269296)</f>
        <v>260.77154968020022</v>
      </c>
      <c r="H27" s="2">
        <f>C27-7770.36273269296</f>
        <v>-260.77154968020022</v>
      </c>
      <c r="I27" s="2">
        <f>(E27^2+G27^2)^0.5</f>
        <v>462.72156225979381</v>
      </c>
    </row>
    <row r="28" spans="1:9" x14ac:dyDescent="0.15">
      <c r="A28" s="1">
        <v>3</v>
      </c>
      <c r="B28" s="1">
        <v>-1963.6509369488599</v>
      </c>
      <c r="C28" s="1">
        <v>7737.9076046594701</v>
      </c>
      <c r="D28" s="2"/>
      <c r="E28" s="2">
        <f>ABS(B28--1956.31134885949)</f>
        <v>7.3395880893699541</v>
      </c>
      <c r="F28" s="2">
        <f>B28--1956.31134885949</f>
        <v>-7.3395880893699541</v>
      </c>
      <c r="G28" s="2">
        <f>ABS(C28-7770.36273269296)</f>
        <v>32.455128033489927</v>
      </c>
      <c r="H28" s="2">
        <f>C28-7770.36273269296</f>
        <v>-32.455128033489927</v>
      </c>
      <c r="I28" s="2">
        <f>(E28^2+G28^2)^0.5</f>
        <v>33.274688413144382</v>
      </c>
    </row>
    <row r="29" spans="1:9" x14ac:dyDescent="0.15">
      <c r="B29" s="2"/>
      <c r="C29" s="2"/>
      <c r="D29" s="5"/>
      <c r="E29" s="5">
        <f>AVERAGE(E26:E28)</f>
        <v>181.3496067382433</v>
      </c>
      <c r="F29" s="5">
        <f>_xlfn.STDEV.P(F26:F28)</f>
        <v>154.22948073387704</v>
      </c>
      <c r="G29" s="5">
        <f>AVERAGE(G26:G28)</f>
        <v>169.90349418557011</v>
      </c>
      <c r="H29" s="5">
        <f>_xlfn.STDEV.P(H26:H28)</f>
        <v>98.858117535850411</v>
      </c>
      <c r="I29" s="5">
        <f>AVERAGE(I26:I28)</f>
        <v>253.97942664193249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-1570.39659757238</v>
      </c>
      <c r="C32" s="2">
        <v>8202.7949481231608</v>
      </c>
      <c r="D32" s="2"/>
      <c r="E32" s="2">
        <f>ABS(B32--1956.31134885949)</f>
        <v>385.91475128710999</v>
      </c>
      <c r="F32" s="2">
        <f>B32--1956.31134885949</f>
        <v>385.91475128710999</v>
      </c>
      <c r="G32" s="2">
        <f>ABS(C32-7770.36273269296)</f>
        <v>432.43221543020081</v>
      </c>
      <c r="H32" s="2">
        <f>C32-7770.36273269296</f>
        <v>432.43221543020081</v>
      </c>
      <c r="I32" s="2">
        <f>(E32^2+G32^2)^0.5</f>
        <v>579.59280206267533</v>
      </c>
    </row>
    <row r="33" spans="1:9" x14ac:dyDescent="0.15">
      <c r="A33" s="1">
        <v>3</v>
      </c>
      <c r="B33" s="2">
        <v>-1983.85940889776</v>
      </c>
      <c r="C33" s="2">
        <v>7810.0035477155898</v>
      </c>
      <c r="D33" s="2"/>
      <c r="E33" s="2">
        <f>ABS(B33--1956.31134885949)</f>
        <v>27.548060038270023</v>
      </c>
      <c r="F33" s="2">
        <f>B33--1956.31134885949</f>
        <v>-27.548060038270023</v>
      </c>
      <c r="G33" s="2">
        <f>ABS(C33-7770.36273269296)</f>
        <v>39.640815022629795</v>
      </c>
      <c r="H33" s="2">
        <f>C33-7770.36273269296</f>
        <v>39.640815022629795</v>
      </c>
      <c r="I33" s="2">
        <f>(E33^2+G33^2)^0.5</f>
        <v>48.273075596345443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-1987.8594709643401</v>
      </c>
      <c r="C35" s="2">
        <v>7678.2656272096901</v>
      </c>
      <c r="D35" s="2"/>
      <c r="E35" s="2">
        <f>ABS(B35--1956.31134885949)</f>
        <v>31.548122104850108</v>
      </c>
      <c r="F35" s="2">
        <f>B35--1956.31134885949</f>
        <v>-31.548122104850108</v>
      </c>
      <c r="G35" s="2">
        <f>ABS(C35-7770.36273269296)</f>
        <v>92.097105483269843</v>
      </c>
      <c r="H35" s="2">
        <f>C35-7770.36273269296</f>
        <v>-92.097105483269843</v>
      </c>
      <c r="I35" s="2">
        <f>(E35^2+G35^2)^0.5</f>
        <v>97.350710561038355</v>
      </c>
    </row>
    <row r="36" spans="1:9" x14ac:dyDescent="0.15">
      <c r="A36" s="1">
        <v>6</v>
      </c>
      <c r="B36" s="2">
        <v>-1828.56042415092</v>
      </c>
      <c r="C36" s="2">
        <v>7658.88980527277</v>
      </c>
      <c r="D36" s="2"/>
      <c r="E36" s="2">
        <f>ABS(B36--1956.31134885949)</f>
        <v>127.75092470856998</v>
      </c>
      <c r="F36" s="2">
        <f>B36--1956.31134885949</f>
        <v>127.75092470856998</v>
      </c>
      <c r="G36" s="2">
        <f>ABS(C36-7770.36273269296)</f>
        <v>111.47292742018999</v>
      </c>
      <c r="H36" s="2">
        <f>C36-7770.36273269296</f>
        <v>-111.47292742018999</v>
      </c>
      <c r="I36" s="2">
        <f>(E36^2+G36^2)^0.5</f>
        <v>169.54796463396917</v>
      </c>
    </row>
    <row r="37" spans="1:9" x14ac:dyDescent="0.15">
      <c r="B37" s="2"/>
      <c r="C37" s="2"/>
      <c r="D37" s="5"/>
      <c r="E37" s="5">
        <f>AVERAGE(E32:E36)</f>
        <v>143.19046453470003</v>
      </c>
      <c r="F37" s="5">
        <f>_xlfn.STDEV.P(F32:F36)</f>
        <v>169.81336627291608</v>
      </c>
      <c r="G37" s="5">
        <f>AVERAGE(G32:G36)</f>
        <v>168.91076583907261</v>
      </c>
      <c r="H37" s="5">
        <f>_xlfn.STDEV.P(H32:H36)</f>
        <v>218.77707867844845</v>
      </c>
      <c r="I37" s="5">
        <f>AVERAGE(I32:I36)</f>
        <v>223.69113821350706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-1792.1948654042701</v>
      </c>
      <c r="C39" s="2">
        <v>7935.1629392935401</v>
      </c>
      <c r="D39" s="2"/>
      <c r="E39" s="2">
        <f t="shared" ref="E39:E48" si="10">ABS(B39--1956.31134885949)</f>
        <v>164.11648345521985</v>
      </c>
      <c r="F39" s="2">
        <f t="shared" ref="F39:F48" si="11">B39--1956.31134885949</f>
        <v>164.11648345521985</v>
      </c>
      <c r="G39" s="2">
        <f t="shared" ref="G39:G48" si="12">ABS(C39-7770.36273269296)</f>
        <v>164.80020660058017</v>
      </c>
      <c r="H39" s="2">
        <f t="shared" ref="H39:H48" si="13">C39-7770.36273269296</f>
        <v>164.80020660058017</v>
      </c>
      <c r="I39" s="2">
        <f t="shared" ref="I39:I48" si="14">(E39^2+G39^2)^0.5</f>
        <v>232.57972447593397</v>
      </c>
    </row>
    <row r="40" spans="1:9" x14ac:dyDescent="0.15">
      <c r="A40" s="1">
        <v>2</v>
      </c>
      <c r="B40" s="2">
        <v>-2063.0467990250199</v>
      </c>
      <c r="C40" s="2">
        <v>7520.9178199379103</v>
      </c>
      <c r="D40" s="2"/>
      <c r="E40" s="2">
        <f t="shared" si="10"/>
        <v>106.73545016552998</v>
      </c>
      <c r="F40" s="2">
        <f t="shared" si="11"/>
        <v>-106.73545016552998</v>
      </c>
      <c r="G40" s="2">
        <f t="shared" si="12"/>
        <v>249.4449127550497</v>
      </c>
      <c r="H40" s="2">
        <f t="shared" si="13"/>
        <v>-249.4449127550497</v>
      </c>
      <c r="I40" s="2">
        <f t="shared" si="14"/>
        <v>271.32125022086399</v>
      </c>
    </row>
    <row r="41" spans="1:9" x14ac:dyDescent="0.15">
      <c r="A41" s="1">
        <v>3</v>
      </c>
      <c r="B41" s="2">
        <v>-1929.6528650292901</v>
      </c>
      <c r="C41" s="2">
        <v>7892.7963875190298</v>
      </c>
      <c r="D41" s="2"/>
      <c r="E41" s="2">
        <f t="shared" si="10"/>
        <v>26.658483830199884</v>
      </c>
      <c r="F41" s="2">
        <f t="shared" si="11"/>
        <v>26.658483830199884</v>
      </c>
      <c r="G41" s="2">
        <f t="shared" si="12"/>
        <v>122.43365482606987</v>
      </c>
      <c r="H41" s="2">
        <f t="shared" si="13"/>
        <v>122.43365482606987</v>
      </c>
      <c r="I41" s="2">
        <f t="shared" si="14"/>
        <v>125.30233275639465</v>
      </c>
    </row>
    <row r="42" spans="1:9" x14ac:dyDescent="0.15">
      <c r="A42" s="1">
        <v>4</v>
      </c>
      <c r="B42" s="2">
        <v>-1937.4964858268299</v>
      </c>
      <c r="C42" s="2">
        <v>7896.1955318370201</v>
      </c>
      <c r="D42" s="2"/>
      <c r="E42" s="2">
        <f t="shared" si="10"/>
        <v>18.814863032660014</v>
      </c>
      <c r="F42" s="2">
        <f t="shared" si="11"/>
        <v>18.814863032660014</v>
      </c>
      <c r="G42" s="2">
        <f t="shared" si="12"/>
        <v>125.83279914406012</v>
      </c>
      <c r="H42" s="2">
        <f t="shared" si="13"/>
        <v>125.83279914406012</v>
      </c>
      <c r="I42" s="2">
        <f t="shared" si="14"/>
        <v>127.23164862315953</v>
      </c>
    </row>
    <row r="43" spans="1:9" x14ac:dyDescent="0.15">
      <c r="A43" s="1">
        <v>5</v>
      </c>
      <c r="B43" s="2">
        <v>-2099.5725671454802</v>
      </c>
      <c r="C43" s="2">
        <v>7534.62961038301</v>
      </c>
      <c r="D43" s="2"/>
      <c r="E43" s="2">
        <f t="shared" si="10"/>
        <v>143.26121828599025</v>
      </c>
      <c r="F43" s="2">
        <f t="shared" si="11"/>
        <v>-143.26121828599025</v>
      </c>
      <c r="G43" s="2">
        <f t="shared" si="12"/>
        <v>235.73312230994998</v>
      </c>
      <c r="H43" s="2">
        <f t="shared" si="13"/>
        <v>-235.73312230994998</v>
      </c>
      <c r="I43" s="2">
        <f t="shared" si="14"/>
        <v>275.85119470247719</v>
      </c>
    </row>
    <row r="44" spans="1:9" x14ac:dyDescent="0.15">
      <c r="A44" s="1">
        <v>6</v>
      </c>
      <c r="B44" s="2">
        <v>-2095.7367767498399</v>
      </c>
      <c r="C44" s="2">
        <v>7484.90401965006</v>
      </c>
      <c r="D44" s="2"/>
      <c r="E44" s="2">
        <f t="shared" si="10"/>
        <v>139.42542789034997</v>
      </c>
      <c r="F44" s="2">
        <f t="shared" si="11"/>
        <v>-139.42542789034997</v>
      </c>
      <c r="G44" s="2">
        <f t="shared" si="12"/>
        <v>285.45871304289994</v>
      </c>
      <c r="H44" s="2">
        <f t="shared" si="13"/>
        <v>-285.45871304289994</v>
      </c>
      <c r="I44" s="2">
        <f t="shared" si="14"/>
        <v>317.68872626285605</v>
      </c>
    </row>
    <row r="45" spans="1:9" x14ac:dyDescent="0.15">
      <c r="A45" s="1">
        <v>7</v>
      </c>
      <c r="B45" s="2">
        <v>-1945.03161487948</v>
      </c>
      <c r="C45" s="2">
        <v>7760.5389653925804</v>
      </c>
      <c r="D45" s="2"/>
      <c r="E45" s="2">
        <f t="shared" si="10"/>
        <v>11.279733980009951</v>
      </c>
      <c r="F45" s="2">
        <f t="shared" si="11"/>
        <v>11.279733980009951</v>
      </c>
      <c r="G45" s="2">
        <f t="shared" si="12"/>
        <v>9.8237673003795862</v>
      </c>
      <c r="H45" s="2">
        <f t="shared" si="13"/>
        <v>-9.8237673003795862</v>
      </c>
      <c r="I45" s="2">
        <f t="shared" si="14"/>
        <v>14.957901010228619</v>
      </c>
    </row>
    <row r="46" spans="1:9" x14ac:dyDescent="0.15">
      <c r="A46" s="1">
        <v>8</v>
      </c>
      <c r="B46" s="2">
        <v>-1882.6916332333799</v>
      </c>
      <c r="C46" s="2">
        <v>7671.2886227832996</v>
      </c>
      <c r="D46" s="2"/>
      <c r="E46" s="2">
        <f t="shared" si="10"/>
        <v>73.619715626110064</v>
      </c>
      <c r="F46" s="2">
        <f t="shared" si="11"/>
        <v>73.619715626110064</v>
      </c>
      <c r="G46" s="2">
        <f t="shared" si="12"/>
        <v>99.074109909660365</v>
      </c>
      <c r="H46" s="2">
        <f t="shared" si="13"/>
        <v>-99.074109909660365</v>
      </c>
      <c r="I46" s="2">
        <f t="shared" si="14"/>
        <v>123.43233686218849</v>
      </c>
    </row>
    <row r="47" spans="1:9" x14ac:dyDescent="0.15">
      <c r="A47" s="1">
        <v>9</v>
      </c>
      <c r="B47" s="2">
        <v>-1948.3109510352599</v>
      </c>
      <c r="C47" s="2">
        <v>7806.9383654069197</v>
      </c>
      <c r="D47" s="2"/>
      <c r="E47" s="2">
        <f t="shared" si="10"/>
        <v>8.0003978242300491</v>
      </c>
      <c r="F47" s="2">
        <f t="shared" si="11"/>
        <v>8.0003978242300491</v>
      </c>
      <c r="G47" s="2">
        <f t="shared" si="12"/>
        <v>36.575632713959749</v>
      </c>
      <c r="H47" s="2">
        <f t="shared" si="13"/>
        <v>36.575632713959749</v>
      </c>
      <c r="I47" s="2">
        <f t="shared" si="14"/>
        <v>37.440396282256785</v>
      </c>
    </row>
    <row r="48" spans="1:9" x14ac:dyDescent="0.15">
      <c r="A48" s="1">
        <v>10</v>
      </c>
      <c r="B48" s="2">
        <v>-2083.5225083219102</v>
      </c>
      <c r="C48" s="2">
        <v>7693.5674660615095</v>
      </c>
      <c r="D48" s="2"/>
      <c r="E48" s="2">
        <f t="shared" si="10"/>
        <v>127.21115946242026</v>
      </c>
      <c r="F48" s="2">
        <f t="shared" si="11"/>
        <v>-127.21115946242026</v>
      </c>
      <c r="G48" s="2">
        <f t="shared" si="12"/>
        <v>76.795266631450431</v>
      </c>
      <c r="H48" s="2">
        <f t="shared" si="13"/>
        <v>-76.795266631450431</v>
      </c>
      <c r="I48" s="2">
        <f t="shared" si="14"/>
        <v>148.59405125633018</v>
      </c>
    </row>
    <row r="49" spans="1:9" x14ac:dyDescent="0.15">
      <c r="B49" s="2"/>
      <c r="C49" s="2"/>
      <c r="D49" s="5"/>
      <c r="E49" s="5">
        <f>AVERAGE(E39:E48)</f>
        <v>81.912293355272027</v>
      </c>
      <c r="F49" s="5">
        <f>_xlfn.STDEV.P(F39:F48)</f>
        <v>98.266276048496735</v>
      </c>
      <c r="G49" s="5">
        <f>AVERAGE(G39:G48)</f>
        <v>140.59721852340599</v>
      </c>
      <c r="H49" s="5">
        <f>_xlfn.STDEV.P(H39:H48)</f>
        <v>157.71391531989079</v>
      </c>
      <c r="I49" s="5">
        <f>AVERAGE(I39:I48)</f>
        <v>167.43995624526897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-1947.59069082524</v>
      </c>
      <c r="C51" s="2">
        <v>7871.3997850390497</v>
      </c>
      <c r="D51" s="2"/>
      <c r="E51" s="2">
        <f t="shared" ref="E51:E58" si="15">ABS(B51--1956.31134885949)</f>
        <v>8.7206580342499365</v>
      </c>
      <c r="F51" s="2">
        <f t="shared" ref="F51:F58" si="16">B51--1956.31134885949</f>
        <v>8.7206580342499365</v>
      </c>
      <c r="G51" s="2">
        <f t="shared" ref="G51:G58" si="17">ABS(C51-7770.36273269296)</f>
        <v>101.03705234608969</v>
      </c>
      <c r="H51" s="2">
        <f t="shared" ref="H51:H58" si="18">C51-7770.36273269296</f>
        <v>101.03705234608969</v>
      </c>
      <c r="I51" s="2">
        <f t="shared" ref="I51:I58" si="19">(E51^2+G51^2)^0.5</f>
        <v>101.41270050312632</v>
      </c>
    </row>
    <row r="52" spans="1:9" x14ac:dyDescent="0.15">
      <c r="A52" s="1">
        <v>2</v>
      </c>
      <c r="B52" s="2">
        <v>-2342.1720932163098</v>
      </c>
      <c r="C52" s="2">
        <v>7418.9391306457701</v>
      </c>
      <c r="D52" s="2"/>
      <c r="E52" s="2">
        <f t="shared" si="15"/>
        <v>385.86074435681985</v>
      </c>
      <c r="F52" s="2">
        <f t="shared" si="16"/>
        <v>-385.86074435681985</v>
      </c>
      <c r="G52" s="2">
        <f t="shared" si="17"/>
        <v>351.42360204718989</v>
      </c>
      <c r="H52" s="2">
        <f t="shared" si="18"/>
        <v>-351.42360204718989</v>
      </c>
      <c r="I52" s="2">
        <f t="shared" si="19"/>
        <v>521.90713935662995</v>
      </c>
    </row>
    <row r="53" spans="1:9" x14ac:dyDescent="0.15">
      <c r="A53" s="1">
        <v>3</v>
      </c>
      <c r="B53" s="2">
        <v>-2056.22596802108</v>
      </c>
      <c r="C53" s="2">
        <v>7462.8945312248698</v>
      </c>
      <c r="D53" s="2"/>
      <c r="E53" s="2">
        <f t="shared" si="15"/>
        <v>99.914619161590053</v>
      </c>
      <c r="F53" s="2">
        <f t="shared" si="16"/>
        <v>-99.914619161590053</v>
      </c>
      <c r="G53" s="2">
        <f t="shared" si="17"/>
        <v>307.46820146809023</v>
      </c>
      <c r="H53" s="2">
        <f t="shared" si="18"/>
        <v>-307.46820146809023</v>
      </c>
      <c r="I53" s="2">
        <f t="shared" si="19"/>
        <v>323.29495207353256</v>
      </c>
    </row>
    <row r="54" spans="1:9" x14ac:dyDescent="0.15">
      <c r="A54" s="1">
        <v>4</v>
      </c>
      <c r="B54" s="2">
        <v>-1906.8382105639901</v>
      </c>
      <c r="C54" s="2">
        <v>8089.8572702068404</v>
      </c>
      <c r="D54" s="2"/>
      <c r="E54" s="2">
        <f t="shared" si="15"/>
        <v>49.473138295499894</v>
      </c>
      <c r="F54" s="2">
        <f t="shared" si="16"/>
        <v>49.473138295499894</v>
      </c>
      <c r="G54" s="2">
        <f t="shared" si="17"/>
        <v>319.49453751388046</v>
      </c>
      <c r="H54" s="2">
        <f t="shared" si="18"/>
        <v>319.49453751388046</v>
      </c>
      <c r="I54" s="2">
        <f t="shared" si="19"/>
        <v>323.30225937041337</v>
      </c>
    </row>
    <row r="55" spans="1:9" x14ac:dyDescent="0.15">
      <c r="A55" s="1">
        <v>5</v>
      </c>
      <c r="B55" s="2">
        <v>-2001.1592100064399</v>
      </c>
      <c r="C55" s="2">
        <v>7666.6004474661104</v>
      </c>
      <c r="D55" s="2"/>
      <c r="E55" s="2">
        <f t="shared" si="15"/>
        <v>44.847861146949981</v>
      </c>
      <c r="F55" s="2">
        <f t="shared" si="16"/>
        <v>-44.847861146949981</v>
      </c>
      <c r="G55" s="2">
        <f t="shared" si="17"/>
        <v>103.7622852268496</v>
      </c>
      <c r="H55" s="2">
        <f t="shared" si="18"/>
        <v>-103.7622852268496</v>
      </c>
      <c r="I55" s="2">
        <f t="shared" si="19"/>
        <v>113.03956159218858</v>
      </c>
    </row>
    <row r="56" spans="1:9" x14ac:dyDescent="0.15">
      <c r="A56" s="1">
        <v>6</v>
      </c>
      <c r="B56" s="2">
        <v>-1989.1339890510101</v>
      </c>
      <c r="C56" s="2">
        <v>7603.2270587413504</v>
      </c>
      <c r="D56" s="2"/>
      <c r="E56" s="2">
        <f t="shared" si="15"/>
        <v>32.822640191520122</v>
      </c>
      <c r="F56" s="2">
        <f t="shared" si="16"/>
        <v>-32.822640191520122</v>
      </c>
      <c r="G56" s="2">
        <f t="shared" si="17"/>
        <v>167.13567395160953</v>
      </c>
      <c r="H56" s="2">
        <f t="shared" si="18"/>
        <v>-167.13567395160953</v>
      </c>
      <c r="I56" s="2">
        <f t="shared" si="19"/>
        <v>170.3280928572874</v>
      </c>
    </row>
    <row r="57" spans="1:9" x14ac:dyDescent="0.15">
      <c r="A57" s="1">
        <v>7</v>
      </c>
      <c r="B57" s="2">
        <v>-2249.6807042782102</v>
      </c>
      <c r="C57" s="2">
        <v>7825.8972498815301</v>
      </c>
      <c r="D57" s="2"/>
      <c r="E57" s="2">
        <f t="shared" si="15"/>
        <v>293.36935541872026</v>
      </c>
      <c r="F57" s="2">
        <f t="shared" si="16"/>
        <v>-293.36935541872026</v>
      </c>
      <c r="G57" s="2">
        <f t="shared" si="17"/>
        <v>55.534517188570135</v>
      </c>
      <c r="H57" s="2">
        <f t="shared" si="18"/>
        <v>55.534517188570135</v>
      </c>
      <c r="I57" s="2">
        <f t="shared" si="19"/>
        <v>298.57940534833108</v>
      </c>
    </row>
    <row r="58" spans="1:9" x14ac:dyDescent="0.15">
      <c r="A58" s="1">
        <v>8</v>
      </c>
      <c r="B58" s="2">
        <v>-1849.3708830604301</v>
      </c>
      <c r="C58" s="2">
        <v>7828.31049961797</v>
      </c>
      <c r="D58" s="2"/>
      <c r="E58" s="2">
        <f t="shared" si="15"/>
        <v>106.94046579905989</v>
      </c>
      <c r="F58" s="2">
        <f t="shared" si="16"/>
        <v>106.94046579905989</v>
      </c>
      <c r="G58" s="2">
        <f t="shared" si="17"/>
        <v>57.947766925010001</v>
      </c>
      <c r="H58" s="2">
        <f t="shared" si="18"/>
        <v>57.947766925010001</v>
      </c>
      <c r="I58" s="2">
        <f t="shared" si="19"/>
        <v>121.63143885079705</v>
      </c>
    </row>
    <row r="59" spans="1:9" x14ac:dyDescent="0.15">
      <c r="B59" s="2"/>
      <c r="C59" s="2"/>
      <c r="D59" s="5"/>
      <c r="E59" s="5">
        <f>AVERAGE(E51:E58)</f>
        <v>127.74368530055125</v>
      </c>
      <c r="F59" s="5">
        <f>_xlfn.STDEV.P(F51:F58)</f>
        <v>158.97435573348625</v>
      </c>
      <c r="G59" s="5">
        <f>AVERAGE(G51:G58)</f>
        <v>182.97545458341119</v>
      </c>
      <c r="H59" s="5">
        <f>_xlfn.STDEV.P(H51:H58)</f>
        <v>210.91575356348636</v>
      </c>
      <c r="I59" s="5">
        <f>AVERAGE(I51:I58)</f>
        <v>246.68694374403833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117.94879998951903</v>
      </c>
      <c r="F61" s="2">
        <f>AVERAGE(F8,F24,F29,F37,F49,F59)</f>
        <v>127.27589058151744</v>
      </c>
      <c r="G61" s="2">
        <f>AVERAGE(G8,G24,G29,G37,G49,G59)</f>
        <v>155.66492567609973</v>
      </c>
      <c r="H61" s="2">
        <f>AVERAGE(H8,H24,H29,H37,H49,H59)</f>
        <v>160.84270661802842</v>
      </c>
      <c r="I61" s="2">
        <f>AVERAGE(I8,I24,I29,I37,I49,I59)</f>
        <v>207.77568509914238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22" workbookViewId="0">
      <selection activeCell="I55" sqref="I55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3" width="18.375" style="1" bestFit="1" customWidth="1"/>
    <col min="4" max="5" width="17.25" style="1" bestFit="1" customWidth="1"/>
    <col min="6" max="6" width="18.375" style="1" bestFit="1" customWidth="1"/>
    <col min="7" max="7" width="17.25" style="1" bestFit="1" customWidth="1"/>
    <col min="8" max="8" width="18.375" style="1" bestFit="1" customWidth="1"/>
    <col min="9" max="9" width="17.2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-1947.0602261952499</v>
      </c>
      <c r="C2" s="2">
        <v>7740.0981770139797</v>
      </c>
      <c r="D2" s="2"/>
      <c r="E2" s="2">
        <f t="shared" ref="E2:E7" si="0">ABS(B2--1956.31134885949)</f>
        <v>9.2511226642400288</v>
      </c>
      <c r="F2" s="2">
        <f t="shared" ref="F2:F7" si="1">B2--1956.31134885949</f>
        <v>9.2511226642400288</v>
      </c>
      <c r="G2" s="2">
        <f t="shared" ref="G2:G7" si="2">ABS(C2-7770.36273269296)</f>
        <v>30.264555678980287</v>
      </c>
      <c r="H2" s="2">
        <f t="shared" ref="H2:H7" si="3">C2-7770.36273269296</f>
        <v>-30.264555678980287</v>
      </c>
      <c r="I2" s="2">
        <f t="shared" ref="I2:I7" si="4">(E2^2+G2^2)^0.5</f>
        <v>31.646905077667761</v>
      </c>
    </row>
    <row r="3" spans="1:9" x14ac:dyDescent="0.15">
      <c r="A3" s="1">
        <v>2</v>
      </c>
      <c r="B3" s="2">
        <v>-1889.57908377991</v>
      </c>
      <c r="C3" s="2">
        <v>7734.5066513892698</v>
      </c>
      <c r="D3" s="2"/>
      <c r="E3" s="2">
        <f t="shared" si="0"/>
        <v>66.732265079579975</v>
      </c>
      <c r="F3" s="2">
        <f t="shared" si="1"/>
        <v>66.732265079579975</v>
      </c>
      <c r="G3" s="2">
        <f t="shared" si="2"/>
        <v>35.856081303690189</v>
      </c>
      <c r="H3" s="2">
        <f t="shared" si="3"/>
        <v>-35.856081303690189</v>
      </c>
      <c r="I3" s="2">
        <f t="shared" si="4"/>
        <v>75.755222718358965</v>
      </c>
    </row>
    <row r="4" spans="1:9" x14ac:dyDescent="0.15">
      <c r="A4" s="3">
        <v>3</v>
      </c>
      <c r="B4" s="4">
        <v>-2105.5461428745102</v>
      </c>
      <c r="C4" s="4">
        <v>7950.3982121641502</v>
      </c>
      <c r="D4" s="4"/>
      <c r="E4" s="4">
        <f t="shared" si="0"/>
        <v>149.23479401502027</v>
      </c>
      <c r="F4" s="4">
        <f t="shared" si="1"/>
        <v>-149.23479401502027</v>
      </c>
      <c r="G4" s="4">
        <f t="shared" si="2"/>
        <v>180.03547947119023</v>
      </c>
      <c r="H4" s="4">
        <f t="shared" si="3"/>
        <v>180.03547947119023</v>
      </c>
      <c r="I4" s="4">
        <f t="shared" si="4"/>
        <v>233.84567050327635</v>
      </c>
    </row>
    <row r="5" spans="1:9" x14ac:dyDescent="0.15">
      <c r="A5" s="1">
        <v>4</v>
      </c>
      <c r="B5" s="2">
        <v>-1966.7271648250501</v>
      </c>
      <c r="C5" s="2">
        <v>7772.20691418347</v>
      </c>
      <c r="D5" s="2"/>
      <c r="E5" s="2">
        <f t="shared" si="0"/>
        <v>10.415815965560114</v>
      </c>
      <c r="F5" s="2">
        <f t="shared" si="1"/>
        <v>-10.415815965560114</v>
      </c>
      <c r="G5" s="2">
        <f t="shared" si="2"/>
        <v>1.8441814905099818</v>
      </c>
      <c r="H5" s="2">
        <f t="shared" si="3"/>
        <v>1.8441814905099818</v>
      </c>
      <c r="I5" s="2">
        <f t="shared" si="4"/>
        <v>10.577817714366068</v>
      </c>
    </row>
    <row r="6" spans="1:9" x14ac:dyDescent="0.15">
      <c r="A6" s="1">
        <v>5</v>
      </c>
      <c r="B6" s="2">
        <v>-1960.1423711651701</v>
      </c>
      <c r="C6" s="2">
        <v>7711.9243725756896</v>
      </c>
      <c r="D6" s="2"/>
      <c r="E6" s="2">
        <f t="shared" si="0"/>
        <v>3.8310223056801078</v>
      </c>
      <c r="F6" s="2">
        <f t="shared" si="1"/>
        <v>-3.8310223056801078</v>
      </c>
      <c r="G6" s="2">
        <f t="shared" si="2"/>
        <v>58.438360117270349</v>
      </c>
      <c r="H6" s="2">
        <f t="shared" si="3"/>
        <v>-58.438360117270349</v>
      </c>
      <c r="I6" s="2">
        <f t="shared" si="4"/>
        <v>58.563799954429122</v>
      </c>
    </row>
    <row r="7" spans="1:9" x14ac:dyDescent="0.15">
      <c r="A7" s="1">
        <v>6</v>
      </c>
      <c r="B7" s="2">
        <v>-1900.8112150076199</v>
      </c>
      <c r="C7" s="2">
        <v>7777.2133794750898</v>
      </c>
      <c r="D7" s="2"/>
      <c r="E7" s="2">
        <f t="shared" si="0"/>
        <v>55.500133851870032</v>
      </c>
      <c r="F7" s="2">
        <f t="shared" si="1"/>
        <v>55.500133851870032</v>
      </c>
      <c r="G7" s="2">
        <f t="shared" si="2"/>
        <v>6.8506467821298429</v>
      </c>
      <c r="H7" s="2">
        <f t="shared" si="3"/>
        <v>6.8506467821298429</v>
      </c>
      <c r="I7" s="2">
        <f t="shared" si="4"/>
        <v>55.921339566474941</v>
      </c>
    </row>
    <row r="8" spans="1:9" x14ac:dyDescent="0.15">
      <c r="B8" s="2"/>
      <c r="C8" s="2"/>
      <c r="D8" s="5"/>
      <c r="E8" s="5">
        <f>AVERAGE(E2:E7)</f>
        <v>49.160858980325088</v>
      </c>
      <c r="F8" s="5">
        <f>_xlfn.STDEV.P(F2:F7)</f>
        <v>70.524920554118708</v>
      </c>
      <c r="G8" s="5">
        <f>AVERAGE(G2:G7)</f>
        <v>52.214884140628477</v>
      </c>
      <c r="H8" s="5">
        <f>_xlfn.STDEV.P(H2:H7)</f>
        <v>78.944520477214908</v>
      </c>
      <c r="I8" s="5">
        <f>AVERAGE(I2:I7)</f>
        <v>77.718459255762198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-2090.5190634379401</v>
      </c>
      <c r="C10" s="2">
        <v>7704.2486875449704</v>
      </c>
      <c r="D10" s="2"/>
      <c r="E10" s="2">
        <f>ABS(B10--1956.31134885949)</f>
        <v>134.20771457845012</v>
      </c>
      <c r="F10" s="2">
        <f>B10--1956.31134885949</f>
        <v>-134.20771457845012</v>
      </c>
      <c r="G10" s="2">
        <f>ABS(C10-7770.36273269296)</f>
        <v>66.1140451479896</v>
      </c>
      <c r="H10" s="2">
        <f>C10-7770.36273269296</f>
        <v>-66.1140451479896</v>
      </c>
      <c r="I10" s="2">
        <f>(E10^2+G10^2)^0.5</f>
        <v>149.60874846813317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-1946.2018166316</v>
      </c>
      <c r="C13" s="2">
        <v>7794.21635713464</v>
      </c>
      <c r="D13" s="2"/>
      <c r="E13" s="2">
        <f t="shared" ref="E13:E23" si="5">ABS(B13--1956.31134885949)</f>
        <v>10.109532227889986</v>
      </c>
      <c r="F13" s="2">
        <f t="shared" ref="F13:F23" si="6">B13--1956.31134885949</f>
        <v>10.109532227889986</v>
      </c>
      <c r="G13" s="2">
        <f t="shared" ref="G13:G23" si="7">ABS(C13-7770.36273269296)</f>
        <v>23.85362444168004</v>
      </c>
      <c r="H13" s="2">
        <f t="shared" ref="H13:H23" si="8">C13-7770.36273269296</f>
        <v>23.85362444168004</v>
      </c>
      <c r="I13" s="2">
        <f t="shared" ref="I13:I23" si="9">(E13^2+G13^2)^0.5</f>
        <v>25.907490053485724</v>
      </c>
    </row>
    <row r="14" spans="1:9" x14ac:dyDescent="0.15">
      <c r="A14" s="1">
        <v>2</v>
      </c>
      <c r="B14" s="2">
        <v>-1907.76269624009</v>
      </c>
      <c r="C14" s="2">
        <v>7809.6408675388102</v>
      </c>
      <c r="D14" s="2"/>
      <c r="E14" s="2">
        <f t="shared" si="5"/>
        <v>48.548652619399945</v>
      </c>
      <c r="F14" s="2">
        <f t="shared" si="6"/>
        <v>48.548652619399945</v>
      </c>
      <c r="G14" s="2">
        <f t="shared" si="7"/>
        <v>39.278134845850218</v>
      </c>
      <c r="H14" s="2">
        <f t="shared" si="8"/>
        <v>39.278134845850218</v>
      </c>
      <c r="I14" s="2">
        <f t="shared" si="9"/>
        <v>62.447926691988442</v>
      </c>
    </row>
    <row r="15" spans="1:9" x14ac:dyDescent="0.15">
      <c r="A15" s="1">
        <v>3</v>
      </c>
      <c r="B15" s="2">
        <v>-1915.88532263868</v>
      </c>
      <c r="C15" s="2">
        <v>7755.9838326802101</v>
      </c>
      <c r="D15" s="2"/>
      <c r="E15" s="2">
        <f t="shared" si="5"/>
        <v>40.426026220809945</v>
      </c>
      <c r="F15" s="2">
        <f t="shared" si="6"/>
        <v>40.426026220809945</v>
      </c>
      <c r="G15" s="2">
        <f t="shared" si="7"/>
        <v>14.378900012749909</v>
      </c>
      <c r="H15" s="2">
        <f t="shared" si="8"/>
        <v>-14.378900012749909</v>
      </c>
      <c r="I15" s="2">
        <f t="shared" si="9"/>
        <v>42.907066569299197</v>
      </c>
    </row>
    <row r="16" spans="1:9" x14ac:dyDescent="0.15">
      <c r="A16" s="1">
        <v>4</v>
      </c>
      <c r="B16" s="2">
        <v>-2143.3661739962499</v>
      </c>
      <c r="C16" s="2">
        <v>7709.8027281921504</v>
      </c>
      <c r="D16" s="2"/>
      <c r="E16" s="2">
        <f t="shared" si="5"/>
        <v>187.05482513675997</v>
      </c>
      <c r="F16" s="2">
        <f t="shared" si="6"/>
        <v>-187.05482513675997</v>
      </c>
      <c r="G16" s="2">
        <f t="shared" si="7"/>
        <v>60.560004500809555</v>
      </c>
      <c r="H16" s="2">
        <f t="shared" si="8"/>
        <v>-60.560004500809555</v>
      </c>
      <c r="I16" s="2">
        <f t="shared" si="9"/>
        <v>196.61389002835463</v>
      </c>
    </row>
    <row r="17" spans="1:9" x14ac:dyDescent="0.15">
      <c r="A17" s="1">
        <v>5</v>
      </c>
      <c r="B17" s="2">
        <v>-1958.2989000779901</v>
      </c>
      <c r="C17" s="2">
        <v>7813.6173078296397</v>
      </c>
      <c r="D17" s="2"/>
      <c r="E17" s="2">
        <f t="shared" si="5"/>
        <v>1.9875512185001298</v>
      </c>
      <c r="F17" s="2">
        <f t="shared" si="6"/>
        <v>-1.9875512185001298</v>
      </c>
      <c r="G17" s="2">
        <f t="shared" si="7"/>
        <v>43.254575136679705</v>
      </c>
      <c r="H17" s="2">
        <f t="shared" si="8"/>
        <v>43.254575136679705</v>
      </c>
      <c r="I17" s="2">
        <f t="shared" si="9"/>
        <v>43.300215127650709</v>
      </c>
    </row>
    <row r="18" spans="1:9" x14ac:dyDescent="0.15">
      <c r="A18" s="1">
        <v>6</v>
      </c>
      <c r="B18" s="2">
        <v>-1902.5534946068899</v>
      </c>
      <c r="C18" s="2">
        <v>7717.5297496732401</v>
      </c>
      <c r="D18" s="2"/>
      <c r="E18" s="2">
        <f t="shared" si="5"/>
        <v>53.757854252600055</v>
      </c>
      <c r="F18" s="2">
        <f t="shared" si="6"/>
        <v>53.757854252600055</v>
      </c>
      <c r="G18" s="2">
        <f t="shared" si="7"/>
        <v>52.832983019719904</v>
      </c>
      <c r="H18" s="2">
        <f t="shared" si="8"/>
        <v>-52.832983019719904</v>
      </c>
      <c r="I18" s="2">
        <f t="shared" si="9"/>
        <v>75.373941044672733</v>
      </c>
    </row>
    <row r="19" spans="1:9" x14ac:dyDescent="0.15">
      <c r="A19" s="1">
        <v>7</v>
      </c>
      <c r="B19" s="2">
        <v>-2074.3606651898299</v>
      </c>
      <c r="C19" s="2">
        <v>7820.5361107068502</v>
      </c>
      <c r="D19" s="2"/>
      <c r="E19" s="2">
        <f t="shared" si="5"/>
        <v>118.04931633033993</v>
      </c>
      <c r="F19" s="2">
        <f t="shared" si="6"/>
        <v>-118.04931633033993</v>
      </c>
      <c r="G19" s="2">
        <f t="shared" si="7"/>
        <v>50.173378013890215</v>
      </c>
      <c r="H19" s="2">
        <f t="shared" si="8"/>
        <v>50.173378013890215</v>
      </c>
      <c r="I19" s="2">
        <f t="shared" si="9"/>
        <v>128.26928294562725</v>
      </c>
    </row>
    <row r="20" spans="1:9" x14ac:dyDescent="0.15">
      <c r="A20" s="1">
        <v>8</v>
      </c>
      <c r="B20" s="2">
        <v>-2172.4352219085199</v>
      </c>
      <c r="C20" s="2">
        <v>7577.4756598154199</v>
      </c>
      <c r="D20" s="2"/>
      <c r="E20" s="2">
        <f t="shared" si="5"/>
        <v>216.12387304902995</v>
      </c>
      <c r="F20" s="2">
        <f t="shared" si="6"/>
        <v>-216.12387304902995</v>
      </c>
      <c r="G20" s="2">
        <f t="shared" si="7"/>
        <v>192.88707287754005</v>
      </c>
      <c r="H20" s="2">
        <f t="shared" si="8"/>
        <v>-192.88707287754005</v>
      </c>
      <c r="I20" s="2">
        <f t="shared" si="9"/>
        <v>289.68077496613176</v>
      </c>
    </row>
    <row r="21" spans="1:9" x14ac:dyDescent="0.15">
      <c r="A21" s="1">
        <v>9</v>
      </c>
      <c r="B21" s="2">
        <v>-1751.43993615045</v>
      </c>
      <c r="C21" s="2">
        <v>7883.7295451713799</v>
      </c>
      <c r="D21" s="2"/>
      <c r="E21" s="2">
        <f t="shared" si="5"/>
        <v>204.87141270903999</v>
      </c>
      <c r="F21" s="2">
        <f t="shared" si="6"/>
        <v>204.87141270903999</v>
      </c>
      <c r="G21" s="2">
        <f t="shared" si="7"/>
        <v>113.36681247841989</v>
      </c>
      <c r="H21" s="2">
        <f t="shared" si="8"/>
        <v>113.36681247841989</v>
      </c>
      <c r="I21" s="2">
        <f t="shared" si="9"/>
        <v>234.14595857480651</v>
      </c>
    </row>
    <row r="22" spans="1:9" x14ac:dyDescent="0.15">
      <c r="A22" s="1">
        <v>10</v>
      </c>
      <c r="B22" s="2">
        <v>-2123.1677410264301</v>
      </c>
      <c r="C22" s="2">
        <v>7626.0506362922197</v>
      </c>
      <c r="D22" s="2"/>
      <c r="E22" s="2">
        <f t="shared" si="5"/>
        <v>166.85639216694017</v>
      </c>
      <c r="F22" s="2">
        <f t="shared" si="6"/>
        <v>-166.85639216694017</v>
      </c>
      <c r="G22" s="2">
        <f t="shared" si="7"/>
        <v>144.3120964007403</v>
      </c>
      <c r="H22" s="2">
        <f t="shared" si="8"/>
        <v>-144.3120964007403</v>
      </c>
      <c r="I22" s="2">
        <f t="shared" si="9"/>
        <v>220.60606694863196</v>
      </c>
    </row>
    <row r="23" spans="1:9" x14ac:dyDescent="0.15">
      <c r="A23" s="1">
        <v>11</v>
      </c>
      <c r="B23" s="2">
        <v>-2025.2929261428901</v>
      </c>
      <c r="C23" s="2">
        <v>7846.7828212636996</v>
      </c>
      <c r="D23" s="2"/>
      <c r="E23" s="2">
        <f t="shared" si="5"/>
        <v>68.981577283400156</v>
      </c>
      <c r="F23" s="2">
        <f t="shared" si="6"/>
        <v>-68.981577283400156</v>
      </c>
      <c r="G23" s="2">
        <f t="shared" si="7"/>
        <v>76.420088570739608</v>
      </c>
      <c r="H23" s="2">
        <f t="shared" si="8"/>
        <v>76.420088570739608</v>
      </c>
      <c r="I23" s="2">
        <f t="shared" si="9"/>
        <v>102.94895794356248</v>
      </c>
    </row>
    <row r="24" spans="1:9" x14ac:dyDescent="0.15">
      <c r="B24" s="2"/>
      <c r="C24" s="2"/>
      <c r="D24" s="5"/>
      <c r="E24" s="5">
        <f>AVERAGE(E13:E23)</f>
        <v>101.52427392861001</v>
      </c>
      <c r="F24" s="5">
        <f>_xlfn.STDEV.P(F13:F23)</f>
        <v>121.5620698978578</v>
      </c>
      <c r="G24" s="5">
        <f>AVERAGE(G13:G23)</f>
        <v>73.756151845347219</v>
      </c>
      <c r="H24" s="5">
        <f>_xlfn.STDEV.P(H13:H23)</f>
        <v>89.752134335174958</v>
      </c>
      <c r="I24" s="5">
        <f>AVERAGE(I13:I23)</f>
        <v>129.29105189947373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-2004.3347226640401</v>
      </c>
      <c r="C26" s="1">
        <v>7614.5667249896096</v>
      </c>
      <c r="D26" s="2"/>
      <c r="E26" s="2">
        <f>ABS(B26--1956.31134885949)</f>
        <v>48.023373804550147</v>
      </c>
      <c r="F26" s="2">
        <f>B26--1956.31134885949</f>
        <v>-48.023373804550147</v>
      </c>
      <c r="G26" s="2">
        <f>ABS(C26-7770.36273269296)</f>
        <v>155.79600770335037</v>
      </c>
      <c r="H26" s="2">
        <f>C26-7770.36273269296</f>
        <v>-155.79600770335037</v>
      </c>
      <c r="I26" s="2">
        <f>(E26^2+G26^2)^0.5</f>
        <v>163.02956924396864</v>
      </c>
    </row>
    <row r="27" spans="1:9" x14ac:dyDescent="0.15">
      <c r="A27" s="1">
        <v>2</v>
      </c>
      <c r="B27" s="1">
        <v>-2211.7459007553598</v>
      </c>
      <c r="C27" s="1">
        <v>7557.1829915158696</v>
      </c>
      <c r="D27" s="2"/>
      <c r="E27" s="2">
        <f>ABS(B27--1956.31134885949)</f>
        <v>255.43455189586984</v>
      </c>
      <c r="F27" s="2">
        <f>B27--1956.31134885949</f>
        <v>-255.43455189586984</v>
      </c>
      <c r="G27" s="2">
        <f>ABS(C27-7770.36273269296)</f>
        <v>213.17974117709036</v>
      </c>
      <c r="H27" s="2">
        <f>C27-7770.36273269296</f>
        <v>-213.17974117709036</v>
      </c>
      <c r="I27" s="2">
        <f>(E27^2+G27^2)^0.5</f>
        <v>332.70469240841055</v>
      </c>
    </row>
    <row r="28" spans="1:9" x14ac:dyDescent="0.15">
      <c r="A28" s="1">
        <v>3</v>
      </c>
      <c r="B28" s="1">
        <v>-1861.3777581566101</v>
      </c>
      <c r="C28" s="1">
        <v>7783.2364370789801</v>
      </c>
      <c r="D28" s="2"/>
      <c r="E28" s="2">
        <f>ABS(B28--1956.31134885949)</f>
        <v>94.933590702879883</v>
      </c>
      <c r="F28" s="2">
        <f>B28--1956.31134885949</f>
        <v>94.933590702879883</v>
      </c>
      <c r="G28" s="2">
        <f>ABS(C28-7770.36273269296)</f>
        <v>12.873704386020108</v>
      </c>
      <c r="H28" s="2">
        <f>C28-7770.36273269296</f>
        <v>12.873704386020108</v>
      </c>
      <c r="I28" s="2">
        <f>(E28^2+G28^2)^0.5</f>
        <v>95.802499489108087</v>
      </c>
    </row>
    <row r="29" spans="1:9" x14ac:dyDescent="0.15">
      <c r="B29" s="2"/>
      <c r="C29" s="2"/>
      <c r="D29" s="5"/>
      <c r="E29" s="5">
        <f>AVERAGE(E26:E28)</f>
        <v>132.79717213443328</v>
      </c>
      <c r="F29" s="5">
        <f>_xlfn.STDEV.P(F26:F28)</f>
        <v>143.84170537492693</v>
      </c>
      <c r="G29" s="5">
        <f>AVERAGE(G26:G28)</f>
        <v>127.28315108882028</v>
      </c>
      <c r="H29" s="5">
        <f>_xlfn.STDEV.P(H26:H28)</f>
        <v>95.941258008713348</v>
      </c>
      <c r="I29" s="5">
        <f>AVERAGE(I26:I28)</f>
        <v>197.17892038049578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-1709.8017825639099</v>
      </c>
      <c r="C32" s="2">
        <v>7835.7440126727597</v>
      </c>
      <c r="D32" s="2"/>
      <c r="E32" s="2">
        <f>ABS(B32--1956.31134885949)</f>
        <v>246.50956629558004</v>
      </c>
      <c r="F32" s="2">
        <f>B32--1956.31134885949</f>
        <v>246.50956629558004</v>
      </c>
      <c r="G32" s="2">
        <f>ABS(C32-7770.36273269296)</f>
        <v>65.381279979799729</v>
      </c>
      <c r="H32" s="2">
        <f>C32-7770.36273269296</f>
        <v>65.381279979799729</v>
      </c>
      <c r="I32" s="2">
        <f>(E32^2+G32^2)^0.5</f>
        <v>255.03269995636234</v>
      </c>
    </row>
    <row r="33" spans="1:9" x14ac:dyDescent="0.15">
      <c r="A33" s="1">
        <v>3</v>
      </c>
      <c r="B33" s="2">
        <v>-2147.72164704752</v>
      </c>
      <c r="C33" s="2">
        <v>7631.9961517409301</v>
      </c>
      <c r="D33" s="2"/>
      <c r="E33" s="2">
        <f>ABS(B33--1956.31134885949)</f>
        <v>191.41029818803008</v>
      </c>
      <c r="F33" s="2">
        <f>B33--1956.31134885949</f>
        <v>-191.41029818803008</v>
      </c>
      <c r="G33" s="2">
        <f>ABS(C33-7770.36273269296)</f>
        <v>138.36658095202984</v>
      </c>
      <c r="H33" s="2">
        <f>C33-7770.36273269296</f>
        <v>-138.36658095202984</v>
      </c>
      <c r="I33" s="2">
        <f>(E33^2+G33^2)^0.5</f>
        <v>236.18470097951987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-2097.3329083773101</v>
      </c>
      <c r="C35" s="2">
        <v>7490.6602124520996</v>
      </c>
      <c r="D35" s="2"/>
      <c r="E35" s="2">
        <f>ABS(B35--1956.31134885949)</f>
        <v>141.02155951782015</v>
      </c>
      <c r="F35" s="2">
        <f>B35--1956.31134885949</f>
        <v>-141.02155951782015</v>
      </c>
      <c r="G35" s="2">
        <f>ABS(C35-7770.36273269296)</f>
        <v>279.70252024086039</v>
      </c>
      <c r="H35" s="2">
        <f>C35-7770.36273269296</f>
        <v>-279.70252024086039</v>
      </c>
      <c r="I35" s="2">
        <f>(E35^2+G35^2)^0.5</f>
        <v>313.24204711042069</v>
      </c>
    </row>
    <row r="36" spans="1:9" x14ac:dyDescent="0.15">
      <c r="A36" s="1">
        <v>6</v>
      </c>
      <c r="B36" s="2">
        <v>-2135.4677022606602</v>
      </c>
      <c r="C36" s="2">
        <v>7513.4193263159004</v>
      </c>
      <c r="D36" s="2"/>
      <c r="E36" s="2">
        <f>ABS(B36--1956.31134885949)</f>
        <v>179.15635340117024</v>
      </c>
      <c r="F36" s="2">
        <f>B36--1956.31134885949</f>
        <v>-179.15635340117024</v>
      </c>
      <c r="G36" s="2">
        <f>ABS(C36-7770.36273269296)</f>
        <v>256.94340637705955</v>
      </c>
      <c r="H36" s="2">
        <f>C36-7770.36273269296</f>
        <v>-256.94340637705955</v>
      </c>
      <c r="I36" s="2">
        <f>(E36^2+G36^2)^0.5</f>
        <v>313.23619370157684</v>
      </c>
    </row>
    <row r="37" spans="1:9" x14ac:dyDescent="0.15">
      <c r="B37" s="2"/>
      <c r="C37" s="2"/>
      <c r="D37" s="5"/>
      <c r="E37" s="5">
        <f>AVERAGE(E32:E36)</f>
        <v>189.52444435065013</v>
      </c>
      <c r="F37" s="5">
        <f>_xlfn.STDEV.P(F32:F36)</f>
        <v>181.53668758459074</v>
      </c>
      <c r="G37" s="5">
        <f>AVERAGE(G32:G36)</f>
        <v>185.09844688743738</v>
      </c>
      <c r="H37" s="5">
        <f>_xlfn.STDEV.P(H32:H36)</f>
        <v>136.71217757813213</v>
      </c>
      <c r="I37" s="5">
        <f>AVERAGE(I32:I36)</f>
        <v>279.42391043696995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-2199.2916830878798</v>
      </c>
      <c r="C39" s="2">
        <v>7438.8195546285096</v>
      </c>
      <c r="D39" s="2"/>
      <c r="E39" s="2">
        <f t="shared" ref="E39:E48" si="10">ABS(B39--1956.31134885949)</f>
        <v>242.98033422838989</v>
      </c>
      <c r="F39" s="2">
        <f t="shared" ref="F39:F48" si="11">B39--1956.31134885949</f>
        <v>-242.98033422838989</v>
      </c>
      <c r="G39" s="2">
        <f t="shared" ref="G39:G48" si="12">ABS(C39-7770.36273269296)</f>
        <v>331.54317806445033</v>
      </c>
      <c r="H39" s="2">
        <f t="shared" ref="H39:H48" si="13">C39-7770.36273269296</f>
        <v>-331.54317806445033</v>
      </c>
      <c r="I39" s="2">
        <f t="shared" ref="I39:I48" si="14">(E39^2+G39^2)^0.5</f>
        <v>411.04783388653919</v>
      </c>
    </row>
    <row r="40" spans="1:9" x14ac:dyDescent="0.15">
      <c r="A40" s="1">
        <v>2</v>
      </c>
      <c r="B40" s="2">
        <v>-1922.4553592104201</v>
      </c>
      <c r="C40" s="2">
        <v>7749.3415695690801</v>
      </c>
      <c r="D40" s="2"/>
      <c r="E40" s="2">
        <f t="shared" si="10"/>
        <v>33.855989649069897</v>
      </c>
      <c r="F40" s="2">
        <f t="shared" si="11"/>
        <v>33.855989649069897</v>
      </c>
      <c r="G40" s="2">
        <f t="shared" si="12"/>
        <v>21.021163123879887</v>
      </c>
      <c r="H40" s="2">
        <f t="shared" si="13"/>
        <v>-21.021163123879887</v>
      </c>
      <c r="I40" s="2">
        <f t="shared" si="14"/>
        <v>39.851189871805531</v>
      </c>
    </row>
    <row r="41" spans="1:9" x14ac:dyDescent="0.15">
      <c r="A41" s="1">
        <v>3</v>
      </c>
      <c r="B41" s="2">
        <v>-2026.3030599820199</v>
      </c>
      <c r="C41" s="2">
        <v>7666.6443522598502</v>
      </c>
      <c r="D41" s="2"/>
      <c r="E41" s="2">
        <f t="shared" si="10"/>
        <v>69.991711122529978</v>
      </c>
      <c r="F41" s="2">
        <f t="shared" si="11"/>
        <v>-69.991711122529978</v>
      </c>
      <c r="G41" s="2">
        <f t="shared" si="12"/>
        <v>103.71838043310981</v>
      </c>
      <c r="H41" s="2">
        <f t="shared" si="13"/>
        <v>-103.71838043310981</v>
      </c>
      <c r="I41" s="2">
        <f t="shared" si="14"/>
        <v>125.12530545627844</v>
      </c>
    </row>
    <row r="42" spans="1:9" x14ac:dyDescent="0.15">
      <c r="A42" s="1">
        <v>4</v>
      </c>
      <c r="B42" s="2">
        <v>-2090.1763121078102</v>
      </c>
      <c r="C42" s="2">
        <v>7703.9813059466596</v>
      </c>
      <c r="D42" s="2"/>
      <c r="E42" s="2">
        <f t="shared" si="10"/>
        <v>133.86496324832024</v>
      </c>
      <c r="F42" s="2">
        <f t="shared" si="11"/>
        <v>-133.86496324832024</v>
      </c>
      <c r="G42" s="2">
        <f t="shared" si="12"/>
        <v>66.381426746300349</v>
      </c>
      <c r="H42" s="2">
        <f t="shared" si="13"/>
        <v>-66.381426746300349</v>
      </c>
      <c r="I42" s="2">
        <f t="shared" si="14"/>
        <v>149.41995249078539</v>
      </c>
    </row>
    <row r="43" spans="1:9" x14ac:dyDescent="0.15">
      <c r="A43" s="1">
        <v>5</v>
      </c>
      <c r="B43" s="2">
        <v>-1931.7527319542</v>
      </c>
      <c r="C43" s="2">
        <v>7658.8868825569298</v>
      </c>
      <c r="D43" s="2"/>
      <c r="E43" s="2">
        <f t="shared" si="10"/>
        <v>24.558616905289909</v>
      </c>
      <c r="F43" s="2">
        <f t="shared" si="11"/>
        <v>24.558616905289909</v>
      </c>
      <c r="G43" s="2">
        <f t="shared" si="12"/>
        <v>111.4758501360302</v>
      </c>
      <c r="H43" s="2">
        <f t="shared" si="13"/>
        <v>-111.4758501360302</v>
      </c>
      <c r="I43" s="2">
        <f t="shared" si="14"/>
        <v>114.14898522479933</v>
      </c>
    </row>
    <row r="44" spans="1:9" x14ac:dyDescent="0.15">
      <c r="A44" s="1">
        <v>6</v>
      </c>
      <c r="B44" s="2">
        <v>-2210.6685617015501</v>
      </c>
      <c r="C44" s="2">
        <v>7200.94548241555</v>
      </c>
      <c r="D44" s="2"/>
      <c r="E44" s="2">
        <f t="shared" si="10"/>
        <v>254.35721284206011</v>
      </c>
      <c r="F44" s="2">
        <f t="shared" si="11"/>
        <v>-254.35721284206011</v>
      </c>
      <c r="G44" s="2">
        <f t="shared" si="12"/>
        <v>569.41725027740995</v>
      </c>
      <c r="H44" s="2">
        <f t="shared" si="13"/>
        <v>-569.41725027740995</v>
      </c>
      <c r="I44" s="2">
        <f t="shared" si="14"/>
        <v>623.64540937801155</v>
      </c>
    </row>
    <row r="45" spans="1:9" x14ac:dyDescent="0.15">
      <c r="A45" s="1">
        <v>7</v>
      </c>
      <c r="B45" s="2">
        <v>-1858.5517144197499</v>
      </c>
      <c r="C45" s="2">
        <v>7757.2908293161299</v>
      </c>
      <c r="D45" s="2"/>
      <c r="E45" s="2">
        <f t="shared" si="10"/>
        <v>97.759634439740012</v>
      </c>
      <c r="F45" s="2">
        <f t="shared" si="11"/>
        <v>97.759634439740012</v>
      </c>
      <c r="G45" s="2">
        <f t="shared" si="12"/>
        <v>13.071903376830051</v>
      </c>
      <c r="H45" s="2">
        <f t="shared" si="13"/>
        <v>-13.071903376830051</v>
      </c>
      <c r="I45" s="2">
        <f t="shared" si="14"/>
        <v>98.629715520652198</v>
      </c>
    </row>
    <row r="46" spans="1:9" x14ac:dyDescent="0.15">
      <c r="A46" s="1">
        <v>8</v>
      </c>
      <c r="B46" s="2">
        <v>-1843.3141638449099</v>
      </c>
      <c r="C46" s="2">
        <v>7790.7746095365801</v>
      </c>
      <c r="D46" s="2"/>
      <c r="E46" s="2">
        <f t="shared" si="10"/>
        <v>112.99718501458005</v>
      </c>
      <c r="F46" s="2">
        <f t="shared" si="11"/>
        <v>112.99718501458005</v>
      </c>
      <c r="G46" s="2">
        <f t="shared" si="12"/>
        <v>20.411876843620121</v>
      </c>
      <c r="H46" s="2">
        <f t="shared" si="13"/>
        <v>20.411876843620121</v>
      </c>
      <c r="I46" s="2">
        <f t="shared" si="14"/>
        <v>114.82599242984296</v>
      </c>
    </row>
    <row r="47" spans="1:9" x14ac:dyDescent="0.15">
      <c r="A47" s="1">
        <v>9</v>
      </c>
      <c r="B47" s="2">
        <v>-1994.6227126011299</v>
      </c>
      <c r="C47" s="2">
        <v>7658.6689344462302</v>
      </c>
      <c r="D47" s="2"/>
      <c r="E47" s="2">
        <f t="shared" si="10"/>
        <v>38.31136374163998</v>
      </c>
      <c r="F47" s="2">
        <f t="shared" si="11"/>
        <v>-38.31136374163998</v>
      </c>
      <c r="G47" s="2">
        <f t="shared" si="12"/>
        <v>111.69379824672978</v>
      </c>
      <c r="H47" s="2">
        <f t="shared" si="13"/>
        <v>-111.69379824672978</v>
      </c>
      <c r="I47" s="2">
        <f t="shared" si="14"/>
        <v>118.08160381077751</v>
      </c>
    </row>
    <row r="48" spans="1:9" x14ac:dyDescent="0.15">
      <c r="A48" s="1">
        <v>10</v>
      </c>
      <c r="B48" s="2">
        <v>-2101.8863669817702</v>
      </c>
      <c r="C48" s="2">
        <v>7567.04999286969</v>
      </c>
      <c r="D48" s="2"/>
      <c r="E48" s="2">
        <f t="shared" si="10"/>
        <v>145.5750181222802</v>
      </c>
      <c r="F48" s="2">
        <f t="shared" si="11"/>
        <v>-145.5750181222802</v>
      </c>
      <c r="G48" s="2">
        <f t="shared" si="12"/>
        <v>203.31273982327002</v>
      </c>
      <c r="H48" s="2">
        <f t="shared" si="13"/>
        <v>-203.31273982327002</v>
      </c>
      <c r="I48" s="2">
        <f t="shared" si="14"/>
        <v>250.05630581080513</v>
      </c>
    </row>
    <row r="49" spans="1:9" x14ac:dyDescent="0.15">
      <c r="B49" s="2"/>
      <c r="C49" s="2"/>
      <c r="D49" s="5"/>
      <c r="E49" s="5">
        <f>AVERAGE(E39:E48)</f>
        <v>115.42520293139003</v>
      </c>
      <c r="F49" s="5">
        <f>_xlfn.STDEV.P(F39:F48)</f>
        <v>124.64180728372034</v>
      </c>
      <c r="G49" s="5">
        <f>AVERAGE(G39:G48)</f>
        <v>155.20475670716306</v>
      </c>
      <c r="H49" s="5">
        <f>_xlfn.STDEV.P(H39:H48)</f>
        <v>169.7671897791584</v>
      </c>
      <c r="I49" s="5">
        <f>AVERAGE(I39:I48)</f>
        <v>204.48322938802971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-2218.6408459828199</v>
      </c>
      <c r="C51" s="2">
        <v>7117.6376588639496</v>
      </c>
      <c r="D51" s="2"/>
      <c r="E51" s="2">
        <f t="shared" ref="E51:E58" si="15">ABS(B51--1956.31134885949)</f>
        <v>262.32949712332993</v>
      </c>
      <c r="F51" s="2">
        <f t="shared" ref="F51:F58" si="16">B51--1956.31134885949</f>
        <v>-262.32949712332993</v>
      </c>
      <c r="G51" s="2">
        <f t="shared" ref="G51:G58" si="17">ABS(C51-7770.36273269296)</f>
        <v>652.7250738290104</v>
      </c>
      <c r="H51" s="2">
        <f t="shared" ref="H51:H58" si="18">C51-7770.36273269296</f>
        <v>-652.7250738290104</v>
      </c>
      <c r="I51" s="2">
        <f t="shared" ref="I51:I58" si="19">(E51^2+G51^2)^0.5</f>
        <v>703.46768729350049</v>
      </c>
    </row>
    <row r="52" spans="1:9" x14ac:dyDescent="0.15">
      <c r="A52" s="1">
        <v>2</v>
      </c>
      <c r="B52" s="2">
        <v>-2076.2998925256602</v>
      </c>
      <c r="C52" s="2">
        <v>7655.7729731160998</v>
      </c>
      <c r="D52" s="2"/>
      <c r="E52" s="2">
        <f t="shared" si="15"/>
        <v>119.98854366617024</v>
      </c>
      <c r="F52" s="2">
        <f t="shared" si="16"/>
        <v>-119.98854366617024</v>
      </c>
      <c r="G52" s="2">
        <f t="shared" si="17"/>
        <v>114.58975957686016</v>
      </c>
      <c r="H52" s="2">
        <f t="shared" si="18"/>
        <v>-114.58975957686016</v>
      </c>
      <c r="I52" s="2">
        <f t="shared" si="19"/>
        <v>165.9158329123868</v>
      </c>
    </row>
    <row r="53" spans="1:9" x14ac:dyDescent="0.15">
      <c r="A53" s="1">
        <v>3</v>
      </c>
      <c r="B53" s="2">
        <v>-2033.53734774792</v>
      </c>
      <c r="C53" s="2">
        <v>7811.3438637133304</v>
      </c>
      <c r="D53" s="2"/>
      <c r="E53" s="2">
        <f t="shared" si="15"/>
        <v>77.225998888430013</v>
      </c>
      <c r="F53" s="2">
        <f t="shared" si="16"/>
        <v>-77.225998888430013</v>
      </c>
      <c r="G53" s="2">
        <f t="shared" si="17"/>
        <v>40.981131020370412</v>
      </c>
      <c r="H53" s="2">
        <f t="shared" si="18"/>
        <v>40.981131020370412</v>
      </c>
      <c r="I53" s="2">
        <f t="shared" si="19"/>
        <v>87.426014458080843</v>
      </c>
    </row>
    <row r="54" spans="1:9" x14ac:dyDescent="0.15">
      <c r="A54" s="1">
        <v>4</v>
      </c>
      <c r="B54" s="2">
        <v>-2026.95027495211</v>
      </c>
      <c r="C54" s="2">
        <v>7705.5106792004199</v>
      </c>
      <c r="D54" s="2"/>
      <c r="E54" s="2">
        <f t="shared" si="15"/>
        <v>70.638926092620068</v>
      </c>
      <c r="F54" s="2">
        <f t="shared" si="16"/>
        <v>-70.638926092620068</v>
      </c>
      <c r="G54" s="2">
        <f t="shared" si="17"/>
        <v>64.852053492540108</v>
      </c>
      <c r="H54" s="2">
        <f t="shared" si="18"/>
        <v>-64.852053492540108</v>
      </c>
      <c r="I54" s="2">
        <f t="shared" si="19"/>
        <v>95.893934749377777</v>
      </c>
    </row>
    <row r="55" spans="1:9" x14ac:dyDescent="0.15">
      <c r="A55" s="1">
        <v>5</v>
      </c>
      <c r="B55" s="2">
        <v>-2252.4190950664802</v>
      </c>
      <c r="C55" s="2">
        <v>7336.7911840283296</v>
      </c>
      <c r="D55" s="2"/>
      <c r="E55" s="2">
        <f t="shared" si="15"/>
        <v>296.10774620699021</v>
      </c>
      <c r="F55" s="2">
        <f t="shared" si="16"/>
        <v>-296.10774620699021</v>
      </c>
      <c r="G55" s="2">
        <f t="shared" si="17"/>
        <v>433.57154866463043</v>
      </c>
      <c r="H55" s="2">
        <f t="shared" si="18"/>
        <v>-433.57154866463043</v>
      </c>
      <c r="I55" s="2">
        <f t="shared" si="19"/>
        <v>525.03722265686019</v>
      </c>
    </row>
    <row r="56" spans="1:9" x14ac:dyDescent="0.15">
      <c r="A56" s="1">
        <v>6</v>
      </c>
      <c r="B56" s="2">
        <v>-2082.9148333943299</v>
      </c>
      <c r="C56" s="2">
        <v>7603.4160745768404</v>
      </c>
      <c r="D56" s="2"/>
      <c r="E56" s="2">
        <f t="shared" si="15"/>
        <v>126.60348453483994</v>
      </c>
      <c r="F56" s="2">
        <f t="shared" si="16"/>
        <v>-126.60348453483994</v>
      </c>
      <c r="G56" s="2">
        <f t="shared" si="17"/>
        <v>166.94665811611958</v>
      </c>
      <c r="H56" s="2">
        <f t="shared" si="18"/>
        <v>-166.94665811611958</v>
      </c>
      <c r="I56" s="2">
        <f t="shared" si="19"/>
        <v>209.52238293915991</v>
      </c>
    </row>
    <row r="57" spans="1:9" x14ac:dyDescent="0.15">
      <c r="A57" s="1">
        <v>7</v>
      </c>
      <c r="B57" s="2">
        <v>-2004.25539641817</v>
      </c>
      <c r="C57" s="2">
        <v>8035.1972323274804</v>
      </c>
      <c r="D57" s="2"/>
      <c r="E57" s="2">
        <f t="shared" si="15"/>
        <v>47.94404755868004</v>
      </c>
      <c r="F57" s="2">
        <f t="shared" si="16"/>
        <v>-47.94404755868004</v>
      </c>
      <c r="G57" s="2">
        <f t="shared" si="17"/>
        <v>264.8344996345204</v>
      </c>
      <c r="H57" s="2">
        <f t="shared" si="18"/>
        <v>264.8344996345204</v>
      </c>
      <c r="I57" s="2">
        <f t="shared" si="19"/>
        <v>269.13926486667782</v>
      </c>
    </row>
    <row r="58" spans="1:9" x14ac:dyDescent="0.15">
      <c r="A58" s="1">
        <v>8</v>
      </c>
      <c r="B58" s="2">
        <v>-1875.13078464923</v>
      </c>
      <c r="C58" s="2">
        <v>7866.3075469282803</v>
      </c>
      <c r="D58" s="2"/>
      <c r="E58" s="2">
        <f t="shared" si="15"/>
        <v>81.180564210259945</v>
      </c>
      <c r="F58" s="2">
        <f t="shared" si="16"/>
        <v>81.180564210259945</v>
      </c>
      <c r="G58" s="2">
        <f t="shared" si="17"/>
        <v>95.944814235320337</v>
      </c>
      <c r="H58" s="2">
        <f t="shared" si="18"/>
        <v>95.944814235320337</v>
      </c>
      <c r="I58" s="2">
        <f t="shared" si="19"/>
        <v>125.68091097754768</v>
      </c>
    </row>
    <row r="59" spans="1:9" x14ac:dyDescent="0.15">
      <c r="B59" s="2"/>
      <c r="C59" s="2"/>
      <c r="D59" s="5"/>
      <c r="E59" s="5">
        <f>AVERAGE(E51:E58)</f>
        <v>135.25235103516505</v>
      </c>
      <c r="F59" s="5">
        <f>_xlfn.STDEV.P(F51:F58)</f>
        <v>112.38527639443315</v>
      </c>
      <c r="G59" s="5">
        <f>AVERAGE(G51:G58)</f>
        <v>229.30569232117148</v>
      </c>
      <c r="H59" s="5">
        <f>_xlfn.STDEV.P(H51:H58)</f>
        <v>275.54799197569554</v>
      </c>
      <c r="I59" s="5">
        <f>AVERAGE(I51:I58)</f>
        <v>272.76040635669898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120.61405056009558</v>
      </c>
      <c r="F61" s="2">
        <f>AVERAGE(F8,F24,F29,F37,F49,F59)</f>
        <v>125.74874451494128</v>
      </c>
      <c r="G61" s="2">
        <f>AVERAGE(G8,G24,G29,G37,G49,G59)</f>
        <v>137.14384716509466</v>
      </c>
      <c r="H61" s="2">
        <f>AVERAGE(H8,H24,H29,H37,H49,H59)</f>
        <v>141.11087869234822</v>
      </c>
      <c r="I61" s="2">
        <f>AVERAGE(I8,I24,I29,I37,I49,I59)</f>
        <v>193.47599628623837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25" workbookViewId="0">
      <selection activeCell="I56" sqref="I56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4" width="18.375" style="1" bestFit="1" customWidth="1"/>
    <col min="5" max="5" width="17.25" style="1" bestFit="1" customWidth="1"/>
    <col min="6" max="6" width="18.375" style="1" bestFit="1" customWidth="1"/>
    <col min="7" max="7" width="17.25" style="1" bestFit="1" customWidth="1"/>
    <col min="8" max="8" width="18.375" style="1" bestFit="1" customWidth="1"/>
    <col min="9" max="9" width="17.2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-1904.1459813051499</v>
      </c>
      <c r="C2" s="2">
        <v>7825.4781153698204</v>
      </c>
      <c r="D2" s="2"/>
      <c r="E2" s="2">
        <f t="shared" ref="E2:E7" si="0">ABS(B2--1956.31134885949)</f>
        <v>52.165367554340037</v>
      </c>
      <c r="F2" s="2">
        <f t="shared" ref="F2:F7" si="1">B2--1956.31134885949</f>
        <v>52.165367554340037</v>
      </c>
      <c r="G2" s="2">
        <f t="shared" ref="G2:G7" si="2">ABS(C2-7770.36273269296)</f>
        <v>55.115382676860463</v>
      </c>
      <c r="H2" s="2">
        <f t="shared" ref="H2:H7" si="3">C2-7770.36273269296</f>
        <v>55.115382676860463</v>
      </c>
      <c r="I2" s="2">
        <f t="shared" ref="I2:I7" si="4">(E2^2+G2^2)^0.5</f>
        <v>75.887620727600648</v>
      </c>
    </row>
    <row r="3" spans="1:9" x14ac:dyDescent="0.15">
      <c r="A3" s="1">
        <v>2</v>
      </c>
      <c r="B3" s="2">
        <v>-1930.54007638947</v>
      </c>
      <c r="C3" s="2">
        <v>7833.6580720270704</v>
      </c>
      <c r="D3" s="2"/>
      <c r="E3" s="2">
        <f t="shared" si="0"/>
        <v>25.771272470019994</v>
      </c>
      <c r="F3" s="2">
        <f t="shared" si="1"/>
        <v>25.771272470019994</v>
      </c>
      <c r="G3" s="2">
        <f t="shared" si="2"/>
        <v>63.295339334110395</v>
      </c>
      <c r="H3" s="2">
        <f t="shared" si="3"/>
        <v>63.295339334110395</v>
      </c>
      <c r="I3" s="2">
        <f t="shared" si="4"/>
        <v>68.340752601534859</v>
      </c>
    </row>
    <row r="4" spans="1:9" x14ac:dyDescent="0.15">
      <c r="A4" s="3">
        <v>3</v>
      </c>
      <c r="B4" s="4">
        <v>-1965.8913916629999</v>
      </c>
      <c r="C4" s="4">
        <v>7776.82204704983</v>
      </c>
      <c r="D4" s="4"/>
      <c r="E4" s="4">
        <f t="shared" si="0"/>
        <v>9.5800428035099685</v>
      </c>
      <c r="F4" s="4">
        <f t="shared" si="1"/>
        <v>-9.5800428035099685</v>
      </c>
      <c r="G4" s="4">
        <f t="shared" si="2"/>
        <v>6.4593143568699816</v>
      </c>
      <c r="H4" s="4">
        <f t="shared" si="3"/>
        <v>6.4593143568699816</v>
      </c>
      <c r="I4" s="4">
        <f t="shared" si="4"/>
        <v>11.554218367243619</v>
      </c>
    </row>
    <row r="5" spans="1:9" x14ac:dyDescent="0.15">
      <c r="A5" s="1">
        <v>4</v>
      </c>
      <c r="B5" s="2">
        <v>-2104.01728487829</v>
      </c>
      <c r="C5" s="2">
        <v>7628.1585095972596</v>
      </c>
      <c r="D5" s="2"/>
      <c r="E5" s="2">
        <f t="shared" si="0"/>
        <v>147.7059360188</v>
      </c>
      <c r="F5" s="2">
        <f t="shared" si="1"/>
        <v>-147.7059360188</v>
      </c>
      <c r="G5" s="2">
        <f t="shared" si="2"/>
        <v>142.2042230957004</v>
      </c>
      <c r="H5" s="2">
        <f t="shared" si="3"/>
        <v>-142.2042230957004</v>
      </c>
      <c r="I5" s="2">
        <f t="shared" si="4"/>
        <v>205.03434980861516</v>
      </c>
    </row>
    <row r="6" spans="1:9" x14ac:dyDescent="0.15">
      <c r="A6" s="1">
        <v>5</v>
      </c>
      <c r="B6" s="2">
        <v>-1762.16777578955</v>
      </c>
      <c r="C6" s="2">
        <v>7751.5326000404802</v>
      </c>
      <c r="D6" s="2"/>
      <c r="E6" s="2">
        <f t="shared" si="0"/>
        <v>194.14357306993998</v>
      </c>
      <c r="F6" s="2">
        <f t="shared" si="1"/>
        <v>194.14357306993998</v>
      </c>
      <c r="G6" s="2">
        <f t="shared" si="2"/>
        <v>18.830132652479733</v>
      </c>
      <c r="H6" s="2">
        <f t="shared" si="3"/>
        <v>-18.830132652479733</v>
      </c>
      <c r="I6" s="2">
        <f t="shared" si="4"/>
        <v>195.05460994314672</v>
      </c>
    </row>
    <row r="7" spans="1:9" x14ac:dyDescent="0.15">
      <c r="A7" s="1">
        <v>6</v>
      </c>
      <c r="B7" s="2">
        <v>-1870.6510513865501</v>
      </c>
      <c r="C7" s="2">
        <v>7823.7847274652904</v>
      </c>
      <c r="D7" s="2"/>
      <c r="E7" s="2">
        <f t="shared" si="0"/>
        <v>85.660297472939874</v>
      </c>
      <c r="F7" s="2">
        <f t="shared" si="1"/>
        <v>85.660297472939874</v>
      </c>
      <c r="G7" s="2">
        <f t="shared" si="2"/>
        <v>53.421994772330436</v>
      </c>
      <c r="H7" s="2">
        <f t="shared" si="3"/>
        <v>53.421994772330436</v>
      </c>
      <c r="I7" s="2">
        <f t="shared" si="4"/>
        <v>100.95343524916549</v>
      </c>
    </row>
    <row r="8" spans="1:9" x14ac:dyDescent="0.15">
      <c r="B8" s="2"/>
      <c r="C8" s="2"/>
      <c r="D8" s="5"/>
      <c r="E8" s="5">
        <f>AVERAGE(E2:E7)</f>
        <v>85.837748231591647</v>
      </c>
      <c r="F8" s="5">
        <f>_xlfn.STDEV.P(F2:F7)</f>
        <v>102.97784156753185</v>
      </c>
      <c r="G8" s="5">
        <f>AVERAGE(G2:G7)</f>
        <v>56.554397814725235</v>
      </c>
      <c r="H8" s="5">
        <f>_xlfn.STDEV.P(H2:H7)</f>
        <v>71.25846701163762</v>
      </c>
      <c r="I8" s="5">
        <f>AVERAGE(I2:I7)</f>
        <v>109.47083111621775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-2089.1737196240701</v>
      </c>
      <c r="C10" s="2">
        <v>7980.78845007982</v>
      </c>
      <c r="D10" s="2"/>
      <c r="E10" s="2">
        <f>ABS(B10--1956.31134885949)</f>
        <v>132.86237076458019</v>
      </c>
      <c r="F10" s="2">
        <f>B10--1956.31134885949</f>
        <v>-132.86237076458019</v>
      </c>
      <c r="G10" s="2">
        <f>ABS(C10-7770.36273269296)</f>
        <v>210.42571738686001</v>
      </c>
      <c r="H10" s="2">
        <f>C10-7770.36273269296</f>
        <v>210.42571738686001</v>
      </c>
      <c r="I10" s="2">
        <f>(E10^2+G10^2)^0.5</f>
        <v>248.86018585334108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-1998.9896408801401</v>
      </c>
      <c r="C13" s="2">
        <v>7906.1821059793001</v>
      </c>
      <c r="D13" s="2"/>
      <c r="E13" s="2">
        <f t="shared" ref="E13:E23" si="5">ABS(B13--1956.31134885949)</f>
        <v>42.678292020650133</v>
      </c>
      <c r="F13" s="2">
        <f t="shared" ref="F13:F23" si="6">B13--1956.31134885949</f>
        <v>-42.678292020650133</v>
      </c>
      <c r="G13" s="2">
        <f t="shared" ref="G13:G23" si="7">ABS(C13-7770.36273269296)</f>
        <v>135.81937328634012</v>
      </c>
      <c r="H13" s="2">
        <f t="shared" ref="H13:H23" si="8">C13-7770.36273269296</f>
        <v>135.81937328634012</v>
      </c>
      <c r="I13" s="2">
        <f t="shared" ref="I13:I23" si="9">(E13^2+G13^2)^0.5</f>
        <v>142.36691599418066</v>
      </c>
    </row>
    <row r="14" spans="1:9" x14ac:dyDescent="0.15">
      <c r="A14" s="1">
        <v>2</v>
      </c>
      <c r="B14" s="2">
        <v>-1944.3922701917299</v>
      </c>
      <c r="C14" s="2">
        <v>7720.5301706623504</v>
      </c>
      <c r="D14" s="2"/>
      <c r="E14" s="2">
        <f t="shared" si="5"/>
        <v>11.919078667760004</v>
      </c>
      <c r="F14" s="2">
        <f t="shared" si="6"/>
        <v>11.919078667760004</v>
      </c>
      <c r="G14" s="2">
        <f t="shared" si="7"/>
        <v>49.832562030609552</v>
      </c>
      <c r="H14" s="2">
        <f t="shared" si="8"/>
        <v>-49.832562030609552</v>
      </c>
      <c r="I14" s="2">
        <f t="shared" si="9"/>
        <v>51.238156434661079</v>
      </c>
    </row>
    <row r="15" spans="1:9" x14ac:dyDescent="0.15">
      <c r="A15" s="1">
        <v>3</v>
      </c>
      <c r="B15" s="2">
        <v>-1924.42743848235</v>
      </c>
      <c r="C15" s="2">
        <v>7859.86751916305</v>
      </c>
      <c r="D15" s="2"/>
      <c r="E15" s="2">
        <f t="shared" si="5"/>
        <v>31.883910377139955</v>
      </c>
      <c r="F15" s="2">
        <f t="shared" si="6"/>
        <v>31.883910377139955</v>
      </c>
      <c r="G15" s="2">
        <f t="shared" si="7"/>
        <v>89.504786470090039</v>
      </c>
      <c r="H15" s="2">
        <f t="shared" si="8"/>
        <v>89.504786470090039</v>
      </c>
      <c r="I15" s="2">
        <f t="shared" si="9"/>
        <v>95.014159692089621</v>
      </c>
    </row>
    <row r="16" spans="1:9" x14ac:dyDescent="0.15">
      <c r="A16" s="1">
        <v>4</v>
      </c>
      <c r="B16" s="2">
        <v>-2289.7297571158401</v>
      </c>
      <c r="C16" s="2">
        <v>7810.6142983521004</v>
      </c>
      <c r="D16" s="2"/>
      <c r="E16" s="2">
        <f t="shared" si="5"/>
        <v>333.41840825635018</v>
      </c>
      <c r="F16" s="2">
        <f t="shared" si="6"/>
        <v>-333.41840825635018</v>
      </c>
      <c r="G16" s="2">
        <f t="shared" si="7"/>
        <v>40.251565659140397</v>
      </c>
      <c r="H16" s="2">
        <f t="shared" si="8"/>
        <v>40.251565659140397</v>
      </c>
      <c r="I16" s="2">
        <f t="shared" si="9"/>
        <v>335.83928225002251</v>
      </c>
    </row>
    <row r="17" spans="1:9" x14ac:dyDescent="0.15">
      <c r="A17" s="1">
        <v>5</v>
      </c>
      <c r="B17" s="2">
        <v>-2031.79075027716</v>
      </c>
      <c r="C17" s="2">
        <v>7655.6917341011604</v>
      </c>
      <c r="D17" s="2"/>
      <c r="E17" s="2">
        <f t="shared" si="5"/>
        <v>75.479401417670033</v>
      </c>
      <c r="F17" s="2">
        <f t="shared" si="6"/>
        <v>-75.479401417670033</v>
      </c>
      <c r="G17" s="2">
        <f t="shared" si="7"/>
        <v>114.67099859179962</v>
      </c>
      <c r="H17" s="2">
        <f t="shared" si="8"/>
        <v>-114.67099859179962</v>
      </c>
      <c r="I17" s="2">
        <f t="shared" si="9"/>
        <v>137.28283926409111</v>
      </c>
    </row>
    <row r="18" spans="1:9" x14ac:dyDescent="0.15">
      <c r="A18" s="1">
        <v>6</v>
      </c>
      <c r="B18" s="2">
        <v>-1920.6666212755899</v>
      </c>
      <c r="C18" s="2">
        <v>7938.30501824776</v>
      </c>
      <c r="D18" s="2"/>
      <c r="E18" s="2">
        <f t="shared" si="5"/>
        <v>35.644727583900021</v>
      </c>
      <c r="F18" s="2">
        <f t="shared" si="6"/>
        <v>35.644727583900021</v>
      </c>
      <c r="G18" s="2">
        <f t="shared" si="7"/>
        <v>167.94228555480004</v>
      </c>
      <c r="H18" s="2">
        <f t="shared" si="8"/>
        <v>167.94228555480004</v>
      </c>
      <c r="I18" s="2">
        <f t="shared" si="9"/>
        <v>171.68330694013451</v>
      </c>
    </row>
    <row r="19" spans="1:9" x14ac:dyDescent="0.15">
      <c r="A19" s="1">
        <v>7</v>
      </c>
      <c r="B19" s="2">
        <v>-1903.81090123578</v>
      </c>
      <c r="C19" s="2">
        <v>7944.8246244881502</v>
      </c>
      <c r="D19" s="2"/>
      <c r="E19" s="2">
        <f t="shared" si="5"/>
        <v>52.500447623709988</v>
      </c>
      <c r="F19" s="2">
        <f t="shared" si="6"/>
        <v>52.500447623709988</v>
      </c>
      <c r="G19" s="2">
        <f t="shared" si="7"/>
        <v>174.46189179519024</v>
      </c>
      <c r="H19" s="2">
        <f t="shared" si="8"/>
        <v>174.46189179519024</v>
      </c>
      <c r="I19" s="2">
        <f t="shared" si="9"/>
        <v>182.19014432577461</v>
      </c>
    </row>
    <row r="20" spans="1:9" x14ac:dyDescent="0.15">
      <c r="A20" s="1">
        <v>8</v>
      </c>
      <c r="B20" s="2">
        <v>-2333.9760446468499</v>
      </c>
      <c r="C20" s="2">
        <v>7447.9390620560798</v>
      </c>
      <c r="D20" s="2"/>
      <c r="E20" s="2">
        <f t="shared" si="5"/>
        <v>377.66469578735996</v>
      </c>
      <c r="F20" s="2">
        <f t="shared" si="6"/>
        <v>-377.66469578735996</v>
      </c>
      <c r="G20" s="2">
        <f t="shared" si="7"/>
        <v>322.42367063688016</v>
      </c>
      <c r="H20" s="2">
        <f t="shared" si="8"/>
        <v>-322.42367063688016</v>
      </c>
      <c r="I20" s="2">
        <f t="shared" si="9"/>
        <v>496.57592151766534</v>
      </c>
    </row>
    <row r="21" spans="1:9" x14ac:dyDescent="0.15">
      <c r="A21" s="1">
        <v>9</v>
      </c>
      <c r="B21" s="2">
        <v>-1900.29915783511</v>
      </c>
      <c r="C21" s="2">
        <v>7663.3346979722601</v>
      </c>
      <c r="D21" s="2"/>
      <c r="E21" s="2">
        <f t="shared" si="5"/>
        <v>56.012191024379945</v>
      </c>
      <c r="F21" s="2">
        <f t="shared" si="6"/>
        <v>56.012191024379945</v>
      </c>
      <c r="G21" s="2">
        <f t="shared" si="7"/>
        <v>107.02803472069991</v>
      </c>
      <c r="H21" s="2">
        <f t="shared" si="8"/>
        <v>-107.02803472069991</v>
      </c>
      <c r="I21" s="2">
        <f t="shared" si="9"/>
        <v>120.7988648933713</v>
      </c>
    </row>
    <row r="22" spans="1:9" x14ac:dyDescent="0.15">
      <c r="A22" s="1">
        <v>10</v>
      </c>
      <c r="B22" s="2">
        <v>-1929.29997028772</v>
      </c>
      <c r="C22" s="2">
        <v>7992.9150653980896</v>
      </c>
      <c r="D22" s="2"/>
      <c r="E22" s="2">
        <f t="shared" si="5"/>
        <v>27.01137857176991</v>
      </c>
      <c r="F22" s="2">
        <f t="shared" si="6"/>
        <v>27.01137857176991</v>
      </c>
      <c r="G22" s="2">
        <f t="shared" si="7"/>
        <v>222.55233270512963</v>
      </c>
      <c r="H22" s="2">
        <f t="shared" si="8"/>
        <v>222.55233270512963</v>
      </c>
      <c r="I22" s="2">
        <f t="shared" si="9"/>
        <v>224.18553781375414</v>
      </c>
    </row>
    <row r="23" spans="1:9" x14ac:dyDescent="0.15">
      <c r="A23" s="1">
        <v>11</v>
      </c>
      <c r="B23" s="2">
        <v>-1983.8785913064501</v>
      </c>
      <c r="C23" s="2">
        <v>7667.2460042840203</v>
      </c>
      <c r="D23" s="2"/>
      <c r="E23" s="2">
        <f t="shared" si="5"/>
        <v>27.567242446960108</v>
      </c>
      <c r="F23" s="2">
        <f t="shared" si="6"/>
        <v>-27.567242446960108</v>
      </c>
      <c r="G23" s="2">
        <f t="shared" si="7"/>
        <v>103.11672840893971</v>
      </c>
      <c r="H23" s="2">
        <f t="shared" si="8"/>
        <v>-103.11672840893971</v>
      </c>
      <c r="I23" s="2">
        <f t="shared" si="9"/>
        <v>106.73805569660951</v>
      </c>
    </row>
    <row r="24" spans="1:9" x14ac:dyDescent="0.15">
      <c r="B24" s="2"/>
      <c r="C24" s="2"/>
      <c r="D24" s="5"/>
      <c r="E24" s="5">
        <f>AVERAGE(E13:E23)</f>
        <v>97.434524888877291</v>
      </c>
      <c r="F24" s="5">
        <f>_xlfn.STDEV.P(F13:F23)</f>
        <v>145.75169089123011</v>
      </c>
      <c r="G24" s="5">
        <f>AVERAGE(G13:G23)</f>
        <v>138.87311180541994</v>
      </c>
      <c r="H24" s="5">
        <f>_xlfn.STDEV.P(H13:H23)</f>
        <v>158.48942237812676</v>
      </c>
      <c r="I24" s="5">
        <f>AVERAGE(I13:I23)</f>
        <v>187.62847134748674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-1971.6334452822</v>
      </c>
      <c r="C26" s="1">
        <v>7682.78563124418</v>
      </c>
      <c r="D26" s="2"/>
      <c r="E26" s="2">
        <f>ABS(B26--1956.31134885949)</f>
        <v>15.322096422710047</v>
      </c>
      <c r="F26" s="2">
        <f>B26--1956.31134885949</f>
        <v>-15.322096422710047</v>
      </c>
      <c r="G26" s="2">
        <f>ABS(C26-7770.36273269296)</f>
        <v>87.577101448780013</v>
      </c>
      <c r="H26" s="2">
        <f>C26-7770.36273269296</f>
        <v>-87.577101448780013</v>
      </c>
      <c r="I26" s="2">
        <f>(E26^2+G26^2)^0.5</f>
        <v>88.907341299561594</v>
      </c>
    </row>
    <row r="27" spans="1:9" x14ac:dyDescent="0.15">
      <c r="A27" s="1">
        <v>2</v>
      </c>
      <c r="B27" s="1">
        <v>-2537.8753623196199</v>
      </c>
      <c r="C27" s="1">
        <v>7352.3707061805799</v>
      </c>
      <c r="D27" s="2"/>
      <c r="E27" s="2">
        <f>ABS(B27--1956.31134885949)</f>
        <v>581.5640134601299</v>
      </c>
      <c r="F27" s="2">
        <f>B27--1956.31134885949</f>
        <v>-581.5640134601299</v>
      </c>
      <c r="G27" s="2">
        <f>ABS(C27-7770.36273269296)</f>
        <v>417.99202651238011</v>
      </c>
      <c r="H27" s="2">
        <f>C27-7770.36273269296</f>
        <v>-417.99202651238011</v>
      </c>
      <c r="I27" s="2">
        <f>(E27^2+G27^2)^0.5</f>
        <v>716.19413288561668</v>
      </c>
    </row>
    <row r="28" spans="1:9" x14ac:dyDescent="0.15">
      <c r="A28" s="1">
        <v>3</v>
      </c>
      <c r="B28" s="1">
        <v>-2080.30288722467</v>
      </c>
      <c r="C28" s="1">
        <v>7640.7681810243203</v>
      </c>
      <c r="D28" s="2"/>
      <c r="E28" s="2">
        <f>ABS(B28--1956.31134885949)</f>
        <v>123.99153836518008</v>
      </c>
      <c r="F28" s="2">
        <f>B28--1956.31134885949</f>
        <v>-123.99153836518008</v>
      </c>
      <c r="G28" s="2">
        <f>ABS(C28-7770.36273269296)</f>
        <v>129.59455166863972</v>
      </c>
      <c r="H28" s="2">
        <f>C28-7770.36273269296</f>
        <v>-129.59455166863972</v>
      </c>
      <c r="I28" s="2">
        <f>(E28^2+G28^2)^0.5</f>
        <v>179.35620816787932</v>
      </c>
    </row>
    <row r="29" spans="1:9" x14ac:dyDescent="0.15">
      <c r="B29" s="2"/>
      <c r="C29" s="2"/>
      <c r="D29" s="5"/>
      <c r="E29" s="5">
        <f>AVERAGE(E26:E28)</f>
        <v>240.29254941600666</v>
      </c>
      <c r="F29" s="5">
        <f>_xlfn.STDEV.P(F26:F28)</f>
        <v>245.35949275995884</v>
      </c>
      <c r="G29" s="5">
        <f>AVERAGE(G26:G28)</f>
        <v>211.72122654326662</v>
      </c>
      <c r="H29" s="5">
        <f>_xlfn.STDEV.P(H26:H28)</f>
        <v>146.86070207437643</v>
      </c>
      <c r="I29" s="5">
        <f>AVERAGE(I26:I28)</f>
        <v>328.15256078435254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-1471.46090600262</v>
      </c>
      <c r="C32" s="2">
        <v>8455.9485780180894</v>
      </c>
      <c r="D32" s="2"/>
      <c r="E32" s="2">
        <f>ABS(B32--1956.31134885949)</f>
        <v>484.8504428568699</v>
      </c>
      <c r="F32" s="2">
        <f>B32--1956.31134885949</f>
        <v>484.8504428568699</v>
      </c>
      <c r="G32" s="2">
        <f>ABS(C32-7770.36273269296)</f>
        <v>685.58584532512941</v>
      </c>
      <c r="H32" s="2">
        <f>C32-7770.36273269296</f>
        <v>685.58584532512941</v>
      </c>
      <c r="I32" s="2">
        <f>(E32^2+G32^2)^0.5</f>
        <v>839.70703417839434</v>
      </c>
    </row>
    <row r="33" spans="1:9" x14ac:dyDescent="0.15">
      <c r="A33" s="1">
        <v>3</v>
      </c>
      <c r="B33" s="2">
        <v>-2067.8842534198802</v>
      </c>
      <c r="C33" s="2">
        <v>7854.6020349666396</v>
      </c>
      <c r="D33" s="2"/>
      <c r="E33" s="2">
        <f>ABS(B33--1956.31134885949)</f>
        <v>111.57290456039027</v>
      </c>
      <c r="F33" s="2">
        <f>B33--1956.31134885949</f>
        <v>-111.57290456039027</v>
      </c>
      <c r="G33" s="2">
        <f>ABS(C33-7770.36273269296)</f>
        <v>84.239302273679641</v>
      </c>
      <c r="H33" s="2">
        <f>C33-7770.36273269296</f>
        <v>84.239302273679641</v>
      </c>
      <c r="I33" s="2">
        <f>(E33^2+G33^2)^0.5</f>
        <v>139.80262186238971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-1912.80065628235</v>
      </c>
      <c r="C35" s="2">
        <v>7609.9286856007002</v>
      </c>
      <c r="D35" s="2"/>
      <c r="E35" s="2">
        <f>ABS(B35--1956.31134885949)</f>
        <v>43.510692577139935</v>
      </c>
      <c r="F35" s="2">
        <f>B35--1956.31134885949</f>
        <v>43.510692577139935</v>
      </c>
      <c r="G35" s="2">
        <f>ABS(C35-7770.36273269296)</f>
        <v>160.43404709225979</v>
      </c>
      <c r="H35" s="2">
        <f>C35-7770.36273269296</f>
        <v>-160.43404709225979</v>
      </c>
      <c r="I35" s="2">
        <f>(E35^2+G35^2)^0.5</f>
        <v>166.22955162949762</v>
      </c>
    </row>
    <row r="36" spans="1:9" x14ac:dyDescent="0.15">
      <c r="A36" s="1">
        <v>6</v>
      </c>
      <c r="B36" s="2">
        <v>-1847.6601776216201</v>
      </c>
      <c r="C36" s="2">
        <v>7615.7787648743997</v>
      </c>
      <c r="D36" s="2"/>
      <c r="E36" s="2">
        <f>ABS(B36--1956.31134885949)</f>
        <v>108.6511712378699</v>
      </c>
      <c r="F36" s="2">
        <f>B36--1956.31134885949</f>
        <v>108.6511712378699</v>
      </c>
      <c r="G36" s="2">
        <f>ABS(C36-7770.36273269296)</f>
        <v>154.58396781856027</v>
      </c>
      <c r="H36" s="2">
        <f>C36-7770.36273269296</f>
        <v>-154.58396781856027</v>
      </c>
      <c r="I36" s="2">
        <f>(E36^2+G36^2)^0.5</f>
        <v>188.94782379771038</v>
      </c>
    </row>
    <row r="37" spans="1:9" x14ac:dyDescent="0.15">
      <c r="B37" s="2"/>
      <c r="C37" s="2"/>
      <c r="D37" s="5"/>
      <c r="E37" s="5">
        <f>AVERAGE(E32:E36)</f>
        <v>187.1463028080675</v>
      </c>
      <c r="F37" s="5">
        <f>_xlfn.STDEV.P(F32:F36)</f>
        <v>219.20599959149629</v>
      </c>
      <c r="G37" s="5">
        <f>AVERAGE(G32:G36)</f>
        <v>271.21079062740728</v>
      </c>
      <c r="H37" s="5">
        <f>_xlfn.STDEV.P(H32:H36)</f>
        <v>344.61830912790032</v>
      </c>
      <c r="I37" s="5">
        <f>AVERAGE(I32:I36)</f>
        <v>333.67175786699806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-1837.8236299930099</v>
      </c>
      <c r="C39" s="2">
        <v>7927.8620240295704</v>
      </c>
      <c r="D39" s="2"/>
      <c r="E39" s="2">
        <f t="shared" ref="E39:E48" si="10">ABS(B39--1956.31134885949)</f>
        <v>118.48771886648001</v>
      </c>
      <c r="F39" s="2">
        <f t="shared" ref="F39:F48" si="11">B39--1956.31134885949</f>
        <v>118.48771886648001</v>
      </c>
      <c r="G39" s="2">
        <f t="shared" ref="G39:G48" si="12">ABS(C39-7770.36273269296)</f>
        <v>157.49929133661044</v>
      </c>
      <c r="H39" s="2">
        <f t="shared" ref="H39:H48" si="13">C39-7770.36273269296</f>
        <v>157.49929133661044</v>
      </c>
      <c r="I39" s="2">
        <f t="shared" ref="I39:I48" si="14">(E39^2+G39^2)^0.5</f>
        <v>197.09227862530915</v>
      </c>
    </row>
    <row r="40" spans="1:9" x14ac:dyDescent="0.15">
      <c r="A40" s="1">
        <v>2</v>
      </c>
      <c r="B40" s="2">
        <v>-1958.96281606406</v>
      </c>
      <c r="C40" s="2">
        <v>7600.7060624423602</v>
      </c>
      <c r="D40" s="2"/>
      <c r="E40" s="2">
        <f t="shared" si="10"/>
        <v>2.6514672045700536</v>
      </c>
      <c r="F40" s="2">
        <f t="shared" si="11"/>
        <v>-2.6514672045700536</v>
      </c>
      <c r="G40" s="2">
        <f t="shared" si="12"/>
        <v>169.65667025059975</v>
      </c>
      <c r="H40" s="2">
        <f t="shared" si="13"/>
        <v>-169.65667025059975</v>
      </c>
      <c r="I40" s="2">
        <f t="shared" si="14"/>
        <v>169.67738811891715</v>
      </c>
    </row>
    <row r="41" spans="1:9" x14ac:dyDescent="0.15">
      <c r="A41" s="1">
        <v>3</v>
      </c>
      <c r="B41" s="2">
        <v>-2066.3297158660498</v>
      </c>
      <c r="C41" s="2">
        <v>7715.0345165149301</v>
      </c>
      <c r="D41" s="2"/>
      <c r="E41" s="2">
        <f t="shared" si="10"/>
        <v>110.01836700655986</v>
      </c>
      <c r="F41" s="2">
        <f t="shared" si="11"/>
        <v>-110.01836700655986</v>
      </c>
      <c r="G41" s="2">
        <f t="shared" si="12"/>
        <v>55.328216178029834</v>
      </c>
      <c r="H41" s="2">
        <f t="shared" si="13"/>
        <v>-55.328216178029834</v>
      </c>
      <c r="I41" s="2">
        <f t="shared" si="14"/>
        <v>123.14728005211037</v>
      </c>
    </row>
    <row r="42" spans="1:9" x14ac:dyDescent="0.15">
      <c r="A42" s="1">
        <v>4</v>
      </c>
      <c r="B42" s="2">
        <v>-1685.6953581584601</v>
      </c>
      <c r="C42" s="2">
        <v>8132.0045926407602</v>
      </c>
      <c r="D42" s="2"/>
      <c r="E42" s="2">
        <f t="shared" si="10"/>
        <v>270.61599070102989</v>
      </c>
      <c r="F42" s="2">
        <f t="shared" si="11"/>
        <v>270.61599070102989</v>
      </c>
      <c r="G42" s="2">
        <f t="shared" si="12"/>
        <v>361.64185994780019</v>
      </c>
      <c r="H42" s="2">
        <f t="shared" si="13"/>
        <v>361.64185994780019</v>
      </c>
      <c r="I42" s="2">
        <f t="shared" si="14"/>
        <v>451.683350688958</v>
      </c>
    </row>
    <row r="43" spans="1:9" x14ac:dyDescent="0.15">
      <c r="A43" s="1">
        <v>5</v>
      </c>
      <c r="B43" s="2">
        <v>-2012.1630822899799</v>
      </c>
      <c r="C43" s="2">
        <v>7721.4818644903698</v>
      </c>
      <c r="D43" s="2"/>
      <c r="E43" s="2">
        <f t="shared" si="10"/>
        <v>55.851733430489958</v>
      </c>
      <c r="F43" s="2">
        <f t="shared" si="11"/>
        <v>-55.851733430489958</v>
      </c>
      <c r="G43" s="2">
        <f t="shared" si="12"/>
        <v>48.880868202590136</v>
      </c>
      <c r="H43" s="2">
        <f t="shared" si="13"/>
        <v>-48.880868202590136</v>
      </c>
      <c r="I43" s="2">
        <f t="shared" si="14"/>
        <v>74.220990315607466</v>
      </c>
    </row>
    <row r="44" spans="1:9" x14ac:dyDescent="0.15">
      <c r="A44" s="1">
        <v>6</v>
      </c>
      <c r="B44" s="2">
        <v>-1892.6512276368601</v>
      </c>
      <c r="C44" s="2">
        <v>7776.1721899522599</v>
      </c>
      <c r="D44" s="2"/>
      <c r="E44" s="2">
        <f t="shared" si="10"/>
        <v>63.660121222629868</v>
      </c>
      <c r="F44" s="2">
        <f t="shared" si="11"/>
        <v>63.660121222629868</v>
      </c>
      <c r="G44" s="2">
        <f t="shared" si="12"/>
        <v>5.8094572592999612</v>
      </c>
      <c r="H44" s="2">
        <f t="shared" si="13"/>
        <v>5.8094572592999612</v>
      </c>
      <c r="I44" s="2">
        <f t="shared" si="14"/>
        <v>63.924649609736328</v>
      </c>
    </row>
    <row r="45" spans="1:9" x14ac:dyDescent="0.15">
      <c r="A45" s="1">
        <v>7</v>
      </c>
      <c r="B45" s="2">
        <v>-1980.2130144497801</v>
      </c>
      <c r="C45" s="2">
        <v>7693.4914633851704</v>
      </c>
      <c r="D45" s="2"/>
      <c r="E45" s="2">
        <f t="shared" si="10"/>
        <v>23.901665590290122</v>
      </c>
      <c r="F45" s="2">
        <f t="shared" si="11"/>
        <v>-23.901665590290122</v>
      </c>
      <c r="G45" s="2">
        <f t="shared" si="12"/>
        <v>76.871269307789589</v>
      </c>
      <c r="H45" s="2">
        <f t="shared" si="13"/>
        <v>-76.871269307789589</v>
      </c>
      <c r="I45" s="2">
        <f t="shared" si="14"/>
        <v>80.501438887642081</v>
      </c>
    </row>
    <row r="46" spans="1:9" x14ac:dyDescent="0.15">
      <c r="A46" s="1">
        <v>8</v>
      </c>
      <c r="B46" s="2">
        <v>-1856.50358367589</v>
      </c>
      <c r="C46" s="2">
        <v>7583.6805364339898</v>
      </c>
      <c r="D46" s="2"/>
      <c r="E46" s="2">
        <f t="shared" si="10"/>
        <v>99.80776518359994</v>
      </c>
      <c r="F46" s="2">
        <f t="shared" si="11"/>
        <v>99.80776518359994</v>
      </c>
      <c r="G46" s="2">
        <f t="shared" si="12"/>
        <v>186.68219625897018</v>
      </c>
      <c r="H46" s="2">
        <f t="shared" si="13"/>
        <v>-186.68219625897018</v>
      </c>
      <c r="I46" s="2">
        <f t="shared" si="14"/>
        <v>211.68805443627963</v>
      </c>
    </row>
    <row r="47" spans="1:9" x14ac:dyDescent="0.15">
      <c r="A47" s="1">
        <v>9</v>
      </c>
      <c r="B47" s="2">
        <v>-1849.9767908036499</v>
      </c>
      <c r="C47" s="2">
        <v>7756.6078328979502</v>
      </c>
      <c r="D47" s="2"/>
      <c r="E47" s="2">
        <f t="shared" si="10"/>
        <v>106.33455805584003</v>
      </c>
      <c r="F47" s="2">
        <f t="shared" si="11"/>
        <v>106.33455805584003</v>
      </c>
      <c r="G47" s="2">
        <f t="shared" si="12"/>
        <v>13.754899795009806</v>
      </c>
      <c r="H47" s="2">
        <f t="shared" si="13"/>
        <v>-13.754899795009806</v>
      </c>
      <c r="I47" s="2">
        <f t="shared" si="14"/>
        <v>107.22049946396247</v>
      </c>
    </row>
    <row r="48" spans="1:9" x14ac:dyDescent="0.15">
      <c r="A48" s="1">
        <v>10</v>
      </c>
      <c r="B48" s="2">
        <v>-2099.4664091439199</v>
      </c>
      <c r="C48" s="2">
        <v>7663.10086521227</v>
      </c>
      <c r="D48" s="2"/>
      <c r="E48" s="2">
        <f t="shared" si="10"/>
        <v>143.15506028442996</v>
      </c>
      <c r="F48" s="2">
        <f t="shared" si="11"/>
        <v>-143.15506028442996</v>
      </c>
      <c r="G48" s="2">
        <f t="shared" si="12"/>
        <v>107.26186748068994</v>
      </c>
      <c r="H48" s="2">
        <f t="shared" si="13"/>
        <v>-107.26186748068994</v>
      </c>
      <c r="I48" s="2">
        <f t="shared" si="14"/>
        <v>178.88118822415024</v>
      </c>
    </row>
    <row r="49" spans="1:9" x14ac:dyDescent="0.15">
      <c r="B49" s="2"/>
      <c r="C49" s="2"/>
      <c r="D49" s="5"/>
      <c r="E49" s="5">
        <f>AVERAGE(E39:E48)</f>
        <v>99.448444754591975</v>
      </c>
      <c r="F49" s="5">
        <f>_xlfn.STDEV.P(F39:F48)</f>
        <v>117.65825557782877</v>
      </c>
      <c r="G49" s="5">
        <f>AVERAGE(G39:G48)</f>
        <v>118.33865960173898</v>
      </c>
      <c r="H49" s="5">
        <f>_xlfn.STDEV.P(H39:H48)</f>
        <v>155.09044240828013</v>
      </c>
      <c r="I49" s="5">
        <f>AVERAGE(I39:I48)</f>
        <v>165.80371184226729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-2171.05858909362</v>
      </c>
      <c r="C51" s="2">
        <v>7715.3707177648603</v>
      </c>
      <c r="D51" s="2"/>
      <c r="E51" s="2">
        <f t="shared" ref="E51:E58" si="15">ABS(B51--1956.31134885949)</f>
        <v>214.74724023413</v>
      </c>
      <c r="F51" s="2">
        <f t="shared" ref="F51:F58" si="16">B51--1956.31134885949</f>
        <v>-214.74724023413</v>
      </c>
      <c r="G51" s="2">
        <f t="shared" ref="G51:G58" si="17">ABS(C51-7770.36273269296)</f>
        <v>54.992014928099707</v>
      </c>
      <c r="H51" s="2">
        <f t="shared" ref="H51:H58" si="18">C51-7770.36273269296</f>
        <v>-54.992014928099707</v>
      </c>
      <c r="I51" s="2">
        <f t="shared" ref="I51:I58" si="19">(E51^2+G51^2)^0.5</f>
        <v>221.67656370042252</v>
      </c>
    </row>
    <row r="52" spans="1:9" x14ac:dyDescent="0.15">
      <c r="A52" s="1">
        <v>2</v>
      </c>
      <c r="B52" s="2">
        <v>-2192.3231129139499</v>
      </c>
      <c r="C52" s="2">
        <v>7577.4498004850402</v>
      </c>
      <c r="D52" s="2"/>
      <c r="E52" s="2">
        <f t="shared" si="15"/>
        <v>236.01176405445995</v>
      </c>
      <c r="F52" s="2">
        <f t="shared" si="16"/>
        <v>-236.01176405445995</v>
      </c>
      <c r="G52" s="2">
        <f t="shared" si="17"/>
        <v>192.91293220791977</v>
      </c>
      <c r="H52" s="2">
        <f t="shared" si="18"/>
        <v>-192.91293220791977</v>
      </c>
      <c r="I52" s="2">
        <f t="shared" si="19"/>
        <v>304.82282097171714</v>
      </c>
    </row>
    <row r="53" spans="1:9" x14ac:dyDescent="0.15">
      <c r="A53" s="1">
        <v>3</v>
      </c>
      <c r="B53" s="2">
        <v>-1931.2344771186399</v>
      </c>
      <c r="C53" s="2">
        <v>7733.6392579905796</v>
      </c>
      <c r="D53" s="2"/>
      <c r="E53" s="2">
        <f t="shared" si="15"/>
        <v>25.076871740850038</v>
      </c>
      <c r="F53" s="2">
        <f t="shared" si="16"/>
        <v>25.076871740850038</v>
      </c>
      <c r="G53" s="2">
        <f t="shared" si="17"/>
        <v>36.723474702380372</v>
      </c>
      <c r="H53" s="2">
        <f t="shared" si="18"/>
        <v>-36.723474702380372</v>
      </c>
      <c r="I53" s="2">
        <f t="shared" si="19"/>
        <v>44.468675385302568</v>
      </c>
    </row>
    <row r="54" spans="1:9" x14ac:dyDescent="0.15">
      <c r="A54" s="1">
        <v>4</v>
      </c>
      <c r="B54" s="2">
        <v>-2062.7111746239402</v>
      </c>
      <c r="C54" s="2">
        <v>7562.8834707444403</v>
      </c>
      <c r="D54" s="2"/>
      <c r="E54" s="2">
        <f t="shared" si="15"/>
        <v>106.39982576445027</v>
      </c>
      <c r="F54" s="2">
        <f t="shared" si="16"/>
        <v>-106.39982576445027</v>
      </c>
      <c r="G54" s="2">
        <f t="shared" si="17"/>
        <v>207.47926194851971</v>
      </c>
      <c r="H54" s="2">
        <f t="shared" si="18"/>
        <v>-207.47926194851971</v>
      </c>
      <c r="I54" s="2">
        <f t="shared" si="19"/>
        <v>233.17068225102363</v>
      </c>
    </row>
    <row r="55" spans="1:9" x14ac:dyDescent="0.15">
      <c r="A55" s="1">
        <v>5</v>
      </c>
      <c r="B55" s="2">
        <v>-1886.5587106784999</v>
      </c>
      <c r="C55" s="2">
        <v>7918.1679290771899</v>
      </c>
      <c r="D55" s="2"/>
      <c r="E55" s="2">
        <f t="shared" si="15"/>
        <v>69.752638180990061</v>
      </c>
      <c r="F55" s="2">
        <f t="shared" si="16"/>
        <v>69.752638180990061</v>
      </c>
      <c r="G55" s="2">
        <f t="shared" si="17"/>
        <v>147.80519638422993</v>
      </c>
      <c r="H55" s="2">
        <f t="shared" si="18"/>
        <v>147.80519638422993</v>
      </c>
      <c r="I55" s="2">
        <f t="shared" si="19"/>
        <v>163.43747003483898</v>
      </c>
    </row>
    <row r="56" spans="1:9" x14ac:dyDescent="0.15">
      <c r="A56" s="1">
        <v>6</v>
      </c>
      <c r="B56" s="2">
        <v>-1811.6346261471699</v>
      </c>
      <c r="C56" s="2">
        <v>7820.9499380566704</v>
      </c>
      <c r="D56" s="2"/>
      <c r="E56" s="2">
        <f t="shared" si="15"/>
        <v>144.67672271232004</v>
      </c>
      <c r="F56" s="2">
        <f t="shared" si="16"/>
        <v>144.67672271232004</v>
      </c>
      <c r="G56" s="2">
        <f t="shared" si="17"/>
        <v>50.587205363710382</v>
      </c>
      <c r="H56" s="2">
        <f t="shared" si="18"/>
        <v>50.587205363710382</v>
      </c>
      <c r="I56" s="2">
        <f t="shared" si="19"/>
        <v>153.2658456450352</v>
      </c>
    </row>
    <row r="57" spans="1:9" x14ac:dyDescent="0.15">
      <c r="A57" s="1">
        <v>7</v>
      </c>
      <c r="B57" s="2">
        <v>-2086.5520772494501</v>
      </c>
      <c r="C57" s="2">
        <v>7583.1426552782996</v>
      </c>
      <c r="D57" s="2"/>
      <c r="E57" s="2">
        <f t="shared" si="15"/>
        <v>130.24072838996017</v>
      </c>
      <c r="F57" s="2">
        <f t="shared" si="16"/>
        <v>-130.24072838996017</v>
      </c>
      <c r="G57" s="2">
        <f t="shared" si="17"/>
        <v>187.22007741466041</v>
      </c>
      <c r="H57" s="2">
        <f t="shared" si="18"/>
        <v>-187.22007741466041</v>
      </c>
      <c r="I57" s="2">
        <f t="shared" si="19"/>
        <v>228.06579032967397</v>
      </c>
    </row>
    <row r="58" spans="1:9" x14ac:dyDescent="0.15">
      <c r="A58" s="1">
        <v>8</v>
      </c>
      <c r="B58" s="2">
        <v>-1974.9517917427299</v>
      </c>
      <c r="C58" s="2">
        <v>7993.1636472837599</v>
      </c>
      <c r="D58" s="2"/>
      <c r="E58" s="2">
        <f t="shared" si="15"/>
        <v>18.640442883239984</v>
      </c>
      <c r="F58" s="2">
        <f t="shared" si="16"/>
        <v>-18.640442883239984</v>
      </c>
      <c r="G58" s="2">
        <f t="shared" si="17"/>
        <v>222.80091459079995</v>
      </c>
      <c r="H58" s="2">
        <f t="shared" si="18"/>
        <v>222.80091459079995</v>
      </c>
      <c r="I58" s="2">
        <f t="shared" si="19"/>
        <v>223.57932295581418</v>
      </c>
    </row>
    <row r="59" spans="1:9" x14ac:dyDescent="0.15">
      <c r="B59" s="2"/>
      <c r="C59" s="2"/>
      <c r="D59" s="5"/>
      <c r="E59" s="5">
        <f>AVERAGE(E51:E58)</f>
        <v>118.19327924505006</v>
      </c>
      <c r="F59" s="5">
        <f>_xlfn.STDEV.P(F51:F58)</f>
        <v>127.31254886275329</v>
      </c>
      <c r="G59" s="5">
        <f>AVERAGE(G51:G58)</f>
        <v>137.56513469254003</v>
      </c>
      <c r="H59" s="5">
        <f>_xlfn.STDEV.P(H51:H58)</f>
        <v>152.23487250507321</v>
      </c>
      <c r="I59" s="5">
        <f>AVERAGE(I51:I58)</f>
        <v>196.56089640922852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138.05880822403086</v>
      </c>
      <c r="F61" s="2">
        <f>AVERAGE(F8,F24,F29,F37,F49,F59)</f>
        <v>159.71097154179986</v>
      </c>
      <c r="G61" s="2">
        <f>AVERAGE(G8,G24,G29,G37,G49,G59)</f>
        <v>155.710553514183</v>
      </c>
      <c r="H61" s="2">
        <f>AVERAGE(H8,H24,H29,H37,H49,H59)</f>
        <v>171.42536925089908</v>
      </c>
      <c r="I61" s="2">
        <f>AVERAGE(I8,I24,I29,I37,I49,I59)</f>
        <v>220.21470489442515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22" workbookViewId="0">
      <selection activeCell="I55" sqref="I55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3" width="18.375" style="1" bestFit="1" customWidth="1"/>
    <col min="4" max="5" width="17.25" style="1" bestFit="1" customWidth="1"/>
    <col min="6" max="6" width="18.375" style="1" bestFit="1" customWidth="1"/>
    <col min="7" max="7" width="17.25" style="1" bestFit="1" customWidth="1"/>
    <col min="8" max="8" width="18.375" style="1" bestFit="1" customWidth="1"/>
    <col min="9" max="9" width="17.2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-1972.3301701374</v>
      </c>
      <c r="C2" s="2">
        <v>7757.5051256412698</v>
      </c>
      <c r="D2" s="2"/>
      <c r="E2" s="2">
        <f t="shared" ref="E2:E7" si="0">ABS(B2--1956.31134885949)</f>
        <v>16.018821277910092</v>
      </c>
      <c r="F2" s="2">
        <f t="shared" ref="F2:F7" si="1">B2--1956.31134885949</f>
        <v>-16.018821277910092</v>
      </c>
      <c r="G2" s="2">
        <f t="shared" ref="G2:G7" si="2">ABS(C2-7770.36273269296)</f>
        <v>12.857607051690138</v>
      </c>
      <c r="H2" s="2">
        <f t="shared" ref="H2:H7" si="3">C2-7770.36273269296</f>
        <v>-12.857607051690138</v>
      </c>
      <c r="I2" s="2">
        <f t="shared" ref="I2:I7" si="4">(E2^2+G2^2)^0.5</f>
        <v>20.540708221220054</v>
      </c>
    </row>
    <row r="3" spans="1:9" x14ac:dyDescent="0.15">
      <c r="A3" s="1">
        <v>2</v>
      </c>
      <c r="B3" s="2">
        <v>-1970.5249711773499</v>
      </c>
      <c r="C3" s="2">
        <v>7723.1418004924499</v>
      </c>
      <c r="D3" s="2"/>
      <c r="E3" s="2">
        <f t="shared" si="0"/>
        <v>14.213622317859972</v>
      </c>
      <c r="F3" s="2">
        <f t="shared" si="1"/>
        <v>-14.213622317859972</v>
      </c>
      <c r="G3" s="2">
        <f t="shared" si="2"/>
        <v>47.220932200510106</v>
      </c>
      <c r="H3" s="2">
        <f t="shared" si="3"/>
        <v>-47.220932200510106</v>
      </c>
      <c r="I3" s="2">
        <f t="shared" si="4"/>
        <v>49.313725242369784</v>
      </c>
    </row>
    <row r="4" spans="1:9" x14ac:dyDescent="0.15">
      <c r="A4" s="3">
        <v>3</v>
      </c>
      <c r="B4" s="4">
        <v>-1922.8636405043301</v>
      </c>
      <c r="C4" s="4">
        <v>7706.8867974257901</v>
      </c>
      <c r="D4" s="4"/>
      <c r="E4" s="4">
        <f t="shared" si="0"/>
        <v>33.447708355159875</v>
      </c>
      <c r="F4" s="4">
        <f t="shared" si="1"/>
        <v>33.447708355159875</v>
      </c>
      <c r="G4" s="4">
        <f t="shared" si="2"/>
        <v>63.475935267169916</v>
      </c>
      <c r="H4" s="4">
        <f t="shared" si="3"/>
        <v>-63.475935267169916</v>
      </c>
      <c r="I4" s="4">
        <f t="shared" si="4"/>
        <v>71.74917109105705</v>
      </c>
    </row>
    <row r="5" spans="1:9" x14ac:dyDescent="0.15">
      <c r="A5" s="1">
        <v>4</v>
      </c>
      <c r="B5" s="2">
        <v>-1929.6323074316399</v>
      </c>
      <c r="C5" s="2">
        <v>7821.6377005893701</v>
      </c>
      <c r="D5" s="2"/>
      <c r="E5" s="2">
        <f t="shared" si="0"/>
        <v>26.679041427850052</v>
      </c>
      <c r="F5" s="2">
        <f t="shared" si="1"/>
        <v>26.679041427850052</v>
      </c>
      <c r="G5" s="2">
        <f t="shared" si="2"/>
        <v>51.274967896410089</v>
      </c>
      <c r="H5" s="2">
        <f t="shared" si="3"/>
        <v>51.274967896410089</v>
      </c>
      <c r="I5" s="2">
        <f t="shared" si="4"/>
        <v>57.800463530034293</v>
      </c>
    </row>
    <row r="6" spans="1:9" x14ac:dyDescent="0.15">
      <c r="A6" s="1">
        <v>5</v>
      </c>
      <c r="B6" s="2">
        <v>-1934.7414550041999</v>
      </c>
      <c r="C6" s="2">
        <v>7741.9150714314101</v>
      </c>
      <c r="D6" s="2"/>
      <c r="E6" s="2">
        <f t="shared" si="0"/>
        <v>21.569893855290047</v>
      </c>
      <c r="F6" s="2">
        <f t="shared" si="1"/>
        <v>21.569893855290047</v>
      </c>
      <c r="G6" s="2">
        <f t="shared" si="2"/>
        <v>28.447661261549911</v>
      </c>
      <c r="H6" s="2">
        <f t="shared" si="3"/>
        <v>-28.447661261549911</v>
      </c>
      <c r="I6" s="2">
        <f t="shared" si="4"/>
        <v>35.70055674888512</v>
      </c>
    </row>
    <row r="7" spans="1:9" x14ac:dyDescent="0.15">
      <c r="A7" s="1">
        <v>6</v>
      </c>
      <c r="B7" s="2">
        <v>-1903.8567037747</v>
      </c>
      <c r="C7" s="2">
        <v>7778.1049261513499</v>
      </c>
      <c r="D7" s="2"/>
      <c r="E7" s="2">
        <f t="shared" si="0"/>
        <v>52.454645084789945</v>
      </c>
      <c r="F7" s="2">
        <f t="shared" si="1"/>
        <v>52.454645084789945</v>
      </c>
      <c r="G7" s="2">
        <f t="shared" si="2"/>
        <v>7.7421934583899201</v>
      </c>
      <c r="H7" s="2">
        <f t="shared" si="3"/>
        <v>7.7421934583899201</v>
      </c>
      <c r="I7" s="2">
        <f t="shared" si="4"/>
        <v>53.022932307808226</v>
      </c>
    </row>
    <row r="8" spans="1:9" x14ac:dyDescent="0.15">
      <c r="B8" s="2"/>
      <c r="C8" s="2"/>
      <c r="D8" s="5"/>
      <c r="E8" s="5">
        <f>AVERAGE(E2:E7)</f>
        <v>27.397288719809996</v>
      </c>
      <c r="F8" s="5">
        <f>_xlfn.STDEV.P(F2:F7)</f>
        <v>24.853054328446479</v>
      </c>
      <c r="G8" s="5">
        <f>AVERAGE(G2:G7)</f>
        <v>35.169882855953347</v>
      </c>
      <c r="H8" s="5">
        <f>_xlfn.STDEV.P(H2:H7)</f>
        <v>37.597934193609625</v>
      </c>
      <c r="I8" s="5">
        <f>AVERAGE(I2:I7)</f>
        <v>48.021259523562414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-2150.3859852843302</v>
      </c>
      <c r="C10" s="2">
        <v>7544.1555466209102</v>
      </c>
      <c r="D10" s="2"/>
      <c r="E10" s="2">
        <f>ABS(B10--1956.31134885949)</f>
        <v>194.07463642484026</v>
      </c>
      <c r="F10" s="2">
        <f>B10--1956.31134885949</f>
        <v>-194.07463642484026</v>
      </c>
      <c r="G10" s="2">
        <f>ABS(C10-7770.36273269296)</f>
        <v>226.20718607204981</v>
      </c>
      <c r="H10" s="2">
        <f>C10-7770.36273269296</f>
        <v>-226.20718607204981</v>
      </c>
      <c r="I10" s="2">
        <f>(E10^2+G10^2)^0.5</f>
        <v>298.05143102167602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-1973.46279570466</v>
      </c>
      <c r="C13" s="2">
        <v>7826.9988139965399</v>
      </c>
      <c r="D13" s="2"/>
      <c r="E13" s="2">
        <f t="shared" ref="E13:E23" si="5">ABS(B13--1956.31134885949)</f>
        <v>17.151446845170085</v>
      </c>
      <c r="F13" s="2">
        <f t="shared" ref="F13:F23" si="6">B13--1956.31134885949</f>
        <v>-17.151446845170085</v>
      </c>
      <c r="G13" s="2">
        <f t="shared" ref="G13:G23" si="7">ABS(C13-7770.36273269296)</f>
        <v>56.636081303579886</v>
      </c>
      <c r="H13" s="2">
        <f t="shared" ref="H13:H23" si="8">C13-7770.36273269296</f>
        <v>56.636081303579886</v>
      </c>
      <c r="I13" s="2">
        <f t="shared" ref="I13:I23" si="9">(E13^2+G13^2)^0.5</f>
        <v>59.176159340636545</v>
      </c>
    </row>
    <row r="14" spans="1:9" x14ac:dyDescent="0.15">
      <c r="A14" s="1">
        <v>2</v>
      </c>
      <c r="B14" s="2">
        <v>-1932.63530571671</v>
      </c>
      <c r="C14" s="2">
        <v>7836.2561092612495</v>
      </c>
      <c r="D14" s="2"/>
      <c r="E14" s="2">
        <f t="shared" si="5"/>
        <v>23.676043142779918</v>
      </c>
      <c r="F14" s="2">
        <f t="shared" si="6"/>
        <v>23.676043142779918</v>
      </c>
      <c r="G14" s="2">
        <f t="shared" si="7"/>
        <v>65.893376568289568</v>
      </c>
      <c r="H14" s="2">
        <f t="shared" si="8"/>
        <v>65.893376568289568</v>
      </c>
      <c r="I14" s="2">
        <f t="shared" si="9"/>
        <v>70.017798412040847</v>
      </c>
    </row>
    <row r="15" spans="1:9" x14ac:dyDescent="0.15">
      <c r="A15" s="1">
        <v>3</v>
      </c>
      <c r="B15" s="2">
        <v>-1916.73610687726</v>
      </c>
      <c r="C15" s="2">
        <v>7755.9710984588701</v>
      </c>
      <c r="D15" s="2"/>
      <c r="E15" s="2">
        <f t="shared" si="5"/>
        <v>39.575241982229954</v>
      </c>
      <c r="F15" s="2">
        <f t="shared" si="6"/>
        <v>39.575241982229954</v>
      </c>
      <c r="G15" s="2">
        <f t="shared" si="7"/>
        <v>14.391634234089906</v>
      </c>
      <c r="H15" s="2">
        <f t="shared" si="8"/>
        <v>-14.391634234089906</v>
      </c>
      <c r="I15" s="2">
        <f t="shared" si="9"/>
        <v>42.110793318101777</v>
      </c>
    </row>
    <row r="16" spans="1:9" x14ac:dyDescent="0.15">
      <c r="A16" s="1">
        <v>4</v>
      </c>
      <c r="B16" s="2">
        <v>-2268.07084827066</v>
      </c>
      <c r="C16" s="2">
        <v>7360.3643894165398</v>
      </c>
      <c r="D16" s="2"/>
      <c r="E16" s="2">
        <f t="shared" si="5"/>
        <v>311.75949941117005</v>
      </c>
      <c r="F16" s="2">
        <f t="shared" si="6"/>
        <v>-311.75949941117005</v>
      </c>
      <c r="G16" s="2">
        <f t="shared" si="7"/>
        <v>409.9983432764202</v>
      </c>
      <c r="H16" s="2">
        <f t="shared" si="8"/>
        <v>-409.9983432764202</v>
      </c>
      <c r="I16" s="2">
        <f t="shared" si="9"/>
        <v>515.06565306037692</v>
      </c>
    </row>
    <row r="17" spans="1:9" x14ac:dyDescent="0.15">
      <c r="A17" s="1">
        <v>5</v>
      </c>
      <c r="B17" s="2">
        <v>-1910.4948746038201</v>
      </c>
      <c r="C17" s="2">
        <v>7791.6108336794596</v>
      </c>
      <c r="D17" s="2"/>
      <c r="E17" s="2">
        <f t="shared" si="5"/>
        <v>45.816474255669846</v>
      </c>
      <c r="F17" s="2">
        <f t="shared" si="6"/>
        <v>45.816474255669846</v>
      </c>
      <c r="G17" s="2">
        <f t="shared" si="7"/>
        <v>21.248100986499594</v>
      </c>
      <c r="H17" s="2">
        <f t="shared" si="8"/>
        <v>21.248100986499594</v>
      </c>
      <c r="I17" s="2">
        <f t="shared" si="9"/>
        <v>50.503773213027785</v>
      </c>
    </row>
    <row r="18" spans="1:9" x14ac:dyDescent="0.15">
      <c r="A18" s="1">
        <v>6</v>
      </c>
      <c r="B18" s="2">
        <v>-1968.12298516654</v>
      </c>
      <c r="C18" s="2">
        <v>7751.3040149418102</v>
      </c>
      <c r="D18" s="2"/>
      <c r="E18" s="2">
        <f t="shared" si="5"/>
        <v>11.811636307050094</v>
      </c>
      <c r="F18" s="2">
        <f t="shared" si="6"/>
        <v>-11.811636307050094</v>
      </c>
      <c r="G18" s="2">
        <f t="shared" si="7"/>
        <v>19.058717751149743</v>
      </c>
      <c r="H18" s="2">
        <f t="shared" si="8"/>
        <v>-19.058717751149743</v>
      </c>
      <c r="I18" s="2">
        <f t="shared" si="9"/>
        <v>22.422075607936353</v>
      </c>
    </row>
    <row r="19" spans="1:9" x14ac:dyDescent="0.15">
      <c r="A19" s="1">
        <v>7</v>
      </c>
      <c r="B19" s="2">
        <v>-2086.1920076953002</v>
      </c>
      <c r="C19" s="2">
        <v>7752.67170972841</v>
      </c>
      <c r="D19" s="2"/>
      <c r="E19" s="2">
        <f t="shared" si="5"/>
        <v>129.88065883581021</v>
      </c>
      <c r="F19" s="2">
        <f t="shared" si="6"/>
        <v>-129.88065883581021</v>
      </c>
      <c r="G19" s="2">
        <f t="shared" si="7"/>
        <v>17.691022964550029</v>
      </c>
      <c r="H19" s="2">
        <f t="shared" si="8"/>
        <v>-17.691022964550029</v>
      </c>
      <c r="I19" s="2">
        <f t="shared" si="9"/>
        <v>131.07996732207542</v>
      </c>
    </row>
    <row r="20" spans="1:9" x14ac:dyDescent="0.15">
      <c r="A20" s="1">
        <v>8</v>
      </c>
      <c r="B20" s="2">
        <v>-2086.8498917530601</v>
      </c>
      <c r="C20" s="2">
        <v>7635.1339311247802</v>
      </c>
      <c r="D20" s="2"/>
      <c r="E20" s="2">
        <f t="shared" si="5"/>
        <v>130.53854289357014</v>
      </c>
      <c r="F20" s="2">
        <f t="shared" si="6"/>
        <v>-130.53854289357014</v>
      </c>
      <c r="G20" s="2">
        <f t="shared" si="7"/>
        <v>135.22880156817973</v>
      </c>
      <c r="H20" s="2">
        <f t="shared" si="8"/>
        <v>-135.22880156817973</v>
      </c>
      <c r="I20" s="2">
        <f t="shared" si="9"/>
        <v>187.95515410422396</v>
      </c>
    </row>
    <row r="21" spans="1:9" x14ac:dyDescent="0.15">
      <c r="A21" s="1">
        <v>9</v>
      </c>
      <c r="B21" s="2">
        <v>-1977.51589147704</v>
      </c>
      <c r="C21" s="2">
        <v>7762.5165959441601</v>
      </c>
      <c r="D21" s="2"/>
      <c r="E21" s="2">
        <f t="shared" si="5"/>
        <v>21.204542617550032</v>
      </c>
      <c r="F21" s="2">
        <f t="shared" si="6"/>
        <v>-21.204542617550032</v>
      </c>
      <c r="G21" s="2">
        <f t="shared" si="7"/>
        <v>7.8461367487998359</v>
      </c>
      <c r="H21" s="2">
        <f t="shared" si="8"/>
        <v>-7.8461367487998359</v>
      </c>
      <c r="I21" s="2">
        <f t="shared" si="9"/>
        <v>22.609610556141007</v>
      </c>
    </row>
    <row r="22" spans="1:9" x14ac:dyDescent="0.15">
      <c r="A22" s="1">
        <v>10</v>
      </c>
      <c r="B22" s="2">
        <v>-2074.23686713709</v>
      </c>
      <c r="C22" s="2">
        <v>7725.1440659084501</v>
      </c>
      <c r="D22" s="2"/>
      <c r="E22" s="2">
        <f t="shared" si="5"/>
        <v>117.92551827760008</v>
      </c>
      <c r="F22" s="2">
        <f t="shared" si="6"/>
        <v>-117.92551827760008</v>
      </c>
      <c r="G22" s="2">
        <f t="shared" si="7"/>
        <v>45.218666784509878</v>
      </c>
      <c r="H22" s="2">
        <f t="shared" si="8"/>
        <v>-45.218666784509878</v>
      </c>
      <c r="I22" s="2">
        <f t="shared" si="9"/>
        <v>126.29788472816608</v>
      </c>
    </row>
    <row r="23" spans="1:9" x14ac:dyDescent="0.15">
      <c r="A23" s="1">
        <v>11</v>
      </c>
      <c r="B23" s="2">
        <v>-2072.4798163262699</v>
      </c>
      <c r="C23" s="2">
        <v>7668.4032576445297</v>
      </c>
      <c r="D23" s="2"/>
      <c r="E23" s="2">
        <f t="shared" si="5"/>
        <v>116.16846746677993</v>
      </c>
      <c r="F23" s="2">
        <f t="shared" si="6"/>
        <v>-116.16846746677993</v>
      </c>
      <c r="G23" s="2">
        <f t="shared" si="7"/>
        <v>101.95947504843025</v>
      </c>
      <c r="H23" s="2">
        <f t="shared" si="8"/>
        <v>-101.95947504843025</v>
      </c>
      <c r="I23" s="2">
        <f t="shared" si="9"/>
        <v>154.56664383278749</v>
      </c>
    </row>
    <row r="24" spans="1:9" x14ac:dyDescent="0.15">
      <c r="B24" s="2"/>
      <c r="C24" s="2"/>
      <c r="D24" s="5"/>
      <c r="E24" s="5">
        <f>AVERAGE(E13:E23)</f>
        <v>87.77346109412548</v>
      </c>
      <c r="F24" s="5">
        <f>_xlfn.STDEV.P(F13:F23)</f>
        <v>101.28059289632243</v>
      </c>
      <c r="G24" s="5">
        <f>AVERAGE(G13:G23)</f>
        <v>81.379123384954426</v>
      </c>
      <c r="H24" s="5">
        <f>_xlfn.STDEV.P(H13:H23)</f>
        <v>125.84571618866785</v>
      </c>
      <c r="I24" s="5">
        <f>AVERAGE(I13:I23)</f>
        <v>125.61868304504674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-1975.9487184535301</v>
      </c>
      <c r="C26" s="1">
        <v>7645.0877699084504</v>
      </c>
      <c r="D26" s="2"/>
      <c r="E26" s="2">
        <f>ABS(B26--1956.31134885949)</f>
        <v>19.637369594040138</v>
      </c>
      <c r="F26" s="2">
        <f>B26--1956.31134885949</f>
        <v>-19.637369594040138</v>
      </c>
      <c r="G26" s="2">
        <f>ABS(C26-7770.36273269296)</f>
        <v>125.27496278450963</v>
      </c>
      <c r="H26" s="2">
        <f>C26-7770.36273269296</f>
        <v>-125.27496278450963</v>
      </c>
      <c r="I26" s="2">
        <f>(E26^2+G26^2)^0.5</f>
        <v>126.80474196666781</v>
      </c>
    </row>
    <row r="27" spans="1:9" x14ac:dyDescent="0.15">
      <c r="A27" s="1">
        <v>2</v>
      </c>
      <c r="B27" s="1">
        <v>-2250.7555305593301</v>
      </c>
      <c r="C27" s="1">
        <v>7459.3937690577404</v>
      </c>
      <c r="D27" s="2"/>
      <c r="E27" s="2">
        <f>ABS(B27--1956.31134885949)</f>
        <v>294.4441816998401</v>
      </c>
      <c r="F27" s="2">
        <f>B27--1956.31134885949</f>
        <v>-294.4441816998401</v>
      </c>
      <c r="G27" s="2">
        <f>ABS(C27-7770.36273269296)</f>
        <v>310.96896363521955</v>
      </c>
      <c r="H27" s="2">
        <f>C27-7770.36273269296</f>
        <v>-310.96896363521955</v>
      </c>
      <c r="I27" s="2">
        <f>(E27^2+G27^2)^0.5</f>
        <v>428.25117919423292</v>
      </c>
    </row>
    <row r="28" spans="1:9" x14ac:dyDescent="0.15">
      <c r="A28" s="1">
        <v>3</v>
      </c>
      <c r="B28" s="1">
        <v>-1861.10626674217</v>
      </c>
      <c r="C28" s="1">
        <v>7747.5925200865004</v>
      </c>
      <c r="D28" s="2"/>
      <c r="E28" s="2">
        <f>ABS(B28--1956.31134885949)</f>
        <v>95.205082117319989</v>
      </c>
      <c r="F28" s="2">
        <f>B28--1956.31134885949</f>
        <v>95.205082117319989</v>
      </c>
      <c r="G28" s="2">
        <f>ABS(C28-7770.36273269296)</f>
        <v>22.770212606459609</v>
      </c>
      <c r="H28" s="2">
        <f>C28-7770.36273269296</f>
        <v>-22.770212606459609</v>
      </c>
      <c r="I28" s="2">
        <f>(E28^2+G28^2)^0.5</f>
        <v>97.890194826187852</v>
      </c>
    </row>
    <row r="29" spans="1:9" x14ac:dyDescent="0.15">
      <c r="B29" s="2"/>
      <c r="C29" s="2"/>
      <c r="D29" s="5"/>
      <c r="E29" s="5">
        <f>AVERAGE(E26:E28)</f>
        <v>136.4288778037334</v>
      </c>
      <c r="F29" s="5">
        <f>_xlfn.STDEV.P(F26:F28)</f>
        <v>163.48092701803452</v>
      </c>
      <c r="G29" s="5">
        <f>AVERAGE(G26:G28)</f>
        <v>153.0047130087296</v>
      </c>
      <c r="H29" s="5">
        <f>_xlfn.STDEV.P(H26:H28)</f>
        <v>119.27932011112267</v>
      </c>
      <c r="I29" s="5">
        <f>AVERAGE(I26:I28)</f>
        <v>217.64870532902955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-1844.89907023618</v>
      </c>
      <c r="C32" s="2">
        <v>7782.9018699956396</v>
      </c>
      <c r="D32" s="2"/>
      <c r="E32" s="2">
        <f>ABS(B32--1956.31134885949)</f>
        <v>111.41227862330993</v>
      </c>
      <c r="F32" s="2">
        <f>B32--1956.31134885949</f>
        <v>111.41227862330993</v>
      </c>
      <c r="G32" s="2">
        <f>ABS(C32-7770.36273269296)</f>
        <v>12.539137302679592</v>
      </c>
      <c r="H32" s="2">
        <f>C32-7770.36273269296</f>
        <v>12.539137302679592</v>
      </c>
      <c r="I32" s="2">
        <f>(E32^2+G32^2)^0.5</f>
        <v>112.11568040347208</v>
      </c>
    </row>
    <row r="33" spans="1:9" x14ac:dyDescent="0.15">
      <c r="A33" s="1">
        <v>3</v>
      </c>
      <c r="B33" s="2">
        <v>-2196.7632200072799</v>
      </c>
      <c r="C33" s="2">
        <v>7641.0314228017896</v>
      </c>
      <c r="D33" s="2"/>
      <c r="E33" s="2">
        <f>ABS(B33--1956.31134885949)</f>
        <v>240.45187114778992</v>
      </c>
      <c r="F33" s="2">
        <f>B33--1956.31134885949</f>
        <v>-240.45187114778992</v>
      </c>
      <c r="G33" s="2">
        <f>ABS(C33-7770.36273269296)</f>
        <v>129.33130989117035</v>
      </c>
      <c r="H33" s="2">
        <f>C33-7770.36273269296</f>
        <v>-129.33130989117035</v>
      </c>
      <c r="I33" s="2">
        <f>(E33^2+G33^2)^0.5</f>
        <v>273.02690353999787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-2094.77225025709</v>
      </c>
      <c r="C35" s="2">
        <v>7540.5459419216104</v>
      </c>
      <c r="D35" s="2"/>
      <c r="E35" s="2">
        <f>ABS(B35--1956.31134885949)</f>
        <v>138.46090139760008</v>
      </c>
      <c r="F35" s="2">
        <f>B35--1956.31134885949</f>
        <v>-138.46090139760008</v>
      </c>
      <c r="G35" s="2">
        <f>ABS(C35-7770.36273269296)</f>
        <v>229.81679077134959</v>
      </c>
      <c r="H35" s="2">
        <f>C35-7770.36273269296</f>
        <v>-229.81679077134959</v>
      </c>
      <c r="I35" s="2">
        <f>(E35^2+G35^2)^0.5</f>
        <v>268.30426484921594</v>
      </c>
    </row>
    <row r="36" spans="1:9" x14ac:dyDescent="0.15">
      <c r="A36" s="1">
        <v>6</v>
      </c>
      <c r="B36" s="2">
        <v>-2129.28088360117</v>
      </c>
      <c r="C36" s="2">
        <v>7531.3630317516499</v>
      </c>
      <c r="D36" s="2"/>
      <c r="E36" s="2">
        <f>ABS(B36--1956.31134885949)</f>
        <v>172.96953474168004</v>
      </c>
      <c r="F36" s="2">
        <f>B36--1956.31134885949</f>
        <v>-172.96953474168004</v>
      </c>
      <c r="G36" s="2">
        <f>ABS(C36-7770.36273269296)</f>
        <v>238.99970094131004</v>
      </c>
      <c r="H36" s="2">
        <f>C36-7770.36273269296</f>
        <v>-238.99970094131004</v>
      </c>
      <c r="I36" s="2">
        <f>(E36^2+G36^2)^0.5</f>
        <v>295.02426510168431</v>
      </c>
    </row>
    <row r="37" spans="1:9" x14ac:dyDescent="0.15">
      <c r="B37" s="2"/>
      <c r="C37" s="2"/>
      <c r="D37" s="5"/>
      <c r="E37" s="5">
        <f>AVERAGE(E32:E36)</f>
        <v>165.82364647759499</v>
      </c>
      <c r="F37" s="5">
        <f>_xlfn.STDEV.P(F32:F36)</f>
        <v>133.05658363393485</v>
      </c>
      <c r="G37" s="5">
        <f>AVERAGE(G32:G36)</f>
        <v>152.67173472662739</v>
      </c>
      <c r="H37" s="5">
        <f>_xlfn.STDEV.P(H32:H36)</f>
        <v>101.34847695796286</v>
      </c>
      <c r="I37" s="5">
        <f>AVERAGE(I32:I36)</f>
        <v>237.11777847359252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-1952.1523090867199</v>
      </c>
      <c r="C39" s="2">
        <v>7797.9651458457201</v>
      </c>
      <c r="D39" s="2"/>
      <c r="E39" s="2">
        <f t="shared" ref="E39:E48" si="10">ABS(B39--1956.31134885949)</f>
        <v>4.1590397727700292</v>
      </c>
      <c r="F39" s="2">
        <f t="shared" ref="F39:F48" si="11">B39--1956.31134885949</f>
        <v>4.1590397727700292</v>
      </c>
      <c r="G39" s="2">
        <f t="shared" ref="G39:G48" si="12">ABS(C39-7770.36273269296)</f>
        <v>27.602413152760164</v>
      </c>
      <c r="H39" s="2">
        <f t="shared" ref="H39:H48" si="13">C39-7770.36273269296</f>
        <v>27.602413152760164</v>
      </c>
      <c r="I39" s="2">
        <f t="shared" ref="I39:I48" si="14">(E39^2+G39^2)^0.5</f>
        <v>27.913989748639487</v>
      </c>
    </row>
    <row r="40" spans="1:9" x14ac:dyDescent="0.15">
      <c r="A40" s="1">
        <v>2</v>
      </c>
      <c r="B40" s="2">
        <v>-1682.9604938693501</v>
      </c>
      <c r="C40" s="2">
        <v>7852.0976402924498</v>
      </c>
      <c r="D40" s="2"/>
      <c r="E40" s="2">
        <f t="shared" si="10"/>
        <v>273.35085499013985</v>
      </c>
      <c r="F40" s="2">
        <f t="shared" si="11"/>
        <v>273.35085499013985</v>
      </c>
      <c r="G40" s="2">
        <f t="shared" si="12"/>
        <v>81.734907599489816</v>
      </c>
      <c r="H40" s="2">
        <f t="shared" si="13"/>
        <v>81.734907599489816</v>
      </c>
      <c r="I40" s="2">
        <f t="shared" si="14"/>
        <v>285.30910438353976</v>
      </c>
    </row>
    <row r="41" spans="1:9" x14ac:dyDescent="0.15">
      <c r="A41" s="1">
        <v>3</v>
      </c>
      <c r="B41" s="2">
        <v>-1901.18062165778</v>
      </c>
      <c r="C41" s="2">
        <v>7676.4763829424001</v>
      </c>
      <c r="D41" s="2"/>
      <c r="E41" s="2">
        <f t="shared" si="10"/>
        <v>55.130727201709988</v>
      </c>
      <c r="F41" s="2">
        <f t="shared" si="11"/>
        <v>55.130727201709988</v>
      </c>
      <c r="G41" s="2">
        <f t="shared" si="12"/>
        <v>93.88634975055993</v>
      </c>
      <c r="H41" s="2">
        <f t="shared" si="13"/>
        <v>-93.88634975055993</v>
      </c>
      <c r="I41" s="2">
        <f t="shared" si="14"/>
        <v>108.87627726586646</v>
      </c>
    </row>
    <row r="42" spans="1:9" x14ac:dyDescent="0.15">
      <c r="A42" s="1">
        <v>4</v>
      </c>
      <c r="B42" s="2">
        <v>-2086.2450322746399</v>
      </c>
      <c r="C42" s="2">
        <v>7682.5846494305997</v>
      </c>
      <c r="D42" s="2"/>
      <c r="E42" s="2">
        <f t="shared" si="10"/>
        <v>129.93368341514997</v>
      </c>
      <c r="F42" s="2">
        <f t="shared" si="11"/>
        <v>-129.93368341514997</v>
      </c>
      <c r="G42" s="2">
        <f t="shared" si="12"/>
        <v>87.778083262360269</v>
      </c>
      <c r="H42" s="2">
        <f t="shared" si="13"/>
        <v>-87.778083262360269</v>
      </c>
      <c r="I42" s="2">
        <f t="shared" si="14"/>
        <v>156.80482769048365</v>
      </c>
    </row>
    <row r="43" spans="1:9" x14ac:dyDescent="0.15">
      <c r="A43" s="1">
        <v>5</v>
      </c>
      <c r="B43" s="2">
        <v>-1911.3074742209999</v>
      </c>
      <c r="C43" s="2">
        <v>7716.8727062775497</v>
      </c>
      <c r="D43" s="2"/>
      <c r="E43" s="2">
        <f t="shared" si="10"/>
        <v>45.003874638490061</v>
      </c>
      <c r="F43" s="2">
        <f t="shared" si="11"/>
        <v>45.003874638490061</v>
      </c>
      <c r="G43" s="2">
        <f t="shared" si="12"/>
        <v>53.490026415410284</v>
      </c>
      <c r="H43" s="2">
        <f t="shared" si="13"/>
        <v>-53.490026415410284</v>
      </c>
      <c r="I43" s="2">
        <f t="shared" si="14"/>
        <v>69.903731362483214</v>
      </c>
    </row>
    <row r="44" spans="1:9" x14ac:dyDescent="0.15">
      <c r="A44" s="1">
        <v>6</v>
      </c>
      <c r="B44" s="2">
        <v>-2198.6108662712099</v>
      </c>
      <c r="C44" s="2">
        <v>7255.09050901917</v>
      </c>
      <c r="D44" s="2"/>
      <c r="E44" s="2">
        <f t="shared" si="10"/>
        <v>242.29951741171999</v>
      </c>
      <c r="F44" s="2">
        <f t="shared" si="11"/>
        <v>-242.29951741171999</v>
      </c>
      <c r="G44" s="2">
        <f t="shared" si="12"/>
        <v>515.27222367378999</v>
      </c>
      <c r="H44" s="2">
        <f t="shared" si="13"/>
        <v>-515.27222367378999</v>
      </c>
      <c r="I44" s="2">
        <f t="shared" si="14"/>
        <v>569.39838481302763</v>
      </c>
    </row>
    <row r="45" spans="1:9" x14ac:dyDescent="0.15">
      <c r="A45" s="1">
        <v>7</v>
      </c>
      <c r="B45" s="2">
        <v>-1832.2896395791499</v>
      </c>
      <c r="C45" s="2">
        <v>7747.17624869266</v>
      </c>
      <c r="D45" s="2"/>
      <c r="E45" s="2">
        <f t="shared" si="10"/>
        <v>124.02170928034002</v>
      </c>
      <c r="F45" s="2">
        <f t="shared" si="11"/>
        <v>124.02170928034002</v>
      </c>
      <c r="G45" s="2">
        <f t="shared" si="12"/>
        <v>23.18648400029997</v>
      </c>
      <c r="H45" s="2">
        <f t="shared" si="13"/>
        <v>-23.18648400029997</v>
      </c>
      <c r="I45" s="2">
        <f t="shared" si="14"/>
        <v>126.17050928451285</v>
      </c>
    </row>
    <row r="46" spans="1:9" x14ac:dyDescent="0.15">
      <c r="A46" s="1">
        <v>8</v>
      </c>
      <c r="B46" s="2">
        <v>-1874.6772361261401</v>
      </c>
      <c r="C46" s="2">
        <v>7815.6003471978902</v>
      </c>
      <c r="D46" s="2"/>
      <c r="E46" s="2">
        <f t="shared" si="10"/>
        <v>81.634112733349866</v>
      </c>
      <c r="F46" s="2">
        <f t="shared" si="11"/>
        <v>81.634112733349866</v>
      </c>
      <c r="G46" s="2">
        <f t="shared" si="12"/>
        <v>45.237614504930207</v>
      </c>
      <c r="H46" s="2">
        <f t="shared" si="13"/>
        <v>45.237614504930207</v>
      </c>
      <c r="I46" s="2">
        <f t="shared" si="14"/>
        <v>93.330435163766097</v>
      </c>
    </row>
    <row r="47" spans="1:9" x14ac:dyDescent="0.15">
      <c r="A47" s="1">
        <v>9</v>
      </c>
      <c r="B47" s="2">
        <v>-2041.20866712921</v>
      </c>
      <c r="C47" s="2">
        <v>7494.8458298670203</v>
      </c>
      <c r="D47" s="2"/>
      <c r="E47" s="2">
        <f t="shared" si="10"/>
        <v>84.897318269720017</v>
      </c>
      <c r="F47" s="2">
        <f t="shared" si="11"/>
        <v>-84.897318269720017</v>
      </c>
      <c r="G47" s="2">
        <f t="shared" si="12"/>
        <v>275.51690282593972</v>
      </c>
      <c r="H47" s="2">
        <f t="shared" si="13"/>
        <v>-275.51690282593972</v>
      </c>
      <c r="I47" s="2">
        <f t="shared" si="14"/>
        <v>288.30039610133809</v>
      </c>
    </row>
    <row r="48" spans="1:9" x14ac:dyDescent="0.15">
      <c r="A48" s="1">
        <v>10</v>
      </c>
      <c r="B48" s="2">
        <v>-2107.9936246223301</v>
      </c>
      <c r="C48" s="2">
        <v>7595.6688549789696</v>
      </c>
      <c r="D48" s="2"/>
      <c r="E48" s="2">
        <f t="shared" si="10"/>
        <v>151.68227576284016</v>
      </c>
      <c r="F48" s="2">
        <f t="shared" si="11"/>
        <v>-151.68227576284016</v>
      </c>
      <c r="G48" s="2">
        <f t="shared" si="12"/>
        <v>174.69387771399033</v>
      </c>
      <c r="H48" s="2">
        <f t="shared" si="13"/>
        <v>-174.69387771399033</v>
      </c>
      <c r="I48" s="2">
        <f t="shared" si="14"/>
        <v>231.35570814515231</v>
      </c>
    </row>
    <row r="49" spans="1:9" x14ac:dyDescent="0.15">
      <c r="B49" s="2"/>
      <c r="C49" s="2"/>
      <c r="D49" s="5"/>
      <c r="E49" s="5">
        <f>AVERAGE(E39:E48)</f>
        <v>119.211311347623</v>
      </c>
      <c r="F49" s="5">
        <f>_xlfn.STDEV.P(F39:F48)</f>
        <v>144.07985393311546</v>
      </c>
      <c r="G49" s="5">
        <f>AVERAGE(G39:G48)</f>
        <v>137.83988828995308</v>
      </c>
      <c r="H49" s="5">
        <f>_xlfn.STDEV.P(H39:H48)</f>
        <v>169.413989602329</v>
      </c>
      <c r="I49" s="5">
        <f>AVERAGE(I39:I48)</f>
        <v>195.73633639588098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-2199.65687375986</v>
      </c>
      <c r="C51" s="2">
        <v>7224.31419323311</v>
      </c>
      <c r="D51" s="2"/>
      <c r="E51" s="2">
        <f t="shared" ref="E51:E58" si="15">ABS(B51--1956.31134885949)</f>
        <v>243.34552490037004</v>
      </c>
      <c r="F51" s="2">
        <f t="shared" ref="F51:F58" si="16">B51--1956.31134885949</f>
        <v>-243.34552490037004</v>
      </c>
      <c r="G51" s="2">
        <f t="shared" ref="G51:G58" si="17">ABS(C51-7770.36273269296)</f>
        <v>546.04853945984996</v>
      </c>
      <c r="H51" s="2">
        <f t="shared" ref="H51:H58" si="18">C51-7770.36273269296</f>
        <v>-546.04853945984996</v>
      </c>
      <c r="I51" s="2">
        <f t="shared" ref="I51:I58" si="19">(E51^2+G51^2)^0.5</f>
        <v>597.81774140223706</v>
      </c>
    </row>
    <row r="52" spans="1:9" x14ac:dyDescent="0.15">
      <c r="A52" s="1">
        <v>2</v>
      </c>
      <c r="B52" s="2">
        <v>-2105.5396863440701</v>
      </c>
      <c r="C52" s="2">
        <v>7590.7491999951199</v>
      </c>
      <c r="D52" s="2"/>
      <c r="E52" s="2">
        <f t="shared" si="15"/>
        <v>149.22833748458015</v>
      </c>
      <c r="F52" s="2">
        <f t="shared" si="16"/>
        <v>-149.22833748458015</v>
      </c>
      <c r="G52" s="2">
        <f t="shared" si="17"/>
        <v>179.61353269784013</v>
      </c>
      <c r="H52" s="2">
        <f t="shared" si="18"/>
        <v>-179.61353269784013</v>
      </c>
      <c r="I52" s="2">
        <f t="shared" si="19"/>
        <v>233.51684700811168</v>
      </c>
    </row>
    <row r="53" spans="1:9" x14ac:dyDescent="0.15">
      <c r="A53" s="1">
        <v>3</v>
      </c>
      <c r="B53" s="2">
        <v>-2109.78288896909</v>
      </c>
      <c r="C53" s="2">
        <v>7615.8292240651899</v>
      </c>
      <c r="D53" s="2"/>
      <c r="E53" s="2">
        <f t="shared" si="15"/>
        <v>153.47154010960003</v>
      </c>
      <c r="F53" s="2">
        <f t="shared" si="16"/>
        <v>-153.47154010960003</v>
      </c>
      <c r="G53" s="2">
        <f t="shared" si="17"/>
        <v>154.53350862777006</v>
      </c>
      <c r="H53" s="2">
        <f t="shared" si="18"/>
        <v>-154.53350862777006</v>
      </c>
      <c r="I53" s="2">
        <f t="shared" si="19"/>
        <v>217.79375315288925</v>
      </c>
    </row>
    <row r="54" spans="1:9" x14ac:dyDescent="0.15">
      <c r="A54" s="1">
        <v>4</v>
      </c>
      <c r="B54" s="2">
        <v>-2004.5839600242</v>
      </c>
      <c r="C54" s="2">
        <v>7747.9695140537997</v>
      </c>
      <c r="D54" s="2"/>
      <c r="E54" s="2">
        <f t="shared" si="15"/>
        <v>48.272611164710042</v>
      </c>
      <c r="F54" s="2">
        <f t="shared" si="16"/>
        <v>-48.272611164710042</v>
      </c>
      <c r="G54" s="2">
        <f t="shared" si="17"/>
        <v>22.393218639160295</v>
      </c>
      <c r="H54" s="2">
        <f t="shared" si="18"/>
        <v>-22.393218639160295</v>
      </c>
      <c r="I54" s="2">
        <f t="shared" si="19"/>
        <v>53.213731589511035</v>
      </c>
    </row>
    <row r="55" spans="1:9" x14ac:dyDescent="0.15">
      <c r="A55" s="1">
        <v>5</v>
      </c>
      <c r="B55" s="2">
        <v>-2117.7273644952402</v>
      </c>
      <c r="C55" s="2">
        <v>7413.2294229208901</v>
      </c>
      <c r="D55" s="2"/>
      <c r="E55" s="2">
        <f t="shared" si="15"/>
        <v>161.41601563575023</v>
      </c>
      <c r="F55" s="2">
        <f t="shared" si="16"/>
        <v>-161.41601563575023</v>
      </c>
      <c r="G55" s="2">
        <f t="shared" si="17"/>
        <v>357.13330977206988</v>
      </c>
      <c r="H55" s="2">
        <f t="shared" si="18"/>
        <v>-357.13330977206988</v>
      </c>
      <c r="I55" s="2">
        <f t="shared" si="19"/>
        <v>391.91750541724207</v>
      </c>
    </row>
    <row r="56" spans="1:9" x14ac:dyDescent="0.15">
      <c r="A56" s="1">
        <v>6</v>
      </c>
      <c r="B56" s="2">
        <v>-2092.8219319110499</v>
      </c>
      <c r="C56" s="2">
        <v>7552.3089630744698</v>
      </c>
      <c r="D56" s="2"/>
      <c r="E56" s="2">
        <f t="shared" si="15"/>
        <v>136.51058305155993</v>
      </c>
      <c r="F56" s="2">
        <f t="shared" si="16"/>
        <v>-136.51058305155993</v>
      </c>
      <c r="G56" s="2">
        <f t="shared" si="17"/>
        <v>218.05376961849015</v>
      </c>
      <c r="H56" s="2">
        <f t="shared" si="18"/>
        <v>-218.05376961849015</v>
      </c>
      <c r="I56" s="2">
        <f t="shared" si="19"/>
        <v>257.25976313817603</v>
      </c>
    </row>
    <row r="57" spans="1:9" x14ac:dyDescent="0.15">
      <c r="A57" s="1">
        <v>7</v>
      </c>
      <c r="B57" s="2">
        <v>-2050.2108782945902</v>
      </c>
      <c r="C57" s="2">
        <v>7954.7578114082298</v>
      </c>
      <c r="D57" s="2"/>
      <c r="E57" s="2">
        <f t="shared" si="15"/>
        <v>93.899529435100249</v>
      </c>
      <c r="F57" s="2">
        <f t="shared" si="16"/>
        <v>-93.899529435100249</v>
      </c>
      <c r="G57" s="2">
        <f t="shared" si="17"/>
        <v>184.39507871526985</v>
      </c>
      <c r="H57" s="2">
        <f t="shared" si="18"/>
        <v>184.39507871526985</v>
      </c>
      <c r="I57" s="2">
        <f t="shared" si="19"/>
        <v>206.92671814568516</v>
      </c>
    </row>
    <row r="58" spans="1:9" x14ac:dyDescent="0.15">
      <c r="A58" s="1">
        <v>8</v>
      </c>
      <c r="B58" s="2">
        <v>-1920.78138045677</v>
      </c>
      <c r="C58" s="2">
        <v>7865.81825676682</v>
      </c>
      <c r="D58" s="2"/>
      <c r="E58" s="2">
        <f t="shared" si="15"/>
        <v>35.529968402719987</v>
      </c>
      <c r="F58" s="2">
        <f t="shared" si="16"/>
        <v>35.529968402719987</v>
      </c>
      <c r="G58" s="2">
        <f t="shared" si="17"/>
        <v>95.455524073860033</v>
      </c>
      <c r="H58" s="2">
        <f t="shared" si="18"/>
        <v>95.455524073860033</v>
      </c>
      <c r="I58" s="2">
        <f t="shared" si="19"/>
        <v>101.85350131887246</v>
      </c>
    </row>
    <row r="59" spans="1:9" x14ac:dyDescent="0.15">
      <c r="B59" s="2"/>
      <c r="C59" s="2"/>
      <c r="D59" s="5"/>
      <c r="E59" s="5">
        <f>AVERAGE(E51:E58)</f>
        <v>127.70926377304883</v>
      </c>
      <c r="F59" s="5">
        <f>_xlfn.STDEV.P(F51:F58)</f>
        <v>78.406995983084286</v>
      </c>
      <c r="G59" s="5">
        <f>AVERAGE(G51:G58)</f>
        <v>219.70331020053879</v>
      </c>
      <c r="H59" s="5">
        <f>_xlfn.STDEV.P(H51:H58)</f>
        <v>221.8216960648561</v>
      </c>
      <c r="I59" s="5">
        <f>AVERAGE(I51:I58)</f>
        <v>257.53744514659053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110.72397486932262</v>
      </c>
      <c r="F61" s="2">
        <f>AVERAGE(F8,F24,F29,F37,F49,F59)</f>
        <v>107.52633463215632</v>
      </c>
      <c r="G61" s="2">
        <f>AVERAGE(G8,G24,G29,G37,G49,G59)</f>
        <v>129.96144207779278</v>
      </c>
      <c r="H61" s="2">
        <f>AVERAGE(H8,H24,H29,H37,H49,H59)</f>
        <v>129.21785551975802</v>
      </c>
      <c r="I61" s="2">
        <f>AVERAGE(I8,I24,I29,I37,I49,I59)</f>
        <v>180.28003465228377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TR</vt:lpstr>
      <vt:lpstr>TOA</vt:lpstr>
      <vt:lpstr>TR-100-200</vt:lpstr>
      <vt:lpstr>TOA-100-200</vt:lpstr>
      <vt:lpstr>TR-200-300</vt:lpstr>
      <vt:lpstr>TOA-200-300</vt:lpstr>
      <vt:lpstr>TR-300-400</vt:lpstr>
      <vt:lpstr>TOA-300-400</vt:lpstr>
      <vt:lpstr>TR-400-500</vt:lpstr>
      <vt:lpstr>TOA-400-500</vt:lpstr>
      <vt:lpstr>TR-500-600</vt:lpstr>
      <vt:lpstr>TOA-500-600</vt:lpstr>
      <vt:lpstr>统计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2019-04-11T00:53:43Z</dcterms:modified>
</cp:coreProperties>
</file>