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ntwerpen-my.sharepoint.com/personal/avienne_ad_ua_ac_be/Documents/Labexp 3 (start Oct 2022)/PAPER_/"/>
    </mc:Choice>
  </mc:AlternateContent>
  <xr:revisionPtr revIDLastSave="3" documentId="8_{05C789B0-EF43-43D2-8128-97EA862C777E}" xr6:coauthVersionLast="47" xr6:coauthVersionMax="47" xr10:uidLastSave="{E5AB0568-B3DA-4DB8-8D10-36D58D59D14E}"/>
  <bookViews>
    <workbookView xWindow="-110" yWindow="-110" windowWidth="19420" windowHeight="10420" activeTab="3" xr2:uid="{C365E0FC-789D-4D3F-8397-73294E075E41}"/>
  </bookViews>
  <sheets>
    <sheet name="Exchangeable" sheetId="2" r:id="rId1"/>
    <sheet name="Carbonate" sheetId="1" r:id="rId2"/>
    <sheet name="Reducible" sheetId="3" r:id="rId3"/>
    <sheet name="Oxidizable" sheetId="4" r:id="rId4"/>
    <sheet name="Not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4" l="1"/>
  <c r="L5" i="4" s="1"/>
  <c r="L6" i="4" s="1"/>
  <c r="L7" i="4" s="1"/>
  <c r="L8" i="4" s="1"/>
  <c r="L9" i="4" s="1"/>
  <c r="L10" i="4" s="1"/>
  <c r="L11" i="4" s="1"/>
  <c r="L12" i="4" s="1"/>
  <c r="L13" i="4" s="1"/>
  <c r="L14" i="4" s="1"/>
  <c r="L15" i="4" s="1"/>
  <c r="L16" i="4" s="1"/>
  <c r="L17" i="4" s="1"/>
  <c r="L18" i="4" s="1"/>
  <c r="L19" i="4" s="1"/>
  <c r="L20" i="4" s="1"/>
  <c r="L21" i="4" s="1"/>
  <c r="L22" i="4" s="1"/>
  <c r="L23" i="4" s="1"/>
  <c r="L24" i="4" s="1"/>
  <c r="L25" i="4" s="1"/>
  <c r="L26" i="4" s="1"/>
  <c r="L27" i="4" s="1"/>
  <c r="L28" i="4" s="1"/>
  <c r="L29" i="4" s="1"/>
  <c r="L30" i="4" s="1"/>
  <c r="L31" i="4" s="1"/>
  <c r="L32" i="4" s="1"/>
  <c r="L33" i="4" s="1"/>
  <c r="L34" i="4" s="1"/>
  <c r="L35" i="4" s="1"/>
  <c r="L36" i="4" s="1"/>
  <c r="L37" i="4" s="1"/>
  <c r="L38" i="4" s="1"/>
  <c r="L39" i="4" s="1"/>
  <c r="L40" i="4" s="1"/>
  <c r="L41" i="4" s="1"/>
  <c r="L42" i="4" s="1"/>
  <c r="L43" i="4" s="1"/>
  <c r="L44" i="4" s="1"/>
  <c r="L45" i="4" s="1"/>
  <c r="L46" i="4" s="1"/>
  <c r="L47" i="4" s="1"/>
  <c r="L48" i="4" s="1"/>
  <c r="L49" i="4" s="1"/>
  <c r="L50" i="4" s="1"/>
  <c r="L51" i="4" s="1"/>
  <c r="L52" i="4" s="1"/>
  <c r="L53" i="4" s="1"/>
  <c r="L54" i="4" s="1"/>
  <c r="L55" i="4" s="1"/>
  <c r="L56" i="4" s="1"/>
  <c r="L57" i="4" s="1"/>
  <c r="L58" i="4" s="1"/>
  <c r="L59" i="4" s="1"/>
  <c r="L60" i="4" s="1"/>
  <c r="L61" i="4" s="1"/>
  <c r="L62" i="4" s="1"/>
  <c r="L63" i="4" s="1"/>
  <c r="L64" i="4" s="1"/>
  <c r="L65" i="4" s="1"/>
  <c r="L66" i="4" s="1"/>
  <c r="L67" i="4" s="1"/>
  <c r="L3" i="4"/>
  <c r="L4" i="3"/>
  <c r="L5" i="3"/>
  <c r="L6" i="3" s="1"/>
  <c r="L7" i="3" s="1"/>
  <c r="L8" i="3" s="1"/>
  <c r="L9" i="3" s="1"/>
  <c r="L10" i="3" s="1"/>
  <c r="L11" i="3" s="1"/>
  <c r="L12" i="3" s="1"/>
  <c r="L13" i="3" s="1"/>
  <c r="L14" i="3" s="1"/>
  <c r="L15" i="3" s="1"/>
  <c r="L16" i="3" s="1"/>
  <c r="L17" i="3" s="1"/>
  <c r="L18" i="3" s="1"/>
  <c r="L19" i="3" s="1"/>
  <c r="L20" i="3" s="1"/>
  <c r="L21" i="3" s="1"/>
  <c r="L22" i="3" s="1"/>
  <c r="L23" i="3" s="1"/>
  <c r="L24" i="3" s="1"/>
  <c r="L25" i="3" s="1"/>
  <c r="L26" i="3" s="1"/>
  <c r="L27" i="3" s="1"/>
  <c r="L28" i="3" s="1"/>
  <c r="L29" i="3" s="1"/>
  <c r="L30" i="3" s="1"/>
  <c r="L31" i="3" s="1"/>
  <c r="L32" i="3" s="1"/>
  <c r="L33" i="3" s="1"/>
  <c r="L34" i="3" s="1"/>
  <c r="L35" i="3" s="1"/>
  <c r="L36" i="3" s="1"/>
  <c r="L37" i="3" s="1"/>
  <c r="L38" i="3" s="1"/>
  <c r="L39" i="3" s="1"/>
  <c r="L40" i="3" s="1"/>
  <c r="L41" i="3" s="1"/>
  <c r="L42" i="3" s="1"/>
  <c r="L43" i="3" s="1"/>
  <c r="L44" i="3" s="1"/>
  <c r="L45" i="3" s="1"/>
  <c r="L46" i="3" s="1"/>
  <c r="L47" i="3" s="1"/>
  <c r="L48" i="3" s="1"/>
  <c r="L49" i="3" s="1"/>
  <c r="L50" i="3" s="1"/>
  <c r="L51" i="3" s="1"/>
  <c r="L52" i="3" s="1"/>
  <c r="L53" i="3" s="1"/>
  <c r="L54" i="3" s="1"/>
  <c r="L55" i="3" s="1"/>
  <c r="L56" i="3" s="1"/>
  <c r="L57" i="3" s="1"/>
  <c r="L58" i="3" s="1"/>
  <c r="L59" i="3" s="1"/>
  <c r="L60" i="3" s="1"/>
  <c r="L61" i="3" s="1"/>
  <c r="L62" i="3" s="1"/>
  <c r="L63" i="3" s="1"/>
  <c r="L64" i="3" s="1"/>
  <c r="L65" i="3" s="1"/>
  <c r="L66" i="3" s="1"/>
  <c r="L67" i="3" s="1"/>
  <c r="L3" i="3"/>
  <c r="I4" i="4"/>
  <c r="I5" i="4"/>
  <c r="I6" i="4" s="1"/>
  <c r="I7" i="4" s="1"/>
  <c r="I8" i="4" s="1"/>
  <c r="I9" i="4" s="1"/>
  <c r="I10" i="4" s="1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I21" i="4" s="1"/>
  <c r="I22" i="4" s="1"/>
  <c r="I23" i="4" s="1"/>
  <c r="I24" i="4" s="1"/>
  <c r="I25" i="4" s="1"/>
  <c r="I26" i="4" s="1"/>
  <c r="I27" i="4" s="1"/>
  <c r="I28" i="4" s="1"/>
  <c r="I29" i="4" s="1"/>
  <c r="I30" i="4" s="1"/>
  <c r="I31" i="4" s="1"/>
  <c r="I32" i="4" s="1"/>
  <c r="I33" i="4" s="1"/>
  <c r="I34" i="4" s="1"/>
  <c r="I35" i="4" s="1"/>
  <c r="I36" i="4" s="1"/>
  <c r="I37" i="4" s="1"/>
  <c r="I38" i="4" s="1"/>
  <c r="I39" i="4" s="1"/>
  <c r="I40" i="4" s="1"/>
  <c r="I41" i="4" s="1"/>
  <c r="I42" i="4" s="1"/>
  <c r="I43" i="4" s="1"/>
  <c r="I44" i="4" s="1"/>
  <c r="I45" i="4" s="1"/>
  <c r="I46" i="4" s="1"/>
  <c r="I47" i="4" s="1"/>
  <c r="I48" i="4" s="1"/>
  <c r="I49" i="4" s="1"/>
  <c r="I50" i="4" s="1"/>
  <c r="I51" i="4" s="1"/>
  <c r="I52" i="4" s="1"/>
  <c r="I53" i="4" s="1"/>
  <c r="I54" i="4" s="1"/>
  <c r="I55" i="4" s="1"/>
  <c r="I56" i="4" s="1"/>
  <c r="I57" i="4" s="1"/>
  <c r="I58" i="4" s="1"/>
  <c r="I59" i="4" s="1"/>
  <c r="I60" i="4" s="1"/>
  <c r="I61" i="4" s="1"/>
  <c r="I62" i="4" s="1"/>
  <c r="I63" i="4" s="1"/>
  <c r="I64" i="4" s="1"/>
  <c r="I65" i="4" s="1"/>
  <c r="I66" i="4" s="1"/>
  <c r="I67" i="4" s="1"/>
  <c r="I3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J3" i="4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J2" i="4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3" i="3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J2" i="3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J2" i="2"/>
  <c r="J42" i="1" l="1"/>
  <c r="J43" i="1"/>
  <c r="J44" i="1"/>
  <c r="J45" i="1"/>
  <c r="J46" i="1"/>
  <c r="J47" i="1"/>
  <c r="J48" i="1"/>
  <c r="J49" i="1"/>
  <c r="J50" i="1"/>
  <c r="J41" i="1"/>
  <c r="J36" i="1"/>
  <c r="J37" i="1"/>
  <c r="J38" i="1"/>
  <c r="J39" i="1"/>
  <c r="J40" i="1"/>
  <c r="J32" i="1"/>
  <c r="J33" i="1"/>
  <c r="J34" i="1"/>
  <c r="J35" i="1"/>
  <c r="J31" i="1"/>
  <c r="J21" i="1"/>
  <c r="J22" i="1"/>
  <c r="J23" i="1"/>
  <c r="J24" i="1"/>
  <c r="J25" i="1"/>
  <c r="J26" i="1"/>
  <c r="J27" i="1"/>
  <c r="J28" i="1"/>
  <c r="J29" i="1"/>
  <c r="J30" i="1"/>
  <c r="J17" i="1"/>
  <c r="J18" i="1"/>
  <c r="J19" i="1"/>
  <c r="J20" i="1"/>
  <c r="J16" i="1"/>
  <c r="J7" i="1"/>
  <c r="J8" i="1"/>
  <c r="J9" i="1"/>
  <c r="J10" i="1"/>
  <c r="J11" i="1"/>
  <c r="J12" i="1"/>
  <c r="J13" i="1"/>
  <c r="J14" i="1"/>
  <c r="J15" i="1"/>
  <c r="J6" i="1"/>
  <c r="J3" i="1"/>
  <c r="J4" i="1"/>
  <c r="J5" i="1"/>
  <c r="J2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3" i="1"/>
</calcChain>
</file>

<file path=xl/sharedStrings.xml><?xml version="1.0" encoding="utf-8"?>
<sst xmlns="http://schemas.openxmlformats.org/spreadsheetml/2006/main" count="576" uniqueCount="29">
  <si>
    <t>Time_days</t>
  </si>
  <si>
    <t>Treatment</t>
  </si>
  <si>
    <t>Staalcode</t>
  </si>
  <si>
    <t>Fe_fraction2</t>
  </si>
  <si>
    <t>K_fraction2</t>
  </si>
  <si>
    <t>Ca_fraction2</t>
  </si>
  <si>
    <t>Mg_fraction2</t>
  </si>
  <si>
    <t>sampleMass_g</t>
  </si>
  <si>
    <t>V_mL_fraction2</t>
  </si>
  <si>
    <t>C3</t>
  </si>
  <si>
    <t>FB3</t>
  </si>
  <si>
    <t>CB3</t>
  </si>
  <si>
    <t>CD3</t>
  </si>
  <si>
    <t>MD3</t>
  </si>
  <si>
    <t>FD3</t>
  </si>
  <si>
    <t>C1</t>
  </si>
  <si>
    <t>C1Bac</t>
  </si>
  <si>
    <t>FB1</t>
  </si>
  <si>
    <t>FB1Bac</t>
  </si>
  <si>
    <t>BLANK</t>
  </si>
  <si>
    <t>FB</t>
  </si>
  <si>
    <t>CB</t>
  </si>
  <si>
    <t>CD</t>
  </si>
  <si>
    <t>FD</t>
  </si>
  <si>
    <t>MD</t>
  </si>
  <si>
    <t>soilmass</t>
  </si>
  <si>
    <t>Fraction2 in every sheet to use the same code loop</t>
  </si>
  <si>
    <t>Al_fraction2</t>
  </si>
  <si>
    <t>Na_fraction2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</si>
</sst>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>
      <alignment vertical="top"/>
    </xf>
  </cellStyleXfs>
  <cellXfs count="1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top"/>
    </xf>
    <xf numFmtId="0" fontId="2" fillId="0" borderId="2" xfId="1" applyBorder="1" applyAlignment="1">
      <alignment horizontal="center" vertical="top"/>
    </xf>
    <xf numFmtId="2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1" applyFill="1" applyBorder="1" applyAlignment="1">
      <alignment horizontal="center" vertical="top"/>
    </xf>
    <xf numFmtId="2" fontId="0" fillId="2" borderId="0" xfId="0" applyNumberFormat="1" applyFill="1" applyAlignment="1">
      <alignment horizontal="center"/>
    </xf>
    <xf numFmtId="0" fontId="2" fillId="2" borderId="3" xfId="1" applyFill="1" applyBorder="1" applyAlignment="1">
      <alignment horizontal="center" vertical="top"/>
    </xf>
    <xf numFmtId="2" fontId="2" fillId="0" borderId="4" xfId="1" applyNumberFormat="1" applyBorder="1" applyAlignment="1">
      <alignment horizontal="center" vertical="top"/>
    </xf>
    <xf numFmtId="2" fontId="2" fillId="0" borderId="2" xfId="1" applyNumberFormat="1" applyBorder="1" applyAlignment="1">
      <alignment horizontal="center" vertical="top"/>
    </xf>
    <xf numFmtId="2" fontId="2" fillId="0" borderId="5" xfId="1" applyNumberFormat="1" applyBorder="1" applyAlignment="1">
      <alignment horizontal="center" vertical="top"/>
    </xf>
    <xf numFmtId="2" fontId="2" fillId="0" borderId="6" xfId="1" applyNumberFormat="1" applyBorder="1" applyAlignment="1">
      <alignment horizontal="center" vertical="top"/>
    </xf>
    <xf numFmtId="2" fontId="2" fillId="0" borderId="3" xfId="1" applyNumberFormat="1" applyBorder="1" applyAlignment="1">
      <alignment horizontal="center" vertical="top"/>
    </xf>
    <xf numFmtId="2" fontId="2" fillId="0" borderId="7" xfId="1" applyNumberFormat="1" applyBorder="1" applyAlignment="1">
      <alignment horizontal="center" vertical="top"/>
    </xf>
    <xf numFmtId="2" fontId="0" fillId="0" borderId="0" xfId="0" applyNumberFormat="1"/>
    <xf numFmtId="0" fontId="2" fillId="0" borderId="4" xfId="1" applyBorder="1" applyAlignment="1">
      <alignment horizontal="center" vertical="top"/>
    </xf>
    <xf numFmtId="0" fontId="2" fillId="0" borderId="6" xfId="1" applyBorder="1" applyAlignment="1">
      <alignment horizontal="center" vertical="top"/>
    </xf>
  </cellXfs>
  <cellStyles count="2">
    <cellStyle name="Standaard" xfId="0" builtinId="0"/>
    <cellStyle name="Standaard 2" xfId="1" xr:uid="{A0D704C0-B369-41EB-9093-59A24EC75E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0C79E-1641-4698-92F0-745B4AAEC98B}">
  <dimension ref="A1:L67"/>
  <sheetViews>
    <sheetView workbookViewId="0">
      <selection activeCell="D1" sqref="D1:I1"/>
    </sheetView>
  </sheetViews>
  <sheetFormatPr defaultRowHeight="14.5" x14ac:dyDescent="0.35"/>
  <cols>
    <col min="1" max="7" width="11.1796875" customWidth="1"/>
    <col min="8" max="8" width="13.81640625" customWidth="1"/>
    <col min="9" max="10" width="11.1796875" customWidth="1"/>
    <col min="11" max="11" width="14.26953125" customWidth="1"/>
  </cols>
  <sheetData>
    <row r="1" spans="1:12" ht="15" thickBot="1" x14ac:dyDescent="0.4">
      <c r="A1" s="1" t="s">
        <v>0</v>
      </c>
      <c r="B1" s="2" t="s">
        <v>1</v>
      </c>
      <c r="C1" s="2" t="s">
        <v>2</v>
      </c>
      <c r="D1" s="1" t="s">
        <v>27</v>
      </c>
      <c r="E1" s="1" t="s">
        <v>5</v>
      </c>
      <c r="F1" s="1" t="s">
        <v>3</v>
      </c>
      <c r="G1" s="1" t="s">
        <v>4</v>
      </c>
      <c r="H1" s="1" t="s">
        <v>6</v>
      </c>
      <c r="I1" s="1" t="s">
        <v>28</v>
      </c>
      <c r="J1" s="1" t="s">
        <v>25</v>
      </c>
      <c r="K1" s="1" t="s">
        <v>8</v>
      </c>
      <c r="L1" s="1" t="s">
        <v>7</v>
      </c>
    </row>
    <row r="2" spans="1:12" x14ac:dyDescent="0.35">
      <c r="A2" s="1">
        <v>130</v>
      </c>
      <c r="B2" s="1" t="s">
        <v>9</v>
      </c>
      <c r="C2" s="1" t="s">
        <v>9</v>
      </c>
      <c r="D2" s="3">
        <v>0.5</v>
      </c>
      <c r="E2" s="3">
        <v>144.69999999999999</v>
      </c>
      <c r="F2" s="3">
        <v>0.1</v>
      </c>
      <c r="G2" s="3">
        <v>179.2</v>
      </c>
      <c r="H2" s="1">
        <v>84.53</v>
      </c>
      <c r="I2" s="4">
        <v>36.409999999999997</v>
      </c>
      <c r="J2">
        <f>30+3.35</f>
        <v>33.35</v>
      </c>
      <c r="K2" s="4">
        <v>8</v>
      </c>
      <c r="L2" s="1">
        <v>1.3699999999999992</v>
      </c>
    </row>
    <row r="3" spans="1:12" x14ac:dyDescent="0.35">
      <c r="A3" s="1">
        <f>A2</f>
        <v>130</v>
      </c>
      <c r="B3" s="1" t="s">
        <v>9</v>
      </c>
      <c r="C3" s="1" t="s">
        <v>9</v>
      </c>
      <c r="D3" s="3">
        <v>0.5</v>
      </c>
      <c r="E3" s="3">
        <v>137.5</v>
      </c>
      <c r="F3" s="3">
        <v>0.1</v>
      </c>
      <c r="G3" s="3">
        <v>208.4</v>
      </c>
      <c r="H3" s="1">
        <v>103.5</v>
      </c>
      <c r="I3" s="4">
        <v>53.15</v>
      </c>
      <c r="J3">
        <f t="shared" ref="J3:J5" si="0">30+3.35</f>
        <v>33.35</v>
      </c>
      <c r="K3" s="4">
        <v>8</v>
      </c>
      <c r="L3" s="1">
        <v>1.0999999999999996</v>
      </c>
    </row>
    <row r="4" spans="1:12" x14ac:dyDescent="0.35">
      <c r="A4" s="1">
        <f t="shared" ref="A4:A67" si="1">A3</f>
        <v>130</v>
      </c>
      <c r="B4" s="1" t="s">
        <v>9</v>
      </c>
      <c r="C4" s="1" t="s">
        <v>9</v>
      </c>
      <c r="D4" s="3">
        <v>0.5</v>
      </c>
      <c r="E4" s="3">
        <v>147.80000000000001</v>
      </c>
      <c r="F4" s="3">
        <v>0.1</v>
      </c>
      <c r="G4" s="3">
        <v>234</v>
      </c>
      <c r="H4" s="1">
        <v>98.44</v>
      </c>
      <c r="I4" s="4">
        <v>48.4</v>
      </c>
      <c r="J4">
        <f t="shared" si="0"/>
        <v>33.35</v>
      </c>
      <c r="K4" s="4">
        <v>8</v>
      </c>
      <c r="L4" s="1">
        <v>1.7400000000000002</v>
      </c>
    </row>
    <row r="5" spans="1:12" x14ac:dyDescent="0.35">
      <c r="A5" s="1">
        <f t="shared" si="1"/>
        <v>130</v>
      </c>
      <c r="B5" s="1" t="s">
        <v>9</v>
      </c>
      <c r="C5" s="1" t="s">
        <v>9</v>
      </c>
      <c r="D5" s="3">
        <v>0.5</v>
      </c>
      <c r="E5" s="3">
        <v>130.6</v>
      </c>
      <c r="F5" s="3">
        <v>0.1</v>
      </c>
      <c r="G5" s="3">
        <v>251.9</v>
      </c>
      <c r="H5" s="1">
        <v>104.4</v>
      </c>
      <c r="I5" s="4">
        <v>80.92</v>
      </c>
      <c r="J5">
        <f t="shared" si="0"/>
        <v>33.35</v>
      </c>
      <c r="K5" s="4">
        <v>8</v>
      </c>
      <c r="L5" s="1">
        <v>1.33</v>
      </c>
    </row>
    <row r="6" spans="1:12" x14ac:dyDescent="0.35">
      <c r="A6" s="1">
        <f t="shared" si="1"/>
        <v>130</v>
      </c>
      <c r="B6" s="1" t="s">
        <v>10</v>
      </c>
      <c r="C6" s="1" t="s">
        <v>10</v>
      </c>
      <c r="D6" s="3">
        <v>0.5</v>
      </c>
      <c r="E6" s="3">
        <v>215.6</v>
      </c>
      <c r="F6" s="3">
        <v>0.1</v>
      </c>
      <c r="G6" s="3">
        <v>356.3</v>
      </c>
      <c r="H6" s="1">
        <v>173.3</v>
      </c>
      <c r="I6" s="4">
        <v>111.6</v>
      </c>
      <c r="J6">
        <f>30+3.3+1.1</f>
        <v>34.4</v>
      </c>
      <c r="K6" s="4">
        <v>8</v>
      </c>
      <c r="L6" s="1">
        <v>2.5</v>
      </c>
    </row>
    <row r="7" spans="1:12" x14ac:dyDescent="0.35">
      <c r="A7" s="1">
        <f t="shared" si="1"/>
        <v>130</v>
      </c>
      <c r="B7" s="1" t="s">
        <v>10</v>
      </c>
      <c r="C7" s="1" t="s">
        <v>10</v>
      </c>
      <c r="D7" s="3">
        <v>0.5</v>
      </c>
      <c r="E7" s="3">
        <v>94.28</v>
      </c>
      <c r="F7" s="3">
        <v>0.1</v>
      </c>
      <c r="G7" s="3">
        <v>201.3</v>
      </c>
      <c r="H7" s="1">
        <v>83.68</v>
      </c>
      <c r="I7" s="4">
        <v>61.91</v>
      </c>
      <c r="J7">
        <f t="shared" ref="J7:J15" si="2">30+3.3+1.1</f>
        <v>34.4</v>
      </c>
      <c r="K7" s="4">
        <v>8</v>
      </c>
      <c r="L7" s="1">
        <v>1.2400000000000002</v>
      </c>
    </row>
    <row r="8" spans="1:12" x14ac:dyDescent="0.35">
      <c r="A8" s="1">
        <f t="shared" si="1"/>
        <v>130</v>
      </c>
      <c r="B8" s="1" t="s">
        <v>10</v>
      </c>
      <c r="C8" s="1" t="s">
        <v>10</v>
      </c>
      <c r="D8" s="3">
        <v>0.73299999999999998</v>
      </c>
      <c r="E8" s="3">
        <v>130.30000000000001</v>
      </c>
      <c r="F8" s="3">
        <v>0.1</v>
      </c>
      <c r="G8" s="3">
        <v>265.7</v>
      </c>
      <c r="H8" s="1">
        <v>127.7</v>
      </c>
      <c r="I8" s="4">
        <v>71.69</v>
      </c>
      <c r="J8">
        <f t="shared" si="2"/>
        <v>34.4</v>
      </c>
      <c r="K8" s="4">
        <v>8</v>
      </c>
      <c r="L8" s="1">
        <v>1.4900000000000002</v>
      </c>
    </row>
    <row r="9" spans="1:12" x14ac:dyDescent="0.35">
      <c r="A9" s="1">
        <f t="shared" si="1"/>
        <v>130</v>
      </c>
      <c r="B9" s="1" t="s">
        <v>10</v>
      </c>
      <c r="C9" s="1" t="s">
        <v>10</v>
      </c>
      <c r="D9" s="3">
        <v>0.78259999999999996</v>
      </c>
      <c r="E9" s="3">
        <v>93.31</v>
      </c>
      <c r="F9" s="3">
        <v>0.1</v>
      </c>
      <c r="G9" s="3">
        <v>191.4</v>
      </c>
      <c r="H9" s="1">
        <v>73.41</v>
      </c>
      <c r="I9" s="4">
        <v>51.69</v>
      </c>
      <c r="J9">
        <f t="shared" si="2"/>
        <v>34.4</v>
      </c>
      <c r="K9" s="4">
        <v>8</v>
      </c>
      <c r="L9" s="1">
        <v>1.2299999999999986</v>
      </c>
    </row>
    <row r="10" spans="1:12" x14ac:dyDescent="0.35">
      <c r="A10" s="1">
        <f t="shared" si="1"/>
        <v>130</v>
      </c>
      <c r="B10" s="1" t="s">
        <v>10</v>
      </c>
      <c r="C10" s="1" t="s">
        <v>10</v>
      </c>
      <c r="D10" s="3">
        <v>1.075</v>
      </c>
      <c r="E10" s="3">
        <v>115.9</v>
      </c>
      <c r="F10" s="3">
        <v>0.1</v>
      </c>
      <c r="G10" s="3">
        <v>236.3</v>
      </c>
      <c r="H10" s="1">
        <v>101.9</v>
      </c>
      <c r="I10" s="4">
        <v>63.96</v>
      </c>
      <c r="J10">
        <f t="shared" si="2"/>
        <v>34.4</v>
      </c>
      <c r="K10" s="4">
        <v>8</v>
      </c>
      <c r="L10" s="1">
        <v>1.4499999999999993</v>
      </c>
    </row>
    <row r="11" spans="1:12" x14ac:dyDescent="0.35">
      <c r="A11" s="1">
        <f t="shared" si="1"/>
        <v>130</v>
      </c>
      <c r="B11" s="1" t="s">
        <v>11</v>
      </c>
      <c r="C11" s="1" t="s">
        <v>11</v>
      </c>
      <c r="D11" s="3">
        <v>0.5</v>
      </c>
      <c r="E11" s="3">
        <v>128</v>
      </c>
      <c r="F11" s="3">
        <v>0.1</v>
      </c>
      <c r="G11" s="3">
        <v>221.6</v>
      </c>
      <c r="H11" s="1">
        <v>92.24</v>
      </c>
      <c r="I11" s="4">
        <v>64.62</v>
      </c>
      <c r="J11">
        <f t="shared" si="2"/>
        <v>34.4</v>
      </c>
      <c r="K11" s="4">
        <v>8</v>
      </c>
      <c r="L11" s="1">
        <v>1.6799999999999997</v>
      </c>
    </row>
    <row r="12" spans="1:12" x14ac:dyDescent="0.35">
      <c r="A12" s="1">
        <f t="shared" si="1"/>
        <v>130</v>
      </c>
      <c r="B12" s="1" t="s">
        <v>11</v>
      </c>
      <c r="C12" s="1" t="s">
        <v>11</v>
      </c>
      <c r="D12" s="3">
        <v>0.5</v>
      </c>
      <c r="E12" s="3">
        <v>139.9</v>
      </c>
      <c r="F12" s="3">
        <v>0.1</v>
      </c>
      <c r="G12" s="3">
        <v>236.3</v>
      </c>
      <c r="H12" s="1">
        <v>100.1</v>
      </c>
      <c r="I12" s="4">
        <v>65.739999999999995</v>
      </c>
      <c r="J12">
        <f t="shared" si="2"/>
        <v>34.4</v>
      </c>
      <c r="K12" s="4">
        <v>8</v>
      </c>
      <c r="L12" s="1">
        <v>1.6799999999999997</v>
      </c>
    </row>
    <row r="13" spans="1:12" x14ac:dyDescent="0.35">
      <c r="A13" s="1">
        <f t="shared" si="1"/>
        <v>130</v>
      </c>
      <c r="B13" s="1" t="s">
        <v>11</v>
      </c>
      <c r="C13" s="1" t="s">
        <v>11</v>
      </c>
      <c r="D13" s="3">
        <v>0.5</v>
      </c>
      <c r="E13" s="3">
        <v>125.9</v>
      </c>
      <c r="F13" s="3">
        <v>0.1</v>
      </c>
      <c r="G13" s="3">
        <v>232.9</v>
      </c>
      <c r="H13" s="1">
        <v>110.9</v>
      </c>
      <c r="I13" s="4">
        <v>56.3</v>
      </c>
      <c r="J13">
        <f t="shared" si="2"/>
        <v>34.4</v>
      </c>
      <c r="K13" s="4">
        <v>8</v>
      </c>
      <c r="L13" s="1">
        <v>1.9100000000000001</v>
      </c>
    </row>
    <row r="14" spans="1:12" x14ac:dyDescent="0.35">
      <c r="A14" s="1">
        <f t="shared" si="1"/>
        <v>130</v>
      </c>
      <c r="B14" s="1" t="s">
        <v>11</v>
      </c>
      <c r="C14" s="1" t="s">
        <v>11</v>
      </c>
      <c r="D14" s="3">
        <v>0.5</v>
      </c>
      <c r="E14" s="3">
        <v>140.4</v>
      </c>
      <c r="F14" s="3">
        <v>0.1</v>
      </c>
      <c r="G14" s="3">
        <v>271.7</v>
      </c>
      <c r="H14" s="1">
        <v>134.5</v>
      </c>
      <c r="I14" s="4">
        <v>98.91</v>
      </c>
      <c r="J14">
        <f t="shared" si="2"/>
        <v>34.4</v>
      </c>
      <c r="K14" s="4">
        <v>8</v>
      </c>
      <c r="L14" s="1">
        <v>1.4899999999999984</v>
      </c>
    </row>
    <row r="15" spans="1:12" x14ac:dyDescent="0.35">
      <c r="A15" s="1">
        <f t="shared" si="1"/>
        <v>130</v>
      </c>
      <c r="B15" s="1" t="s">
        <v>11</v>
      </c>
      <c r="C15" s="1" t="s">
        <v>11</v>
      </c>
      <c r="D15" s="3">
        <v>0.5</v>
      </c>
      <c r="E15" s="3">
        <v>140.1</v>
      </c>
      <c r="F15" s="3">
        <v>0.1</v>
      </c>
      <c r="G15" s="3">
        <v>247</v>
      </c>
      <c r="H15" s="1">
        <v>122.4</v>
      </c>
      <c r="I15" s="4">
        <v>83.53</v>
      </c>
      <c r="J15">
        <f t="shared" si="2"/>
        <v>34.4</v>
      </c>
      <c r="K15" s="4">
        <v>8</v>
      </c>
      <c r="L15" s="1">
        <v>1.2899999999999991</v>
      </c>
    </row>
    <row r="16" spans="1:12" x14ac:dyDescent="0.35">
      <c r="A16" s="1">
        <f t="shared" si="1"/>
        <v>130</v>
      </c>
      <c r="B16" s="1" t="s">
        <v>12</v>
      </c>
      <c r="C16" s="1" t="s">
        <v>12</v>
      </c>
      <c r="D16" s="3">
        <v>0.63039999999999996</v>
      </c>
      <c r="E16" s="3">
        <v>116.5</v>
      </c>
      <c r="F16" s="3">
        <v>0.2495</v>
      </c>
      <c r="G16" s="3">
        <v>197.3</v>
      </c>
      <c r="H16" s="1">
        <v>86.53</v>
      </c>
      <c r="I16" s="4">
        <v>45.88</v>
      </c>
      <c r="J16">
        <f>30+3.3+0.11</f>
        <v>33.409999999999997</v>
      </c>
      <c r="K16" s="4">
        <v>8</v>
      </c>
      <c r="L16" s="1">
        <v>1.2799999999999994</v>
      </c>
    </row>
    <row r="17" spans="1:12" x14ac:dyDescent="0.35">
      <c r="A17" s="1">
        <f t="shared" si="1"/>
        <v>130</v>
      </c>
      <c r="B17" s="1" t="s">
        <v>12</v>
      </c>
      <c r="C17" s="1" t="s">
        <v>12</v>
      </c>
      <c r="D17" s="3">
        <v>0.51019999999999999</v>
      </c>
      <c r="E17" s="3">
        <v>192.4</v>
      </c>
      <c r="F17" s="3">
        <v>0.1</v>
      </c>
      <c r="G17" s="3">
        <v>303.8</v>
      </c>
      <c r="H17" s="1">
        <v>141.19999999999999</v>
      </c>
      <c r="I17" s="4">
        <v>74.569999999999993</v>
      </c>
      <c r="J17">
        <f t="shared" ref="J17:J30" si="3">30+3.3+0.11</f>
        <v>33.409999999999997</v>
      </c>
      <c r="K17" s="4">
        <v>8</v>
      </c>
      <c r="L17" s="1">
        <v>2.09</v>
      </c>
    </row>
    <row r="18" spans="1:12" x14ac:dyDescent="0.35">
      <c r="A18" s="1">
        <f t="shared" si="1"/>
        <v>130</v>
      </c>
      <c r="B18" s="1" t="s">
        <v>12</v>
      </c>
      <c r="C18" s="1" t="s">
        <v>12</v>
      </c>
      <c r="D18" s="3">
        <v>1.054</v>
      </c>
      <c r="E18" s="3">
        <v>99.6</v>
      </c>
      <c r="F18" s="3">
        <v>0.1</v>
      </c>
      <c r="G18" s="3">
        <v>160.9</v>
      </c>
      <c r="H18" s="1">
        <v>75</v>
      </c>
      <c r="I18" s="4">
        <v>34.18</v>
      </c>
      <c r="J18">
        <f t="shared" si="3"/>
        <v>33.409999999999997</v>
      </c>
      <c r="K18" s="4">
        <v>8</v>
      </c>
      <c r="L18" s="1">
        <v>1.1199999999999992</v>
      </c>
    </row>
    <row r="19" spans="1:12" x14ac:dyDescent="0.35">
      <c r="A19" s="1">
        <f t="shared" si="1"/>
        <v>130</v>
      </c>
      <c r="B19" s="1" t="s">
        <v>12</v>
      </c>
      <c r="C19" s="1" t="s">
        <v>12</v>
      </c>
      <c r="D19" s="3">
        <v>0.64790000000000003</v>
      </c>
      <c r="E19" s="3">
        <v>173.5</v>
      </c>
      <c r="F19" s="3">
        <v>0.1</v>
      </c>
      <c r="G19" s="3">
        <v>291</v>
      </c>
      <c r="H19" s="1">
        <v>128.5</v>
      </c>
      <c r="I19" s="4">
        <v>77.2</v>
      </c>
      <c r="J19">
        <f t="shared" si="3"/>
        <v>33.409999999999997</v>
      </c>
      <c r="K19" s="4">
        <v>8</v>
      </c>
      <c r="L19" s="1">
        <v>2.16</v>
      </c>
    </row>
    <row r="20" spans="1:12" x14ac:dyDescent="0.35">
      <c r="A20" s="1">
        <f t="shared" si="1"/>
        <v>130</v>
      </c>
      <c r="B20" s="1" t="s">
        <v>12</v>
      </c>
      <c r="C20" s="1" t="s">
        <v>12</v>
      </c>
      <c r="D20" s="3">
        <v>0.5</v>
      </c>
      <c r="E20" s="3">
        <v>161.9</v>
      </c>
      <c r="F20" s="3">
        <v>0.1</v>
      </c>
      <c r="G20" s="3">
        <v>280.60000000000002</v>
      </c>
      <c r="H20" s="1">
        <v>125.8</v>
      </c>
      <c r="I20" s="4">
        <v>79.52</v>
      </c>
      <c r="J20">
        <f t="shared" si="3"/>
        <v>33.409999999999997</v>
      </c>
      <c r="K20" s="4">
        <v>8</v>
      </c>
      <c r="L20" s="1">
        <v>1.5899999999999999</v>
      </c>
    </row>
    <row r="21" spans="1:12" x14ac:dyDescent="0.35">
      <c r="A21" s="1">
        <f t="shared" si="1"/>
        <v>130</v>
      </c>
      <c r="B21" s="1" t="s">
        <v>13</v>
      </c>
      <c r="C21" s="1" t="s">
        <v>13</v>
      </c>
      <c r="D21" s="3">
        <v>0.5</v>
      </c>
      <c r="E21" s="3">
        <v>132.5</v>
      </c>
      <c r="F21" s="3">
        <v>0.1</v>
      </c>
      <c r="G21" s="3">
        <v>141</v>
      </c>
      <c r="H21" s="1">
        <v>68.09</v>
      </c>
      <c r="I21" s="4">
        <v>22.37</v>
      </c>
      <c r="J21">
        <f t="shared" si="3"/>
        <v>33.409999999999997</v>
      </c>
      <c r="K21" s="4">
        <v>8</v>
      </c>
      <c r="L21" s="1">
        <v>1.3400000000000016</v>
      </c>
    </row>
    <row r="22" spans="1:12" x14ac:dyDescent="0.35">
      <c r="A22" s="1">
        <f t="shared" si="1"/>
        <v>130</v>
      </c>
      <c r="B22" s="1" t="s">
        <v>13</v>
      </c>
      <c r="C22" s="1" t="s">
        <v>13</v>
      </c>
      <c r="D22" s="3">
        <v>1.875</v>
      </c>
      <c r="E22" s="3">
        <v>124.1</v>
      </c>
      <c r="F22" s="3">
        <v>0.1</v>
      </c>
      <c r="G22" s="3">
        <v>146.80000000000001</v>
      </c>
      <c r="H22" s="1">
        <v>79.930000000000007</v>
      </c>
      <c r="I22" s="4">
        <v>32.43</v>
      </c>
      <c r="J22">
        <f t="shared" si="3"/>
        <v>33.409999999999997</v>
      </c>
      <c r="K22" s="4">
        <v>8</v>
      </c>
      <c r="L22" s="1">
        <v>1.1199999999999992</v>
      </c>
    </row>
    <row r="23" spans="1:12" x14ac:dyDescent="0.35">
      <c r="A23" s="1">
        <f t="shared" si="1"/>
        <v>130</v>
      </c>
      <c r="B23" s="1" t="s">
        <v>13</v>
      </c>
      <c r="C23" s="1" t="s">
        <v>13</v>
      </c>
      <c r="D23" s="3">
        <v>1.7050000000000001</v>
      </c>
      <c r="E23" s="3">
        <v>180</v>
      </c>
      <c r="F23" s="3">
        <v>0.1</v>
      </c>
      <c r="G23" s="3">
        <v>404.4</v>
      </c>
      <c r="H23" s="1">
        <v>155.80000000000001</v>
      </c>
      <c r="I23" s="4">
        <v>129.30000000000001</v>
      </c>
      <c r="J23">
        <f t="shared" si="3"/>
        <v>33.409999999999997</v>
      </c>
      <c r="K23" s="4">
        <v>8</v>
      </c>
      <c r="L23" s="1">
        <v>2.5500000000000007</v>
      </c>
    </row>
    <row r="24" spans="1:12" x14ac:dyDescent="0.35">
      <c r="A24" s="1">
        <f t="shared" si="1"/>
        <v>130</v>
      </c>
      <c r="B24" s="1" t="s">
        <v>13</v>
      </c>
      <c r="C24" s="1" t="s">
        <v>13</v>
      </c>
      <c r="D24" s="3">
        <v>2.153</v>
      </c>
      <c r="E24" s="3">
        <v>251.3</v>
      </c>
      <c r="F24" s="3">
        <v>0.1</v>
      </c>
      <c r="G24" s="3">
        <v>280.2</v>
      </c>
      <c r="H24" s="1">
        <v>159.9</v>
      </c>
      <c r="I24" s="4">
        <v>66.81</v>
      </c>
      <c r="J24">
        <f t="shared" si="3"/>
        <v>33.409999999999997</v>
      </c>
      <c r="K24" s="4">
        <v>8</v>
      </c>
      <c r="L24" s="1">
        <v>1.8699999999999992</v>
      </c>
    </row>
    <row r="25" spans="1:12" x14ac:dyDescent="0.35">
      <c r="A25" s="1">
        <f t="shared" si="1"/>
        <v>130</v>
      </c>
      <c r="B25" s="1" t="s">
        <v>13</v>
      </c>
      <c r="C25" s="1" t="s">
        <v>13</v>
      </c>
      <c r="D25" s="3">
        <v>1.851</v>
      </c>
      <c r="E25" s="3">
        <v>109</v>
      </c>
      <c r="F25" s="3">
        <v>0.1</v>
      </c>
      <c r="G25" s="3">
        <v>196.6</v>
      </c>
      <c r="H25" s="1">
        <v>91.41</v>
      </c>
      <c r="I25" s="4">
        <v>48.46</v>
      </c>
      <c r="J25">
        <f t="shared" si="3"/>
        <v>33.409999999999997</v>
      </c>
      <c r="K25" s="4">
        <v>8</v>
      </c>
      <c r="L25" s="1">
        <v>1.2000000000000011</v>
      </c>
    </row>
    <row r="26" spans="1:12" x14ac:dyDescent="0.35">
      <c r="A26" s="1">
        <f t="shared" si="1"/>
        <v>130</v>
      </c>
      <c r="B26" s="1" t="s">
        <v>14</v>
      </c>
      <c r="C26" s="1" t="s">
        <v>14</v>
      </c>
      <c r="D26" s="3">
        <v>1.27</v>
      </c>
      <c r="E26" s="3">
        <v>129.19999999999999</v>
      </c>
      <c r="F26" s="3">
        <v>0.1</v>
      </c>
      <c r="G26" s="3">
        <v>198.3</v>
      </c>
      <c r="H26" s="1">
        <v>97.17</v>
      </c>
      <c r="I26" s="4">
        <v>41.03</v>
      </c>
      <c r="J26">
        <f t="shared" si="3"/>
        <v>33.409999999999997</v>
      </c>
      <c r="K26" s="4">
        <v>8</v>
      </c>
      <c r="L26" s="1">
        <v>1.4599999999999991</v>
      </c>
    </row>
    <row r="27" spans="1:12" x14ac:dyDescent="0.35">
      <c r="A27" s="1">
        <f t="shared" si="1"/>
        <v>130</v>
      </c>
      <c r="B27" s="1" t="s">
        <v>14</v>
      </c>
      <c r="C27" s="1" t="s">
        <v>14</v>
      </c>
      <c r="D27" s="3">
        <v>1.385</v>
      </c>
      <c r="E27" s="3">
        <v>122.7</v>
      </c>
      <c r="F27" s="3">
        <v>0.1</v>
      </c>
      <c r="G27" s="3">
        <v>149.1</v>
      </c>
      <c r="H27" s="1">
        <v>78.290000000000006</v>
      </c>
      <c r="I27" s="4">
        <v>24.95</v>
      </c>
      <c r="J27">
        <f t="shared" si="3"/>
        <v>33.409999999999997</v>
      </c>
      <c r="K27" s="4">
        <v>8</v>
      </c>
      <c r="L27" s="1">
        <v>1.2400000000000002</v>
      </c>
    </row>
    <row r="28" spans="1:12" x14ac:dyDescent="0.35">
      <c r="A28" s="1">
        <f t="shared" si="1"/>
        <v>130</v>
      </c>
      <c r="B28" s="1" t="s">
        <v>14</v>
      </c>
      <c r="C28" s="1" t="s">
        <v>14</v>
      </c>
      <c r="D28" s="3">
        <v>0.5</v>
      </c>
      <c r="E28" s="3">
        <v>100.8</v>
      </c>
      <c r="F28" s="3">
        <v>0.1</v>
      </c>
      <c r="G28" s="3">
        <v>152.9</v>
      </c>
      <c r="H28" s="1">
        <v>84.63</v>
      </c>
      <c r="I28" s="4">
        <v>28.99</v>
      </c>
      <c r="J28">
        <f t="shared" si="3"/>
        <v>33.409999999999997</v>
      </c>
      <c r="K28" s="4">
        <v>8</v>
      </c>
      <c r="L28" s="1">
        <v>1.0199999999999996</v>
      </c>
    </row>
    <row r="29" spans="1:12" x14ac:dyDescent="0.35">
      <c r="A29" s="1">
        <f t="shared" si="1"/>
        <v>130</v>
      </c>
      <c r="B29" s="1" t="s">
        <v>14</v>
      </c>
      <c r="C29" s="1" t="s">
        <v>14</v>
      </c>
      <c r="D29" s="3">
        <v>0.69179999999999997</v>
      </c>
      <c r="E29" s="3">
        <v>136.4</v>
      </c>
      <c r="F29" s="3">
        <v>0.1</v>
      </c>
      <c r="G29" s="3">
        <v>191.5</v>
      </c>
      <c r="H29" s="1">
        <v>118.6</v>
      </c>
      <c r="I29" s="4">
        <v>45.17</v>
      </c>
      <c r="J29">
        <f t="shared" si="3"/>
        <v>33.409999999999997</v>
      </c>
      <c r="K29" s="4">
        <v>8</v>
      </c>
      <c r="L29" s="1">
        <v>1.5700000000000003</v>
      </c>
    </row>
    <row r="30" spans="1:12" x14ac:dyDescent="0.35">
      <c r="A30" s="1">
        <f t="shared" si="1"/>
        <v>130</v>
      </c>
      <c r="B30" s="1" t="s">
        <v>14</v>
      </c>
      <c r="C30" s="1" t="s">
        <v>14</v>
      </c>
      <c r="D30" s="3">
        <v>0.5</v>
      </c>
      <c r="E30" s="3">
        <v>63.42</v>
      </c>
      <c r="F30" s="3">
        <v>0.1</v>
      </c>
      <c r="G30" s="3">
        <v>40.98</v>
      </c>
      <c r="H30" s="1">
        <v>20.58</v>
      </c>
      <c r="I30" s="4">
        <v>1.397</v>
      </c>
      <c r="J30">
        <f t="shared" si="3"/>
        <v>33.409999999999997</v>
      </c>
      <c r="K30" s="4">
        <v>8</v>
      </c>
      <c r="L30" s="1">
        <v>1.0170000000000012</v>
      </c>
    </row>
    <row r="31" spans="1:12" x14ac:dyDescent="0.35">
      <c r="A31" s="5">
        <f t="shared" si="1"/>
        <v>130</v>
      </c>
      <c r="B31" s="5" t="s">
        <v>15</v>
      </c>
      <c r="C31" s="5" t="s">
        <v>15</v>
      </c>
      <c r="D31" s="6">
        <v>0.6119</v>
      </c>
      <c r="E31" s="6">
        <v>72</v>
      </c>
      <c r="F31" s="6">
        <v>0.36480000000000001</v>
      </c>
      <c r="G31" s="6">
        <v>51.57</v>
      </c>
      <c r="H31" s="5">
        <v>25.05</v>
      </c>
      <c r="I31" s="7">
        <v>7.9340000000000002</v>
      </c>
      <c r="J31">
        <f>30+0.55</f>
        <v>30.55</v>
      </c>
      <c r="K31" s="7">
        <v>8</v>
      </c>
      <c r="L31" s="5">
        <v>1.25</v>
      </c>
    </row>
    <row r="32" spans="1:12" x14ac:dyDescent="0.35">
      <c r="A32" s="5">
        <f t="shared" si="1"/>
        <v>130</v>
      </c>
      <c r="B32" s="5" t="s">
        <v>15</v>
      </c>
      <c r="C32" s="5" t="s">
        <v>15</v>
      </c>
      <c r="D32" s="6">
        <v>0.5</v>
      </c>
      <c r="E32" s="6">
        <v>56.37</v>
      </c>
      <c r="F32" s="6">
        <v>0.1231</v>
      </c>
      <c r="G32" s="6">
        <v>41.97</v>
      </c>
      <c r="H32" s="5">
        <v>20.420000000000002</v>
      </c>
      <c r="I32" s="7">
        <v>1.238</v>
      </c>
      <c r="J32">
        <f t="shared" ref="J32:J40" si="4">30+0.55</f>
        <v>30.55</v>
      </c>
      <c r="K32" s="7">
        <v>8</v>
      </c>
      <c r="L32" s="5">
        <v>1.1399999999999988</v>
      </c>
    </row>
    <row r="33" spans="1:12" x14ac:dyDescent="0.35">
      <c r="A33" s="5">
        <f t="shared" si="1"/>
        <v>130</v>
      </c>
      <c r="B33" s="5" t="s">
        <v>15</v>
      </c>
      <c r="C33" s="5" t="s">
        <v>15</v>
      </c>
      <c r="D33" s="6">
        <v>0.5</v>
      </c>
      <c r="E33" s="6">
        <v>73.510000000000005</v>
      </c>
      <c r="F33" s="6">
        <v>0.1</v>
      </c>
      <c r="G33" s="6">
        <v>43.65</v>
      </c>
      <c r="H33" s="5">
        <v>22.01</v>
      </c>
      <c r="I33" s="7">
        <v>4.6050000000000004</v>
      </c>
      <c r="J33">
        <f t="shared" si="4"/>
        <v>30.55</v>
      </c>
      <c r="K33" s="7">
        <v>8</v>
      </c>
      <c r="L33" s="5">
        <v>1.1900000000000013</v>
      </c>
    </row>
    <row r="34" spans="1:12" x14ac:dyDescent="0.35">
      <c r="A34" s="5">
        <f t="shared" si="1"/>
        <v>130</v>
      </c>
      <c r="B34" s="5" t="s">
        <v>15</v>
      </c>
      <c r="C34" s="5" t="s">
        <v>15</v>
      </c>
      <c r="D34" s="6">
        <v>0.5</v>
      </c>
      <c r="E34" s="6">
        <v>57.65</v>
      </c>
      <c r="F34" s="6">
        <v>0.1</v>
      </c>
      <c r="G34" s="6">
        <v>43.06</v>
      </c>
      <c r="H34" s="5">
        <v>20.89</v>
      </c>
      <c r="I34" s="7">
        <v>7.2380000000000004</v>
      </c>
      <c r="J34">
        <f t="shared" si="4"/>
        <v>30.55</v>
      </c>
      <c r="K34" s="7">
        <v>8</v>
      </c>
      <c r="L34" s="5">
        <v>0.66000000000000014</v>
      </c>
    </row>
    <row r="35" spans="1:12" x14ac:dyDescent="0.35">
      <c r="A35" s="5">
        <f t="shared" si="1"/>
        <v>130</v>
      </c>
      <c r="B35" s="5" t="s">
        <v>15</v>
      </c>
      <c r="C35" s="5" t="s">
        <v>15</v>
      </c>
      <c r="D35" s="6">
        <v>0.5</v>
      </c>
      <c r="E35" s="6">
        <v>61.12</v>
      </c>
      <c r="F35" s="6">
        <v>0.1</v>
      </c>
      <c r="G35" s="6">
        <v>48.24</v>
      </c>
      <c r="H35" s="5">
        <v>21.27</v>
      </c>
      <c r="I35" s="7">
        <v>2.6520000000000001</v>
      </c>
      <c r="J35">
        <f t="shared" si="4"/>
        <v>30.55</v>
      </c>
      <c r="K35" s="7">
        <v>8</v>
      </c>
      <c r="L35" s="5">
        <v>1.1400000000000006</v>
      </c>
    </row>
    <row r="36" spans="1:12" x14ac:dyDescent="0.35">
      <c r="A36" s="1">
        <f t="shared" si="1"/>
        <v>130</v>
      </c>
      <c r="B36" s="1" t="s">
        <v>16</v>
      </c>
      <c r="C36" s="1" t="s">
        <v>16</v>
      </c>
      <c r="D36" s="3">
        <v>1.2450000000000001</v>
      </c>
      <c r="E36" s="3">
        <v>58.04</v>
      </c>
      <c r="F36" s="3">
        <v>0.104</v>
      </c>
      <c r="G36" s="3">
        <v>48.4</v>
      </c>
      <c r="H36" s="1">
        <v>20.98</v>
      </c>
      <c r="I36" s="4">
        <v>4.3410000000000002</v>
      </c>
      <c r="J36">
        <f>30+0.55</f>
        <v>30.55</v>
      </c>
      <c r="K36" s="4">
        <v>8</v>
      </c>
      <c r="L36" s="1">
        <v>1.0899999999999999</v>
      </c>
    </row>
    <row r="37" spans="1:12" x14ac:dyDescent="0.35">
      <c r="A37" s="1">
        <f t="shared" si="1"/>
        <v>130</v>
      </c>
      <c r="B37" s="1" t="s">
        <v>16</v>
      </c>
      <c r="C37" s="1" t="s">
        <v>16</v>
      </c>
      <c r="D37" s="3">
        <v>0.5</v>
      </c>
      <c r="E37" s="3">
        <v>53.07</v>
      </c>
      <c r="F37" s="3">
        <v>0.46100000000000002</v>
      </c>
      <c r="G37" s="3">
        <v>43.28</v>
      </c>
      <c r="H37" s="1">
        <v>22.11</v>
      </c>
      <c r="I37" s="4">
        <v>3.4910000000000001</v>
      </c>
      <c r="J37">
        <f t="shared" si="4"/>
        <v>30.55</v>
      </c>
      <c r="K37" s="4">
        <v>8</v>
      </c>
      <c r="L37" s="1">
        <v>0.94000000000000128</v>
      </c>
    </row>
    <row r="38" spans="1:12" x14ac:dyDescent="0.35">
      <c r="A38" s="1">
        <f t="shared" si="1"/>
        <v>130</v>
      </c>
      <c r="B38" s="1" t="s">
        <v>16</v>
      </c>
      <c r="C38" s="1" t="s">
        <v>16</v>
      </c>
      <c r="D38" s="3">
        <v>0.5</v>
      </c>
      <c r="E38" s="3">
        <v>101.7</v>
      </c>
      <c r="F38" s="3">
        <v>0.1</v>
      </c>
      <c r="G38" s="3">
        <v>56.26</v>
      </c>
      <c r="H38" s="1">
        <v>31</v>
      </c>
      <c r="I38" s="4">
        <v>7.609</v>
      </c>
      <c r="J38">
        <f t="shared" si="4"/>
        <v>30.55</v>
      </c>
      <c r="K38" s="4">
        <v>8</v>
      </c>
      <c r="L38" s="1">
        <v>1.3499999999999996</v>
      </c>
    </row>
    <row r="39" spans="1:12" x14ac:dyDescent="0.35">
      <c r="A39" s="1">
        <f t="shared" si="1"/>
        <v>130</v>
      </c>
      <c r="B39" s="1" t="s">
        <v>16</v>
      </c>
      <c r="C39" s="1" t="s">
        <v>16</v>
      </c>
      <c r="D39" s="3">
        <v>0.5</v>
      </c>
      <c r="E39" s="3">
        <v>67.38</v>
      </c>
      <c r="F39" s="3">
        <v>0.1164</v>
      </c>
      <c r="G39" s="3">
        <v>49.87</v>
      </c>
      <c r="H39" s="1">
        <v>23.28</v>
      </c>
      <c r="I39" s="4">
        <v>1.9359999999999999</v>
      </c>
      <c r="J39">
        <f t="shared" si="4"/>
        <v>30.55</v>
      </c>
      <c r="K39" s="4">
        <v>8</v>
      </c>
      <c r="L39" s="1">
        <v>1.2299999999999986</v>
      </c>
    </row>
    <row r="40" spans="1:12" x14ac:dyDescent="0.35">
      <c r="A40" s="1">
        <f t="shared" si="1"/>
        <v>130</v>
      </c>
      <c r="B40" s="1" t="s">
        <v>16</v>
      </c>
      <c r="C40" s="1" t="s">
        <v>16</v>
      </c>
      <c r="D40" s="3">
        <v>0.5</v>
      </c>
      <c r="E40" s="3">
        <v>122.4</v>
      </c>
      <c r="F40" s="3">
        <v>0.1105</v>
      </c>
      <c r="G40" s="3">
        <v>69.239999999999995</v>
      </c>
      <c r="H40" s="1">
        <v>38.119999999999997</v>
      </c>
      <c r="I40" s="4">
        <v>11.84</v>
      </c>
      <c r="J40">
        <f t="shared" si="4"/>
        <v>30.55</v>
      </c>
      <c r="K40" s="4">
        <v>8</v>
      </c>
      <c r="L40" s="1">
        <v>1.6099999999999994</v>
      </c>
    </row>
    <row r="41" spans="1:12" x14ac:dyDescent="0.35">
      <c r="A41" s="5">
        <f t="shared" si="1"/>
        <v>130</v>
      </c>
      <c r="B41" s="5" t="s">
        <v>17</v>
      </c>
      <c r="C41" s="5" t="s">
        <v>17</v>
      </c>
      <c r="D41" s="6">
        <v>0.5</v>
      </c>
      <c r="E41" s="6">
        <v>105.1</v>
      </c>
      <c r="F41" s="6">
        <v>0.1</v>
      </c>
      <c r="G41" s="6">
        <v>50.54</v>
      </c>
      <c r="H41" s="5">
        <v>31.39</v>
      </c>
      <c r="I41" s="7">
        <v>5.6130000000000004</v>
      </c>
      <c r="J41">
        <f>30+0.55+1.1</f>
        <v>31.650000000000002</v>
      </c>
      <c r="K41" s="7">
        <v>8</v>
      </c>
      <c r="L41" s="5">
        <v>1.4399999999999995</v>
      </c>
    </row>
    <row r="42" spans="1:12" x14ac:dyDescent="0.35">
      <c r="A42" s="5">
        <f t="shared" si="1"/>
        <v>130</v>
      </c>
      <c r="B42" s="5" t="s">
        <v>17</v>
      </c>
      <c r="C42" s="5" t="s">
        <v>17</v>
      </c>
      <c r="D42" s="6">
        <v>0.60550000000000004</v>
      </c>
      <c r="E42" s="6">
        <v>102.4</v>
      </c>
      <c r="F42" s="6">
        <v>0.1</v>
      </c>
      <c r="G42" s="6">
        <v>60.81</v>
      </c>
      <c r="H42" s="5">
        <v>33.409999999999997</v>
      </c>
      <c r="I42" s="7">
        <v>5.6369999999999996</v>
      </c>
      <c r="J42">
        <f t="shared" ref="J42:J50" si="5">30+0.55+1.1</f>
        <v>31.650000000000002</v>
      </c>
      <c r="K42" s="7">
        <v>8</v>
      </c>
      <c r="L42" s="5">
        <v>1.7600000000000016</v>
      </c>
    </row>
    <row r="43" spans="1:12" x14ac:dyDescent="0.35">
      <c r="A43" s="5">
        <f t="shared" si="1"/>
        <v>130</v>
      </c>
      <c r="B43" s="5" t="s">
        <v>17</v>
      </c>
      <c r="C43" s="5" t="s">
        <v>17</v>
      </c>
      <c r="D43" s="6">
        <v>0.50660000000000005</v>
      </c>
      <c r="E43" s="6">
        <v>84.19</v>
      </c>
      <c r="F43" s="6">
        <v>0.1</v>
      </c>
      <c r="G43" s="6">
        <v>51.86</v>
      </c>
      <c r="H43" s="5">
        <v>29.76</v>
      </c>
      <c r="I43" s="7">
        <v>4.4059999999999997</v>
      </c>
      <c r="J43">
        <f t="shared" si="5"/>
        <v>31.650000000000002</v>
      </c>
      <c r="K43" s="7">
        <v>8</v>
      </c>
      <c r="L43" s="5">
        <v>1.2000000000000011</v>
      </c>
    </row>
    <row r="44" spans="1:12" x14ac:dyDescent="0.35">
      <c r="A44" s="5">
        <f t="shared" si="1"/>
        <v>130</v>
      </c>
      <c r="B44" s="5" t="s">
        <v>17</v>
      </c>
      <c r="C44" s="5" t="s">
        <v>17</v>
      </c>
      <c r="D44" s="6">
        <v>0.5</v>
      </c>
      <c r="E44" s="6">
        <v>124.1</v>
      </c>
      <c r="F44" s="6">
        <v>0.1</v>
      </c>
      <c r="G44" s="6">
        <v>60</v>
      </c>
      <c r="H44" s="5">
        <v>40.6</v>
      </c>
      <c r="I44" s="7">
        <v>12.44</v>
      </c>
      <c r="J44">
        <f t="shared" si="5"/>
        <v>31.650000000000002</v>
      </c>
      <c r="K44" s="7">
        <v>8</v>
      </c>
      <c r="L44" s="5">
        <v>1.2699999999999996</v>
      </c>
    </row>
    <row r="45" spans="1:12" x14ac:dyDescent="0.35">
      <c r="A45" s="5">
        <f t="shared" si="1"/>
        <v>130</v>
      </c>
      <c r="B45" s="5" t="s">
        <v>17</v>
      </c>
      <c r="C45" s="5" t="s">
        <v>17</v>
      </c>
      <c r="D45" s="6">
        <v>1.895</v>
      </c>
      <c r="E45" s="6">
        <v>110.8</v>
      </c>
      <c r="F45" s="6">
        <v>0.1</v>
      </c>
      <c r="G45" s="6">
        <v>66.09</v>
      </c>
      <c r="H45" s="5">
        <v>32.590000000000003</v>
      </c>
      <c r="I45" s="7">
        <v>11.72</v>
      </c>
      <c r="J45">
        <f t="shared" si="5"/>
        <v>31.650000000000002</v>
      </c>
      <c r="K45" s="7">
        <v>8</v>
      </c>
      <c r="L45" s="5">
        <v>1.5600000000000005</v>
      </c>
    </row>
    <row r="46" spans="1:12" x14ac:dyDescent="0.35">
      <c r="A46" s="1">
        <f t="shared" si="1"/>
        <v>130</v>
      </c>
      <c r="B46" s="1" t="s">
        <v>18</v>
      </c>
      <c r="C46" s="1" t="s">
        <v>18</v>
      </c>
      <c r="D46" s="3">
        <v>0.71209999999999996</v>
      </c>
      <c r="E46" s="3">
        <v>77.16</v>
      </c>
      <c r="F46" s="3">
        <v>0.1</v>
      </c>
      <c r="G46" s="3">
        <v>47.42</v>
      </c>
      <c r="H46" s="1">
        <v>26.35</v>
      </c>
      <c r="I46" s="4">
        <v>5.4240000000000004</v>
      </c>
      <c r="J46">
        <f t="shared" si="5"/>
        <v>31.650000000000002</v>
      </c>
      <c r="K46" s="4">
        <v>8</v>
      </c>
      <c r="L46" s="1">
        <v>0.87999999999999901</v>
      </c>
    </row>
    <row r="47" spans="1:12" x14ac:dyDescent="0.35">
      <c r="A47" s="1">
        <f t="shared" si="1"/>
        <v>130</v>
      </c>
      <c r="B47" s="1" t="s">
        <v>18</v>
      </c>
      <c r="C47" s="1" t="s">
        <v>18</v>
      </c>
      <c r="D47" s="3">
        <v>0.71489999999999998</v>
      </c>
      <c r="E47" s="3">
        <v>123.1</v>
      </c>
      <c r="F47" s="3">
        <v>0.1</v>
      </c>
      <c r="G47" s="3">
        <v>61.84</v>
      </c>
      <c r="H47" s="1">
        <v>42.17</v>
      </c>
      <c r="I47" s="4">
        <v>15.55</v>
      </c>
      <c r="J47">
        <f t="shared" si="5"/>
        <v>31.650000000000002</v>
      </c>
      <c r="K47" s="4">
        <v>8</v>
      </c>
      <c r="L47" s="1">
        <v>1.2599999999999998</v>
      </c>
    </row>
    <row r="48" spans="1:12" x14ac:dyDescent="0.35">
      <c r="A48" s="1">
        <f t="shared" si="1"/>
        <v>130</v>
      </c>
      <c r="B48" s="1" t="s">
        <v>18</v>
      </c>
      <c r="C48" s="1" t="s">
        <v>18</v>
      </c>
      <c r="D48" s="3">
        <v>0.62050000000000005</v>
      </c>
      <c r="E48" s="3">
        <v>76.510000000000005</v>
      </c>
      <c r="F48" s="3">
        <v>0.1</v>
      </c>
      <c r="G48" s="3">
        <v>42.97</v>
      </c>
      <c r="H48" s="1">
        <v>22.84</v>
      </c>
      <c r="I48" s="4">
        <v>4.4800000000000004</v>
      </c>
      <c r="J48">
        <f t="shared" si="5"/>
        <v>31.650000000000002</v>
      </c>
      <c r="K48" s="4">
        <v>8</v>
      </c>
      <c r="L48" s="1">
        <v>0.97000000000000064</v>
      </c>
    </row>
    <row r="49" spans="1:12" x14ac:dyDescent="0.35">
      <c r="A49" s="1">
        <f t="shared" si="1"/>
        <v>130</v>
      </c>
      <c r="B49" s="1" t="s">
        <v>18</v>
      </c>
      <c r="C49" s="1" t="s">
        <v>18</v>
      </c>
      <c r="D49" s="3">
        <v>1.1240000000000001</v>
      </c>
      <c r="E49" s="3">
        <v>113</v>
      </c>
      <c r="F49" s="3">
        <v>0.3493</v>
      </c>
      <c r="G49" s="3">
        <v>58.01</v>
      </c>
      <c r="H49" s="1">
        <v>36.229999999999997</v>
      </c>
      <c r="I49" s="4">
        <v>12.47</v>
      </c>
      <c r="J49">
        <f t="shared" si="5"/>
        <v>31.650000000000002</v>
      </c>
      <c r="K49" s="4">
        <v>8</v>
      </c>
      <c r="L49" s="1">
        <v>1.379999999999999</v>
      </c>
    </row>
    <row r="50" spans="1:12" x14ac:dyDescent="0.35">
      <c r="A50" s="1">
        <f t="shared" si="1"/>
        <v>130</v>
      </c>
      <c r="B50" s="1" t="s">
        <v>18</v>
      </c>
      <c r="C50" s="1" t="s">
        <v>18</v>
      </c>
      <c r="D50" s="3">
        <v>1.9039999999999999</v>
      </c>
      <c r="E50" s="3">
        <v>127.2</v>
      </c>
      <c r="F50" s="3">
        <v>0.1</v>
      </c>
      <c r="G50" s="3">
        <v>64.64</v>
      </c>
      <c r="H50" s="1">
        <v>39.33</v>
      </c>
      <c r="I50" s="4">
        <v>11.54</v>
      </c>
      <c r="J50">
        <f t="shared" si="5"/>
        <v>31.650000000000002</v>
      </c>
      <c r="K50" s="4">
        <v>8</v>
      </c>
      <c r="L50" s="1">
        <v>1.6500000000000004</v>
      </c>
    </row>
    <row r="51" spans="1:12" x14ac:dyDescent="0.35">
      <c r="A51" s="5">
        <f t="shared" si="1"/>
        <v>130</v>
      </c>
      <c r="B51" s="5" t="s">
        <v>19</v>
      </c>
      <c r="C51" s="5" t="s">
        <v>19</v>
      </c>
      <c r="D51" s="6">
        <v>1.696</v>
      </c>
      <c r="E51" s="6">
        <v>0.54079999999999995</v>
      </c>
      <c r="F51" s="6">
        <v>0.1</v>
      </c>
      <c r="G51" s="6">
        <v>10.34</v>
      </c>
      <c r="H51" s="5">
        <v>7.1099999999999997E-2</v>
      </c>
      <c r="I51" s="7">
        <v>0.25</v>
      </c>
      <c r="K51" s="7">
        <v>8</v>
      </c>
      <c r="L51" s="5"/>
    </row>
    <row r="52" spans="1:12" ht="15" thickBot="1" x14ac:dyDescent="0.4">
      <c r="A52" s="5">
        <f t="shared" si="1"/>
        <v>130</v>
      </c>
      <c r="B52" s="5" t="s">
        <v>19</v>
      </c>
      <c r="C52" s="5" t="s">
        <v>19</v>
      </c>
      <c r="D52" s="8">
        <v>3.1619999999999999</v>
      </c>
      <c r="E52" s="8">
        <v>0.43569999999999998</v>
      </c>
      <c r="F52" s="8">
        <v>0.1</v>
      </c>
      <c r="G52" s="8">
        <v>10.18</v>
      </c>
      <c r="H52" s="5">
        <v>2.6200000000000001E-2</v>
      </c>
      <c r="I52" s="7">
        <v>0.25</v>
      </c>
      <c r="K52" s="7">
        <v>8</v>
      </c>
      <c r="L52" s="5"/>
    </row>
    <row r="53" spans="1:12" x14ac:dyDescent="0.35">
      <c r="A53" s="1">
        <f t="shared" si="1"/>
        <v>130</v>
      </c>
      <c r="B53" s="1" t="s">
        <v>20</v>
      </c>
      <c r="C53" s="1" t="s">
        <v>20</v>
      </c>
      <c r="D53" s="4">
        <v>0.84430000000000005</v>
      </c>
      <c r="E53" s="4">
        <v>87.37</v>
      </c>
      <c r="F53" s="4">
        <v>0.84050000000000002</v>
      </c>
      <c r="G53" s="4">
        <v>37.299999999999997</v>
      </c>
      <c r="H53" s="1">
        <v>44.79</v>
      </c>
      <c r="I53" s="4">
        <v>14.27</v>
      </c>
      <c r="K53" s="4">
        <v>8</v>
      </c>
      <c r="L53" s="1">
        <v>0.91800000000000004</v>
      </c>
    </row>
    <row r="54" spans="1:12" x14ac:dyDescent="0.35">
      <c r="A54" s="1">
        <f t="shared" si="1"/>
        <v>130</v>
      </c>
      <c r="B54" s="1" t="s">
        <v>20</v>
      </c>
      <c r="C54" s="1" t="s">
        <v>20</v>
      </c>
      <c r="D54" s="4">
        <v>2.1150000000000002</v>
      </c>
      <c r="E54" s="4">
        <v>110.6</v>
      </c>
      <c r="F54" s="4">
        <v>1.651</v>
      </c>
      <c r="G54" s="4">
        <v>45.24</v>
      </c>
      <c r="H54" s="1">
        <v>56.81</v>
      </c>
      <c r="I54" s="4">
        <v>17.440000000000001</v>
      </c>
      <c r="K54" s="4">
        <v>8</v>
      </c>
      <c r="L54" s="1">
        <v>1.119</v>
      </c>
    </row>
    <row r="55" spans="1:12" x14ac:dyDescent="0.35">
      <c r="A55" s="1">
        <f t="shared" si="1"/>
        <v>130</v>
      </c>
      <c r="B55" s="1" t="s">
        <v>20</v>
      </c>
      <c r="C55" s="1" t="s">
        <v>20</v>
      </c>
      <c r="D55" s="4">
        <v>0.32519999999999999</v>
      </c>
      <c r="E55" s="4">
        <v>120.7</v>
      </c>
      <c r="F55" s="4">
        <v>0.43740000000000001</v>
      </c>
      <c r="G55" s="4">
        <v>48.51</v>
      </c>
      <c r="H55" s="1">
        <v>61.06</v>
      </c>
      <c r="I55" s="4">
        <v>19.27</v>
      </c>
      <c r="K55" s="4">
        <v>8</v>
      </c>
      <c r="L55" s="1">
        <v>1.288</v>
      </c>
    </row>
    <row r="56" spans="1:12" x14ac:dyDescent="0.35">
      <c r="A56" s="1">
        <f t="shared" si="1"/>
        <v>130</v>
      </c>
      <c r="B56" s="1" t="s">
        <v>21</v>
      </c>
      <c r="C56" s="1" t="s">
        <v>21</v>
      </c>
      <c r="D56" s="3">
        <v>3.04</v>
      </c>
      <c r="E56" s="3">
        <v>68.56</v>
      </c>
      <c r="F56" s="3">
        <v>0.1</v>
      </c>
      <c r="G56" s="3">
        <v>34.06</v>
      </c>
      <c r="H56" s="1">
        <v>31.66</v>
      </c>
      <c r="I56" s="4">
        <v>32.979999999999997</v>
      </c>
      <c r="K56" s="4">
        <v>8</v>
      </c>
      <c r="L56" s="1">
        <v>1.8099999999999987</v>
      </c>
    </row>
    <row r="57" spans="1:12" x14ac:dyDescent="0.35">
      <c r="A57" s="1">
        <f t="shared" si="1"/>
        <v>130</v>
      </c>
      <c r="B57" s="1" t="s">
        <v>21</v>
      </c>
      <c r="C57" s="1" t="s">
        <v>21</v>
      </c>
      <c r="D57" s="3">
        <v>2.681</v>
      </c>
      <c r="E57" s="3">
        <v>73.739999999999995</v>
      </c>
      <c r="F57" s="3">
        <v>0.1</v>
      </c>
      <c r="G57" s="3">
        <v>36.380000000000003</v>
      </c>
      <c r="H57" s="1">
        <v>34.049999999999997</v>
      </c>
      <c r="I57" s="4">
        <v>36.71</v>
      </c>
      <c r="K57" s="4">
        <v>8</v>
      </c>
      <c r="L57" s="1">
        <v>1.8599999999999994</v>
      </c>
    </row>
    <row r="58" spans="1:12" x14ac:dyDescent="0.35">
      <c r="A58" s="1">
        <f t="shared" si="1"/>
        <v>130</v>
      </c>
      <c r="B58" s="1" t="s">
        <v>21</v>
      </c>
      <c r="C58" s="1" t="s">
        <v>21</v>
      </c>
      <c r="D58" s="3">
        <v>1.464</v>
      </c>
      <c r="E58" s="3">
        <v>46.2</v>
      </c>
      <c r="F58" s="3">
        <v>0.1</v>
      </c>
      <c r="G58" s="3">
        <v>27.61</v>
      </c>
      <c r="H58" s="1">
        <v>20.2</v>
      </c>
      <c r="I58" s="4">
        <v>22.79</v>
      </c>
      <c r="K58" s="4">
        <v>8</v>
      </c>
      <c r="L58" s="1">
        <v>1.0299999999999994</v>
      </c>
    </row>
    <row r="59" spans="1:12" x14ac:dyDescent="0.35">
      <c r="A59" s="1">
        <f t="shared" si="1"/>
        <v>130</v>
      </c>
      <c r="B59" s="1" t="s">
        <v>22</v>
      </c>
      <c r="C59" s="1" t="s">
        <v>22</v>
      </c>
      <c r="D59" s="3">
        <v>1.1240000000000001</v>
      </c>
      <c r="E59" s="3">
        <v>2.2589999999999999</v>
      </c>
      <c r="F59" s="3">
        <v>0.14380000000000001</v>
      </c>
      <c r="G59" s="3">
        <v>16.329999999999998</v>
      </c>
      <c r="H59" s="1">
        <v>9.6</v>
      </c>
      <c r="I59" s="4">
        <v>1.097</v>
      </c>
      <c r="K59" s="4">
        <v>8</v>
      </c>
      <c r="L59" s="1">
        <v>1.1999999999999993</v>
      </c>
    </row>
    <row r="60" spans="1:12" x14ac:dyDescent="0.35">
      <c r="A60" s="1">
        <f t="shared" si="1"/>
        <v>130</v>
      </c>
      <c r="B60" s="1" t="s">
        <v>22</v>
      </c>
      <c r="C60" s="1" t="s">
        <v>22</v>
      </c>
      <c r="D60" s="3">
        <v>0.55310000000000004</v>
      </c>
      <c r="E60" s="3">
        <v>0.9153</v>
      </c>
      <c r="F60" s="3">
        <v>0.1</v>
      </c>
      <c r="G60" s="3">
        <v>14.68</v>
      </c>
      <c r="H60" s="1">
        <v>6.9180000000000001</v>
      </c>
      <c r="I60" s="4">
        <v>0.25</v>
      </c>
      <c r="K60" s="4">
        <v>8</v>
      </c>
      <c r="L60" s="1">
        <v>1.0299999999999994</v>
      </c>
    </row>
    <row r="61" spans="1:12" x14ac:dyDescent="0.35">
      <c r="A61" s="1">
        <f t="shared" si="1"/>
        <v>130</v>
      </c>
      <c r="B61" s="1" t="s">
        <v>22</v>
      </c>
      <c r="C61" s="1" t="s">
        <v>22</v>
      </c>
      <c r="D61" s="3">
        <v>1.609</v>
      </c>
      <c r="E61" s="3">
        <v>2.0089999999999999</v>
      </c>
      <c r="F61" s="3">
        <v>0.1</v>
      </c>
      <c r="G61" s="3">
        <v>11.89</v>
      </c>
      <c r="H61" s="1">
        <v>6.6180000000000003</v>
      </c>
      <c r="I61" s="4">
        <v>0.25</v>
      </c>
      <c r="K61" s="4">
        <v>8</v>
      </c>
      <c r="L61" s="1">
        <v>0.78999999999999915</v>
      </c>
    </row>
    <row r="62" spans="1:12" x14ac:dyDescent="0.35">
      <c r="A62" s="1">
        <f t="shared" si="1"/>
        <v>130</v>
      </c>
      <c r="B62" s="1" t="s">
        <v>23</v>
      </c>
      <c r="C62" s="1" t="s">
        <v>23</v>
      </c>
      <c r="D62" s="3">
        <v>0.9304</v>
      </c>
      <c r="E62" s="3">
        <v>12.21</v>
      </c>
      <c r="F62" s="3">
        <v>1.4870000000000001</v>
      </c>
      <c r="G62" s="3">
        <v>90.08</v>
      </c>
      <c r="H62" s="1">
        <v>126.6</v>
      </c>
      <c r="I62" s="4">
        <v>32.6</v>
      </c>
      <c r="K62" s="4">
        <v>8</v>
      </c>
      <c r="L62" s="1">
        <v>1.2599999999999998</v>
      </c>
    </row>
    <row r="63" spans="1:12" x14ac:dyDescent="0.35">
      <c r="A63" s="1">
        <f t="shared" si="1"/>
        <v>130</v>
      </c>
      <c r="B63" s="1" t="s">
        <v>23</v>
      </c>
      <c r="C63" s="1" t="s">
        <v>23</v>
      </c>
      <c r="D63" s="3">
        <v>2.1549999999999998</v>
      </c>
      <c r="E63" s="3">
        <v>5.6840000000000002</v>
      </c>
      <c r="F63" s="3">
        <v>0.1</v>
      </c>
      <c r="G63" s="3">
        <v>49.99</v>
      </c>
      <c r="H63" s="1">
        <v>57.33</v>
      </c>
      <c r="I63" s="4">
        <v>12.19</v>
      </c>
      <c r="K63" s="4">
        <v>8</v>
      </c>
      <c r="L63" s="1">
        <v>1.2199999999999989</v>
      </c>
    </row>
    <row r="64" spans="1:12" x14ac:dyDescent="0.35">
      <c r="A64" s="1">
        <f t="shared" si="1"/>
        <v>130</v>
      </c>
      <c r="B64" s="1" t="s">
        <v>23</v>
      </c>
      <c r="C64" s="1" t="s">
        <v>23</v>
      </c>
      <c r="D64" s="3">
        <v>0.8196</v>
      </c>
      <c r="E64" s="3">
        <v>4.5140000000000002</v>
      </c>
      <c r="F64" s="3">
        <v>0.1</v>
      </c>
      <c r="G64" s="3">
        <v>43.18</v>
      </c>
      <c r="H64" s="1">
        <v>45.83</v>
      </c>
      <c r="I64" s="4">
        <v>10.029999999999999</v>
      </c>
      <c r="K64" s="4">
        <v>8</v>
      </c>
      <c r="L64" s="1">
        <v>1.17</v>
      </c>
    </row>
    <row r="65" spans="1:12" x14ac:dyDescent="0.35">
      <c r="A65" s="1">
        <f t="shared" si="1"/>
        <v>130</v>
      </c>
      <c r="B65" s="1" t="s">
        <v>24</v>
      </c>
      <c r="C65" s="1" t="s">
        <v>24</v>
      </c>
      <c r="D65" s="3">
        <v>0.5</v>
      </c>
      <c r="E65" s="3">
        <v>1.5669999999999999</v>
      </c>
      <c r="F65" s="3">
        <v>0.1</v>
      </c>
      <c r="G65" s="3">
        <v>22.08</v>
      </c>
      <c r="H65" s="1">
        <v>11.19</v>
      </c>
      <c r="I65" s="4">
        <v>2.7839999999999998</v>
      </c>
      <c r="K65" s="4">
        <v>8</v>
      </c>
      <c r="L65" s="1">
        <v>1.6399999999999988</v>
      </c>
    </row>
    <row r="66" spans="1:12" x14ac:dyDescent="0.35">
      <c r="A66" s="1">
        <f t="shared" si="1"/>
        <v>130</v>
      </c>
      <c r="B66" s="1" t="s">
        <v>24</v>
      </c>
      <c r="C66" s="1" t="s">
        <v>24</v>
      </c>
      <c r="D66" s="3">
        <v>0.73170000000000002</v>
      </c>
      <c r="E66" s="3">
        <v>1.31</v>
      </c>
      <c r="F66" s="3">
        <v>0.1</v>
      </c>
      <c r="G66" s="3">
        <v>21.77</v>
      </c>
      <c r="H66" s="1">
        <v>11.33</v>
      </c>
      <c r="I66" s="4">
        <v>2.544</v>
      </c>
      <c r="K66" s="4">
        <v>8</v>
      </c>
      <c r="L66" s="1">
        <v>0.84999999999999964</v>
      </c>
    </row>
    <row r="67" spans="1:12" x14ac:dyDescent="0.35">
      <c r="A67" s="1">
        <f t="shared" si="1"/>
        <v>130</v>
      </c>
      <c r="B67" s="1" t="s">
        <v>24</v>
      </c>
      <c r="C67" s="1" t="s">
        <v>24</v>
      </c>
      <c r="D67" s="3">
        <v>0.5</v>
      </c>
      <c r="E67" s="3">
        <v>1.482</v>
      </c>
      <c r="F67" s="3">
        <v>1.4590000000000001</v>
      </c>
      <c r="G67" s="3">
        <v>21.3</v>
      </c>
      <c r="H67" s="1">
        <v>19.190000000000001</v>
      </c>
      <c r="I67" s="4">
        <v>2.5449999999999999</v>
      </c>
      <c r="K67" s="4">
        <v>8</v>
      </c>
      <c r="L67" s="1">
        <v>0.63999999999999879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EAB6F-9436-49D8-B3B4-23B474F99B7C}">
  <dimension ref="A1:K67"/>
  <sheetViews>
    <sheetView workbookViewId="0">
      <selection activeCell="D2" sqref="D2:H6"/>
    </sheetView>
  </sheetViews>
  <sheetFormatPr defaultRowHeight="14.5" x14ac:dyDescent="0.35"/>
  <cols>
    <col min="9" max="9" width="14.26953125" customWidth="1"/>
  </cols>
  <sheetData>
    <row r="1" spans="1:11" ht="15" thickBot="1" x14ac:dyDescent="0.4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25</v>
      </c>
      <c r="K1" s="1" t="s">
        <v>27</v>
      </c>
    </row>
    <row r="2" spans="1:11" x14ac:dyDescent="0.35">
      <c r="A2" s="1">
        <v>130</v>
      </c>
      <c r="B2" s="1" t="s">
        <v>9</v>
      </c>
      <c r="C2" s="1" t="s">
        <v>9</v>
      </c>
      <c r="D2" s="3">
        <v>1.198</v>
      </c>
      <c r="E2" s="3">
        <v>17.39</v>
      </c>
      <c r="F2" s="3">
        <v>165.5</v>
      </c>
      <c r="G2" s="3">
        <v>26.71</v>
      </c>
      <c r="H2" s="1">
        <v>1.3699999999999992</v>
      </c>
      <c r="I2" s="4">
        <v>8</v>
      </c>
      <c r="J2">
        <f>30+3.35</f>
        <v>33.35</v>
      </c>
      <c r="K2" s="16">
        <v>0.67510000000000003</v>
      </c>
    </row>
    <row r="3" spans="1:11" x14ac:dyDescent="0.35">
      <c r="A3" s="1">
        <f>A2</f>
        <v>130</v>
      </c>
      <c r="B3" s="1" t="s">
        <v>9</v>
      </c>
      <c r="C3" s="1" t="s">
        <v>9</v>
      </c>
      <c r="D3" s="3">
        <v>0.66490000000000005</v>
      </c>
      <c r="E3" s="3">
        <v>22.67</v>
      </c>
      <c r="F3" s="3">
        <v>247.9</v>
      </c>
      <c r="G3" s="3">
        <v>42.37</v>
      </c>
      <c r="H3" s="1">
        <v>1.0999999999999996</v>
      </c>
      <c r="I3" s="4">
        <v>8</v>
      </c>
      <c r="J3">
        <f t="shared" ref="J3:J5" si="0">30+3.35</f>
        <v>33.35</v>
      </c>
      <c r="K3" s="16">
        <v>0.2225</v>
      </c>
    </row>
    <row r="4" spans="1:11" x14ac:dyDescent="0.35">
      <c r="A4" s="1">
        <f t="shared" ref="A4:A67" si="1">A3</f>
        <v>130</v>
      </c>
      <c r="B4" s="1" t="s">
        <v>9</v>
      </c>
      <c r="C4" s="1" t="s">
        <v>9</v>
      </c>
      <c r="D4" s="3">
        <v>0.97070000000000001</v>
      </c>
      <c r="E4" s="3">
        <v>27.89</v>
      </c>
      <c r="F4" s="3">
        <v>180.9</v>
      </c>
      <c r="G4" s="3">
        <v>36.979999999999997</v>
      </c>
      <c r="H4" s="1">
        <v>1.7400000000000002</v>
      </c>
      <c r="I4" s="4">
        <v>8</v>
      </c>
      <c r="J4">
        <f t="shared" si="0"/>
        <v>33.35</v>
      </c>
      <c r="K4" s="16">
        <v>0.74080000000000001</v>
      </c>
    </row>
    <row r="5" spans="1:11" x14ac:dyDescent="0.35">
      <c r="A5" s="1">
        <f t="shared" si="1"/>
        <v>130</v>
      </c>
      <c r="B5" s="1" t="s">
        <v>9</v>
      </c>
      <c r="C5" s="1" t="s">
        <v>9</v>
      </c>
      <c r="D5" s="3">
        <v>1.3160000000000001</v>
      </c>
      <c r="E5" s="3">
        <v>23</v>
      </c>
      <c r="F5" s="3">
        <v>197.1</v>
      </c>
      <c r="G5" s="3">
        <v>38.840000000000003</v>
      </c>
      <c r="H5" s="1">
        <v>1.33</v>
      </c>
      <c r="I5" s="4">
        <v>8</v>
      </c>
      <c r="J5">
        <f t="shared" si="0"/>
        <v>33.35</v>
      </c>
      <c r="K5" s="16">
        <v>0.45490000000000003</v>
      </c>
    </row>
    <row r="6" spans="1:11" x14ac:dyDescent="0.35">
      <c r="A6" s="1">
        <f t="shared" si="1"/>
        <v>130</v>
      </c>
      <c r="B6" s="1" t="s">
        <v>10</v>
      </c>
      <c r="C6" s="1" t="s">
        <v>10</v>
      </c>
      <c r="D6" s="3">
        <v>0.63870000000000005</v>
      </c>
      <c r="E6" s="3">
        <v>61.13</v>
      </c>
      <c r="F6" s="3">
        <v>356.1</v>
      </c>
      <c r="G6" s="3">
        <v>67.989999999999995</v>
      </c>
      <c r="H6" s="1">
        <v>2.5</v>
      </c>
      <c r="I6" s="4">
        <v>8</v>
      </c>
      <c r="J6">
        <f>30+3.3+1.1</f>
        <v>34.4</v>
      </c>
      <c r="K6" s="16">
        <v>0.63280000000000003</v>
      </c>
    </row>
    <row r="7" spans="1:11" x14ac:dyDescent="0.35">
      <c r="A7" s="1">
        <f t="shared" si="1"/>
        <v>130</v>
      </c>
      <c r="B7" s="1" t="s">
        <v>10</v>
      </c>
      <c r="C7" s="1" t="s">
        <v>10</v>
      </c>
      <c r="D7" s="3">
        <v>0.54159999999999997</v>
      </c>
      <c r="E7" s="3">
        <v>20.67</v>
      </c>
      <c r="F7" s="3">
        <v>152.6</v>
      </c>
      <c r="G7" s="3">
        <v>39.630000000000003</v>
      </c>
      <c r="H7" s="1">
        <v>1.2400000000000002</v>
      </c>
      <c r="I7" s="4">
        <v>8</v>
      </c>
      <c r="J7">
        <f t="shared" ref="J7:J15" si="2">30+3.3+1.1</f>
        <v>34.4</v>
      </c>
      <c r="K7" s="16">
        <v>2.0419999999999998</v>
      </c>
    </row>
    <row r="8" spans="1:11" x14ac:dyDescent="0.35">
      <c r="A8" s="1">
        <f t="shared" si="1"/>
        <v>130</v>
      </c>
      <c r="B8" s="1" t="s">
        <v>10</v>
      </c>
      <c r="C8" s="1" t="s">
        <v>10</v>
      </c>
      <c r="D8" s="3">
        <v>0.41389999999999999</v>
      </c>
      <c r="E8" s="3">
        <v>30.81</v>
      </c>
      <c r="F8" s="3">
        <v>289.2</v>
      </c>
      <c r="G8" s="3">
        <v>59.69</v>
      </c>
      <c r="H8" s="1">
        <v>1.4900000000000002</v>
      </c>
      <c r="I8" s="4">
        <v>8</v>
      </c>
      <c r="J8">
        <f t="shared" si="2"/>
        <v>34.4</v>
      </c>
      <c r="K8" s="16">
        <v>0.53269999999999995</v>
      </c>
    </row>
    <row r="9" spans="1:11" x14ac:dyDescent="0.35">
      <c r="A9" s="1">
        <f t="shared" si="1"/>
        <v>130</v>
      </c>
      <c r="B9" s="1" t="s">
        <v>10</v>
      </c>
      <c r="C9" s="1" t="s">
        <v>10</v>
      </c>
      <c r="D9" s="3">
        <v>0.99490000000000001</v>
      </c>
      <c r="E9" s="3">
        <v>17.190000000000001</v>
      </c>
      <c r="F9" s="3">
        <v>172.2</v>
      </c>
      <c r="G9" s="3">
        <v>34.26</v>
      </c>
      <c r="H9" s="1">
        <v>1.2299999999999986</v>
      </c>
      <c r="I9" s="4">
        <v>8</v>
      </c>
      <c r="J9">
        <f t="shared" si="2"/>
        <v>34.4</v>
      </c>
      <c r="K9" s="16">
        <v>0.40679999999999999</v>
      </c>
    </row>
    <row r="10" spans="1:11" x14ac:dyDescent="0.35">
      <c r="A10" s="1">
        <f t="shared" si="1"/>
        <v>130</v>
      </c>
      <c r="B10" s="1" t="s">
        <v>10</v>
      </c>
      <c r="C10" s="1" t="s">
        <v>10</v>
      </c>
      <c r="D10" s="3">
        <v>0.43930000000000002</v>
      </c>
      <c r="E10" s="3">
        <v>21.21</v>
      </c>
      <c r="F10" s="3">
        <v>251.1</v>
      </c>
      <c r="G10" s="3">
        <v>55.16</v>
      </c>
      <c r="H10" s="1">
        <v>1.4499999999999993</v>
      </c>
      <c r="I10" s="4">
        <v>8</v>
      </c>
      <c r="J10">
        <f t="shared" si="2"/>
        <v>34.4</v>
      </c>
      <c r="K10" s="16">
        <v>0.26269999999999999</v>
      </c>
    </row>
    <row r="11" spans="1:11" x14ac:dyDescent="0.35">
      <c r="A11" s="1">
        <f t="shared" si="1"/>
        <v>130</v>
      </c>
      <c r="B11" s="1" t="s">
        <v>11</v>
      </c>
      <c r="C11" s="1" t="s">
        <v>11</v>
      </c>
      <c r="D11" s="3">
        <v>0.98380000000000001</v>
      </c>
      <c r="E11" s="3">
        <v>26.61</v>
      </c>
      <c r="F11" s="3">
        <v>168.5</v>
      </c>
      <c r="G11" s="3">
        <v>38.64</v>
      </c>
      <c r="H11" s="1">
        <v>1.6799999999999997</v>
      </c>
      <c r="I11" s="4">
        <v>8</v>
      </c>
      <c r="J11">
        <f t="shared" si="2"/>
        <v>34.4</v>
      </c>
      <c r="K11" s="16">
        <v>0.29020000000000001</v>
      </c>
    </row>
    <row r="12" spans="1:11" x14ac:dyDescent="0.35">
      <c r="A12" s="1">
        <f t="shared" si="1"/>
        <v>130</v>
      </c>
      <c r="B12" s="1" t="s">
        <v>11</v>
      </c>
      <c r="C12" s="1" t="s">
        <v>11</v>
      </c>
      <c r="D12" s="3">
        <v>1.056</v>
      </c>
      <c r="E12" s="3">
        <v>29.35</v>
      </c>
      <c r="F12" s="3">
        <v>214.9</v>
      </c>
      <c r="G12" s="3">
        <v>44.72</v>
      </c>
      <c r="H12" s="1">
        <v>1.6799999999999997</v>
      </c>
      <c r="I12" s="4">
        <v>8</v>
      </c>
      <c r="J12">
        <f t="shared" si="2"/>
        <v>34.4</v>
      </c>
      <c r="K12" s="16">
        <v>0.25209999999999999</v>
      </c>
    </row>
    <row r="13" spans="1:11" x14ac:dyDescent="0.35">
      <c r="A13" s="1">
        <f t="shared" si="1"/>
        <v>130</v>
      </c>
      <c r="B13" s="1" t="s">
        <v>11</v>
      </c>
      <c r="C13" s="1" t="s">
        <v>11</v>
      </c>
      <c r="D13" s="3">
        <v>0.2329</v>
      </c>
      <c r="E13" s="3">
        <v>29.06</v>
      </c>
      <c r="F13" s="3">
        <v>181.9</v>
      </c>
      <c r="G13" s="3">
        <v>40.049999999999997</v>
      </c>
      <c r="H13" s="1">
        <v>1.9100000000000001</v>
      </c>
      <c r="I13" s="4">
        <v>8</v>
      </c>
      <c r="J13">
        <f t="shared" si="2"/>
        <v>34.4</v>
      </c>
      <c r="K13" s="16">
        <v>0.4864</v>
      </c>
    </row>
    <row r="14" spans="1:11" x14ac:dyDescent="0.35">
      <c r="A14" s="1">
        <f t="shared" si="1"/>
        <v>130</v>
      </c>
      <c r="B14" s="1" t="s">
        <v>11</v>
      </c>
      <c r="C14" s="1" t="s">
        <v>11</v>
      </c>
      <c r="D14" s="3">
        <v>0.33139999999999997</v>
      </c>
      <c r="E14" s="3">
        <v>29.84</v>
      </c>
      <c r="F14" s="3">
        <v>305.39999999999998</v>
      </c>
      <c r="G14" s="3">
        <v>64.150000000000006</v>
      </c>
      <c r="H14" s="1">
        <v>1.4899999999999984</v>
      </c>
      <c r="I14" s="4">
        <v>8</v>
      </c>
      <c r="J14">
        <f t="shared" si="2"/>
        <v>34.4</v>
      </c>
      <c r="K14" s="16">
        <v>0.3236</v>
      </c>
    </row>
    <row r="15" spans="1:11" x14ac:dyDescent="0.35">
      <c r="A15" s="1">
        <f t="shared" si="1"/>
        <v>130</v>
      </c>
      <c r="B15" s="1" t="s">
        <v>11</v>
      </c>
      <c r="C15" s="1" t="s">
        <v>11</v>
      </c>
      <c r="D15" s="3">
        <v>0.3347</v>
      </c>
      <c r="E15" s="3">
        <v>28.89</v>
      </c>
      <c r="F15" s="3">
        <v>286.8</v>
      </c>
      <c r="G15" s="3">
        <v>55.39</v>
      </c>
      <c r="H15" s="1">
        <v>1.2899999999999991</v>
      </c>
      <c r="I15" s="4">
        <v>8</v>
      </c>
      <c r="J15">
        <f t="shared" si="2"/>
        <v>34.4</v>
      </c>
      <c r="K15" s="16">
        <v>0.1147</v>
      </c>
    </row>
    <row r="16" spans="1:11" x14ac:dyDescent="0.35">
      <c r="A16" s="1">
        <f t="shared" si="1"/>
        <v>130</v>
      </c>
      <c r="B16" s="1" t="s">
        <v>12</v>
      </c>
      <c r="C16" s="1" t="s">
        <v>12</v>
      </c>
      <c r="D16" s="3">
        <v>0.69399999999999995</v>
      </c>
      <c r="E16" s="3">
        <v>14.4</v>
      </c>
      <c r="F16" s="3">
        <v>150.9</v>
      </c>
      <c r="G16" s="3">
        <v>29.62</v>
      </c>
      <c r="H16" s="1">
        <v>1.2799999999999994</v>
      </c>
      <c r="I16" s="4">
        <v>8</v>
      </c>
      <c r="J16">
        <f>30+3.3+0.11</f>
        <v>33.409999999999997</v>
      </c>
      <c r="K16" s="16">
        <v>0.43669999999999998</v>
      </c>
    </row>
    <row r="17" spans="1:11" x14ac:dyDescent="0.35">
      <c r="A17" s="1">
        <f t="shared" si="1"/>
        <v>130</v>
      </c>
      <c r="B17" s="1" t="s">
        <v>12</v>
      </c>
      <c r="C17" s="1" t="s">
        <v>12</v>
      </c>
      <c r="D17" s="3">
        <v>0.83930000000000005</v>
      </c>
      <c r="E17" s="3">
        <v>39.770000000000003</v>
      </c>
      <c r="F17" s="3">
        <v>367.4</v>
      </c>
      <c r="G17" s="3">
        <v>56.55</v>
      </c>
      <c r="H17" s="1">
        <v>2.09</v>
      </c>
      <c r="I17" s="4">
        <v>8</v>
      </c>
      <c r="J17">
        <f t="shared" ref="J17:J30" si="3">30+3.3+0.11</f>
        <v>33.409999999999997</v>
      </c>
      <c r="K17" s="16">
        <v>0.34410000000000002</v>
      </c>
    </row>
    <row r="18" spans="1:11" x14ac:dyDescent="0.35">
      <c r="A18" s="1">
        <f t="shared" si="1"/>
        <v>130</v>
      </c>
      <c r="B18" s="1" t="s">
        <v>12</v>
      </c>
      <c r="C18" s="1" t="s">
        <v>12</v>
      </c>
      <c r="D18" s="3">
        <v>0.42249999999999999</v>
      </c>
      <c r="E18" s="3">
        <v>12.15</v>
      </c>
      <c r="F18" s="3">
        <v>153.69999999999999</v>
      </c>
      <c r="G18" s="3">
        <v>30.58</v>
      </c>
      <c r="H18" s="1">
        <v>1.1199999999999992</v>
      </c>
      <c r="I18" s="4">
        <v>8</v>
      </c>
      <c r="J18">
        <f t="shared" si="3"/>
        <v>33.409999999999997</v>
      </c>
      <c r="K18" s="16">
        <v>0.25209999999999999</v>
      </c>
    </row>
    <row r="19" spans="1:11" x14ac:dyDescent="0.35">
      <c r="A19" s="1">
        <f t="shared" si="1"/>
        <v>130</v>
      </c>
      <c r="B19" s="1" t="s">
        <v>12</v>
      </c>
      <c r="C19" s="1" t="s">
        <v>12</v>
      </c>
      <c r="D19" s="3">
        <v>0.89159999999999995</v>
      </c>
      <c r="E19" s="3">
        <v>35.82</v>
      </c>
      <c r="F19" s="3">
        <v>340.8</v>
      </c>
      <c r="G19" s="3">
        <v>53.16</v>
      </c>
      <c r="H19" s="1">
        <v>2.16</v>
      </c>
      <c r="I19" s="4">
        <v>8</v>
      </c>
      <c r="J19">
        <f t="shared" si="3"/>
        <v>33.409999999999997</v>
      </c>
      <c r="K19" s="16">
        <v>0.71689999999999998</v>
      </c>
    </row>
    <row r="20" spans="1:11" x14ac:dyDescent="0.35">
      <c r="A20" s="1">
        <f t="shared" si="1"/>
        <v>130</v>
      </c>
      <c r="B20" s="1" t="s">
        <v>12</v>
      </c>
      <c r="C20" s="1" t="s">
        <v>12</v>
      </c>
      <c r="D20" s="3">
        <v>0.89800000000000002</v>
      </c>
      <c r="E20" s="3">
        <v>28.02</v>
      </c>
      <c r="F20" s="3">
        <v>294.89999999999998</v>
      </c>
      <c r="G20" s="3">
        <v>51.98</v>
      </c>
      <c r="H20" s="1">
        <v>1.5899999999999999</v>
      </c>
      <c r="I20" s="4">
        <v>8</v>
      </c>
      <c r="J20">
        <f t="shared" si="3"/>
        <v>33.409999999999997</v>
      </c>
      <c r="K20" s="16">
        <v>0.27300000000000002</v>
      </c>
    </row>
    <row r="21" spans="1:11" x14ac:dyDescent="0.35">
      <c r="A21" s="1">
        <f t="shared" si="1"/>
        <v>130</v>
      </c>
      <c r="B21" s="1" t="s">
        <v>13</v>
      </c>
      <c r="C21" s="1" t="s">
        <v>13</v>
      </c>
      <c r="D21" s="3">
        <v>2.633</v>
      </c>
      <c r="E21" s="3">
        <v>12.96</v>
      </c>
      <c r="F21" s="3">
        <v>133.6</v>
      </c>
      <c r="G21" s="3">
        <v>19.14</v>
      </c>
      <c r="H21" s="1">
        <v>1.3400000000000016</v>
      </c>
      <c r="I21" s="4">
        <v>8</v>
      </c>
      <c r="J21">
        <f t="shared" si="3"/>
        <v>33.409999999999997</v>
      </c>
      <c r="K21" s="16">
        <v>0.56159999999999999</v>
      </c>
    </row>
    <row r="22" spans="1:11" x14ac:dyDescent="0.35">
      <c r="A22" s="1">
        <f t="shared" si="1"/>
        <v>130</v>
      </c>
      <c r="B22" s="1" t="s">
        <v>13</v>
      </c>
      <c r="C22" s="1" t="s">
        <v>13</v>
      </c>
      <c r="D22" s="3">
        <v>0.87239999999999995</v>
      </c>
      <c r="E22" s="3">
        <v>14.26</v>
      </c>
      <c r="F22" s="3">
        <v>170.8</v>
      </c>
      <c r="G22" s="3">
        <v>28.09</v>
      </c>
      <c r="H22" s="1">
        <v>1.1199999999999992</v>
      </c>
      <c r="I22" s="4">
        <v>8</v>
      </c>
      <c r="J22">
        <f t="shared" si="3"/>
        <v>33.409999999999997</v>
      </c>
      <c r="K22" s="16">
        <v>0.31480000000000002</v>
      </c>
    </row>
    <row r="23" spans="1:11" x14ac:dyDescent="0.35">
      <c r="A23" s="1">
        <f t="shared" si="1"/>
        <v>130</v>
      </c>
      <c r="B23" s="1" t="s">
        <v>13</v>
      </c>
      <c r="C23" s="1" t="s">
        <v>13</v>
      </c>
      <c r="D23" s="3">
        <v>0.44650000000000001</v>
      </c>
      <c r="E23" s="3">
        <v>53.31</v>
      </c>
      <c r="F23" s="3">
        <v>265.3</v>
      </c>
      <c r="G23" s="3">
        <v>72.48</v>
      </c>
      <c r="H23" s="1">
        <v>2.5500000000000007</v>
      </c>
      <c r="I23" s="4">
        <v>8</v>
      </c>
      <c r="J23">
        <f t="shared" si="3"/>
        <v>33.409999999999997</v>
      </c>
      <c r="K23" s="16">
        <v>0.42770000000000002</v>
      </c>
    </row>
    <row r="24" spans="1:11" x14ac:dyDescent="0.35">
      <c r="A24" s="1">
        <f t="shared" si="1"/>
        <v>130</v>
      </c>
      <c r="B24" s="1" t="s">
        <v>13</v>
      </c>
      <c r="C24" s="1" t="s">
        <v>13</v>
      </c>
      <c r="D24" s="3">
        <v>0.97199999999999998</v>
      </c>
      <c r="E24" s="3">
        <v>35.29</v>
      </c>
      <c r="F24" s="3">
        <v>394.1</v>
      </c>
      <c r="G24" s="3">
        <v>71.31</v>
      </c>
      <c r="H24" s="1">
        <v>1.8699999999999992</v>
      </c>
      <c r="I24" s="4">
        <v>8</v>
      </c>
      <c r="J24">
        <f t="shared" si="3"/>
        <v>33.409999999999997</v>
      </c>
      <c r="K24" s="16">
        <v>0.36430000000000001</v>
      </c>
    </row>
    <row r="25" spans="1:11" x14ac:dyDescent="0.35">
      <c r="A25" s="1">
        <f t="shared" si="1"/>
        <v>130</v>
      </c>
      <c r="B25" s="1" t="s">
        <v>13</v>
      </c>
      <c r="C25" s="1" t="s">
        <v>13</v>
      </c>
      <c r="D25" s="3">
        <v>0.42380000000000001</v>
      </c>
      <c r="E25" s="3">
        <v>16.52</v>
      </c>
      <c r="F25" s="3">
        <v>146.6</v>
      </c>
      <c r="G25" s="3">
        <v>33.32</v>
      </c>
      <c r="H25" s="1">
        <v>1.2000000000000011</v>
      </c>
      <c r="I25" s="4">
        <v>8</v>
      </c>
      <c r="J25">
        <f t="shared" si="3"/>
        <v>33.409999999999997</v>
      </c>
      <c r="K25" s="16">
        <v>0.34260000000000002</v>
      </c>
    </row>
    <row r="26" spans="1:11" x14ac:dyDescent="0.35">
      <c r="A26" s="1">
        <f t="shared" si="1"/>
        <v>130</v>
      </c>
      <c r="B26" s="1" t="s">
        <v>14</v>
      </c>
      <c r="C26" s="1" t="s">
        <v>14</v>
      </c>
      <c r="D26" s="3">
        <v>0.71530000000000005</v>
      </c>
      <c r="E26" s="3">
        <v>16.25</v>
      </c>
      <c r="F26" s="3">
        <v>188.5</v>
      </c>
      <c r="G26" s="3">
        <v>33.43</v>
      </c>
      <c r="H26" s="1">
        <v>1.4599999999999991</v>
      </c>
      <c r="I26" s="4">
        <v>8</v>
      </c>
      <c r="J26">
        <f t="shared" si="3"/>
        <v>33.409999999999997</v>
      </c>
      <c r="K26" s="16">
        <v>0.41899999999999998</v>
      </c>
    </row>
    <row r="27" spans="1:11" x14ac:dyDescent="0.35">
      <c r="A27" s="1">
        <f t="shared" si="1"/>
        <v>130</v>
      </c>
      <c r="B27" s="1" t="s">
        <v>14</v>
      </c>
      <c r="C27" s="1" t="s">
        <v>14</v>
      </c>
      <c r="D27" s="3">
        <v>1.1850000000000001</v>
      </c>
      <c r="E27" s="3">
        <v>12.66</v>
      </c>
      <c r="F27" s="3">
        <v>176.5</v>
      </c>
      <c r="G27" s="3">
        <v>28.98</v>
      </c>
      <c r="H27" s="1">
        <v>1.2400000000000002</v>
      </c>
      <c r="I27" s="4">
        <v>8</v>
      </c>
      <c r="J27">
        <f t="shared" si="3"/>
        <v>33.409999999999997</v>
      </c>
      <c r="K27" s="16">
        <v>0.34060000000000001</v>
      </c>
    </row>
    <row r="28" spans="1:11" x14ac:dyDescent="0.35">
      <c r="A28" s="1">
        <f t="shared" si="1"/>
        <v>130</v>
      </c>
      <c r="B28" s="1" t="s">
        <v>14</v>
      </c>
      <c r="C28" s="1" t="s">
        <v>14</v>
      </c>
      <c r="D28" s="3">
        <v>0.434</v>
      </c>
      <c r="E28" s="3">
        <v>12.29</v>
      </c>
      <c r="F28" s="3">
        <v>153.5</v>
      </c>
      <c r="G28" s="3">
        <v>28.92</v>
      </c>
      <c r="H28" s="1">
        <v>1.0199999999999996</v>
      </c>
      <c r="I28" s="4">
        <v>8</v>
      </c>
      <c r="J28">
        <f t="shared" si="3"/>
        <v>33.409999999999997</v>
      </c>
      <c r="K28" s="16">
        <v>0.35709999999999997</v>
      </c>
    </row>
    <row r="29" spans="1:11" x14ac:dyDescent="0.35">
      <c r="A29" s="1">
        <f t="shared" si="1"/>
        <v>130</v>
      </c>
      <c r="B29" s="1" t="s">
        <v>14</v>
      </c>
      <c r="C29" s="1" t="s">
        <v>14</v>
      </c>
      <c r="D29" s="3">
        <v>0.26750000000000002</v>
      </c>
      <c r="E29" s="3">
        <v>18.579999999999998</v>
      </c>
      <c r="F29" s="3">
        <v>226.5</v>
      </c>
      <c r="G29" s="3">
        <v>41.19</v>
      </c>
      <c r="H29" s="1">
        <v>1.5700000000000003</v>
      </c>
      <c r="I29" s="4">
        <v>8</v>
      </c>
      <c r="J29">
        <f t="shared" si="3"/>
        <v>33.409999999999997</v>
      </c>
      <c r="K29" s="16">
        <v>0.57469999999999999</v>
      </c>
    </row>
    <row r="30" spans="1:11" x14ac:dyDescent="0.35">
      <c r="A30" s="1">
        <f t="shared" si="1"/>
        <v>130</v>
      </c>
      <c r="B30" s="1" t="s">
        <v>14</v>
      </c>
      <c r="C30" s="1" t="s">
        <v>14</v>
      </c>
      <c r="D30" s="3">
        <v>4.4779999999999998</v>
      </c>
      <c r="E30" s="3">
        <v>2.62</v>
      </c>
      <c r="F30" s="3">
        <v>22.07</v>
      </c>
      <c r="G30" s="3">
        <v>2.9529999999999998</v>
      </c>
      <c r="H30" s="1">
        <v>1.0170000000000012</v>
      </c>
      <c r="I30" s="4">
        <v>8</v>
      </c>
      <c r="J30">
        <f t="shared" si="3"/>
        <v>33.409999999999997</v>
      </c>
      <c r="K30" s="16">
        <v>6.0579999999999998</v>
      </c>
    </row>
    <row r="31" spans="1:11" x14ac:dyDescent="0.35">
      <c r="A31" s="5">
        <f t="shared" si="1"/>
        <v>130</v>
      </c>
      <c r="B31" s="5" t="s">
        <v>15</v>
      </c>
      <c r="C31" s="5" t="s">
        <v>15</v>
      </c>
      <c r="D31" s="6">
        <v>5.24</v>
      </c>
      <c r="E31" s="6">
        <v>3.08</v>
      </c>
      <c r="F31" s="6">
        <v>21.97</v>
      </c>
      <c r="G31" s="6">
        <v>2.6589999999999998</v>
      </c>
      <c r="H31" s="5">
        <v>1.25</v>
      </c>
      <c r="I31" s="7">
        <v>8</v>
      </c>
      <c r="J31">
        <f>30+0.55</f>
        <v>30.55</v>
      </c>
      <c r="K31" s="16">
        <v>5.8019999999999996</v>
      </c>
    </row>
    <row r="32" spans="1:11" x14ac:dyDescent="0.35">
      <c r="A32" s="5">
        <f t="shared" si="1"/>
        <v>130</v>
      </c>
      <c r="B32" s="5" t="s">
        <v>15</v>
      </c>
      <c r="C32" s="5" t="s">
        <v>15</v>
      </c>
      <c r="D32" s="6">
        <v>6.43</v>
      </c>
      <c r="E32" s="6">
        <v>2.3239999999999998</v>
      </c>
      <c r="F32" s="6">
        <v>22.97</v>
      </c>
      <c r="G32" s="6">
        <v>2.6240000000000001</v>
      </c>
      <c r="H32" s="5">
        <v>1.1399999999999988</v>
      </c>
      <c r="I32" s="7">
        <v>8</v>
      </c>
      <c r="J32">
        <f t="shared" ref="J32:J40" si="4">30+0.55</f>
        <v>30.55</v>
      </c>
      <c r="K32" s="16">
        <v>5.9610000000000003</v>
      </c>
    </row>
    <row r="33" spans="1:11" x14ac:dyDescent="0.35">
      <c r="A33" s="5">
        <f t="shared" si="1"/>
        <v>130</v>
      </c>
      <c r="B33" s="5" t="s">
        <v>15</v>
      </c>
      <c r="C33" s="5" t="s">
        <v>15</v>
      </c>
      <c r="D33" s="6">
        <v>4.5129999999999999</v>
      </c>
      <c r="E33" s="6">
        <v>2.536</v>
      </c>
      <c r="F33" s="6">
        <v>22.17</v>
      </c>
      <c r="G33" s="6">
        <v>2.4260000000000002</v>
      </c>
      <c r="H33" s="5">
        <v>1.1900000000000013</v>
      </c>
      <c r="I33" s="7">
        <v>8</v>
      </c>
      <c r="J33">
        <f t="shared" si="4"/>
        <v>30.55</v>
      </c>
      <c r="K33" s="16">
        <v>5.8179999999999996</v>
      </c>
    </row>
    <row r="34" spans="1:11" x14ac:dyDescent="0.35">
      <c r="A34" s="5">
        <f t="shared" si="1"/>
        <v>130</v>
      </c>
      <c r="B34" s="5" t="s">
        <v>15</v>
      </c>
      <c r="C34" s="5" t="s">
        <v>15</v>
      </c>
      <c r="D34" s="6">
        <v>4.2880000000000003</v>
      </c>
      <c r="E34" s="6">
        <v>1.8480000000000001</v>
      </c>
      <c r="F34" s="6">
        <v>15.04</v>
      </c>
      <c r="G34" s="6">
        <v>2.0699999999999998</v>
      </c>
      <c r="H34" s="5">
        <v>0.66000000000000014</v>
      </c>
      <c r="I34" s="7">
        <v>8</v>
      </c>
      <c r="J34">
        <f t="shared" si="4"/>
        <v>30.55</v>
      </c>
      <c r="K34" s="16">
        <v>6.3369999999999997</v>
      </c>
    </row>
    <row r="35" spans="1:11" x14ac:dyDescent="0.35">
      <c r="A35" s="5">
        <f t="shared" si="1"/>
        <v>130</v>
      </c>
      <c r="B35" s="5" t="s">
        <v>15</v>
      </c>
      <c r="C35" s="5" t="s">
        <v>15</v>
      </c>
      <c r="D35" s="6">
        <v>6.3849999999999998</v>
      </c>
      <c r="E35" s="6">
        <v>2.137</v>
      </c>
      <c r="F35" s="6">
        <v>22.23</v>
      </c>
      <c r="G35" s="6">
        <v>2.359</v>
      </c>
      <c r="H35" s="5">
        <v>1.1400000000000006</v>
      </c>
      <c r="I35" s="7">
        <v>8</v>
      </c>
      <c r="J35">
        <f t="shared" si="4"/>
        <v>30.55</v>
      </c>
      <c r="K35" s="16">
        <v>5.1890000000000001</v>
      </c>
    </row>
    <row r="36" spans="1:11" x14ac:dyDescent="0.35">
      <c r="A36" s="1">
        <f t="shared" si="1"/>
        <v>130</v>
      </c>
      <c r="B36" s="1" t="s">
        <v>16</v>
      </c>
      <c r="C36" s="1" t="s">
        <v>16</v>
      </c>
      <c r="D36" s="3">
        <v>7.0430000000000001</v>
      </c>
      <c r="E36" s="3">
        <v>2.891</v>
      </c>
      <c r="F36" s="3">
        <v>25.33</v>
      </c>
      <c r="G36" s="3">
        <v>3.0779999999999998</v>
      </c>
      <c r="H36" s="1">
        <v>1.0899999999999999</v>
      </c>
      <c r="I36" s="4">
        <v>8</v>
      </c>
      <c r="J36">
        <f>30+0.55</f>
        <v>30.55</v>
      </c>
      <c r="K36" s="16">
        <v>5.8330000000000002</v>
      </c>
    </row>
    <row r="37" spans="1:11" x14ac:dyDescent="0.35">
      <c r="A37" s="1">
        <f t="shared" si="1"/>
        <v>130</v>
      </c>
      <c r="B37" s="1" t="s">
        <v>16</v>
      </c>
      <c r="C37" s="1" t="s">
        <v>16</v>
      </c>
      <c r="D37" s="3">
        <v>3.6160000000000001</v>
      </c>
      <c r="E37" s="3">
        <v>1</v>
      </c>
      <c r="F37" s="3">
        <v>27.57</v>
      </c>
      <c r="G37" s="3">
        <v>3.2440000000000002</v>
      </c>
      <c r="H37" s="1">
        <v>0.94000000000000128</v>
      </c>
      <c r="I37" s="4">
        <v>8</v>
      </c>
      <c r="J37">
        <f t="shared" si="4"/>
        <v>30.55</v>
      </c>
      <c r="K37" s="16">
        <v>3.476</v>
      </c>
    </row>
    <row r="38" spans="1:11" x14ac:dyDescent="0.35">
      <c r="A38" s="1">
        <f t="shared" si="1"/>
        <v>130</v>
      </c>
      <c r="B38" s="1" t="s">
        <v>16</v>
      </c>
      <c r="C38" s="1" t="s">
        <v>16</v>
      </c>
      <c r="D38" s="3">
        <v>3.3740000000000001</v>
      </c>
      <c r="E38" s="3">
        <v>3.9470000000000001</v>
      </c>
      <c r="F38" s="3">
        <v>29.08</v>
      </c>
      <c r="G38" s="3">
        <v>3.2250000000000001</v>
      </c>
      <c r="H38" s="1">
        <v>1.3499999999999996</v>
      </c>
      <c r="I38" s="4">
        <v>8</v>
      </c>
      <c r="J38">
        <f t="shared" si="4"/>
        <v>30.55</v>
      </c>
      <c r="K38" s="16">
        <v>5.2240000000000002</v>
      </c>
    </row>
    <row r="39" spans="1:11" x14ac:dyDescent="0.35">
      <c r="A39" s="1">
        <f t="shared" si="1"/>
        <v>130</v>
      </c>
      <c r="B39" s="1" t="s">
        <v>16</v>
      </c>
      <c r="C39" s="1" t="s">
        <v>16</v>
      </c>
      <c r="D39" s="3">
        <v>7.4950000000000001</v>
      </c>
      <c r="E39" s="3">
        <v>1.7769999999999999</v>
      </c>
      <c r="F39" s="3">
        <v>18.41</v>
      </c>
      <c r="G39" s="3">
        <v>2.7370000000000001</v>
      </c>
      <c r="H39" s="1">
        <v>1.2299999999999986</v>
      </c>
      <c r="I39" s="4">
        <v>8</v>
      </c>
      <c r="J39">
        <f t="shared" si="4"/>
        <v>30.55</v>
      </c>
      <c r="K39" s="16">
        <v>5.8529999999999998</v>
      </c>
    </row>
    <row r="40" spans="1:11" x14ac:dyDescent="0.35">
      <c r="A40" s="1">
        <f t="shared" si="1"/>
        <v>130</v>
      </c>
      <c r="B40" s="1" t="s">
        <v>16</v>
      </c>
      <c r="C40" s="1" t="s">
        <v>16</v>
      </c>
      <c r="D40" s="3">
        <v>5.1369999999999996</v>
      </c>
      <c r="E40" s="3">
        <v>4.8559999999999999</v>
      </c>
      <c r="F40" s="3">
        <v>32.369999999999997</v>
      </c>
      <c r="G40" s="3">
        <v>4.2329999999999997</v>
      </c>
      <c r="H40" s="1">
        <v>1.6099999999999994</v>
      </c>
      <c r="I40" s="4">
        <v>8</v>
      </c>
      <c r="J40">
        <f t="shared" si="4"/>
        <v>30.55</v>
      </c>
      <c r="K40" s="16">
        <v>6.6589999999999998</v>
      </c>
    </row>
    <row r="41" spans="1:11" x14ac:dyDescent="0.35">
      <c r="A41" s="5">
        <f t="shared" si="1"/>
        <v>130</v>
      </c>
      <c r="B41" s="5" t="s">
        <v>17</v>
      </c>
      <c r="C41" s="5" t="s">
        <v>17</v>
      </c>
      <c r="D41" s="6">
        <v>3.4169999999999998</v>
      </c>
      <c r="E41" s="6">
        <v>7.0640000000000001</v>
      </c>
      <c r="F41" s="6">
        <v>25.36</v>
      </c>
      <c r="G41" s="6">
        <v>3.831</v>
      </c>
      <c r="H41" s="5">
        <v>1.4399999999999995</v>
      </c>
      <c r="I41" s="7">
        <v>8</v>
      </c>
      <c r="J41">
        <f>30+0.55+1.1</f>
        <v>31.650000000000002</v>
      </c>
      <c r="K41" s="16">
        <v>7.8369999999999997</v>
      </c>
    </row>
    <row r="42" spans="1:11" x14ac:dyDescent="0.35">
      <c r="A42" s="5">
        <f t="shared" si="1"/>
        <v>130</v>
      </c>
      <c r="B42" s="5" t="s">
        <v>17</v>
      </c>
      <c r="C42" s="5" t="s">
        <v>17</v>
      </c>
      <c r="D42" s="6">
        <v>8.2710000000000008</v>
      </c>
      <c r="E42" s="6">
        <v>12.39</v>
      </c>
      <c r="F42" s="6">
        <v>221.8</v>
      </c>
      <c r="G42" s="6">
        <v>9.2620000000000005</v>
      </c>
      <c r="H42" s="5">
        <v>1.7600000000000016</v>
      </c>
      <c r="I42" s="7">
        <v>8</v>
      </c>
      <c r="J42">
        <f t="shared" ref="J42:J50" si="5">30+0.55+1.1</f>
        <v>31.650000000000002</v>
      </c>
      <c r="K42" s="16">
        <v>9.2609999999999992</v>
      </c>
    </row>
    <row r="43" spans="1:11" x14ac:dyDescent="0.35">
      <c r="A43" s="5">
        <f t="shared" si="1"/>
        <v>130</v>
      </c>
      <c r="B43" s="5" t="s">
        <v>17</v>
      </c>
      <c r="C43" s="5" t="s">
        <v>17</v>
      </c>
      <c r="D43" s="6">
        <v>5.5620000000000003</v>
      </c>
      <c r="E43" s="6">
        <v>6.4550000000000001</v>
      </c>
      <c r="F43" s="6">
        <v>33.229999999999997</v>
      </c>
      <c r="G43" s="6">
        <v>4.9989999999999997</v>
      </c>
      <c r="H43" s="5">
        <v>1.2000000000000011</v>
      </c>
      <c r="I43" s="7">
        <v>8</v>
      </c>
      <c r="J43">
        <f t="shared" si="5"/>
        <v>31.650000000000002</v>
      </c>
      <c r="K43" s="16">
        <v>7.3789999999999996</v>
      </c>
    </row>
    <row r="44" spans="1:11" x14ac:dyDescent="0.35">
      <c r="A44" s="5">
        <f t="shared" si="1"/>
        <v>130</v>
      </c>
      <c r="B44" s="5" t="s">
        <v>17</v>
      </c>
      <c r="C44" s="5" t="s">
        <v>17</v>
      </c>
      <c r="D44" s="6">
        <v>5.2859999999999996</v>
      </c>
      <c r="E44" s="6">
        <v>8.1859999999999999</v>
      </c>
      <c r="F44" s="6">
        <v>40.159999999999997</v>
      </c>
      <c r="G44" s="6">
        <v>6.5049999999999999</v>
      </c>
      <c r="H44" s="5">
        <v>1.2699999999999996</v>
      </c>
      <c r="I44" s="7">
        <v>8</v>
      </c>
      <c r="J44">
        <f t="shared" si="5"/>
        <v>31.650000000000002</v>
      </c>
      <c r="K44" s="16">
        <v>7.2939999999999996</v>
      </c>
    </row>
    <row r="45" spans="1:11" x14ac:dyDescent="0.35">
      <c r="A45" s="5">
        <f t="shared" si="1"/>
        <v>130</v>
      </c>
      <c r="B45" s="5" t="s">
        <v>17</v>
      </c>
      <c r="C45" s="5" t="s">
        <v>17</v>
      </c>
      <c r="D45" s="6">
        <v>5.4740000000000002</v>
      </c>
      <c r="E45" s="6">
        <v>8.2690000000000001</v>
      </c>
      <c r="F45" s="6">
        <v>57.93</v>
      </c>
      <c r="G45" s="6">
        <v>5.8079999999999998</v>
      </c>
      <c r="H45" s="5">
        <v>1.5600000000000005</v>
      </c>
      <c r="I45" s="7">
        <v>8</v>
      </c>
      <c r="J45">
        <f t="shared" si="5"/>
        <v>31.650000000000002</v>
      </c>
      <c r="K45" s="16">
        <v>6.7549999999999999</v>
      </c>
    </row>
    <row r="46" spans="1:11" x14ac:dyDescent="0.35">
      <c r="A46" s="1">
        <f t="shared" si="1"/>
        <v>130</v>
      </c>
      <c r="B46" s="1" t="s">
        <v>18</v>
      </c>
      <c r="C46" s="1" t="s">
        <v>18</v>
      </c>
      <c r="D46" s="3">
        <v>1.8740000000000001</v>
      </c>
      <c r="E46" s="3">
        <v>3.762</v>
      </c>
      <c r="F46" s="3">
        <v>54.23</v>
      </c>
      <c r="G46" s="3">
        <v>5.181</v>
      </c>
      <c r="H46" s="1">
        <v>0.87999999999999901</v>
      </c>
      <c r="I46" s="4">
        <v>8</v>
      </c>
      <c r="J46">
        <f t="shared" si="5"/>
        <v>31.650000000000002</v>
      </c>
      <c r="K46" s="16">
        <v>3.794</v>
      </c>
    </row>
    <row r="47" spans="1:11" x14ac:dyDescent="0.35">
      <c r="A47" s="1">
        <f t="shared" si="1"/>
        <v>130</v>
      </c>
      <c r="B47" s="1" t="s">
        <v>18</v>
      </c>
      <c r="C47" s="1" t="s">
        <v>18</v>
      </c>
      <c r="D47" s="3">
        <v>2.089</v>
      </c>
      <c r="E47" s="3">
        <v>5.9039999999999999</v>
      </c>
      <c r="F47" s="3">
        <v>56.14</v>
      </c>
      <c r="G47" s="3">
        <v>5.5910000000000002</v>
      </c>
      <c r="H47" s="1">
        <v>1.2599999999999998</v>
      </c>
      <c r="I47" s="4">
        <v>8</v>
      </c>
      <c r="J47">
        <f t="shared" si="5"/>
        <v>31.650000000000002</v>
      </c>
      <c r="K47" s="16">
        <v>4.2949999999999999</v>
      </c>
    </row>
    <row r="48" spans="1:11" x14ac:dyDescent="0.35">
      <c r="A48" s="1">
        <f t="shared" si="1"/>
        <v>130</v>
      </c>
      <c r="B48" s="1" t="s">
        <v>18</v>
      </c>
      <c r="C48" s="1" t="s">
        <v>18</v>
      </c>
      <c r="D48" s="3">
        <v>4.9359999999999999</v>
      </c>
      <c r="E48" s="3">
        <v>2.9969999999999999</v>
      </c>
      <c r="F48" s="3">
        <v>38.81</v>
      </c>
      <c r="G48" s="3">
        <v>3.4980000000000002</v>
      </c>
      <c r="H48" s="1">
        <v>0.97000000000000064</v>
      </c>
      <c r="I48" s="4">
        <v>8</v>
      </c>
      <c r="J48">
        <f t="shared" si="5"/>
        <v>31.650000000000002</v>
      </c>
      <c r="K48" s="16">
        <v>5.5119999999999996</v>
      </c>
    </row>
    <row r="49" spans="1:11" x14ac:dyDescent="0.35">
      <c r="A49" s="1">
        <f t="shared" si="1"/>
        <v>130</v>
      </c>
      <c r="B49" s="1" t="s">
        <v>18</v>
      </c>
      <c r="C49" s="1" t="s">
        <v>18</v>
      </c>
      <c r="D49" s="3">
        <v>4.5510000000000002</v>
      </c>
      <c r="E49" s="3">
        <v>6.0460000000000003</v>
      </c>
      <c r="F49" s="3">
        <v>40.24</v>
      </c>
      <c r="G49" s="3">
        <v>5.2460000000000004</v>
      </c>
      <c r="H49" s="1">
        <v>1.379999999999999</v>
      </c>
      <c r="I49" s="4">
        <v>8</v>
      </c>
      <c r="J49">
        <f t="shared" si="5"/>
        <v>31.650000000000002</v>
      </c>
      <c r="K49" s="16">
        <v>6.5510000000000002</v>
      </c>
    </row>
    <row r="50" spans="1:11" x14ac:dyDescent="0.35">
      <c r="A50" s="1">
        <f t="shared" si="1"/>
        <v>130</v>
      </c>
      <c r="B50" s="1" t="s">
        <v>18</v>
      </c>
      <c r="C50" s="1" t="s">
        <v>18</v>
      </c>
      <c r="D50" s="3">
        <v>4.8049999999999997</v>
      </c>
      <c r="E50" s="3">
        <v>8.0380000000000003</v>
      </c>
      <c r="F50" s="3">
        <v>50.18</v>
      </c>
      <c r="G50" s="3">
        <v>5.9720000000000004</v>
      </c>
      <c r="H50" s="1">
        <v>1.6500000000000004</v>
      </c>
      <c r="I50" s="4">
        <v>8</v>
      </c>
      <c r="J50">
        <f t="shared" si="5"/>
        <v>31.650000000000002</v>
      </c>
      <c r="K50" s="16">
        <v>7.1840000000000002</v>
      </c>
    </row>
    <row r="51" spans="1:11" x14ac:dyDescent="0.35">
      <c r="A51" s="5">
        <f t="shared" si="1"/>
        <v>130</v>
      </c>
      <c r="B51" s="5" t="s">
        <v>19</v>
      </c>
      <c r="C51" s="5" t="s">
        <v>19</v>
      </c>
      <c r="D51" s="6">
        <v>0.14799999999999999</v>
      </c>
      <c r="E51" s="6">
        <v>1</v>
      </c>
      <c r="F51" s="6">
        <v>8.6340000000000003</v>
      </c>
      <c r="G51" s="6">
        <v>0.13500000000000001</v>
      </c>
      <c r="H51" s="5"/>
      <c r="I51" s="7">
        <v>8</v>
      </c>
      <c r="K51" s="16">
        <v>9.0399999999999994E-2</v>
      </c>
    </row>
    <row r="52" spans="1:11" ht="15" thickBot="1" x14ac:dyDescent="0.4">
      <c r="A52" s="5">
        <f t="shared" si="1"/>
        <v>130</v>
      </c>
      <c r="B52" s="5" t="s">
        <v>19</v>
      </c>
      <c r="C52" s="5" t="s">
        <v>19</v>
      </c>
      <c r="D52" s="8">
        <v>0.2903</v>
      </c>
      <c r="E52" s="8">
        <v>1</v>
      </c>
      <c r="F52" s="8">
        <v>8.4390000000000001</v>
      </c>
      <c r="G52" s="8">
        <v>0.17100000000000001</v>
      </c>
      <c r="H52" s="5"/>
      <c r="I52" s="7">
        <v>8</v>
      </c>
      <c r="K52" s="17">
        <v>0.1993</v>
      </c>
    </row>
    <row r="53" spans="1:11" x14ac:dyDescent="0.35">
      <c r="A53" s="1">
        <f t="shared" si="1"/>
        <v>130</v>
      </c>
      <c r="B53" s="1" t="s">
        <v>20</v>
      </c>
      <c r="C53" s="1" t="s">
        <v>20</v>
      </c>
      <c r="D53" s="4">
        <v>7.2220000000000004</v>
      </c>
      <c r="E53" s="4">
        <v>35.340000000000003</v>
      </c>
      <c r="F53" s="4">
        <v>312</v>
      </c>
      <c r="G53" s="4">
        <v>33.35</v>
      </c>
      <c r="H53" s="1">
        <v>0.91800000000000004</v>
      </c>
      <c r="I53" s="4">
        <v>8</v>
      </c>
      <c r="K53" s="15">
        <v>9.4139999999999997</v>
      </c>
    </row>
    <row r="54" spans="1:11" x14ac:dyDescent="0.35">
      <c r="A54" s="1">
        <f t="shared" si="1"/>
        <v>130</v>
      </c>
      <c r="B54" s="1" t="s">
        <v>20</v>
      </c>
      <c r="C54" s="1" t="s">
        <v>20</v>
      </c>
      <c r="D54" s="4">
        <v>7.6849999999999996</v>
      </c>
      <c r="E54" s="4">
        <v>45.95</v>
      </c>
      <c r="F54" s="4">
        <v>381.4</v>
      </c>
      <c r="G54" s="4">
        <v>43.72</v>
      </c>
      <c r="H54" s="1">
        <v>1.119</v>
      </c>
      <c r="I54" s="4">
        <v>8</v>
      </c>
      <c r="K54" s="15">
        <v>10.27</v>
      </c>
    </row>
    <row r="55" spans="1:11" x14ac:dyDescent="0.35">
      <c r="A55" s="1">
        <f t="shared" si="1"/>
        <v>130</v>
      </c>
      <c r="B55" s="1" t="s">
        <v>20</v>
      </c>
      <c r="C55" s="1" t="s">
        <v>20</v>
      </c>
      <c r="D55" s="4">
        <v>8.4640000000000004</v>
      </c>
      <c r="E55" s="4">
        <v>46.51</v>
      </c>
      <c r="F55" s="4">
        <v>415.2</v>
      </c>
      <c r="G55" s="4">
        <v>48.71</v>
      </c>
      <c r="H55" s="1">
        <v>1.288</v>
      </c>
      <c r="I55" s="4">
        <v>8</v>
      </c>
      <c r="K55" s="15">
        <v>11.65</v>
      </c>
    </row>
    <row r="56" spans="1:11" x14ac:dyDescent="0.35">
      <c r="A56" s="1">
        <f t="shared" si="1"/>
        <v>130</v>
      </c>
      <c r="B56" s="1" t="s">
        <v>21</v>
      </c>
      <c r="C56" s="1" t="s">
        <v>21</v>
      </c>
      <c r="D56" s="3">
        <v>5.12</v>
      </c>
      <c r="E56" s="3">
        <v>49.17</v>
      </c>
      <c r="F56" s="3">
        <v>166.1</v>
      </c>
      <c r="G56" s="3">
        <v>28.01</v>
      </c>
      <c r="H56" s="1">
        <v>1.8099999999999987</v>
      </c>
      <c r="I56" s="4">
        <v>8</v>
      </c>
      <c r="K56" s="16">
        <v>4.6390000000000002</v>
      </c>
    </row>
    <row r="57" spans="1:11" x14ac:dyDescent="0.35">
      <c r="A57" s="1">
        <f t="shared" si="1"/>
        <v>130</v>
      </c>
      <c r="B57" s="1" t="s">
        <v>21</v>
      </c>
      <c r="C57" s="1" t="s">
        <v>21</v>
      </c>
      <c r="D57" s="3">
        <v>4.8390000000000004</v>
      </c>
      <c r="E57" s="3">
        <v>58.14</v>
      </c>
      <c r="F57" s="3">
        <v>165</v>
      </c>
      <c r="G57" s="3">
        <v>27.63</v>
      </c>
      <c r="H57" s="1">
        <v>1.8599999999999994</v>
      </c>
      <c r="I57" s="4">
        <v>8</v>
      </c>
      <c r="K57" s="16">
        <v>4.2750000000000004</v>
      </c>
    </row>
    <row r="58" spans="1:11" x14ac:dyDescent="0.35">
      <c r="A58" s="1">
        <f t="shared" si="1"/>
        <v>130</v>
      </c>
      <c r="B58" s="1" t="s">
        <v>21</v>
      </c>
      <c r="C58" s="1" t="s">
        <v>21</v>
      </c>
      <c r="D58" s="3">
        <v>2.84</v>
      </c>
      <c r="E58" s="3">
        <v>31.09</v>
      </c>
      <c r="F58" s="3">
        <v>95.2</v>
      </c>
      <c r="G58" s="3">
        <v>14.99</v>
      </c>
      <c r="H58" s="1">
        <v>1.0299999999999994</v>
      </c>
      <c r="I58" s="4">
        <v>8</v>
      </c>
      <c r="K58" s="16">
        <v>2.5</v>
      </c>
    </row>
    <row r="59" spans="1:11" x14ac:dyDescent="0.35">
      <c r="A59" s="1">
        <f t="shared" si="1"/>
        <v>130</v>
      </c>
      <c r="B59" s="1" t="s">
        <v>22</v>
      </c>
      <c r="C59" s="1" t="s">
        <v>22</v>
      </c>
      <c r="D59" s="3">
        <v>9.8170000000000002</v>
      </c>
      <c r="E59" s="3">
        <v>2.355</v>
      </c>
      <c r="F59" s="3">
        <v>7.7919999999999998</v>
      </c>
      <c r="G59" s="3">
        <v>99.09</v>
      </c>
      <c r="H59" s="1">
        <v>1.1999999999999993</v>
      </c>
      <c r="I59" s="4">
        <v>8</v>
      </c>
      <c r="K59" s="16">
        <v>9.7900000000000001E-2</v>
      </c>
    </row>
    <row r="60" spans="1:11" x14ac:dyDescent="0.35">
      <c r="A60" s="1">
        <f t="shared" si="1"/>
        <v>130</v>
      </c>
      <c r="B60" s="1" t="s">
        <v>22</v>
      </c>
      <c r="C60" s="1" t="s">
        <v>22</v>
      </c>
      <c r="D60" s="3">
        <v>12.08</v>
      </c>
      <c r="E60" s="3">
        <v>3.29</v>
      </c>
      <c r="F60" s="3">
        <v>9.2129999999999992</v>
      </c>
      <c r="G60" s="3">
        <v>116.1</v>
      </c>
      <c r="H60" s="1">
        <v>1.0299999999999994</v>
      </c>
      <c r="I60" s="4">
        <v>8</v>
      </c>
      <c r="K60" s="16">
        <v>0.15379999999999999</v>
      </c>
    </row>
    <row r="61" spans="1:11" x14ac:dyDescent="0.35">
      <c r="A61" s="1">
        <f t="shared" si="1"/>
        <v>130</v>
      </c>
      <c r="B61" s="1" t="s">
        <v>22</v>
      </c>
      <c r="C61" s="1" t="s">
        <v>22</v>
      </c>
      <c r="D61" s="3">
        <v>9.032</v>
      </c>
      <c r="E61" s="3">
        <v>1.359</v>
      </c>
      <c r="F61" s="3">
        <v>15.71</v>
      </c>
      <c r="G61" s="3">
        <v>83.95</v>
      </c>
      <c r="H61" s="1">
        <v>0.78999999999999915</v>
      </c>
      <c r="I61" s="4">
        <v>8</v>
      </c>
      <c r="K61" s="16">
        <v>0.3</v>
      </c>
    </row>
    <row r="62" spans="1:11" x14ac:dyDescent="0.35">
      <c r="A62" s="1">
        <f t="shared" si="1"/>
        <v>130</v>
      </c>
      <c r="B62" s="1" t="s">
        <v>23</v>
      </c>
      <c r="C62" s="1" t="s">
        <v>23</v>
      </c>
      <c r="D62" s="3">
        <v>12.67</v>
      </c>
      <c r="E62" s="3">
        <v>17.440000000000001</v>
      </c>
      <c r="F62" s="3">
        <v>20.75</v>
      </c>
      <c r="G62" s="3">
        <v>916.9</v>
      </c>
      <c r="H62" s="1">
        <v>1.2599999999999998</v>
      </c>
      <c r="I62" s="4">
        <v>8</v>
      </c>
      <c r="K62" s="16">
        <v>5.6399999999999999E-2</v>
      </c>
    </row>
    <row r="63" spans="1:11" x14ac:dyDescent="0.35">
      <c r="A63" s="1">
        <f t="shared" si="1"/>
        <v>130</v>
      </c>
      <c r="B63" s="1" t="s">
        <v>23</v>
      </c>
      <c r="C63" s="1" t="s">
        <v>23</v>
      </c>
      <c r="D63" s="3">
        <v>15.76</v>
      </c>
      <c r="E63" s="3">
        <v>3.0870000000000002</v>
      </c>
      <c r="F63" s="3">
        <v>14.96</v>
      </c>
      <c r="G63" s="3">
        <v>534.9</v>
      </c>
      <c r="H63" s="1">
        <v>1.2199999999999989</v>
      </c>
      <c r="I63" s="4">
        <v>8</v>
      </c>
      <c r="K63" s="16">
        <v>3.1300000000000001E-2</v>
      </c>
    </row>
    <row r="64" spans="1:11" x14ac:dyDescent="0.35">
      <c r="A64" s="1">
        <f t="shared" si="1"/>
        <v>130</v>
      </c>
      <c r="B64" s="1" t="s">
        <v>23</v>
      </c>
      <c r="C64" s="1" t="s">
        <v>23</v>
      </c>
      <c r="D64" s="3">
        <v>15.77</v>
      </c>
      <c r="E64" s="3">
        <v>1</v>
      </c>
      <c r="F64" s="3">
        <v>13.13</v>
      </c>
      <c r="G64" s="3">
        <v>422.3</v>
      </c>
      <c r="H64" s="1">
        <v>1.17</v>
      </c>
      <c r="I64" s="4">
        <v>8</v>
      </c>
      <c r="K64" s="16">
        <v>3.3E-3</v>
      </c>
    </row>
    <row r="65" spans="1:11" x14ac:dyDescent="0.35">
      <c r="A65" s="1">
        <f t="shared" si="1"/>
        <v>130</v>
      </c>
      <c r="B65" s="1" t="s">
        <v>24</v>
      </c>
      <c r="C65" s="1" t="s">
        <v>24</v>
      </c>
      <c r="D65" s="3">
        <v>11.85</v>
      </c>
      <c r="E65" s="3">
        <v>1.952</v>
      </c>
      <c r="F65" s="3">
        <v>13.13</v>
      </c>
      <c r="G65" s="3">
        <v>105.8</v>
      </c>
      <c r="H65" s="1">
        <v>1.6399999999999988</v>
      </c>
      <c r="I65" s="4">
        <v>8</v>
      </c>
      <c r="K65" s="16">
        <v>0.16259999999999999</v>
      </c>
    </row>
    <row r="66" spans="1:11" x14ac:dyDescent="0.35">
      <c r="A66" s="1">
        <f t="shared" si="1"/>
        <v>130</v>
      </c>
      <c r="B66" s="1" t="s">
        <v>24</v>
      </c>
      <c r="C66" s="1" t="s">
        <v>24</v>
      </c>
      <c r="D66" s="3">
        <v>10.16</v>
      </c>
      <c r="E66" s="3">
        <v>1.1859999999999999</v>
      </c>
      <c r="F66" s="3">
        <v>9.1880000000000006</v>
      </c>
      <c r="G66" s="3">
        <v>92.5</v>
      </c>
      <c r="H66" s="1">
        <v>0.84999999999999964</v>
      </c>
      <c r="I66" s="4">
        <v>8</v>
      </c>
      <c r="K66" s="16">
        <v>0.1404</v>
      </c>
    </row>
    <row r="67" spans="1:11" x14ac:dyDescent="0.35">
      <c r="A67" s="1">
        <f t="shared" si="1"/>
        <v>130</v>
      </c>
      <c r="B67" s="1" t="s">
        <v>24</v>
      </c>
      <c r="C67" s="1" t="s">
        <v>24</v>
      </c>
      <c r="D67" s="3">
        <v>10.72</v>
      </c>
      <c r="E67" s="3">
        <v>1</v>
      </c>
      <c r="F67" s="3">
        <v>9.0150000000000006</v>
      </c>
      <c r="G67" s="3">
        <v>94.5</v>
      </c>
      <c r="H67" s="1">
        <v>0.63999999999999879</v>
      </c>
      <c r="I67" s="4">
        <v>8</v>
      </c>
      <c r="K67" s="16">
        <v>9.8900000000000002E-2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CAE7C-6CD5-4C9A-82DA-34A8B11ECD04}">
  <dimension ref="A1:L67"/>
  <sheetViews>
    <sheetView workbookViewId="0">
      <selection activeCell="D1" sqref="D1:I1"/>
    </sheetView>
  </sheetViews>
  <sheetFormatPr defaultRowHeight="14.5" x14ac:dyDescent="0.35"/>
  <cols>
    <col min="9" max="9" width="11.08984375" customWidth="1"/>
    <col min="12" max="12" width="14.26953125" customWidth="1"/>
  </cols>
  <sheetData>
    <row r="1" spans="1:12" ht="15" thickBot="1" x14ac:dyDescent="0.4">
      <c r="A1" s="1" t="s">
        <v>0</v>
      </c>
      <c r="B1" s="2" t="s">
        <v>1</v>
      </c>
      <c r="C1" s="2" t="s">
        <v>2</v>
      </c>
      <c r="D1" s="1" t="s">
        <v>27</v>
      </c>
      <c r="E1" s="1" t="s">
        <v>5</v>
      </c>
      <c r="F1" s="1" t="s">
        <v>3</v>
      </c>
      <c r="G1" s="1" t="s">
        <v>4</v>
      </c>
      <c r="H1" s="1" t="s">
        <v>6</v>
      </c>
      <c r="I1" s="1" t="s">
        <v>28</v>
      </c>
      <c r="J1" s="1" t="s">
        <v>25</v>
      </c>
      <c r="K1" s="1" t="s">
        <v>7</v>
      </c>
      <c r="L1" s="1" t="s">
        <v>8</v>
      </c>
    </row>
    <row r="2" spans="1:12" x14ac:dyDescent="0.35">
      <c r="A2" s="1">
        <v>130</v>
      </c>
      <c r="B2" s="1" t="s">
        <v>9</v>
      </c>
      <c r="C2" s="1" t="s">
        <v>9</v>
      </c>
      <c r="D2" s="9">
        <v>15.86</v>
      </c>
      <c r="E2" s="10">
        <v>32.42</v>
      </c>
      <c r="F2" s="10">
        <v>68.47</v>
      </c>
      <c r="G2" s="10">
        <v>3.1920000000000002</v>
      </c>
      <c r="H2" s="10">
        <v>23.71</v>
      </c>
      <c r="I2" s="11">
        <v>139.80000000000001</v>
      </c>
      <c r="J2">
        <f>30+3.35</f>
        <v>33.35</v>
      </c>
      <c r="K2" s="1">
        <v>1.3699999999999992</v>
      </c>
      <c r="L2" s="4">
        <v>20</v>
      </c>
    </row>
    <row r="3" spans="1:12" x14ac:dyDescent="0.35">
      <c r="A3" s="1">
        <f>A2</f>
        <v>130</v>
      </c>
      <c r="B3" s="1" t="s">
        <v>9</v>
      </c>
      <c r="C3" s="1" t="s">
        <v>9</v>
      </c>
      <c r="D3" s="9">
        <v>10.79</v>
      </c>
      <c r="E3" s="10">
        <v>44.2</v>
      </c>
      <c r="F3" s="10">
        <v>49.4</v>
      </c>
      <c r="G3" s="10">
        <v>2.073</v>
      </c>
      <c r="H3" s="10">
        <v>12.46</v>
      </c>
      <c r="I3" s="11">
        <v>237.5</v>
      </c>
      <c r="J3">
        <f t="shared" ref="J3:J5" si="0">30+3.35</f>
        <v>33.35</v>
      </c>
      <c r="K3" s="1">
        <v>1.0999999999999996</v>
      </c>
      <c r="L3" s="4">
        <f>L2</f>
        <v>20</v>
      </c>
    </row>
    <row r="4" spans="1:12" x14ac:dyDescent="0.35">
      <c r="A4" s="1">
        <f t="shared" ref="A4:A67" si="1">A3</f>
        <v>130</v>
      </c>
      <c r="B4" s="1" t="s">
        <v>9</v>
      </c>
      <c r="C4" s="1" t="s">
        <v>9</v>
      </c>
      <c r="D4" s="9">
        <v>14.66</v>
      </c>
      <c r="E4" s="10">
        <v>24.44</v>
      </c>
      <c r="F4" s="10">
        <v>54.71</v>
      </c>
      <c r="G4" s="10">
        <v>5.5650000000000004</v>
      </c>
      <c r="H4" s="10">
        <v>7.6390000000000002</v>
      </c>
      <c r="I4" s="11">
        <v>173.2</v>
      </c>
      <c r="J4">
        <f t="shared" si="0"/>
        <v>33.35</v>
      </c>
      <c r="K4" s="1">
        <v>1.7400000000000002</v>
      </c>
      <c r="L4" s="4">
        <f t="shared" ref="L4:L67" si="2">L3</f>
        <v>20</v>
      </c>
    </row>
    <row r="5" spans="1:12" x14ac:dyDescent="0.35">
      <c r="A5" s="1">
        <f t="shared" si="1"/>
        <v>130</v>
      </c>
      <c r="B5" s="1" t="s">
        <v>9</v>
      </c>
      <c r="C5" s="1" t="s">
        <v>9</v>
      </c>
      <c r="D5" s="9">
        <v>14.93</v>
      </c>
      <c r="E5" s="10">
        <v>31.06</v>
      </c>
      <c r="F5" s="10">
        <v>63.43</v>
      </c>
      <c r="G5" s="10">
        <v>3.9449999999999998</v>
      </c>
      <c r="H5" s="10">
        <v>10.06</v>
      </c>
      <c r="I5" s="11">
        <v>150.9</v>
      </c>
      <c r="J5">
        <f t="shared" si="0"/>
        <v>33.35</v>
      </c>
      <c r="K5" s="1">
        <v>1.33</v>
      </c>
      <c r="L5" s="4">
        <f t="shared" si="2"/>
        <v>20</v>
      </c>
    </row>
    <row r="6" spans="1:12" x14ac:dyDescent="0.35">
      <c r="A6" s="1">
        <f t="shared" si="1"/>
        <v>130</v>
      </c>
      <c r="B6" s="1" t="s">
        <v>10</v>
      </c>
      <c r="C6" s="1" t="s">
        <v>10</v>
      </c>
      <c r="D6" s="9">
        <v>17.84</v>
      </c>
      <c r="E6" s="10">
        <v>63.61</v>
      </c>
      <c r="F6" s="10">
        <v>76.28</v>
      </c>
      <c r="G6" s="10">
        <v>14.96</v>
      </c>
      <c r="H6" s="10">
        <v>52.96</v>
      </c>
      <c r="I6" s="11">
        <v>377.4</v>
      </c>
      <c r="J6">
        <f>30+3.3+1.1</f>
        <v>34.4</v>
      </c>
      <c r="K6" s="1">
        <v>2.5</v>
      </c>
      <c r="L6" s="4">
        <f t="shared" si="2"/>
        <v>20</v>
      </c>
    </row>
    <row r="7" spans="1:12" x14ac:dyDescent="0.35">
      <c r="A7" s="1">
        <f t="shared" si="1"/>
        <v>130</v>
      </c>
      <c r="B7" s="1" t="s">
        <v>10</v>
      </c>
      <c r="C7" s="1" t="s">
        <v>10</v>
      </c>
      <c r="D7" s="9">
        <v>22.63</v>
      </c>
      <c r="E7" s="10">
        <v>17.260000000000002</v>
      </c>
      <c r="F7" s="10">
        <v>74.489999999999995</v>
      </c>
      <c r="G7" s="10">
        <v>6.1040000000000001</v>
      </c>
      <c r="H7" s="10">
        <v>56.62</v>
      </c>
      <c r="I7" s="11">
        <v>151.6</v>
      </c>
      <c r="J7">
        <f t="shared" ref="J7:J15" si="3">30+3.3+1.1</f>
        <v>34.4</v>
      </c>
      <c r="K7" s="1">
        <v>1.2400000000000002</v>
      </c>
      <c r="L7" s="4">
        <f t="shared" si="2"/>
        <v>20</v>
      </c>
    </row>
    <row r="8" spans="1:12" x14ac:dyDescent="0.35">
      <c r="A8" s="1">
        <f t="shared" si="1"/>
        <v>130</v>
      </c>
      <c r="B8" s="1" t="s">
        <v>10</v>
      </c>
      <c r="C8" s="1" t="s">
        <v>10</v>
      </c>
      <c r="D8" s="9">
        <v>21.93</v>
      </c>
      <c r="E8" s="10">
        <v>37.93</v>
      </c>
      <c r="F8" s="10">
        <v>70.3</v>
      </c>
      <c r="G8" s="10">
        <v>10.72</v>
      </c>
      <c r="H8" s="10">
        <v>64.42</v>
      </c>
      <c r="I8" s="11">
        <v>180.2</v>
      </c>
      <c r="J8">
        <f t="shared" si="3"/>
        <v>34.4</v>
      </c>
      <c r="K8" s="1">
        <v>1.4900000000000002</v>
      </c>
      <c r="L8" s="4">
        <f t="shared" si="2"/>
        <v>20</v>
      </c>
    </row>
    <row r="9" spans="1:12" x14ac:dyDescent="0.35">
      <c r="A9" s="1">
        <f t="shared" si="1"/>
        <v>130</v>
      </c>
      <c r="B9" s="1" t="s">
        <v>10</v>
      </c>
      <c r="C9" s="1" t="s">
        <v>10</v>
      </c>
      <c r="D9" s="9">
        <v>19.78</v>
      </c>
      <c r="E9" s="10">
        <v>19.93</v>
      </c>
      <c r="F9" s="10">
        <v>63.16</v>
      </c>
      <c r="G9" s="10">
        <v>7.4770000000000003</v>
      </c>
      <c r="H9" s="10">
        <v>50.3</v>
      </c>
      <c r="I9" s="11">
        <v>363.7</v>
      </c>
      <c r="J9">
        <f t="shared" si="3"/>
        <v>34.4</v>
      </c>
      <c r="K9" s="1">
        <v>1.2299999999999986</v>
      </c>
      <c r="L9" s="4">
        <f t="shared" si="2"/>
        <v>20</v>
      </c>
    </row>
    <row r="10" spans="1:12" x14ac:dyDescent="0.35">
      <c r="A10" s="1">
        <f t="shared" si="1"/>
        <v>130</v>
      </c>
      <c r="B10" s="1" t="s">
        <v>10</v>
      </c>
      <c r="C10" s="1" t="s">
        <v>10</v>
      </c>
      <c r="D10" s="9">
        <v>22.57</v>
      </c>
      <c r="E10" s="10">
        <v>31.25</v>
      </c>
      <c r="F10" s="10">
        <v>86.77</v>
      </c>
      <c r="G10" s="10">
        <v>8.9260000000000002</v>
      </c>
      <c r="H10" s="10">
        <v>65.28</v>
      </c>
      <c r="I10" s="11">
        <v>190.8</v>
      </c>
      <c r="J10">
        <f t="shared" si="3"/>
        <v>34.4</v>
      </c>
      <c r="K10" s="1">
        <v>1.4499999999999993</v>
      </c>
      <c r="L10" s="4">
        <f t="shared" si="2"/>
        <v>20</v>
      </c>
    </row>
    <row r="11" spans="1:12" x14ac:dyDescent="0.35">
      <c r="A11" s="1">
        <f t="shared" si="1"/>
        <v>130</v>
      </c>
      <c r="B11" s="1" t="s">
        <v>11</v>
      </c>
      <c r="C11" s="1" t="s">
        <v>11</v>
      </c>
      <c r="D11" s="9">
        <v>17.690000000000001</v>
      </c>
      <c r="E11" s="10">
        <v>24.3</v>
      </c>
      <c r="F11" s="10">
        <v>62.01</v>
      </c>
      <c r="G11" s="10">
        <v>10.38</v>
      </c>
      <c r="H11" s="10">
        <v>23.71</v>
      </c>
      <c r="I11" s="11">
        <v>219.9</v>
      </c>
      <c r="J11">
        <f t="shared" si="3"/>
        <v>34.4</v>
      </c>
      <c r="K11" s="1">
        <v>1.6799999999999997</v>
      </c>
      <c r="L11" s="4">
        <f t="shared" si="2"/>
        <v>20</v>
      </c>
    </row>
    <row r="12" spans="1:12" x14ac:dyDescent="0.35">
      <c r="A12" s="1">
        <f t="shared" si="1"/>
        <v>130</v>
      </c>
      <c r="B12" s="1" t="s">
        <v>11</v>
      </c>
      <c r="C12" s="1" t="s">
        <v>11</v>
      </c>
      <c r="D12" s="9">
        <v>15.06</v>
      </c>
      <c r="E12" s="10">
        <v>26.52</v>
      </c>
      <c r="F12" s="10">
        <v>53.17</v>
      </c>
      <c r="G12" s="10">
        <v>9.5589999999999993</v>
      </c>
      <c r="H12" s="10">
        <v>18.09</v>
      </c>
      <c r="I12" s="11">
        <v>219.9</v>
      </c>
      <c r="J12">
        <f t="shared" si="3"/>
        <v>34.4</v>
      </c>
      <c r="K12" s="1">
        <v>1.6799999999999997</v>
      </c>
      <c r="L12" s="4">
        <f t="shared" si="2"/>
        <v>20</v>
      </c>
    </row>
    <row r="13" spans="1:12" x14ac:dyDescent="0.35">
      <c r="A13" s="1">
        <f t="shared" si="1"/>
        <v>130</v>
      </c>
      <c r="B13" s="1" t="s">
        <v>11</v>
      </c>
      <c r="C13" s="1" t="s">
        <v>11</v>
      </c>
      <c r="D13" s="9">
        <v>13.48</v>
      </c>
      <c r="E13" s="10">
        <v>18.73</v>
      </c>
      <c r="F13" s="10">
        <v>45.22</v>
      </c>
      <c r="G13" s="10">
        <v>8.6059999999999999</v>
      </c>
      <c r="H13" s="10">
        <v>21.83</v>
      </c>
      <c r="I13" s="11">
        <v>216.2</v>
      </c>
      <c r="J13">
        <f t="shared" si="3"/>
        <v>34.4</v>
      </c>
      <c r="K13" s="1">
        <v>1.9100000000000001</v>
      </c>
      <c r="L13" s="4">
        <f t="shared" si="2"/>
        <v>20</v>
      </c>
    </row>
    <row r="14" spans="1:12" x14ac:dyDescent="0.35">
      <c r="A14" s="1">
        <f t="shared" si="1"/>
        <v>130</v>
      </c>
      <c r="B14" s="1" t="s">
        <v>11</v>
      </c>
      <c r="C14" s="1" t="s">
        <v>11</v>
      </c>
      <c r="D14" s="9">
        <v>13.45</v>
      </c>
      <c r="E14" s="10">
        <v>38.630000000000003</v>
      </c>
      <c r="F14" s="10">
        <v>48.87</v>
      </c>
      <c r="G14" s="10">
        <v>8.7309999999999999</v>
      </c>
      <c r="H14" s="10">
        <v>23.11</v>
      </c>
      <c r="I14" s="11">
        <v>209.1</v>
      </c>
      <c r="J14">
        <f t="shared" si="3"/>
        <v>34.4</v>
      </c>
      <c r="K14" s="1">
        <v>1.4899999999999984</v>
      </c>
      <c r="L14" s="4">
        <f t="shared" si="2"/>
        <v>20</v>
      </c>
    </row>
    <row r="15" spans="1:12" x14ac:dyDescent="0.35">
      <c r="A15" s="1">
        <f t="shared" si="1"/>
        <v>130</v>
      </c>
      <c r="B15" s="1" t="s">
        <v>11</v>
      </c>
      <c r="C15" s="1" t="s">
        <v>11</v>
      </c>
      <c r="D15" s="9">
        <v>13.72</v>
      </c>
      <c r="E15" s="10">
        <v>38.700000000000003</v>
      </c>
      <c r="F15" s="10">
        <v>49.82</v>
      </c>
      <c r="G15" s="10">
        <v>6.8470000000000004</v>
      </c>
      <c r="H15" s="10">
        <v>20.57</v>
      </c>
      <c r="I15" s="11">
        <v>180.4</v>
      </c>
      <c r="J15">
        <f t="shared" si="3"/>
        <v>34.4</v>
      </c>
      <c r="K15" s="1">
        <v>1.2899999999999991</v>
      </c>
      <c r="L15" s="4">
        <f t="shared" si="2"/>
        <v>20</v>
      </c>
    </row>
    <row r="16" spans="1:12" x14ac:dyDescent="0.35">
      <c r="A16" s="1">
        <f t="shared" si="1"/>
        <v>130</v>
      </c>
      <c r="B16" s="1" t="s">
        <v>12</v>
      </c>
      <c r="C16" s="1" t="s">
        <v>12</v>
      </c>
      <c r="D16" s="9">
        <v>14.48</v>
      </c>
      <c r="E16" s="10">
        <v>29.2</v>
      </c>
      <c r="F16" s="10">
        <v>49.68</v>
      </c>
      <c r="G16" s="10">
        <v>3.1789999999999998</v>
      </c>
      <c r="H16" s="10">
        <v>15.67</v>
      </c>
      <c r="I16" s="11">
        <v>163.6</v>
      </c>
      <c r="J16">
        <f>30+3.3+0.11</f>
        <v>33.409999999999997</v>
      </c>
      <c r="K16" s="1">
        <v>1.2799999999999994</v>
      </c>
      <c r="L16" s="4">
        <f t="shared" si="2"/>
        <v>20</v>
      </c>
    </row>
    <row r="17" spans="1:12" x14ac:dyDescent="0.35">
      <c r="A17" s="1">
        <f t="shared" si="1"/>
        <v>130</v>
      </c>
      <c r="B17" s="1" t="s">
        <v>12</v>
      </c>
      <c r="C17" s="1" t="s">
        <v>12</v>
      </c>
      <c r="D17" s="9">
        <v>13.79</v>
      </c>
      <c r="E17" s="10">
        <v>101.6</v>
      </c>
      <c r="F17" s="10">
        <v>54.48</v>
      </c>
      <c r="G17" s="10">
        <v>8.327</v>
      </c>
      <c r="H17" s="10">
        <v>19.600000000000001</v>
      </c>
      <c r="I17" s="11">
        <v>343.5</v>
      </c>
      <c r="J17">
        <f t="shared" ref="J17:J30" si="4">30+3.3+0.11</f>
        <v>33.409999999999997</v>
      </c>
      <c r="K17" s="1">
        <v>2.09</v>
      </c>
      <c r="L17" s="4">
        <f t="shared" si="2"/>
        <v>20</v>
      </c>
    </row>
    <row r="18" spans="1:12" x14ac:dyDescent="0.35">
      <c r="A18" s="1">
        <f t="shared" si="1"/>
        <v>130</v>
      </c>
      <c r="B18" s="1" t="s">
        <v>12</v>
      </c>
      <c r="C18" s="1" t="s">
        <v>12</v>
      </c>
      <c r="D18" s="9">
        <v>15.52</v>
      </c>
      <c r="E18" s="10">
        <v>17.88</v>
      </c>
      <c r="F18" s="10">
        <v>50.42</v>
      </c>
      <c r="G18" s="10">
        <v>1.8939999999999999</v>
      </c>
      <c r="H18" s="10">
        <v>7.859</v>
      </c>
      <c r="I18" s="11">
        <v>158.30000000000001</v>
      </c>
      <c r="J18">
        <f t="shared" si="4"/>
        <v>33.409999999999997</v>
      </c>
      <c r="K18" s="1">
        <v>1.1199999999999992</v>
      </c>
      <c r="L18" s="4">
        <f t="shared" si="2"/>
        <v>20</v>
      </c>
    </row>
    <row r="19" spans="1:12" x14ac:dyDescent="0.35">
      <c r="A19" s="1">
        <f t="shared" si="1"/>
        <v>130</v>
      </c>
      <c r="B19" s="1" t="s">
        <v>12</v>
      </c>
      <c r="C19" s="1" t="s">
        <v>12</v>
      </c>
      <c r="D19" s="9">
        <v>16.18</v>
      </c>
      <c r="E19" s="10">
        <v>101.9</v>
      </c>
      <c r="F19" s="10">
        <v>52.6</v>
      </c>
      <c r="G19" s="10">
        <v>7.2149999999999999</v>
      </c>
      <c r="H19" s="10">
        <v>14.64</v>
      </c>
      <c r="I19" s="11">
        <v>264.3</v>
      </c>
      <c r="J19">
        <f t="shared" si="4"/>
        <v>33.409999999999997</v>
      </c>
      <c r="K19" s="1">
        <v>2.16</v>
      </c>
      <c r="L19" s="4">
        <f t="shared" si="2"/>
        <v>20</v>
      </c>
    </row>
    <row r="20" spans="1:12" x14ac:dyDescent="0.35">
      <c r="A20" s="1">
        <f t="shared" si="1"/>
        <v>130</v>
      </c>
      <c r="B20" s="1" t="s">
        <v>12</v>
      </c>
      <c r="C20" s="1" t="s">
        <v>12</v>
      </c>
      <c r="D20" s="9">
        <v>24.46</v>
      </c>
      <c r="E20" s="10">
        <v>43.72</v>
      </c>
      <c r="F20" s="10">
        <v>69.349999999999994</v>
      </c>
      <c r="G20" s="10">
        <v>4.9489999999999998</v>
      </c>
      <c r="H20" s="10">
        <v>20.91</v>
      </c>
      <c r="I20" s="11">
        <v>232.2</v>
      </c>
      <c r="J20">
        <f t="shared" si="4"/>
        <v>33.409999999999997</v>
      </c>
      <c r="K20" s="1">
        <v>1.5899999999999999</v>
      </c>
      <c r="L20" s="4">
        <f t="shared" si="2"/>
        <v>20</v>
      </c>
    </row>
    <row r="21" spans="1:12" x14ac:dyDescent="0.35">
      <c r="A21" s="1">
        <f t="shared" si="1"/>
        <v>130</v>
      </c>
      <c r="B21" s="1" t="s">
        <v>13</v>
      </c>
      <c r="C21" s="1" t="s">
        <v>13</v>
      </c>
      <c r="D21" s="9">
        <v>16.989999999999998</v>
      </c>
      <c r="E21" s="10">
        <v>21.38</v>
      </c>
      <c r="F21" s="10">
        <v>62.33</v>
      </c>
      <c r="G21" s="10">
        <v>2.1360000000000001</v>
      </c>
      <c r="H21" s="10">
        <v>11.47</v>
      </c>
      <c r="I21" s="11">
        <v>151.9</v>
      </c>
      <c r="J21">
        <f t="shared" si="4"/>
        <v>33.409999999999997</v>
      </c>
      <c r="K21" s="1">
        <v>1.3400000000000016</v>
      </c>
      <c r="L21" s="4">
        <f t="shared" si="2"/>
        <v>20</v>
      </c>
    </row>
    <row r="22" spans="1:12" x14ac:dyDescent="0.35">
      <c r="A22" s="1">
        <f t="shared" si="1"/>
        <v>130</v>
      </c>
      <c r="B22" s="1" t="s">
        <v>13</v>
      </c>
      <c r="C22" s="1" t="s">
        <v>13</v>
      </c>
      <c r="D22" s="9">
        <v>12.33</v>
      </c>
      <c r="E22" s="10">
        <v>23.54</v>
      </c>
      <c r="F22" s="10">
        <v>48.24</v>
      </c>
      <c r="G22" s="10">
        <v>1.4910000000000001</v>
      </c>
      <c r="H22" s="10">
        <v>11.43</v>
      </c>
      <c r="I22" s="11">
        <v>160.30000000000001</v>
      </c>
      <c r="J22">
        <f t="shared" si="4"/>
        <v>33.409999999999997</v>
      </c>
      <c r="K22" s="1">
        <v>1.1199999999999992</v>
      </c>
      <c r="L22" s="4">
        <f t="shared" si="2"/>
        <v>20</v>
      </c>
    </row>
    <row r="23" spans="1:12" x14ac:dyDescent="0.35">
      <c r="A23" s="1">
        <f t="shared" si="1"/>
        <v>130</v>
      </c>
      <c r="B23" s="1" t="s">
        <v>13</v>
      </c>
      <c r="C23" s="1" t="s">
        <v>13</v>
      </c>
      <c r="D23" s="9">
        <v>13.76</v>
      </c>
      <c r="E23" s="10">
        <v>34.67</v>
      </c>
      <c r="F23" s="10">
        <v>39.68</v>
      </c>
      <c r="G23" s="10">
        <v>8.2680000000000007</v>
      </c>
      <c r="H23" s="10">
        <v>11.29</v>
      </c>
      <c r="I23" s="11">
        <v>230.3</v>
      </c>
      <c r="J23">
        <f t="shared" si="4"/>
        <v>33.409999999999997</v>
      </c>
      <c r="K23" s="1">
        <v>2.5500000000000007</v>
      </c>
      <c r="L23" s="4">
        <f t="shared" si="2"/>
        <v>20</v>
      </c>
    </row>
    <row r="24" spans="1:12" x14ac:dyDescent="0.35">
      <c r="A24" s="1">
        <f t="shared" si="1"/>
        <v>130</v>
      </c>
      <c r="B24" s="1" t="s">
        <v>13</v>
      </c>
      <c r="C24" s="1" t="s">
        <v>13</v>
      </c>
      <c r="D24" s="9">
        <v>9.8960000000000008</v>
      </c>
      <c r="E24" s="10">
        <v>56.09</v>
      </c>
      <c r="F24" s="10">
        <v>42.19</v>
      </c>
      <c r="G24" s="10">
        <v>3.9129999999999998</v>
      </c>
      <c r="H24" s="10">
        <v>20.12</v>
      </c>
      <c r="I24" s="11">
        <v>277.3</v>
      </c>
      <c r="J24">
        <f t="shared" si="4"/>
        <v>33.409999999999997</v>
      </c>
      <c r="K24" s="1">
        <v>1.8699999999999992</v>
      </c>
      <c r="L24" s="4">
        <f t="shared" si="2"/>
        <v>20</v>
      </c>
    </row>
    <row r="25" spans="1:12" x14ac:dyDescent="0.35">
      <c r="A25" s="1">
        <f t="shared" si="1"/>
        <v>130</v>
      </c>
      <c r="B25" s="1" t="s">
        <v>13</v>
      </c>
      <c r="C25" s="1" t="s">
        <v>13</v>
      </c>
      <c r="D25" s="9">
        <v>14.56</v>
      </c>
      <c r="E25" s="10">
        <v>18.899999999999999</v>
      </c>
      <c r="F25" s="10">
        <v>45.89</v>
      </c>
      <c r="G25" s="10">
        <v>2.5870000000000002</v>
      </c>
      <c r="H25" s="10">
        <v>17.739999999999998</v>
      </c>
      <c r="I25" s="11">
        <v>125.1</v>
      </c>
      <c r="J25">
        <f t="shared" si="4"/>
        <v>33.409999999999997</v>
      </c>
      <c r="K25" s="1">
        <v>1.2000000000000011</v>
      </c>
      <c r="L25" s="4">
        <f t="shared" si="2"/>
        <v>20</v>
      </c>
    </row>
    <row r="26" spans="1:12" x14ac:dyDescent="0.35">
      <c r="A26" s="1">
        <f t="shared" si="1"/>
        <v>130</v>
      </c>
      <c r="B26" s="1" t="s">
        <v>14</v>
      </c>
      <c r="C26" s="1" t="s">
        <v>14</v>
      </c>
      <c r="D26" s="9">
        <v>12.3</v>
      </c>
      <c r="E26" s="10">
        <v>25.96</v>
      </c>
      <c r="F26" s="10">
        <v>44.59</v>
      </c>
      <c r="G26" s="10">
        <v>2.331</v>
      </c>
      <c r="H26" s="10">
        <v>38.49</v>
      </c>
      <c r="I26" s="11">
        <v>175.4</v>
      </c>
      <c r="J26">
        <f t="shared" si="4"/>
        <v>33.409999999999997</v>
      </c>
      <c r="K26" s="1">
        <v>1.4599999999999991</v>
      </c>
      <c r="L26" s="4">
        <f t="shared" si="2"/>
        <v>20</v>
      </c>
    </row>
    <row r="27" spans="1:12" x14ac:dyDescent="0.35">
      <c r="A27" s="1">
        <f t="shared" si="1"/>
        <v>130</v>
      </c>
      <c r="B27" s="1" t="s">
        <v>14</v>
      </c>
      <c r="C27" s="1" t="s">
        <v>14</v>
      </c>
      <c r="D27" s="9">
        <v>13.09</v>
      </c>
      <c r="E27" s="10">
        <v>26.63</v>
      </c>
      <c r="F27" s="10">
        <v>46.2</v>
      </c>
      <c r="G27" s="10">
        <v>1.51</v>
      </c>
      <c r="H27" s="10">
        <v>33.090000000000003</v>
      </c>
      <c r="I27" s="11">
        <v>143.1</v>
      </c>
      <c r="J27">
        <f t="shared" si="4"/>
        <v>33.409999999999997</v>
      </c>
      <c r="K27" s="1">
        <v>1.2400000000000002</v>
      </c>
      <c r="L27" s="4">
        <f t="shared" si="2"/>
        <v>20</v>
      </c>
    </row>
    <row r="28" spans="1:12" x14ac:dyDescent="0.35">
      <c r="A28" s="1">
        <f t="shared" si="1"/>
        <v>130</v>
      </c>
      <c r="B28" s="1" t="s">
        <v>14</v>
      </c>
      <c r="C28" s="1" t="s">
        <v>14</v>
      </c>
      <c r="D28" s="9">
        <v>10.68</v>
      </c>
      <c r="E28" s="10">
        <v>9.7509999999999994</v>
      </c>
      <c r="F28" s="10">
        <v>26.62</v>
      </c>
      <c r="G28" s="10">
        <v>1.2889999999999999</v>
      </c>
      <c r="H28" s="10">
        <v>15.86</v>
      </c>
      <c r="I28" s="11">
        <v>67.010000000000005</v>
      </c>
      <c r="J28">
        <f t="shared" si="4"/>
        <v>33.409999999999997</v>
      </c>
      <c r="K28" s="1">
        <v>1.0199999999999996</v>
      </c>
      <c r="L28" s="4">
        <f t="shared" si="2"/>
        <v>20</v>
      </c>
    </row>
    <row r="29" spans="1:12" x14ac:dyDescent="0.35">
      <c r="A29" s="1">
        <f t="shared" si="1"/>
        <v>130</v>
      </c>
      <c r="B29" s="1" t="s">
        <v>14</v>
      </c>
      <c r="C29" s="1" t="s">
        <v>14</v>
      </c>
      <c r="D29" s="9">
        <v>13.05</v>
      </c>
      <c r="E29" s="10">
        <v>25.5</v>
      </c>
      <c r="F29" s="10">
        <v>40.869999999999997</v>
      </c>
      <c r="G29" s="10">
        <v>2.093</v>
      </c>
      <c r="H29" s="10">
        <v>48.82</v>
      </c>
      <c r="I29" s="11">
        <v>154.19999999999999</v>
      </c>
      <c r="J29">
        <f t="shared" si="4"/>
        <v>33.409999999999997</v>
      </c>
      <c r="K29" s="1">
        <v>1.5700000000000003</v>
      </c>
      <c r="L29" s="4">
        <f t="shared" si="2"/>
        <v>20</v>
      </c>
    </row>
    <row r="30" spans="1:12" x14ac:dyDescent="0.35">
      <c r="A30" s="1">
        <f t="shared" si="1"/>
        <v>130</v>
      </c>
      <c r="B30" s="1" t="s">
        <v>14</v>
      </c>
      <c r="C30" s="1" t="s">
        <v>14</v>
      </c>
      <c r="D30" s="9">
        <v>28.38</v>
      </c>
      <c r="E30" s="10">
        <v>3.7869999999999999</v>
      </c>
      <c r="F30" s="10">
        <v>75.959999999999994</v>
      </c>
      <c r="G30" s="10">
        <v>1</v>
      </c>
      <c r="H30" s="10">
        <v>35.119999999999997</v>
      </c>
      <c r="I30" s="11">
        <v>79.430000000000007</v>
      </c>
      <c r="J30">
        <f t="shared" si="4"/>
        <v>33.409999999999997</v>
      </c>
      <c r="K30" s="1">
        <v>1.0170000000000012</v>
      </c>
      <c r="L30" s="4">
        <f t="shared" si="2"/>
        <v>20</v>
      </c>
    </row>
    <row r="31" spans="1:12" x14ac:dyDescent="0.35">
      <c r="A31" s="5">
        <f t="shared" si="1"/>
        <v>130</v>
      </c>
      <c r="B31" s="5" t="s">
        <v>15</v>
      </c>
      <c r="C31" s="5" t="s">
        <v>15</v>
      </c>
      <c r="D31" s="9">
        <v>28.32</v>
      </c>
      <c r="E31" s="10">
        <v>6.0860000000000003</v>
      </c>
      <c r="F31" s="10">
        <v>82.54</v>
      </c>
      <c r="G31" s="10">
        <v>1</v>
      </c>
      <c r="H31" s="10">
        <v>2.681</v>
      </c>
      <c r="I31" s="11">
        <v>88.02</v>
      </c>
      <c r="J31">
        <f>30+0.55</f>
        <v>30.55</v>
      </c>
      <c r="K31" s="5">
        <v>1.25</v>
      </c>
      <c r="L31" s="4">
        <f t="shared" si="2"/>
        <v>20</v>
      </c>
    </row>
    <row r="32" spans="1:12" x14ac:dyDescent="0.35">
      <c r="A32" s="5">
        <f t="shared" si="1"/>
        <v>130</v>
      </c>
      <c r="B32" s="5" t="s">
        <v>15</v>
      </c>
      <c r="C32" s="5" t="s">
        <v>15</v>
      </c>
      <c r="D32" s="9">
        <v>26.32</v>
      </c>
      <c r="E32" s="10">
        <v>3.5990000000000002</v>
      </c>
      <c r="F32" s="10">
        <v>69.41</v>
      </c>
      <c r="G32" s="10">
        <v>1</v>
      </c>
      <c r="H32" s="10">
        <v>4.9349999999999996</v>
      </c>
      <c r="I32" s="11">
        <v>77.91</v>
      </c>
      <c r="J32">
        <f t="shared" ref="J32:J40" si="5">30+0.55</f>
        <v>30.55</v>
      </c>
      <c r="K32" s="5">
        <v>1.1399999999999988</v>
      </c>
      <c r="L32" s="4">
        <f t="shared" si="2"/>
        <v>20</v>
      </c>
    </row>
    <row r="33" spans="1:12" x14ac:dyDescent="0.35">
      <c r="A33" s="5">
        <f t="shared" si="1"/>
        <v>130</v>
      </c>
      <c r="B33" s="5" t="s">
        <v>15</v>
      </c>
      <c r="C33" s="5" t="s">
        <v>15</v>
      </c>
      <c r="D33" s="9">
        <v>22.24</v>
      </c>
      <c r="E33" s="10">
        <v>4.99</v>
      </c>
      <c r="F33" s="10">
        <v>71.69</v>
      </c>
      <c r="G33" s="10">
        <v>1</v>
      </c>
      <c r="H33" s="10">
        <v>2.6339999999999999</v>
      </c>
      <c r="I33" s="11">
        <v>61.81</v>
      </c>
      <c r="J33">
        <f t="shared" si="5"/>
        <v>30.55</v>
      </c>
      <c r="K33" s="5">
        <v>1.1900000000000013</v>
      </c>
      <c r="L33" s="4">
        <f t="shared" si="2"/>
        <v>20</v>
      </c>
    </row>
    <row r="34" spans="1:12" x14ac:dyDescent="0.35">
      <c r="A34" s="5">
        <f t="shared" si="1"/>
        <v>130</v>
      </c>
      <c r="B34" s="5" t="s">
        <v>15</v>
      </c>
      <c r="C34" s="5" t="s">
        <v>15</v>
      </c>
      <c r="D34" s="9">
        <v>23.95</v>
      </c>
      <c r="E34" s="10">
        <v>2.488</v>
      </c>
      <c r="F34" s="10">
        <v>60.63</v>
      </c>
      <c r="G34" s="10">
        <v>1</v>
      </c>
      <c r="H34" s="10">
        <v>2.1909999999999998</v>
      </c>
      <c r="I34" s="11">
        <v>68.16</v>
      </c>
      <c r="J34">
        <f t="shared" si="5"/>
        <v>30.55</v>
      </c>
      <c r="K34" s="5">
        <v>0.66000000000000014</v>
      </c>
      <c r="L34" s="4">
        <f t="shared" si="2"/>
        <v>20</v>
      </c>
    </row>
    <row r="35" spans="1:12" x14ac:dyDescent="0.35">
      <c r="A35" s="5">
        <f t="shared" si="1"/>
        <v>130</v>
      </c>
      <c r="B35" s="5" t="s">
        <v>15</v>
      </c>
      <c r="C35" s="5" t="s">
        <v>15</v>
      </c>
      <c r="D35" s="9">
        <v>20.82</v>
      </c>
      <c r="E35" s="10">
        <v>4.8230000000000004</v>
      </c>
      <c r="F35" s="10">
        <v>60.87</v>
      </c>
      <c r="G35" s="10">
        <v>1</v>
      </c>
      <c r="H35" s="10">
        <v>2.8460000000000001</v>
      </c>
      <c r="I35" s="11">
        <v>66.8</v>
      </c>
      <c r="J35">
        <f t="shared" si="5"/>
        <v>30.55</v>
      </c>
      <c r="K35" s="5">
        <v>1.1400000000000006</v>
      </c>
      <c r="L35" s="4">
        <f t="shared" si="2"/>
        <v>20</v>
      </c>
    </row>
    <row r="36" spans="1:12" x14ac:dyDescent="0.35">
      <c r="A36" s="1">
        <f t="shared" si="1"/>
        <v>130</v>
      </c>
      <c r="B36" s="1" t="s">
        <v>16</v>
      </c>
      <c r="C36" s="1" t="s">
        <v>16</v>
      </c>
      <c r="D36" s="9">
        <v>21.46</v>
      </c>
      <c r="E36" s="10">
        <v>4.4669999999999996</v>
      </c>
      <c r="F36" s="10">
        <v>66.03</v>
      </c>
      <c r="G36" s="10">
        <v>1</v>
      </c>
      <c r="H36" s="10">
        <v>3.9729999999999999</v>
      </c>
      <c r="I36" s="11">
        <v>79.349999999999994</v>
      </c>
      <c r="J36">
        <f>30+0.55</f>
        <v>30.55</v>
      </c>
      <c r="K36" s="1">
        <v>1.0899999999999999</v>
      </c>
      <c r="L36" s="4">
        <f t="shared" si="2"/>
        <v>20</v>
      </c>
    </row>
    <row r="37" spans="1:12" x14ac:dyDescent="0.35">
      <c r="A37" s="1">
        <f t="shared" si="1"/>
        <v>130</v>
      </c>
      <c r="B37" s="1" t="s">
        <v>16</v>
      </c>
      <c r="C37" s="1" t="s">
        <v>16</v>
      </c>
      <c r="D37" s="9">
        <v>43.38</v>
      </c>
      <c r="E37" s="10">
        <v>3.4590000000000001</v>
      </c>
      <c r="F37" s="10">
        <v>52.08</v>
      </c>
      <c r="G37" s="10">
        <v>1</v>
      </c>
      <c r="H37" s="10">
        <v>1.5149999999999999</v>
      </c>
      <c r="I37" s="11">
        <v>93.11</v>
      </c>
      <c r="J37">
        <f t="shared" si="5"/>
        <v>30.55</v>
      </c>
      <c r="K37" s="1">
        <v>0.94000000000000128</v>
      </c>
      <c r="L37" s="4">
        <f t="shared" si="2"/>
        <v>20</v>
      </c>
    </row>
    <row r="38" spans="1:12" x14ac:dyDescent="0.35">
      <c r="A38" s="1">
        <f t="shared" si="1"/>
        <v>130</v>
      </c>
      <c r="B38" s="1" t="s">
        <v>16</v>
      </c>
      <c r="C38" s="1" t="s">
        <v>16</v>
      </c>
      <c r="D38" s="9">
        <v>19.329999999999998</v>
      </c>
      <c r="E38" s="10">
        <v>4.8239999999999998</v>
      </c>
      <c r="F38" s="10">
        <v>65.78</v>
      </c>
      <c r="G38" s="10">
        <v>1.498</v>
      </c>
      <c r="H38" s="10">
        <v>1.889</v>
      </c>
      <c r="I38" s="11">
        <v>93.74</v>
      </c>
      <c r="J38">
        <f t="shared" si="5"/>
        <v>30.55</v>
      </c>
      <c r="K38" s="1">
        <v>1.3499999999999996</v>
      </c>
      <c r="L38" s="4">
        <f t="shared" si="2"/>
        <v>20</v>
      </c>
    </row>
    <row r="39" spans="1:12" x14ac:dyDescent="0.35">
      <c r="A39" s="1">
        <f t="shared" si="1"/>
        <v>130</v>
      </c>
      <c r="B39" s="1" t="s">
        <v>16</v>
      </c>
      <c r="C39" s="1" t="s">
        <v>16</v>
      </c>
      <c r="D39" s="9">
        <v>21.92</v>
      </c>
      <c r="E39" s="10">
        <v>3.6520000000000001</v>
      </c>
      <c r="F39" s="10">
        <v>65.94</v>
      </c>
      <c r="G39" s="10">
        <v>1.131</v>
      </c>
      <c r="H39" s="10">
        <v>19.13</v>
      </c>
      <c r="I39" s="11">
        <v>76.39</v>
      </c>
      <c r="J39">
        <f t="shared" si="5"/>
        <v>30.55</v>
      </c>
      <c r="K39" s="1">
        <v>1.2299999999999986</v>
      </c>
      <c r="L39" s="4">
        <f t="shared" si="2"/>
        <v>20</v>
      </c>
    </row>
    <row r="40" spans="1:12" x14ac:dyDescent="0.35">
      <c r="A40" s="1">
        <f t="shared" si="1"/>
        <v>130</v>
      </c>
      <c r="B40" s="1" t="s">
        <v>16</v>
      </c>
      <c r="C40" s="1" t="s">
        <v>16</v>
      </c>
      <c r="D40" s="9">
        <v>30.64</v>
      </c>
      <c r="E40" s="10">
        <v>8.1069999999999993</v>
      </c>
      <c r="F40" s="10">
        <v>89.47</v>
      </c>
      <c r="G40" s="10">
        <v>1.9</v>
      </c>
      <c r="H40" s="10">
        <v>4.1239999999999997</v>
      </c>
      <c r="I40" s="11">
        <v>91.97</v>
      </c>
      <c r="J40">
        <f t="shared" si="5"/>
        <v>30.55</v>
      </c>
      <c r="K40" s="1">
        <v>1.6099999999999994</v>
      </c>
      <c r="L40" s="4">
        <f t="shared" si="2"/>
        <v>20</v>
      </c>
    </row>
    <row r="41" spans="1:12" x14ac:dyDescent="0.35">
      <c r="A41" s="5">
        <f t="shared" si="1"/>
        <v>130</v>
      </c>
      <c r="B41" s="5" t="s">
        <v>17</v>
      </c>
      <c r="C41" s="5" t="s">
        <v>17</v>
      </c>
      <c r="D41" s="9">
        <v>46.47</v>
      </c>
      <c r="E41" s="10">
        <v>7.3680000000000003</v>
      </c>
      <c r="F41" s="10">
        <v>116.6</v>
      </c>
      <c r="G41" s="10">
        <v>4.5289999999999999</v>
      </c>
      <c r="H41" s="10">
        <v>73.77</v>
      </c>
      <c r="I41" s="11">
        <v>101</v>
      </c>
      <c r="J41">
        <f>30+0.55+1.1</f>
        <v>31.650000000000002</v>
      </c>
      <c r="K41" s="5">
        <v>1.4399999999999995</v>
      </c>
      <c r="L41" s="4">
        <f t="shared" si="2"/>
        <v>20</v>
      </c>
    </row>
    <row r="42" spans="1:12" x14ac:dyDescent="0.35">
      <c r="A42" s="5">
        <f t="shared" si="1"/>
        <v>130</v>
      </c>
      <c r="B42" s="5" t="s">
        <v>17</v>
      </c>
      <c r="C42" s="5" t="s">
        <v>17</v>
      </c>
      <c r="D42" s="9">
        <v>52.08</v>
      </c>
      <c r="E42" s="10">
        <v>61.89</v>
      </c>
      <c r="F42" s="10">
        <v>131.5</v>
      </c>
      <c r="G42" s="10">
        <v>9.2759999999999998</v>
      </c>
      <c r="H42" s="10">
        <v>82.34</v>
      </c>
      <c r="I42" s="11">
        <v>150.80000000000001</v>
      </c>
      <c r="J42">
        <f t="shared" ref="J42:J50" si="6">30+0.55+1.1</f>
        <v>31.650000000000002</v>
      </c>
      <c r="K42" s="5">
        <v>1.7600000000000016</v>
      </c>
      <c r="L42" s="4">
        <f t="shared" si="2"/>
        <v>20</v>
      </c>
    </row>
    <row r="43" spans="1:12" x14ac:dyDescent="0.35">
      <c r="A43" s="5">
        <f t="shared" si="1"/>
        <v>130</v>
      </c>
      <c r="B43" s="5" t="s">
        <v>17</v>
      </c>
      <c r="C43" s="5" t="s">
        <v>17</v>
      </c>
      <c r="D43" s="9">
        <v>38.36</v>
      </c>
      <c r="E43" s="10">
        <v>7.2329999999999997</v>
      </c>
      <c r="F43" s="10">
        <v>103.2</v>
      </c>
      <c r="G43" s="10">
        <v>4.8760000000000003</v>
      </c>
      <c r="H43" s="10">
        <v>71.41</v>
      </c>
      <c r="I43" s="11">
        <v>130.19999999999999</v>
      </c>
      <c r="J43">
        <f t="shared" si="6"/>
        <v>31.650000000000002</v>
      </c>
      <c r="K43" s="5">
        <v>1.2000000000000011</v>
      </c>
      <c r="L43" s="4">
        <f t="shared" si="2"/>
        <v>20</v>
      </c>
    </row>
    <row r="44" spans="1:12" x14ac:dyDescent="0.35">
      <c r="A44" s="5">
        <f t="shared" si="1"/>
        <v>130</v>
      </c>
      <c r="B44" s="5" t="s">
        <v>17</v>
      </c>
      <c r="C44" s="5" t="s">
        <v>17</v>
      </c>
      <c r="D44" s="9">
        <v>43.76</v>
      </c>
      <c r="E44" s="10">
        <v>11.39</v>
      </c>
      <c r="F44" s="10">
        <v>129.4</v>
      </c>
      <c r="G44" s="10">
        <v>6.6029999999999998</v>
      </c>
      <c r="H44" s="10">
        <v>84.73</v>
      </c>
      <c r="I44" s="11">
        <v>131.80000000000001</v>
      </c>
      <c r="J44">
        <f t="shared" si="6"/>
        <v>31.650000000000002</v>
      </c>
      <c r="K44" s="5">
        <v>1.2699999999999996</v>
      </c>
      <c r="L44" s="4">
        <f t="shared" si="2"/>
        <v>20</v>
      </c>
    </row>
    <row r="45" spans="1:12" x14ac:dyDescent="0.35">
      <c r="A45" s="5">
        <f t="shared" si="1"/>
        <v>130</v>
      </c>
      <c r="B45" s="5" t="s">
        <v>17</v>
      </c>
      <c r="C45" s="5" t="s">
        <v>17</v>
      </c>
      <c r="D45" s="9">
        <v>50.26</v>
      </c>
      <c r="E45" s="10">
        <v>12.41</v>
      </c>
      <c r="F45" s="10">
        <v>124.3</v>
      </c>
      <c r="G45" s="10">
        <v>6.6630000000000003</v>
      </c>
      <c r="H45" s="10">
        <v>77.680000000000007</v>
      </c>
      <c r="I45" s="11">
        <v>140.80000000000001</v>
      </c>
      <c r="J45">
        <f t="shared" si="6"/>
        <v>31.650000000000002</v>
      </c>
      <c r="K45" s="5">
        <v>1.5600000000000005</v>
      </c>
      <c r="L45" s="4">
        <f t="shared" si="2"/>
        <v>20</v>
      </c>
    </row>
    <row r="46" spans="1:12" x14ac:dyDescent="0.35">
      <c r="A46" s="1">
        <f t="shared" si="1"/>
        <v>130</v>
      </c>
      <c r="B46" s="1" t="s">
        <v>18</v>
      </c>
      <c r="C46" s="1" t="s">
        <v>18</v>
      </c>
      <c r="D46" s="9">
        <v>41.73</v>
      </c>
      <c r="E46" s="10">
        <v>9.7330000000000005</v>
      </c>
      <c r="F46" s="10">
        <v>101.7</v>
      </c>
      <c r="G46" s="10">
        <v>4.3920000000000003</v>
      </c>
      <c r="H46" s="10">
        <v>89.62</v>
      </c>
      <c r="I46" s="11">
        <v>93</v>
      </c>
      <c r="J46">
        <f t="shared" si="6"/>
        <v>31.650000000000002</v>
      </c>
      <c r="K46" s="1">
        <v>0.87999999999999901</v>
      </c>
      <c r="L46" s="4">
        <f t="shared" si="2"/>
        <v>20</v>
      </c>
    </row>
    <row r="47" spans="1:12" x14ac:dyDescent="0.35">
      <c r="A47" s="1">
        <f t="shared" si="1"/>
        <v>130</v>
      </c>
      <c r="B47" s="1" t="s">
        <v>18</v>
      </c>
      <c r="C47" s="1" t="s">
        <v>18</v>
      </c>
      <c r="D47" s="9">
        <v>44.16</v>
      </c>
      <c r="E47" s="10">
        <v>13.04</v>
      </c>
      <c r="F47" s="10">
        <v>120.6</v>
      </c>
      <c r="G47" s="10">
        <v>5.4130000000000003</v>
      </c>
      <c r="H47" s="10">
        <v>85.89</v>
      </c>
      <c r="I47" s="11">
        <v>109.1</v>
      </c>
      <c r="J47">
        <f t="shared" si="6"/>
        <v>31.650000000000002</v>
      </c>
      <c r="K47" s="1">
        <v>1.2599999999999998</v>
      </c>
      <c r="L47" s="4">
        <f t="shared" si="2"/>
        <v>20</v>
      </c>
    </row>
    <row r="48" spans="1:12" x14ac:dyDescent="0.35">
      <c r="A48" s="1">
        <f t="shared" si="1"/>
        <v>130</v>
      </c>
      <c r="B48" s="1" t="s">
        <v>18</v>
      </c>
      <c r="C48" s="1" t="s">
        <v>18</v>
      </c>
      <c r="D48" s="9">
        <v>42.1</v>
      </c>
      <c r="E48" s="10">
        <v>8.2279999999999998</v>
      </c>
      <c r="F48" s="10">
        <v>98.25</v>
      </c>
      <c r="G48" s="10">
        <v>3.6379999999999999</v>
      </c>
      <c r="H48" s="10">
        <v>69.72</v>
      </c>
      <c r="I48" s="11">
        <v>91.13</v>
      </c>
      <c r="J48">
        <f t="shared" si="6"/>
        <v>31.650000000000002</v>
      </c>
      <c r="K48" s="1">
        <v>0.97000000000000064</v>
      </c>
      <c r="L48" s="4">
        <f t="shared" si="2"/>
        <v>20</v>
      </c>
    </row>
    <row r="49" spans="1:12" x14ac:dyDescent="0.35">
      <c r="A49" s="1">
        <f t="shared" si="1"/>
        <v>130</v>
      </c>
      <c r="B49" s="1" t="s">
        <v>18</v>
      </c>
      <c r="C49" s="1" t="s">
        <v>18</v>
      </c>
      <c r="D49" s="9">
        <v>46.3</v>
      </c>
      <c r="E49" s="10">
        <v>10.62</v>
      </c>
      <c r="F49" s="10">
        <v>126.2</v>
      </c>
      <c r="G49" s="10">
        <v>7.5359999999999996</v>
      </c>
      <c r="H49" s="10">
        <v>88.08</v>
      </c>
      <c r="I49" s="11">
        <v>160.80000000000001</v>
      </c>
      <c r="J49">
        <f t="shared" si="6"/>
        <v>31.650000000000002</v>
      </c>
      <c r="K49" s="1">
        <v>1.379999999999999</v>
      </c>
      <c r="L49" s="4">
        <f t="shared" si="2"/>
        <v>20</v>
      </c>
    </row>
    <row r="50" spans="1:12" x14ac:dyDescent="0.35">
      <c r="A50" s="1">
        <f t="shared" si="1"/>
        <v>130</v>
      </c>
      <c r="B50" s="1" t="s">
        <v>18</v>
      </c>
      <c r="C50" s="1" t="s">
        <v>18</v>
      </c>
      <c r="D50" s="9">
        <v>49.99</v>
      </c>
      <c r="E50" s="10">
        <v>14.19</v>
      </c>
      <c r="F50" s="10">
        <v>137.19999999999999</v>
      </c>
      <c r="G50" s="10">
        <v>8.2409999999999997</v>
      </c>
      <c r="H50" s="10">
        <v>90.62</v>
      </c>
      <c r="I50" s="11">
        <v>174.9</v>
      </c>
      <c r="J50">
        <f t="shared" si="6"/>
        <v>31.650000000000002</v>
      </c>
      <c r="K50" s="1">
        <v>1.6500000000000004</v>
      </c>
      <c r="L50" s="4">
        <f t="shared" si="2"/>
        <v>20</v>
      </c>
    </row>
    <row r="51" spans="1:12" x14ac:dyDescent="0.35">
      <c r="A51" s="5">
        <f t="shared" si="1"/>
        <v>130</v>
      </c>
      <c r="B51" s="5" t="s">
        <v>19</v>
      </c>
      <c r="C51" s="5" t="s">
        <v>19</v>
      </c>
      <c r="D51" s="9">
        <v>0.5</v>
      </c>
      <c r="E51" s="10">
        <v>0</v>
      </c>
      <c r="F51" s="10">
        <v>0</v>
      </c>
      <c r="G51" s="10">
        <v>1</v>
      </c>
      <c r="H51" s="10">
        <v>0</v>
      </c>
      <c r="I51" s="11">
        <v>0.25</v>
      </c>
      <c r="K51" s="5"/>
      <c r="L51" s="4">
        <f t="shared" si="2"/>
        <v>20</v>
      </c>
    </row>
    <row r="52" spans="1:12" ht="15" thickBot="1" x14ac:dyDescent="0.4">
      <c r="A52" s="5">
        <f t="shared" si="1"/>
        <v>130</v>
      </c>
      <c r="B52" s="5" t="s">
        <v>19</v>
      </c>
      <c r="C52" s="5" t="s">
        <v>19</v>
      </c>
      <c r="D52" s="12">
        <v>0.5</v>
      </c>
      <c r="E52" s="13">
        <v>0</v>
      </c>
      <c r="F52" s="13">
        <v>0</v>
      </c>
      <c r="G52" s="13">
        <v>1</v>
      </c>
      <c r="H52" s="13">
        <v>0</v>
      </c>
      <c r="I52" s="14">
        <v>0.25</v>
      </c>
      <c r="K52" s="5"/>
      <c r="L52" s="4">
        <f t="shared" si="2"/>
        <v>20</v>
      </c>
    </row>
    <row r="53" spans="1:12" x14ac:dyDescent="0.35">
      <c r="A53" s="1">
        <f t="shared" si="1"/>
        <v>130</v>
      </c>
      <c r="B53" s="1" t="s">
        <v>20</v>
      </c>
      <c r="C53" s="1" t="s">
        <v>20</v>
      </c>
      <c r="D53" s="15">
        <v>174.6</v>
      </c>
      <c r="E53" s="15">
        <v>44.1</v>
      </c>
      <c r="F53" s="15">
        <v>198.4</v>
      </c>
      <c r="G53" s="15">
        <v>33.93</v>
      </c>
      <c r="H53" s="15">
        <v>254.3</v>
      </c>
      <c r="I53" s="15">
        <v>354.8</v>
      </c>
      <c r="K53" s="1">
        <v>0.91800000000000004</v>
      </c>
      <c r="L53" s="4">
        <f t="shared" si="2"/>
        <v>20</v>
      </c>
    </row>
    <row r="54" spans="1:12" x14ac:dyDescent="0.35">
      <c r="A54" s="1">
        <f t="shared" si="1"/>
        <v>130</v>
      </c>
      <c r="B54" s="1" t="s">
        <v>20</v>
      </c>
      <c r="C54" s="1" t="s">
        <v>20</v>
      </c>
      <c r="D54" s="15">
        <v>170.1</v>
      </c>
      <c r="E54" s="15">
        <v>52.84</v>
      </c>
      <c r="F54" s="15">
        <v>162.5</v>
      </c>
      <c r="G54" s="15">
        <v>33.08</v>
      </c>
      <c r="H54" s="15">
        <v>196.9</v>
      </c>
      <c r="I54" s="15">
        <v>366.2</v>
      </c>
      <c r="K54" s="1">
        <v>1.119</v>
      </c>
      <c r="L54" s="4">
        <f t="shared" si="2"/>
        <v>20</v>
      </c>
    </row>
    <row r="55" spans="1:12" x14ac:dyDescent="0.35">
      <c r="A55" s="1">
        <f t="shared" si="1"/>
        <v>130</v>
      </c>
      <c r="B55" s="1" t="s">
        <v>20</v>
      </c>
      <c r="C55" s="1" t="s">
        <v>20</v>
      </c>
      <c r="D55" s="15">
        <v>167</v>
      </c>
      <c r="E55" s="15">
        <v>62.36</v>
      </c>
      <c r="F55" s="15">
        <v>150.1</v>
      </c>
      <c r="G55" s="15">
        <v>35.33</v>
      </c>
      <c r="H55" s="15">
        <v>192.7</v>
      </c>
      <c r="I55" s="15">
        <v>452.5</v>
      </c>
      <c r="K55" s="1">
        <v>1.288</v>
      </c>
      <c r="L55" s="4">
        <f t="shared" si="2"/>
        <v>20</v>
      </c>
    </row>
    <row r="56" spans="1:12" x14ac:dyDescent="0.35">
      <c r="A56" s="1">
        <f t="shared" si="1"/>
        <v>130</v>
      </c>
      <c r="B56" s="1" t="s">
        <v>21</v>
      </c>
      <c r="C56" s="1" t="s">
        <v>21</v>
      </c>
      <c r="D56" s="9">
        <v>147.9</v>
      </c>
      <c r="E56" s="10">
        <v>43.33</v>
      </c>
      <c r="F56" s="10">
        <v>99.54</v>
      </c>
      <c r="G56" s="10">
        <v>43.7</v>
      </c>
      <c r="H56" s="10">
        <v>141.4</v>
      </c>
      <c r="I56" s="11">
        <v>362.6</v>
      </c>
      <c r="K56" s="1">
        <v>1.8099999999999987</v>
      </c>
      <c r="L56" s="4">
        <f t="shared" si="2"/>
        <v>20</v>
      </c>
    </row>
    <row r="57" spans="1:12" x14ac:dyDescent="0.35">
      <c r="A57" s="1">
        <f t="shared" si="1"/>
        <v>130</v>
      </c>
      <c r="B57" s="1" t="s">
        <v>21</v>
      </c>
      <c r="C57" s="1" t="s">
        <v>21</v>
      </c>
      <c r="D57" s="9">
        <v>153.30000000000001</v>
      </c>
      <c r="E57" s="10">
        <v>38.46</v>
      </c>
      <c r="F57" s="10">
        <v>89.95</v>
      </c>
      <c r="G57" s="10">
        <v>40.51</v>
      </c>
      <c r="H57" s="10">
        <v>129.19999999999999</v>
      </c>
      <c r="I57" s="11">
        <v>316.7</v>
      </c>
      <c r="K57" s="1">
        <v>1.8599999999999994</v>
      </c>
      <c r="L57" s="4">
        <f t="shared" si="2"/>
        <v>20</v>
      </c>
    </row>
    <row r="58" spans="1:12" x14ac:dyDescent="0.35">
      <c r="A58" s="1">
        <f t="shared" si="1"/>
        <v>130</v>
      </c>
      <c r="B58" s="1" t="s">
        <v>21</v>
      </c>
      <c r="C58" s="1" t="s">
        <v>21</v>
      </c>
      <c r="D58" s="9">
        <v>136.80000000000001</v>
      </c>
      <c r="E58" s="10">
        <v>28.55</v>
      </c>
      <c r="F58" s="10">
        <v>89.72</v>
      </c>
      <c r="G58" s="10">
        <v>33.299999999999997</v>
      </c>
      <c r="H58" s="10">
        <v>126.4</v>
      </c>
      <c r="I58" s="11">
        <v>201.7</v>
      </c>
      <c r="K58" s="1">
        <v>1.0299999999999994</v>
      </c>
      <c r="L58" s="4">
        <f t="shared" si="2"/>
        <v>20</v>
      </c>
    </row>
    <row r="59" spans="1:12" x14ac:dyDescent="0.35">
      <c r="A59" s="1">
        <f t="shared" si="1"/>
        <v>130</v>
      </c>
      <c r="B59" s="1" t="s">
        <v>22</v>
      </c>
      <c r="C59" s="1" t="s">
        <v>22</v>
      </c>
      <c r="D59" s="9">
        <v>0.21920000000000001</v>
      </c>
      <c r="E59" s="10">
        <v>0.87029999999999996</v>
      </c>
      <c r="F59" s="10">
        <v>74.150000000000006</v>
      </c>
      <c r="G59" s="10">
        <v>1</v>
      </c>
      <c r="H59" s="10">
        <v>630.5</v>
      </c>
      <c r="I59" s="11">
        <v>48.88</v>
      </c>
      <c r="K59" s="1">
        <v>1.1999999999999993</v>
      </c>
      <c r="L59" s="4">
        <f t="shared" si="2"/>
        <v>20</v>
      </c>
    </row>
    <row r="60" spans="1:12" x14ac:dyDescent="0.35">
      <c r="A60" s="1">
        <f t="shared" si="1"/>
        <v>130</v>
      </c>
      <c r="B60" s="1" t="s">
        <v>22</v>
      </c>
      <c r="C60" s="1" t="s">
        <v>22</v>
      </c>
      <c r="D60" s="9">
        <v>0.4642</v>
      </c>
      <c r="E60" s="10">
        <v>1.9139999999999999</v>
      </c>
      <c r="F60" s="10">
        <v>53.12</v>
      </c>
      <c r="G60" s="10">
        <v>1</v>
      </c>
      <c r="H60" s="10">
        <v>430.5</v>
      </c>
      <c r="I60" s="11">
        <v>37.26</v>
      </c>
      <c r="K60" s="1">
        <v>1.0299999999999994</v>
      </c>
      <c r="L60" s="4">
        <f t="shared" si="2"/>
        <v>20</v>
      </c>
    </row>
    <row r="61" spans="1:12" x14ac:dyDescent="0.35">
      <c r="A61" s="1">
        <f t="shared" si="1"/>
        <v>130</v>
      </c>
      <c r="B61" s="1" t="s">
        <v>22</v>
      </c>
      <c r="C61" s="1" t="s">
        <v>22</v>
      </c>
      <c r="D61" s="9">
        <v>0.377</v>
      </c>
      <c r="E61" s="10">
        <v>0.91220000000000001</v>
      </c>
      <c r="F61" s="10">
        <v>75.27</v>
      </c>
      <c r="G61" s="10">
        <v>1</v>
      </c>
      <c r="H61" s="10">
        <v>607.70000000000005</v>
      </c>
      <c r="I61" s="11">
        <v>28.06</v>
      </c>
      <c r="K61" s="1">
        <v>0.78999999999999915</v>
      </c>
      <c r="L61" s="4">
        <f t="shared" si="2"/>
        <v>20</v>
      </c>
    </row>
    <row r="62" spans="1:12" x14ac:dyDescent="0.35">
      <c r="A62" s="1">
        <f t="shared" si="1"/>
        <v>130</v>
      </c>
      <c r="B62" s="1" t="s">
        <v>23</v>
      </c>
      <c r="C62" s="1" t="s">
        <v>23</v>
      </c>
      <c r="D62" s="9">
        <v>3.5819999999999999</v>
      </c>
      <c r="E62" s="10">
        <v>2.3959999999999999</v>
      </c>
      <c r="F62" s="10">
        <v>50.84</v>
      </c>
      <c r="G62" s="10">
        <v>1</v>
      </c>
      <c r="H62" s="10">
        <v>823.9</v>
      </c>
      <c r="I62" s="11">
        <v>124.4</v>
      </c>
      <c r="K62" s="1">
        <v>1.2599999999999998</v>
      </c>
      <c r="L62" s="4">
        <f t="shared" si="2"/>
        <v>20</v>
      </c>
    </row>
    <row r="63" spans="1:12" x14ac:dyDescent="0.35">
      <c r="A63" s="1">
        <f t="shared" si="1"/>
        <v>130</v>
      </c>
      <c r="B63" s="1" t="s">
        <v>23</v>
      </c>
      <c r="C63" s="1" t="s">
        <v>23</v>
      </c>
      <c r="D63" s="9">
        <v>0.4496</v>
      </c>
      <c r="E63" s="10">
        <v>0.83130000000000004</v>
      </c>
      <c r="F63" s="10">
        <v>52.62</v>
      </c>
      <c r="G63" s="10">
        <v>1</v>
      </c>
      <c r="H63" s="10">
        <v>709.8</v>
      </c>
      <c r="I63" s="11">
        <v>77.760000000000005</v>
      </c>
      <c r="K63" s="1">
        <v>1.2199999999999989</v>
      </c>
      <c r="L63" s="4">
        <f t="shared" si="2"/>
        <v>20</v>
      </c>
    </row>
    <row r="64" spans="1:12" x14ac:dyDescent="0.35">
      <c r="A64" s="1">
        <f t="shared" si="1"/>
        <v>130</v>
      </c>
      <c r="B64" s="1" t="s">
        <v>23</v>
      </c>
      <c r="C64" s="1" t="s">
        <v>23</v>
      </c>
      <c r="D64" s="9">
        <v>0.41820000000000002</v>
      </c>
      <c r="E64" s="10">
        <v>0.996</v>
      </c>
      <c r="F64" s="10">
        <v>56.34</v>
      </c>
      <c r="G64" s="10">
        <v>1</v>
      </c>
      <c r="H64" s="10">
        <v>773.8</v>
      </c>
      <c r="I64" s="11">
        <v>86.3</v>
      </c>
      <c r="K64" s="1">
        <v>1.17</v>
      </c>
      <c r="L64" s="4">
        <f t="shared" si="2"/>
        <v>20</v>
      </c>
    </row>
    <row r="65" spans="1:12" x14ac:dyDescent="0.35">
      <c r="A65" s="1">
        <f t="shared" si="1"/>
        <v>130</v>
      </c>
      <c r="B65" s="1" t="s">
        <v>24</v>
      </c>
      <c r="C65" s="1" t="s">
        <v>24</v>
      </c>
      <c r="D65" s="9">
        <v>0.83860000000000001</v>
      </c>
      <c r="E65" s="10">
        <v>0.94169999999999998</v>
      </c>
      <c r="F65" s="10">
        <v>75.69</v>
      </c>
      <c r="G65" s="10">
        <v>1</v>
      </c>
      <c r="H65" s="10">
        <v>575.6</v>
      </c>
      <c r="I65" s="11">
        <v>69.89</v>
      </c>
      <c r="K65" s="1">
        <v>1.6399999999999988</v>
      </c>
      <c r="L65" s="4">
        <f t="shared" si="2"/>
        <v>20</v>
      </c>
    </row>
    <row r="66" spans="1:12" x14ac:dyDescent="0.35">
      <c r="A66" s="1">
        <f t="shared" si="1"/>
        <v>130</v>
      </c>
      <c r="B66" s="1" t="s">
        <v>24</v>
      </c>
      <c r="C66" s="1" t="s">
        <v>24</v>
      </c>
      <c r="D66" s="9">
        <v>1.1839999999999999</v>
      </c>
      <c r="E66" s="10">
        <v>0.85680000000000001</v>
      </c>
      <c r="F66" s="10">
        <v>51.94</v>
      </c>
      <c r="G66" s="10">
        <v>1</v>
      </c>
      <c r="H66" s="10">
        <v>418.6</v>
      </c>
      <c r="I66" s="11">
        <v>79.36</v>
      </c>
      <c r="K66" s="1">
        <v>0.84999999999999964</v>
      </c>
      <c r="L66" s="4">
        <f t="shared" si="2"/>
        <v>20</v>
      </c>
    </row>
    <row r="67" spans="1:12" x14ac:dyDescent="0.35">
      <c r="A67" s="1">
        <f t="shared" si="1"/>
        <v>130</v>
      </c>
      <c r="B67" s="1" t="s">
        <v>24</v>
      </c>
      <c r="C67" s="1" t="s">
        <v>24</v>
      </c>
      <c r="D67" s="9">
        <v>2.6360000000000001</v>
      </c>
      <c r="E67" s="10">
        <v>1.2889999999999999</v>
      </c>
      <c r="F67" s="10">
        <v>55.63</v>
      </c>
      <c r="G67" s="10">
        <v>1</v>
      </c>
      <c r="H67" s="10">
        <v>430.6</v>
      </c>
      <c r="I67" s="11">
        <v>66.36</v>
      </c>
      <c r="K67" s="1">
        <v>0.63999999999999879</v>
      </c>
      <c r="L67" s="4">
        <f t="shared" si="2"/>
        <v>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92A55-190A-4952-982C-1AAF4D07B6C8}">
  <dimension ref="A1:L67"/>
  <sheetViews>
    <sheetView tabSelected="1" workbookViewId="0">
      <selection activeCell="D1" sqref="D1:I1"/>
    </sheetView>
  </sheetViews>
  <sheetFormatPr defaultRowHeight="14.5" x14ac:dyDescent="0.35"/>
  <cols>
    <col min="12" max="12" width="14.26953125" customWidth="1"/>
  </cols>
  <sheetData>
    <row r="1" spans="1:12" ht="15" thickBot="1" x14ac:dyDescent="0.4">
      <c r="A1" s="1" t="s">
        <v>0</v>
      </c>
      <c r="B1" s="2" t="s">
        <v>1</v>
      </c>
      <c r="C1" s="2" t="s">
        <v>2</v>
      </c>
      <c r="D1" s="1" t="s">
        <v>27</v>
      </c>
      <c r="E1" s="1" t="s">
        <v>5</v>
      </c>
      <c r="F1" s="1" t="s">
        <v>3</v>
      </c>
      <c r="G1" s="1" t="s">
        <v>4</v>
      </c>
      <c r="H1" s="1" t="s">
        <v>6</v>
      </c>
      <c r="I1" s="1" t="s">
        <v>28</v>
      </c>
      <c r="J1" s="1" t="s">
        <v>25</v>
      </c>
      <c r="K1" s="1" t="s">
        <v>7</v>
      </c>
      <c r="L1" s="1" t="s">
        <v>8</v>
      </c>
    </row>
    <row r="2" spans="1:12" x14ac:dyDescent="0.35">
      <c r="A2" s="1">
        <v>130</v>
      </c>
      <c r="B2" s="1" t="s">
        <v>9</v>
      </c>
      <c r="C2" s="1" t="s">
        <v>9</v>
      </c>
      <c r="D2" s="4">
        <v>87.43</v>
      </c>
      <c r="E2" s="4">
        <v>5.75</v>
      </c>
      <c r="F2" s="4">
        <v>104.5</v>
      </c>
      <c r="G2" s="4">
        <v>3.9620000000000002</v>
      </c>
      <c r="H2" s="4">
        <v>37.869999999999997</v>
      </c>
      <c r="I2" s="4">
        <v>15</v>
      </c>
      <c r="J2">
        <f>30+3.35</f>
        <v>33.35</v>
      </c>
      <c r="K2" s="1">
        <v>1.3699999999999992</v>
      </c>
      <c r="L2" s="4">
        <v>15</v>
      </c>
    </row>
    <row r="3" spans="1:12" x14ac:dyDescent="0.35">
      <c r="A3" s="1">
        <f>A2</f>
        <v>130</v>
      </c>
      <c r="B3" s="1" t="s">
        <v>9</v>
      </c>
      <c r="C3" s="1" t="s">
        <v>9</v>
      </c>
      <c r="D3" s="4">
        <v>91.67</v>
      </c>
      <c r="E3" s="4">
        <v>11.77</v>
      </c>
      <c r="F3" s="4">
        <v>154</v>
      </c>
      <c r="G3" s="4">
        <v>4.2450000000000001</v>
      </c>
      <c r="H3" s="4">
        <v>5.9020000000000001</v>
      </c>
      <c r="I3" s="4">
        <f>I2</f>
        <v>15</v>
      </c>
      <c r="J3">
        <f t="shared" ref="J3:J5" si="0">30+3.35</f>
        <v>33.35</v>
      </c>
      <c r="K3" s="1">
        <v>1.0999999999999996</v>
      </c>
      <c r="L3" s="4">
        <f>L2</f>
        <v>15</v>
      </c>
    </row>
    <row r="4" spans="1:12" x14ac:dyDescent="0.35">
      <c r="A4" s="1">
        <f t="shared" ref="A4:A67" si="1">A3</f>
        <v>130</v>
      </c>
      <c r="B4" s="1" t="s">
        <v>9</v>
      </c>
      <c r="C4" s="1" t="s">
        <v>9</v>
      </c>
      <c r="D4" s="4">
        <v>142.80000000000001</v>
      </c>
      <c r="E4" s="4">
        <v>7.1760000000000002</v>
      </c>
      <c r="F4" s="4">
        <v>135.80000000000001</v>
      </c>
      <c r="G4" s="4">
        <v>4.9989999999999997</v>
      </c>
      <c r="H4" s="4">
        <v>5.6619999999999999</v>
      </c>
      <c r="I4" s="4">
        <f t="shared" ref="I4:I67" si="2">I3</f>
        <v>15</v>
      </c>
      <c r="J4">
        <f t="shared" si="0"/>
        <v>33.35</v>
      </c>
      <c r="K4" s="1">
        <v>1.7400000000000002</v>
      </c>
      <c r="L4" s="4">
        <f t="shared" ref="L4:L67" si="3">L3</f>
        <v>15</v>
      </c>
    </row>
    <row r="5" spans="1:12" x14ac:dyDescent="0.35">
      <c r="A5" s="1">
        <f t="shared" si="1"/>
        <v>130</v>
      </c>
      <c r="B5" s="1" t="s">
        <v>9</v>
      </c>
      <c r="C5" s="1" t="s">
        <v>9</v>
      </c>
      <c r="D5" s="4">
        <v>108.3</v>
      </c>
      <c r="E5" s="4">
        <v>7.7839999999999998</v>
      </c>
      <c r="F5" s="4">
        <v>124.2</v>
      </c>
      <c r="G5" s="4">
        <v>5.8209999999999997</v>
      </c>
      <c r="H5" s="4">
        <v>6.7089999999999996</v>
      </c>
      <c r="I5" s="4">
        <f t="shared" si="2"/>
        <v>15</v>
      </c>
      <c r="J5">
        <f t="shared" si="0"/>
        <v>33.35</v>
      </c>
      <c r="K5" s="1">
        <v>1.33</v>
      </c>
      <c r="L5" s="4">
        <f t="shared" si="3"/>
        <v>15</v>
      </c>
    </row>
    <row r="6" spans="1:12" x14ac:dyDescent="0.35">
      <c r="A6" s="1">
        <f t="shared" si="1"/>
        <v>130</v>
      </c>
      <c r="B6" s="1" t="s">
        <v>10</v>
      </c>
      <c r="C6" s="1" t="s">
        <v>10</v>
      </c>
      <c r="D6" s="4">
        <v>272</v>
      </c>
      <c r="E6" s="4">
        <v>59.92</v>
      </c>
      <c r="F6" s="4">
        <v>302.89999999999998</v>
      </c>
      <c r="G6" s="4">
        <v>11.25</v>
      </c>
      <c r="H6" s="4">
        <v>87</v>
      </c>
      <c r="I6" s="4">
        <f t="shared" si="2"/>
        <v>15</v>
      </c>
      <c r="J6">
        <f>30+3.3+1.1</f>
        <v>34.4</v>
      </c>
      <c r="K6" s="1">
        <v>2.5</v>
      </c>
      <c r="L6" s="4">
        <f t="shared" si="3"/>
        <v>15</v>
      </c>
    </row>
    <row r="7" spans="1:12" x14ac:dyDescent="0.35">
      <c r="A7" s="1">
        <f t="shared" si="1"/>
        <v>130</v>
      </c>
      <c r="B7" s="1" t="s">
        <v>10</v>
      </c>
      <c r="C7" s="1" t="s">
        <v>10</v>
      </c>
      <c r="D7" s="4">
        <v>138.80000000000001</v>
      </c>
      <c r="E7" s="4">
        <v>22.42</v>
      </c>
      <c r="F7" s="4">
        <v>92.28</v>
      </c>
      <c r="G7" s="4">
        <v>5.3319999999999999</v>
      </c>
      <c r="H7" s="4">
        <v>42.11</v>
      </c>
      <c r="I7" s="4">
        <f t="shared" si="2"/>
        <v>15</v>
      </c>
      <c r="J7">
        <f t="shared" ref="J7:J15" si="4">30+3.3+1.1</f>
        <v>34.4</v>
      </c>
      <c r="K7" s="1">
        <v>1.2400000000000002</v>
      </c>
      <c r="L7" s="4">
        <f t="shared" si="3"/>
        <v>15</v>
      </c>
    </row>
    <row r="8" spans="1:12" x14ac:dyDescent="0.35">
      <c r="A8" s="1">
        <f t="shared" si="1"/>
        <v>130</v>
      </c>
      <c r="B8" s="1" t="s">
        <v>10</v>
      </c>
      <c r="C8" s="1" t="s">
        <v>10</v>
      </c>
      <c r="D8" s="4">
        <v>220.3</v>
      </c>
      <c r="E8" s="4">
        <v>41.58</v>
      </c>
      <c r="F8" s="4">
        <v>184.5</v>
      </c>
      <c r="G8" s="4">
        <v>7.9539999999999997</v>
      </c>
      <c r="H8" s="4">
        <v>71.900000000000006</v>
      </c>
      <c r="I8" s="4">
        <f t="shared" si="2"/>
        <v>15</v>
      </c>
      <c r="J8">
        <f t="shared" si="4"/>
        <v>34.4</v>
      </c>
      <c r="K8" s="1">
        <v>1.4900000000000002</v>
      </c>
      <c r="L8" s="4">
        <f t="shared" si="3"/>
        <v>15</v>
      </c>
    </row>
    <row r="9" spans="1:12" x14ac:dyDescent="0.35">
      <c r="A9" s="1">
        <f t="shared" si="1"/>
        <v>130</v>
      </c>
      <c r="B9" s="1" t="s">
        <v>10</v>
      </c>
      <c r="C9" s="1" t="s">
        <v>10</v>
      </c>
      <c r="D9" s="4">
        <v>136.80000000000001</v>
      </c>
      <c r="E9" s="4">
        <v>26.1</v>
      </c>
      <c r="F9" s="4">
        <v>87.98</v>
      </c>
      <c r="G9" s="4">
        <v>5.6379999999999999</v>
      </c>
      <c r="H9" s="4">
        <v>42.3</v>
      </c>
      <c r="I9" s="4">
        <f t="shared" si="2"/>
        <v>15</v>
      </c>
      <c r="J9">
        <f t="shared" si="4"/>
        <v>34.4</v>
      </c>
      <c r="K9" s="1">
        <v>1.2299999999999986</v>
      </c>
      <c r="L9" s="4">
        <f t="shared" si="3"/>
        <v>15</v>
      </c>
    </row>
    <row r="10" spans="1:12" x14ac:dyDescent="0.35">
      <c r="A10" s="1">
        <f t="shared" si="1"/>
        <v>130</v>
      </c>
      <c r="B10" s="1" t="s">
        <v>10</v>
      </c>
      <c r="C10" s="1" t="s">
        <v>10</v>
      </c>
      <c r="D10" s="4">
        <v>190.7</v>
      </c>
      <c r="E10" s="4">
        <v>32.72</v>
      </c>
      <c r="F10" s="4">
        <v>148.69999999999999</v>
      </c>
      <c r="G10" s="4">
        <v>6.726</v>
      </c>
      <c r="H10" s="4">
        <v>60.41</v>
      </c>
      <c r="I10" s="4">
        <f t="shared" si="2"/>
        <v>15</v>
      </c>
      <c r="J10">
        <f t="shared" si="4"/>
        <v>34.4</v>
      </c>
      <c r="K10" s="1">
        <v>1.4499999999999993</v>
      </c>
      <c r="L10" s="4">
        <f t="shared" si="3"/>
        <v>15</v>
      </c>
    </row>
    <row r="11" spans="1:12" x14ac:dyDescent="0.35">
      <c r="A11" s="1">
        <f t="shared" si="1"/>
        <v>130</v>
      </c>
      <c r="B11" s="1" t="s">
        <v>11</v>
      </c>
      <c r="C11" s="1" t="s">
        <v>11</v>
      </c>
      <c r="D11" s="4">
        <v>208.9</v>
      </c>
      <c r="E11" s="4">
        <v>38.86</v>
      </c>
      <c r="F11" s="4">
        <v>109.8</v>
      </c>
      <c r="G11" s="4">
        <v>11.73</v>
      </c>
      <c r="H11" s="4">
        <v>33.39</v>
      </c>
      <c r="I11" s="4">
        <f t="shared" si="2"/>
        <v>15</v>
      </c>
      <c r="J11">
        <f t="shared" si="4"/>
        <v>34.4</v>
      </c>
      <c r="K11" s="1">
        <v>1.6799999999999997</v>
      </c>
      <c r="L11" s="4">
        <f t="shared" si="3"/>
        <v>15</v>
      </c>
    </row>
    <row r="12" spans="1:12" x14ac:dyDescent="0.35">
      <c r="A12" s="1">
        <f t="shared" si="1"/>
        <v>130</v>
      </c>
      <c r="B12" s="1" t="s">
        <v>11</v>
      </c>
      <c r="C12" s="1" t="s">
        <v>11</v>
      </c>
      <c r="D12" s="4">
        <v>232.6</v>
      </c>
      <c r="E12" s="4">
        <v>47.59</v>
      </c>
      <c r="F12" s="4">
        <v>134.5</v>
      </c>
      <c r="G12" s="4">
        <v>14.9</v>
      </c>
      <c r="H12" s="4">
        <v>39.19</v>
      </c>
      <c r="I12" s="4">
        <f t="shared" si="2"/>
        <v>15</v>
      </c>
      <c r="J12">
        <f t="shared" si="4"/>
        <v>34.4</v>
      </c>
      <c r="K12" s="1">
        <v>1.6799999999999997</v>
      </c>
      <c r="L12" s="4">
        <f t="shared" si="3"/>
        <v>15</v>
      </c>
    </row>
    <row r="13" spans="1:12" x14ac:dyDescent="0.35">
      <c r="A13" s="1">
        <f t="shared" si="1"/>
        <v>130</v>
      </c>
      <c r="B13" s="1" t="s">
        <v>11</v>
      </c>
      <c r="C13" s="1" t="s">
        <v>11</v>
      </c>
      <c r="D13" s="4">
        <v>212.4</v>
      </c>
      <c r="E13" s="4">
        <v>36.51</v>
      </c>
      <c r="F13" s="4">
        <v>141.30000000000001</v>
      </c>
      <c r="G13" s="4">
        <v>12.17</v>
      </c>
      <c r="H13" s="4">
        <v>30.65</v>
      </c>
      <c r="I13" s="4">
        <f t="shared" si="2"/>
        <v>15</v>
      </c>
      <c r="J13">
        <f t="shared" si="4"/>
        <v>34.4</v>
      </c>
      <c r="K13" s="1">
        <v>1.9100000000000001</v>
      </c>
      <c r="L13" s="4">
        <f t="shared" si="3"/>
        <v>15</v>
      </c>
    </row>
    <row r="14" spans="1:12" x14ac:dyDescent="0.35">
      <c r="A14" s="1">
        <f t="shared" si="1"/>
        <v>130</v>
      </c>
      <c r="B14" s="1" t="s">
        <v>11</v>
      </c>
      <c r="C14" s="1" t="s">
        <v>11</v>
      </c>
      <c r="D14" s="4">
        <v>212.3</v>
      </c>
      <c r="E14" s="4">
        <v>42.51</v>
      </c>
      <c r="F14" s="4">
        <v>148.6</v>
      </c>
      <c r="G14" s="4">
        <v>12.83</v>
      </c>
      <c r="H14" s="4">
        <v>36.299999999999997</v>
      </c>
      <c r="I14" s="4">
        <f t="shared" si="2"/>
        <v>15</v>
      </c>
      <c r="J14">
        <f t="shared" si="4"/>
        <v>34.4</v>
      </c>
      <c r="K14" s="1">
        <v>1.4899999999999984</v>
      </c>
      <c r="L14" s="4">
        <f t="shared" si="3"/>
        <v>15</v>
      </c>
    </row>
    <row r="15" spans="1:12" x14ac:dyDescent="0.35">
      <c r="A15" s="1">
        <f t="shared" si="1"/>
        <v>130</v>
      </c>
      <c r="B15" s="1" t="s">
        <v>11</v>
      </c>
      <c r="C15" s="1" t="s">
        <v>11</v>
      </c>
      <c r="D15" s="4">
        <v>165.5</v>
      </c>
      <c r="E15" s="4">
        <v>35.42</v>
      </c>
      <c r="F15" s="4">
        <v>137.5</v>
      </c>
      <c r="G15" s="4">
        <v>10</v>
      </c>
      <c r="H15" s="4">
        <v>34.9</v>
      </c>
      <c r="I15" s="4">
        <f t="shared" si="2"/>
        <v>15</v>
      </c>
      <c r="J15">
        <f t="shared" si="4"/>
        <v>34.4</v>
      </c>
      <c r="K15" s="1">
        <v>1.2899999999999991</v>
      </c>
      <c r="L15" s="4">
        <f t="shared" si="3"/>
        <v>15</v>
      </c>
    </row>
    <row r="16" spans="1:12" x14ac:dyDescent="0.35">
      <c r="A16" s="1">
        <f t="shared" si="1"/>
        <v>130</v>
      </c>
      <c r="B16" s="1" t="s">
        <v>12</v>
      </c>
      <c r="C16" s="1" t="s">
        <v>12</v>
      </c>
      <c r="D16" s="4">
        <v>96.94</v>
      </c>
      <c r="E16" s="4">
        <v>15.14</v>
      </c>
      <c r="F16" s="4">
        <v>104</v>
      </c>
      <c r="G16" s="4">
        <v>4.9249999999999998</v>
      </c>
      <c r="H16" s="4">
        <v>14.86</v>
      </c>
      <c r="I16" s="4">
        <f t="shared" si="2"/>
        <v>15</v>
      </c>
      <c r="J16">
        <f>30+3.3+0.11</f>
        <v>33.409999999999997</v>
      </c>
      <c r="K16" s="1">
        <v>1.2799999999999994</v>
      </c>
      <c r="L16" s="4">
        <f t="shared" si="3"/>
        <v>15</v>
      </c>
    </row>
    <row r="17" spans="1:12" x14ac:dyDescent="0.35">
      <c r="A17" s="1">
        <f t="shared" si="1"/>
        <v>130</v>
      </c>
      <c r="B17" s="1" t="s">
        <v>12</v>
      </c>
      <c r="C17" s="1" t="s">
        <v>12</v>
      </c>
      <c r="D17" s="4">
        <v>156.19999999999999</v>
      </c>
      <c r="E17" s="4">
        <v>21.71</v>
      </c>
      <c r="F17" s="4">
        <v>199.3</v>
      </c>
      <c r="G17" s="4">
        <v>6.4589999999999996</v>
      </c>
      <c r="H17" s="4">
        <v>19.850000000000001</v>
      </c>
      <c r="I17" s="4">
        <f t="shared" si="2"/>
        <v>15</v>
      </c>
      <c r="J17">
        <f t="shared" ref="J17:J30" si="5">30+3.3+0.11</f>
        <v>33.409999999999997</v>
      </c>
      <c r="K17" s="1">
        <v>2.09</v>
      </c>
      <c r="L17" s="4">
        <f t="shared" si="3"/>
        <v>15</v>
      </c>
    </row>
    <row r="18" spans="1:12" x14ac:dyDescent="0.35">
      <c r="A18" s="1">
        <f t="shared" si="1"/>
        <v>130</v>
      </c>
      <c r="B18" s="1" t="s">
        <v>12</v>
      </c>
      <c r="C18" s="1" t="s">
        <v>12</v>
      </c>
      <c r="D18" s="4">
        <v>79.8</v>
      </c>
      <c r="E18" s="4">
        <v>3.794</v>
      </c>
      <c r="F18" s="4">
        <v>60.24</v>
      </c>
      <c r="G18" s="4">
        <v>3.919</v>
      </c>
      <c r="H18" s="4">
        <v>8.3670000000000009</v>
      </c>
      <c r="I18" s="4">
        <f t="shared" si="2"/>
        <v>15</v>
      </c>
      <c r="J18">
        <f t="shared" si="5"/>
        <v>33.409999999999997</v>
      </c>
      <c r="K18" s="1">
        <v>1.1199999999999992</v>
      </c>
      <c r="L18" s="4">
        <f t="shared" si="3"/>
        <v>15</v>
      </c>
    </row>
    <row r="19" spans="1:12" x14ac:dyDescent="0.35">
      <c r="A19" s="1">
        <f t="shared" si="1"/>
        <v>130</v>
      </c>
      <c r="B19" s="1" t="s">
        <v>12</v>
      </c>
      <c r="C19" s="1" t="s">
        <v>12</v>
      </c>
      <c r="D19" s="4">
        <v>168.6</v>
      </c>
      <c r="E19" s="4">
        <v>19.239999999999998</v>
      </c>
      <c r="F19" s="4">
        <v>171.9</v>
      </c>
      <c r="G19" s="4">
        <v>5.9930000000000003</v>
      </c>
      <c r="H19" s="4">
        <v>14.99</v>
      </c>
      <c r="I19" s="4">
        <f t="shared" si="2"/>
        <v>15</v>
      </c>
      <c r="J19">
        <f t="shared" si="5"/>
        <v>33.409999999999997</v>
      </c>
      <c r="K19" s="1">
        <v>2.16</v>
      </c>
      <c r="L19" s="4">
        <f t="shared" si="3"/>
        <v>15</v>
      </c>
    </row>
    <row r="20" spans="1:12" x14ac:dyDescent="0.35">
      <c r="A20" s="1">
        <f t="shared" si="1"/>
        <v>130</v>
      </c>
      <c r="B20" s="1" t="s">
        <v>12</v>
      </c>
      <c r="C20" s="1" t="s">
        <v>12</v>
      </c>
      <c r="D20" s="4">
        <v>127.2</v>
      </c>
      <c r="E20" s="4">
        <v>9.7089999999999996</v>
      </c>
      <c r="F20" s="4">
        <v>135.9</v>
      </c>
      <c r="G20" s="4">
        <v>4.8330000000000002</v>
      </c>
      <c r="H20" s="4">
        <v>9.9480000000000004</v>
      </c>
      <c r="I20" s="4">
        <f t="shared" si="2"/>
        <v>15</v>
      </c>
      <c r="J20">
        <f t="shared" si="5"/>
        <v>33.409999999999997</v>
      </c>
      <c r="K20" s="1">
        <v>1.5899999999999999</v>
      </c>
      <c r="L20" s="4">
        <f t="shared" si="3"/>
        <v>15</v>
      </c>
    </row>
    <row r="21" spans="1:12" x14ac:dyDescent="0.35">
      <c r="A21" s="1">
        <f t="shared" si="1"/>
        <v>130</v>
      </c>
      <c r="B21" s="1" t="s">
        <v>13</v>
      </c>
      <c r="C21" s="1" t="s">
        <v>13</v>
      </c>
      <c r="D21" s="4">
        <v>81.44</v>
      </c>
      <c r="E21" s="4">
        <v>4.3479999999999999</v>
      </c>
      <c r="F21" s="4">
        <v>75.680000000000007</v>
      </c>
      <c r="G21" s="4">
        <v>3.758</v>
      </c>
      <c r="H21" s="4">
        <v>19.059999999999999</v>
      </c>
      <c r="I21" s="4">
        <f t="shared" si="2"/>
        <v>15</v>
      </c>
      <c r="J21">
        <f t="shared" si="5"/>
        <v>33.409999999999997</v>
      </c>
      <c r="K21" s="1">
        <v>1.3400000000000016</v>
      </c>
      <c r="L21" s="4">
        <f t="shared" si="3"/>
        <v>15</v>
      </c>
    </row>
    <row r="22" spans="1:12" x14ac:dyDescent="0.35">
      <c r="A22" s="1">
        <f t="shared" si="1"/>
        <v>130</v>
      </c>
      <c r="B22" s="1" t="s">
        <v>13</v>
      </c>
      <c r="C22" s="1" t="s">
        <v>13</v>
      </c>
      <c r="D22" s="4">
        <v>87.21</v>
      </c>
      <c r="E22" s="4">
        <v>7.8810000000000002</v>
      </c>
      <c r="F22" s="4">
        <v>93.74</v>
      </c>
      <c r="G22" s="4">
        <v>4.6719999999999997</v>
      </c>
      <c r="H22" s="4">
        <v>19.11</v>
      </c>
      <c r="I22" s="4">
        <f t="shared" si="2"/>
        <v>15</v>
      </c>
      <c r="J22">
        <f t="shared" si="5"/>
        <v>33.409999999999997</v>
      </c>
      <c r="K22" s="1">
        <v>1.1199999999999992</v>
      </c>
      <c r="L22" s="4">
        <f t="shared" si="3"/>
        <v>15</v>
      </c>
    </row>
    <row r="23" spans="1:12" x14ac:dyDescent="0.35">
      <c r="A23" s="1">
        <f t="shared" si="1"/>
        <v>130</v>
      </c>
      <c r="B23" s="1" t="s">
        <v>13</v>
      </c>
      <c r="C23" s="1" t="s">
        <v>13</v>
      </c>
      <c r="D23" s="4">
        <v>171.2</v>
      </c>
      <c r="E23" s="4">
        <v>16.170000000000002</v>
      </c>
      <c r="F23" s="4">
        <v>172.9</v>
      </c>
      <c r="G23" s="4">
        <v>6.3579999999999997</v>
      </c>
      <c r="H23" s="4">
        <v>30.99</v>
      </c>
      <c r="I23" s="4">
        <f t="shared" si="2"/>
        <v>15</v>
      </c>
      <c r="J23">
        <f t="shared" si="5"/>
        <v>33.409999999999997</v>
      </c>
      <c r="K23" s="1">
        <v>2.5500000000000007</v>
      </c>
      <c r="L23" s="4">
        <f t="shared" si="3"/>
        <v>15</v>
      </c>
    </row>
    <row r="24" spans="1:12" x14ac:dyDescent="0.35">
      <c r="A24" s="1">
        <f t="shared" si="1"/>
        <v>130</v>
      </c>
      <c r="B24" s="1" t="s">
        <v>13</v>
      </c>
      <c r="C24" s="1" t="s">
        <v>13</v>
      </c>
      <c r="D24" s="4">
        <v>145.80000000000001</v>
      </c>
      <c r="E24" s="4">
        <v>34.85</v>
      </c>
      <c r="F24" s="4">
        <v>257.7</v>
      </c>
      <c r="G24" s="4">
        <v>5.05</v>
      </c>
      <c r="H24" s="4">
        <v>39.1</v>
      </c>
      <c r="I24" s="4">
        <f t="shared" si="2"/>
        <v>15</v>
      </c>
      <c r="J24">
        <f t="shared" si="5"/>
        <v>33.409999999999997</v>
      </c>
      <c r="K24" s="1">
        <v>1.8699999999999992</v>
      </c>
      <c r="L24" s="4">
        <f t="shared" si="3"/>
        <v>15</v>
      </c>
    </row>
    <row r="25" spans="1:12" x14ac:dyDescent="0.35">
      <c r="A25" s="1">
        <f t="shared" si="1"/>
        <v>130</v>
      </c>
      <c r="B25" s="1" t="s">
        <v>13</v>
      </c>
      <c r="C25" s="1" t="s">
        <v>13</v>
      </c>
      <c r="D25" s="4">
        <v>72.540000000000006</v>
      </c>
      <c r="E25" s="4">
        <v>3.69</v>
      </c>
      <c r="F25" s="4">
        <v>77.73</v>
      </c>
      <c r="G25" s="4">
        <v>3.64</v>
      </c>
      <c r="H25" s="4">
        <v>18.05</v>
      </c>
      <c r="I25" s="4">
        <f t="shared" si="2"/>
        <v>15</v>
      </c>
      <c r="J25">
        <f t="shared" si="5"/>
        <v>33.409999999999997</v>
      </c>
      <c r="K25" s="1">
        <v>1.2000000000000011</v>
      </c>
      <c r="L25" s="4">
        <f t="shared" si="3"/>
        <v>15</v>
      </c>
    </row>
    <row r="26" spans="1:12" x14ac:dyDescent="0.35">
      <c r="A26" s="1">
        <f t="shared" si="1"/>
        <v>130</v>
      </c>
      <c r="B26" s="1" t="s">
        <v>14</v>
      </c>
      <c r="C26" s="1" t="s">
        <v>14</v>
      </c>
      <c r="D26" s="4">
        <v>95.59</v>
      </c>
      <c r="E26" s="4">
        <v>7.6260000000000003</v>
      </c>
      <c r="F26" s="4">
        <v>120.4</v>
      </c>
      <c r="G26" s="4">
        <v>4.2089999999999996</v>
      </c>
      <c r="H26" s="4">
        <v>26.08</v>
      </c>
      <c r="I26" s="4">
        <f t="shared" si="2"/>
        <v>15</v>
      </c>
      <c r="J26">
        <f t="shared" si="5"/>
        <v>33.409999999999997</v>
      </c>
      <c r="K26" s="1">
        <v>1.4599999999999991</v>
      </c>
      <c r="L26" s="4">
        <f t="shared" si="3"/>
        <v>15</v>
      </c>
    </row>
    <row r="27" spans="1:12" x14ac:dyDescent="0.35">
      <c r="A27" s="1">
        <f t="shared" si="1"/>
        <v>130</v>
      </c>
      <c r="B27" s="1" t="s">
        <v>14</v>
      </c>
      <c r="C27" s="1" t="s">
        <v>14</v>
      </c>
      <c r="D27" s="4">
        <v>62.06</v>
      </c>
      <c r="E27" s="4">
        <v>5.1509999999999998</v>
      </c>
      <c r="F27" s="4">
        <v>80.23</v>
      </c>
      <c r="G27" s="4">
        <v>3.3439999999999999</v>
      </c>
      <c r="H27" s="4">
        <v>12.91</v>
      </c>
      <c r="I27" s="4">
        <f t="shared" si="2"/>
        <v>15</v>
      </c>
      <c r="J27">
        <f t="shared" si="5"/>
        <v>33.409999999999997</v>
      </c>
      <c r="K27" s="1">
        <v>1.2400000000000002</v>
      </c>
      <c r="L27" s="4">
        <f t="shared" si="3"/>
        <v>15</v>
      </c>
    </row>
    <row r="28" spans="1:12" x14ac:dyDescent="0.35">
      <c r="A28" s="1">
        <f t="shared" si="1"/>
        <v>130</v>
      </c>
      <c r="B28" s="1" t="s">
        <v>14</v>
      </c>
      <c r="C28" s="1" t="s">
        <v>14</v>
      </c>
      <c r="D28" s="4">
        <v>55.67</v>
      </c>
      <c r="E28" s="4">
        <v>2.7210000000000001</v>
      </c>
      <c r="F28" s="4">
        <v>52.14</v>
      </c>
      <c r="G28" s="4">
        <v>3.4529999999999998</v>
      </c>
      <c r="H28" s="4">
        <v>7.827</v>
      </c>
      <c r="I28" s="4">
        <f t="shared" si="2"/>
        <v>15</v>
      </c>
      <c r="J28">
        <f t="shared" si="5"/>
        <v>33.409999999999997</v>
      </c>
      <c r="K28" s="1">
        <v>1.0199999999999996</v>
      </c>
      <c r="L28" s="4">
        <f t="shared" si="3"/>
        <v>15</v>
      </c>
    </row>
    <row r="29" spans="1:12" x14ac:dyDescent="0.35">
      <c r="A29" s="1">
        <f t="shared" si="1"/>
        <v>130</v>
      </c>
      <c r="B29" s="1" t="s">
        <v>14</v>
      </c>
      <c r="C29" s="1" t="s">
        <v>14</v>
      </c>
      <c r="D29" s="4">
        <v>95.52</v>
      </c>
      <c r="E29" s="4">
        <v>6.89</v>
      </c>
      <c r="F29" s="4">
        <v>131.1</v>
      </c>
      <c r="G29" s="4">
        <v>2.899</v>
      </c>
      <c r="H29" s="4">
        <v>34.630000000000003</v>
      </c>
      <c r="I29" s="4">
        <f t="shared" si="2"/>
        <v>15</v>
      </c>
      <c r="J29">
        <f t="shared" si="5"/>
        <v>33.409999999999997</v>
      </c>
      <c r="K29" s="1">
        <v>1.5700000000000003</v>
      </c>
      <c r="L29" s="4">
        <f t="shared" si="3"/>
        <v>15</v>
      </c>
    </row>
    <row r="30" spans="1:12" x14ac:dyDescent="0.35">
      <c r="A30" s="1">
        <f t="shared" si="1"/>
        <v>130</v>
      </c>
      <c r="B30" s="1" t="s">
        <v>14</v>
      </c>
      <c r="C30" s="1" t="s">
        <v>14</v>
      </c>
      <c r="D30" s="4">
        <v>46.31</v>
      </c>
      <c r="E30" s="4">
        <v>1.534</v>
      </c>
      <c r="F30" s="4">
        <v>26.09</v>
      </c>
      <c r="G30" s="4">
        <v>2.286</v>
      </c>
      <c r="H30" s="4">
        <v>26.51</v>
      </c>
      <c r="I30" s="4">
        <f t="shared" si="2"/>
        <v>15</v>
      </c>
      <c r="J30">
        <f t="shared" si="5"/>
        <v>33.409999999999997</v>
      </c>
      <c r="K30" s="1">
        <v>1.0170000000000012</v>
      </c>
      <c r="L30" s="4">
        <f t="shared" si="3"/>
        <v>15</v>
      </c>
    </row>
    <row r="31" spans="1:12" x14ac:dyDescent="0.35">
      <c r="A31" s="5">
        <f t="shared" si="1"/>
        <v>130</v>
      </c>
      <c r="B31" s="5" t="s">
        <v>15</v>
      </c>
      <c r="C31" s="5" t="s">
        <v>15</v>
      </c>
      <c r="D31" s="4">
        <v>72.63</v>
      </c>
      <c r="E31" s="4">
        <v>6.8970000000000002</v>
      </c>
      <c r="F31" s="4">
        <v>31.12</v>
      </c>
      <c r="G31" s="4">
        <v>6.5119999999999996</v>
      </c>
      <c r="H31" s="4">
        <v>3.089</v>
      </c>
      <c r="I31" s="4">
        <f t="shared" si="2"/>
        <v>15</v>
      </c>
      <c r="J31">
        <f>30+0.55</f>
        <v>30.55</v>
      </c>
      <c r="K31" s="5">
        <v>1.25</v>
      </c>
      <c r="L31" s="4">
        <f t="shared" si="3"/>
        <v>15</v>
      </c>
    </row>
    <row r="32" spans="1:12" x14ac:dyDescent="0.35">
      <c r="A32" s="5">
        <f t="shared" si="1"/>
        <v>130</v>
      </c>
      <c r="B32" s="5" t="s">
        <v>15</v>
      </c>
      <c r="C32" s="5" t="s">
        <v>15</v>
      </c>
      <c r="D32" s="4">
        <v>48.48</v>
      </c>
      <c r="E32" s="4">
        <v>1.607</v>
      </c>
      <c r="F32" s="4">
        <v>23.4</v>
      </c>
      <c r="G32" s="4">
        <v>3.383</v>
      </c>
      <c r="H32" s="4">
        <v>2.673</v>
      </c>
      <c r="I32" s="4">
        <f t="shared" si="2"/>
        <v>15</v>
      </c>
      <c r="J32">
        <f t="shared" ref="J32:J40" si="6">30+0.55</f>
        <v>30.55</v>
      </c>
      <c r="K32" s="5">
        <v>1.1399999999999988</v>
      </c>
      <c r="L32" s="4">
        <f t="shared" si="3"/>
        <v>15</v>
      </c>
    </row>
    <row r="33" spans="1:12" x14ac:dyDescent="0.35">
      <c r="A33" s="5">
        <f t="shared" si="1"/>
        <v>130</v>
      </c>
      <c r="B33" s="5" t="s">
        <v>15</v>
      </c>
      <c r="C33" s="5" t="s">
        <v>15</v>
      </c>
      <c r="D33" s="4">
        <v>54.17</v>
      </c>
      <c r="E33" s="4">
        <v>1.8720000000000001</v>
      </c>
      <c r="F33" s="4">
        <v>28.99</v>
      </c>
      <c r="G33" s="4">
        <v>3.8820000000000001</v>
      </c>
      <c r="H33" s="4">
        <v>2.9380000000000002</v>
      </c>
      <c r="I33" s="4">
        <f t="shared" si="2"/>
        <v>15</v>
      </c>
      <c r="J33">
        <f t="shared" si="6"/>
        <v>30.55</v>
      </c>
      <c r="K33" s="5">
        <v>1.1900000000000013</v>
      </c>
      <c r="L33" s="4">
        <f t="shared" si="3"/>
        <v>15</v>
      </c>
    </row>
    <row r="34" spans="1:12" x14ac:dyDescent="0.35">
      <c r="A34" s="5">
        <f t="shared" si="1"/>
        <v>130</v>
      </c>
      <c r="B34" s="5" t="s">
        <v>15</v>
      </c>
      <c r="C34" s="5" t="s">
        <v>15</v>
      </c>
      <c r="D34" s="4">
        <v>36.15</v>
      </c>
      <c r="E34" s="4">
        <v>1.226</v>
      </c>
      <c r="F34" s="4">
        <v>15.86</v>
      </c>
      <c r="G34" s="4">
        <v>3.2690000000000001</v>
      </c>
      <c r="H34" s="4">
        <v>1.91</v>
      </c>
      <c r="I34" s="4">
        <f t="shared" si="2"/>
        <v>15</v>
      </c>
      <c r="J34">
        <f t="shared" si="6"/>
        <v>30.55</v>
      </c>
      <c r="K34" s="5">
        <v>0.66000000000000014</v>
      </c>
      <c r="L34" s="4">
        <f t="shared" si="3"/>
        <v>15</v>
      </c>
    </row>
    <row r="35" spans="1:12" x14ac:dyDescent="0.35">
      <c r="A35" s="5">
        <f t="shared" si="1"/>
        <v>130</v>
      </c>
      <c r="B35" s="5" t="s">
        <v>15</v>
      </c>
      <c r="C35" s="5" t="s">
        <v>15</v>
      </c>
      <c r="D35" s="4">
        <v>47.35</v>
      </c>
      <c r="E35" s="4">
        <v>2.8570000000000002</v>
      </c>
      <c r="F35" s="4">
        <v>24.83</v>
      </c>
      <c r="G35" s="4">
        <v>3.5350000000000001</v>
      </c>
      <c r="H35" s="4">
        <v>2.831</v>
      </c>
      <c r="I35" s="4">
        <f t="shared" si="2"/>
        <v>15</v>
      </c>
      <c r="J35">
        <f t="shared" si="6"/>
        <v>30.55</v>
      </c>
      <c r="K35" s="5">
        <v>1.1400000000000006</v>
      </c>
      <c r="L35" s="4">
        <f t="shared" si="3"/>
        <v>15</v>
      </c>
    </row>
    <row r="36" spans="1:12" x14ac:dyDescent="0.35">
      <c r="A36" s="1">
        <f t="shared" si="1"/>
        <v>130</v>
      </c>
      <c r="B36" s="1" t="s">
        <v>16</v>
      </c>
      <c r="C36" s="1" t="s">
        <v>16</v>
      </c>
      <c r="D36" s="4">
        <v>50.81</v>
      </c>
      <c r="E36" s="4">
        <v>2.1579999999999999</v>
      </c>
      <c r="F36" s="4">
        <v>27.26</v>
      </c>
      <c r="G36" s="4">
        <v>3.028</v>
      </c>
      <c r="H36" s="4">
        <v>2.5350000000000001</v>
      </c>
      <c r="I36" s="4">
        <f t="shared" si="2"/>
        <v>15</v>
      </c>
      <c r="J36">
        <f>30+0.55</f>
        <v>30.55</v>
      </c>
      <c r="K36" s="1">
        <v>1.0899999999999999</v>
      </c>
      <c r="L36" s="4">
        <f t="shared" si="3"/>
        <v>15</v>
      </c>
    </row>
    <row r="37" spans="1:12" x14ac:dyDescent="0.35">
      <c r="A37" s="1">
        <f t="shared" si="1"/>
        <v>130</v>
      </c>
      <c r="B37" s="1" t="s">
        <v>16</v>
      </c>
      <c r="C37" s="1" t="s">
        <v>16</v>
      </c>
      <c r="D37" s="4">
        <v>30.86</v>
      </c>
      <c r="E37" s="4">
        <v>0.91990000000000005</v>
      </c>
      <c r="F37" s="4">
        <v>14.35</v>
      </c>
      <c r="G37" s="4">
        <v>2.2749999999999999</v>
      </c>
      <c r="H37" s="4">
        <v>2.0459999999999998</v>
      </c>
      <c r="I37" s="4">
        <f t="shared" si="2"/>
        <v>15</v>
      </c>
      <c r="J37">
        <f t="shared" si="6"/>
        <v>30.55</v>
      </c>
      <c r="K37" s="1">
        <v>0.94000000000000128</v>
      </c>
      <c r="L37" s="4">
        <f t="shared" si="3"/>
        <v>15</v>
      </c>
    </row>
    <row r="38" spans="1:12" x14ac:dyDescent="0.35">
      <c r="A38" s="1">
        <f t="shared" si="1"/>
        <v>130</v>
      </c>
      <c r="B38" s="1" t="s">
        <v>16</v>
      </c>
      <c r="C38" s="1" t="s">
        <v>16</v>
      </c>
      <c r="D38" s="4">
        <v>69.239999999999995</v>
      </c>
      <c r="E38" s="4">
        <v>1.4730000000000001</v>
      </c>
      <c r="F38" s="4">
        <v>36.94</v>
      </c>
      <c r="G38" s="4">
        <v>3.7370000000000001</v>
      </c>
      <c r="H38" s="4">
        <v>4.3010000000000002</v>
      </c>
      <c r="I38" s="4">
        <f t="shared" si="2"/>
        <v>15</v>
      </c>
      <c r="J38">
        <f t="shared" si="6"/>
        <v>30.55</v>
      </c>
      <c r="K38" s="1">
        <v>1.3499999999999996</v>
      </c>
      <c r="L38" s="4">
        <f t="shared" si="3"/>
        <v>15</v>
      </c>
    </row>
    <row r="39" spans="1:12" x14ac:dyDescent="0.35">
      <c r="A39" s="1">
        <f t="shared" si="1"/>
        <v>130</v>
      </c>
      <c r="B39" s="1" t="s">
        <v>16</v>
      </c>
      <c r="C39" s="1" t="s">
        <v>16</v>
      </c>
      <c r="D39" s="4">
        <v>46.06</v>
      </c>
      <c r="E39" s="4">
        <v>1.2010000000000001</v>
      </c>
      <c r="F39" s="4">
        <v>26.28</v>
      </c>
      <c r="G39" s="4">
        <v>3.194</v>
      </c>
      <c r="H39" s="4">
        <v>23.09</v>
      </c>
      <c r="I39" s="4">
        <f t="shared" si="2"/>
        <v>15</v>
      </c>
      <c r="J39">
        <f t="shared" si="6"/>
        <v>30.55</v>
      </c>
      <c r="K39" s="1">
        <v>1.2299999999999986</v>
      </c>
      <c r="L39" s="4">
        <f t="shared" si="3"/>
        <v>15</v>
      </c>
    </row>
    <row r="40" spans="1:12" x14ac:dyDescent="0.35">
      <c r="A40" s="1">
        <f t="shared" si="1"/>
        <v>130</v>
      </c>
      <c r="B40" s="1" t="s">
        <v>16</v>
      </c>
      <c r="C40" s="1" t="s">
        <v>16</v>
      </c>
      <c r="D40" s="4">
        <v>75.81</v>
      </c>
      <c r="E40" s="4">
        <v>2.6070000000000002</v>
      </c>
      <c r="F40" s="4">
        <v>42.27</v>
      </c>
      <c r="G40" s="4">
        <v>4.2960000000000003</v>
      </c>
      <c r="H40" s="4">
        <v>4.1079999999999997</v>
      </c>
      <c r="I40" s="4">
        <f t="shared" si="2"/>
        <v>15</v>
      </c>
      <c r="J40">
        <f t="shared" si="6"/>
        <v>30.55</v>
      </c>
      <c r="K40" s="1">
        <v>1.6099999999999994</v>
      </c>
      <c r="L40" s="4">
        <f t="shared" si="3"/>
        <v>15</v>
      </c>
    </row>
    <row r="41" spans="1:12" x14ac:dyDescent="0.35">
      <c r="A41" s="5">
        <f t="shared" si="1"/>
        <v>130</v>
      </c>
      <c r="B41" s="5" t="s">
        <v>17</v>
      </c>
      <c r="C41" s="5" t="s">
        <v>17</v>
      </c>
      <c r="D41" s="4">
        <v>103.6</v>
      </c>
      <c r="E41" s="4">
        <v>17.36</v>
      </c>
      <c r="F41" s="4">
        <v>52.32</v>
      </c>
      <c r="G41" s="4">
        <v>3.6989999999999998</v>
      </c>
      <c r="H41" s="4">
        <v>24.24</v>
      </c>
      <c r="I41" s="4">
        <f t="shared" si="2"/>
        <v>15</v>
      </c>
      <c r="J41">
        <f>30+0.55+1.1</f>
        <v>31.650000000000002</v>
      </c>
      <c r="K41" s="5">
        <v>1.4399999999999995</v>
      </c>
      <c r="L41" s="4">
        <f t="shared" si="3"/>
        <v>15</v>
      </c>
    </row>
    <row r="42" spans="1:12" x14ac:dyDescent="0.35">
      <c r="A42" s="5">
        <f t="shared" si="1"/>
        <v>130</v>
      </c>
      <c r="B42" s="5" t="s">
        <v>17</v>
      </c>
      <c r="C42" s="5" t="s">
        <v>17</v>
      </c>
      <c r="D42" s="15">
        <v>149.69999999999999</v>
      </c>
      <c r="E42" s="15">
        <v>40.39</v>
      </c>
      <c r="F42" s="15">
        <v>68.95</v>
      </c>
      <c r="G42" s="15">
        <v>6.8650000000000002</v>
      </c>
      <c r="H42" s="15">
        <v>35.01</v>
      </c>
      <c r="I42" s="4">
        <f t="shared" si="2"/>
        <v>15</v>
      </c>
      <c r="J42">
        <f t="shared" ref="J42:J50" si="7">30+0.55+1.1</f>
        <v>31.650000000000002</v>
      </c>
      <c r="K42" s="5">
        <v>1.7600000000000016</v>
      </c>
      <c r="L42" s="4">
        <f t="shared" si="3"/>
        <v>15</v>
      </c>
    </row>
    <row r="43" spans="1:12" x14ac:dyDescent="0.35">
      <c r="A43" s="5">
        <f t="shared" si="1"/>
        <v>130</v>
      </c>
      <c r="B43" s="5" t="s">
        <v>17</v>
      </c>
      <c r="C43" s="5" t="s">
        <v>17</v>
      </c>
      <c r="D43" s="15">
        <v>78.22</v>
      </c>
      <c r="E43" s="15">
        <v>15.7</v>
      </c>
      <c r="F43" s="15">
        <v>38.96</v>
      </c>
      <c r="G43" s="15">
        <v>4.3719999999999999</v>
      </c>
      <c r="H43" s="15">
        <v>21.39</v>
      </c>
      <c r="I43" s="4">
        <f t="shared" si="2"/>
        <v>15</v>
      </c>
      <c r="J43">
        <f t="shared" si="7"/>
        <v>31.650000000000002</v>
      </c>
      <c r="K43" s="5">
        <v>1.2000000000000011</v>
      </c>
      <c r="L43" s="4">
        <f t="shared" si="3"/>
        <v>15</v>
      </c>
    </row>
    <row r="44" spans="1:12" x14ac:dyDescent="0.35">
      <c r="A44" s="5">
        <f t="shared" si="1"/>
        <v>130</v>
      </c>
      <c r="B44" s="5" t="s">
        <v>17</v>
      </c>
      <c r="C44" s="5" t="s">
        <v>17</v>
      </c>
      <c r="D44" s="15">
        <v>105.8</v>
      </c>
      <c r="E44" s="15">
        <v>24.65</v>
      </c>
      <c r="F44" s="15">
        <v>55.73</v>
      </c>
      <c r="G44" s="15">
        <v>5.2450000000000001</v>
      </c>
      <c r="H44" s="15">
        <v>33.72</v>
      </c>
      <c r="I44" s="4">
        <f t="shared" si="2"/>
        <v>15</v>
      </c>
      <c r="J44">
        <f t="shared" si="7"/>
        <v>31.650000000000002</v>
      </c>
      <c r="K44" s="5">
        <v>1.2699999999999996</v>
      </c>
      <c r="L44" s="4">
        <f t="shared" si="3"/>
        <v>15</v>
      </c>
    </row>
    <row r="45" spans="1:12" x14ac:dyDescent="0.35">
      <c r="A45" s="5">
        <f t="shared" si="1"/>
        <v>130</v>
      </c>
      <c r="B45" s="5" t="s">
        <v>17</v>
      </c>
      <c r="C45" s="5" t="s">
        <v>17</v>
      </c>
      <c r="D45" s="15">
        <v>143.4</v>
      </c>
      <c r="E45" s="15">
        <v>32.380000000000003</v>
      </c>
      <c r="F45" s="15">
        <v>65.400000000000006</v>
      </c>
      <c r="G45" s="15">
        <v>6.3710000000000004</v>
      </c>
      <c r="H45" s="15">
        <v>35.81</v>
      </c>
      <c r="I45" s="4">
        <f t="shared" si="2"/>
        <v>15</v>
      </c>
      <c r="J45">
        <f t="shared" si="7"/>
        <v>31.650000000000002</v>
      </c>
      <c r="K45" s="5">
        <v>1.5600000000000005</v>
      </c>
      <c r="L45" s="4">
        <f t="shared" si="3"/>
        <v>15</v>
      </c>
    </row>
    <row r="46" spans="1:12" x14ac:dyDescent="0.35">
      <c r="A46" s="1">
        <f t="shared" si="1"/>
        <v>130</v>
      </c>
      <c r="B46" s="1" t="s">
        <v>18</v>
      </c>
      <c r="C46" s="1" t="s">
        <v>18</v>
      </c>
      <c r="D46" s="15">
        <v>85.52</v>
      </c>
      <c r="E46" s="15">
        <v>21.71</v>
      </c>
      <c r="F46" s="15">
        <v>38.56</v>
      </c>
      <c r="G46" s="15">
        <v>4.3040000000000003</v>
      </c>
      <c r="H46" s="15">
        <v>27.37</v>
      </c>
      <c r="I46" s="4">
        <f t="shared" si="2"/>
        <v>15</v>
      </c>
      <c r="J46">
        <f t="shared" si="7"/>
        <v>31.650000000000002</v>
      </c>
      <c r="K46" s="1">
        <v>0.87999999999999901</v>
      </c>
      <c r="L46" s="4">
        <f t="shared" si="3"/>
        <v>15</v>
      </c>
    </row>
    <row r="47" spans="1:12" x14ac:dyDescent="0.35">
      <c r="A47" s="1">
        <f t="shared" si="1"/>
        <v>130</v>
      </c>
      <c r="B47" s="1" t="s">
        <v>18</v>
      </c>
      <c r="C47" s="1" t="s">
        <v>18</v>
      </c>
      <c r="D47" s="15">
        <v>98.6</v>
      </c>
      <c r="E47" s="15">
        <v>25.29</v>
      </c>
      <c r="F47" s="15">
        <v>48.15</v>
      </c>
      <c r="G47" s="15">
        <v>4.6790000000000003</v>
      </c>
      <c r="H47" s="15">
        <v>31.57</v>
      </c>
      <c r="I47" s="4">
        <f t="shared" si="2"/>
        <v>15</v>
      </c>
      <c r="J47">
        <f t="shared" si="7"/>
        <v>31.650000000000002</v>
      </c>
      <c r="K47" s="1">
        <v>1.2599999999999998</v>
      </c>
      <c r="L47" s="4">
        <f t="shared" si="3"/>
        <v>15</v>
      </c>
    </row>
    <row r="48" spans="1:12" x14ac:dyDescent="0.35">
      <c r="A48" s="1">
        <f t="shared" si="1"/>
        <v>130</v>
      </c>
      <c r="B48" s="1" t="s">
        <v>18</v>
      </c>
      <c r="C48" s="1" t="s">
        <v>18</v>
      </c>
      <c r="D48" s="15">
        <v>56.86</v>
      </c>
      <c r="E48" s="15">
        <v>14.72</v>
      </c>
      <c r="F48" s="15">
        <v>24.94</v>
      </c>
      <c r="G48" s="15">
        <v>4.2670000000000003</v>
      </c>
      <c r="H48" s="15">
        <v>18.2</v>
      </c>
      <c r="I48" s="4">
        <f t="shared" si="2"/>
        <v>15</v>
      </c>
      <c r="J48">
        <f t="shared" si="7"/>
        <v>31.650000000000002</v>
      </c>
      <c r="K48" s="1">
        <v>0.97000000000000064</v>
      </c>
      <c r="L48" s="4">
        <f t="shared" si="3"/>
        <v>15</v>
      </c>
    </row>
    <row r="49" spans="1:12" x14ac:dyDescent="0.35">
      <c r="A49" s="1">
        <f t="shared" si="1"/>
        <v>130</v>
      </c>
      <c r="B49" s="1" t="s">
        <v>18</v>
      </c>
      <c r="C49" s="1" t="s">
        <v>18</v>
      </c>
      <c r="D49" s="15">
        <v>131.9</v>
      </c>
      <c r="E49" s="15">
        <v>31.04</v>
      </c>
      <c r="F49" s="15">
        <v>63.37</v>
      </c>
      <c r="G49" s="15">
        <v>5.258</v>
      </c>
      <c r="H49" s="15">
        <v>33.06</v>
      </c>
      <c r="I49" s="4">
        <f t="shared" si="2"/>
        <v>15</v>
      </c>
      <c r="J49">
        <f t="shared" si="7"/>
        <v>31.650000000000002</v>
      </c>
      <c r="K49" s="1">
        <v>1.379999999999999</v>
      </c>
      <c r="L49" s="4">
        <f t="shared" si="3"/>
        <v>15</v>
      </c>
    </row>
    <row r="50" spans="1:12" x14ac:dyDescent="0.35">
      <c r="A50" s="1">
        <f t="shared" si="1"/>
        <v>130</v>
      </c>
      <c r="B50" s="1" t="s">
        <v>18</v>
      </c>
      <c r="C50" s="1" t="s">
        <v>18</v>
      </c>
      <c r="D50" s="15">
        <v>132</v>
      </c>
      <c r="E50" s="15">
        <v>32.200000000000003</v>
      </c>
      <c r="F50" s="15">
        <v>65.89</v>
      </c>
      <c r="G50" s="15">
        <v>5.4649999999999999</v>
      </c>
      <c r="H50" s="15">
        <v>39.380000000000003</v>
      </c>
      <c r="I50" s="4">
        <f t="shared" si="2"/>
        <v>15</v>
      </c>
      <c r="J50">
        <f t="shared" si="7"/>
        <v>31.650000000000002</v>
      </c>
      <c r="K50" s="1">
        <v>1.6500000000000004</v>
      </c>
      <c r="L50" s="4">
        <f t="shared" si="3"/>
        <v>15</v>
      </c>
    </row>
    <row r="51" spans="1:12" x14ac:dyDescent="0.35">
      <c r="A51" s="5">
        <f t="shared" si="1"/>
        <v>130</v>
      </c>
      <c r="B51" s="5" t="s">
        <v>19</v>
      </c>
      <c r="C51" s="5" t="s">
        <v>19</v>
      </c>
      <c r="D51" s="15">
        <v>0.54700000000000004</v>
      </c>
      <c r="E51" s="15">
        <v>0.43730000000000002</v>
      </c>
      <c r="F51" s="15">
        <v>1.67E-2</v>
      </c>
      <c r="G51" s="15">
        <v>1.667</v>
      </c>
      <c r="H51" s="15">
        <v>0.24399999999999999</v>
      </c>
      <c r="I51" s="4">
        <f t="shared" si="2"/>
        <v>15</v>
      </c>
      <c r="K51" s="5"/>
      <c r="L51" s="4">
        <f t="shared" si="3"/>
        <v>15</v>
      </c>
    </row>
    <row r="52" spans="1:12" x14ac:dyDescent="0.35">
      <c r="A52" s="5">
        <f t="shared" si="1"/>
        <v>130</v>
      </c>
      <c r="B52" s="5" t="s">
        <v>19</v>
      </c>
      <c r="C52" s="5" t="s">
        <v>19</v>
      </c>
      <c r="D52" s="15">
        <v>0.2762</v>
      </c>
      <c r="E52" s="15">
        <v>0.37159999999999999</v>
      </c>
      <c r="F52" s="15">
        <v>0.01</v>
      </c>
      <c r="G52" s="15">
        <v>1.6240000000000001</v>
      </c>
      <c r="H52" s="15">
        <v>0.22670000000000001</v>
      </c>
      <c r="I52" s="4">
        <f t="shared" si="2"/>
        <v>15</v>
      </c>
      <c r="K52" s="5"/>
      <c r="L52" s="4">
        <f t="shared" si="3"/>
        <v>15</v>
      </c>
    </row>
    <row r="53" spans="1:12" x14ac:dyDescent="0.35">
      <c r="A53" s="1">
        <f t="shared" si="1"/>
        <v>130</v>
      </c>
      <c r="B53" s="1" t="s">
        <v>20</v>
      </c>
      <c r="C53" s="1" t="s">
        <v>20</v>
      </c>
      <c r="D53" s="15">
        <v>98.76</v>
      </c>
      <c r="E53" s="15">
        <v>46.93</v>
      </c>
      <c r="F53" s="15">
        <v>8.3989999999999991</v>
      </c>
      <c r="G53" s="15">
        <v>12.83</v>
      </c>
      <c r="H53" s="15">
        <v>57.23</v>
      </c>
      <c r="I53" s="4">
        <f t="shared" si="2"/>
        <v>15</v>
      </c>
      <c r="K53" s="1">
        <v>0.91800000000000004</v>
      </c>
      <c r="L53" s="4">
        <f t="shared" si="3"/>
        <v>15</v>
      </c>
    </row>
    <row r="54" spans="1:12" x14ac:dyDescent="0.35">
      <c r="A54" s="1">
        <f t="shared" si="1"/>
        <v>130</v>
      </c>
      <c r="B54" s="1" t="s">
        <v>20</v>
      </c>
      <c r="C54" s="1" t="s">
        <v>20</v>
      </c>
      <c r="D54" s="15">
        <v>128.6</v>
      </c>
      <c r="E54" s="15">
        <v>58.69</v>
      </c>
      <c r="F54" s="15">
        <v>9.9130000000000003</v>
      </c>
      <c r="G54" s="15">
        <v>20.92</v>
      </c>
      <c r="H54" s="15">
        <v>67.45</v>
      </c>
      <c r="I54" s="4">
        <f t="shared" si="2"/>
        <v>15</v>
      </c>
      <c r="K54" s="1">
        <v>1.119</v>
      </c>
      <c r="L54" s="4">
        <f t="shared" si="3"/>
        <v>15</v>
      </c>
    </row>
    <row r="55" spans="1:12" x14ac:dyDescent="0.35">
      <c r="A55" s="1">
        <f t="shared" si="1"/>
        <v>130</v>
      </c>
      <c r="B55" s="1" t="s">
        <v>20</v>
      </c>
      <c r="C55" s="1" t="s">
        <v>20</v>
      </c>
      <c r="D55" s="15">
        <v>146.4</v>
      </c>
      <c r="E55" s="15">
        <v>52.66</v>
      </c>
      <c r="F55" s="15">
        <v>12.64</v>
      </c>
      <c r="G55" s="15">
        <v>26.03</v>
      </c>
      <c r="H55" s="15">
        <v>69.94</v>
      </c>
      <c r="I55" s="4">
        <f t="shared" si="2"/>
        <v>15</v>
      </c>
      <c r="K55" s="1">
        <v>1.288</v>
      </c>
      <c r="L55" s="4">
        <f t="shared" si="3"/>
        <v>15</v>
      </c>
    </row>
    <row r="56" spans="1:12" x14ac:dyDescent="0.35">
      <c r="A56" s="1">
        <f t="shared" si="1"/>
        <v>130</v>
      </c>
      <c r="B56" s="1" t="s">
        <v>21</v>
      </c>
      <c r="C56" s="1" t="s">
        <v>21</v>
      </c>
      <c r="D56" s="9">
        <v>1188</v>
      </c>
      <c r="E56" s="10">
        <v>440.3</v>
      </c>
      <c r="F56" s="10">
        <v>60.63</v>
      </c>
      <c r="G56" s="10">
        <v>141</v>
      </c>
      <c r="H56" s="10">
        <v>60.28</v>
      </c>
      <c r="I56" s="4">
        <f t="shared" si="2"/>
        <v>15</v>
      </c>
      <c r="K56" s="1">
        <v>1.8099999999999987</v>
      </c>
      <c r="L56" s="4">
        <f t="shared" si="3"/>
        <v>15</v>
      </c>
    </row>
    <row r="57" spans="1:12" x14ac:dyDescent="0.35">
      <c r="A57" s="1">
        <f t="shared" si="1"/>
        <v>130</v>
      </c>
      <c r="B57" s="1" t="s">
        <v>21</v>
      </c>
      <c r="C57" s="1" t="s">
        <v>21</v>
      </c>
      <c r="D57" s="9">
        <v>1173</v>
      </c>
      <c r="E57" s="10">
        <v>430.6</v>
      </c>
      <c r="F57" s="10">
        <v>63.8</v>
      </c>
      <c r="G57" s="10">
        <v>139.4</v>
      </c>
      <c r="H57" s="10">
        <v>61.94</v>
      </c>
      <c r="I57" s="4">
        <f t="shared" si="2"/>
        <v>15</v>
      </c>
      <c r="K57" s="1">
        <v>1.8599999999999994</v>
      </c>
      <c r="L57" s="4">
        <f t="shared" si="3"/>
        <v>15</v>
      </c>
    </row>
    <row r="58" spans="1:12" x14ac:dyDescent="0.35">
      <c r="A58" s="1">
        <f t="shared" si="1"/>
        <v>130</v>
      </c>
      <c r="B58" s="1" t="s">
        <v>21</v>
      </c>
      <c r="C58" s="1" t="s">
        <v>21</v>
      </c>
      <c r="D58" s="9">
        <v>756.1</v>
      </c>
      <c r="E58" s="10">
        <v>282.2</v>
      </c>
      <c r="F58" s="10">
        <v>41.95</v>
      </c>
      <c r="G58" s="10">
        <v>85.75</v>
      </c>
      <c r="H58" s="10">
        <v>41.14</v>
      </c>
      <c r="I58" s="4">
        <f t="shared" si="2"/>
        <v>15</v>
      </c>
      <c r="K58" s="1">
        <v>1.0299999999999994</v>
      </c>
      <c r="L58" s="4">
        <f t="shared" si="3"/>
        <v>15</v>
      </c>
    </row>
    <row r="59" spans="1:12" x14ac:dyDescent="0.35">
      <c r="A59" s="1">
        <f t="shared" si="1"/>
        <v>130</v>
      </c>
      <c r="B59" s="1" t="s">
        <v>22</v>
      </c>
      <c r="C59" s="1" t="s">
        <v>22</v>
      </c>
      <c r="D59" s="9">
        <v>1.323</v>
      </c>
      <c r="E59" s="10">
        <v>0.98580000000000001</v>
      </c>
      <c r="F59" s="10">
        <v>24.21</v>
      </c>
      <c r="G59" s="10">
        <v>8.2439999999999998</v>
      </c>
      <c r="H59" s="10">
        <v>145.5</v>
      </c>
      <c r="I59" s="4">
        <f t="shared" si="2"/>
        <v>15</v>
      </c>
      <c r="K59" s="1">
        <v>1.1999999999999993</v>
      </c>
      <c r="L59" s="4">
        <f t="shared" si="3"/>
        <v>15</v>
      </c>
    </row>
    <row r="60" spans="1:12" x14ac:dyDescent="0.35">
      <c r="A60" s="1">
        <f t="shared" si="1"/>
        <v>130</v>
      </c>
      <c r="B60" s="1" t="s">
        <v>22</v>
      </c>
      <c r="C60" s="1" t="s">
        <v>22</v>
      </c>
      <c r="D60" s="9">
        <v>2.2919999999999998</v>
      </c>
      <c r="E60" s="10">
        <v>1.149</v>
      </c>
      <c r="F60" s="10">
        <v>23.33</v>
      </c>
      <c r="G60" s="10">
        <v>11.42</v>
      </c>
      <c r="H60" s="10">
        <v>138.4</v>
      </c>
      <c r="I60" s="4">
        <f t="shared" si="2"/>
        <v>15</v>
      </c>
      <c r="K60" s="1">
        <v>1.0299999999999994</v>
      </c>
      <c r="L60" s="4">
        <f t="shared" si="3"/>
        <v>15</v>
      </c>
    </row>
    <row r="61" spans="1:12" x14ac:dyDescent="0.35">
      <c r="A61" s="1">
        <f t="shared" si="1"/>
        <v>130</v>
      </c>
      <c r="B61" s="1" t="s">
        <v>22</v>
      </c>
      <c r="C61" s="1" t="s">
        <v>22</v>
      </c>
      <c r="D61" s="9">
        <v>1.339</v>
      </c>
      <c r="E61" s="10">
        <v>0.80149999999999999</v>
      </c>
      <c r="F61" s="10">
        <v>22.36</v>
      </c>
      <c r="G61" s="10">
        <v>3.64</v>
      </c>
      <c r="H61" s="10">
        <v>129.4</v>
      </c>
      <c r="I61" s="4">
        <f t="shared" si="2"/>
        <v>15</v>
      </c>
      <c r="K61" s="1">
        <v>0.78999999999999915</v>
      </c>
      <c r="L61" s="4">
        <f t="shared" si="3"/>
        <v>15</v>
      </c>
    </row>
    <row r="62" spans="1:12" x14ac:dyDescent="0.35">
      <c r="A62" s="1">
        <f t="shared" si="1"/>
        <v>130</v>
      </c>
      <c r="B62" s="1" t="s">
        <v>23</v>
      </c>
      <c r="C62" s="1" t="s">
        <v>23</v>
      </c>
      <c r="D62" s="15"/>
      <c r="E62" s="15"/>
      <c r="F62" s="15"/>
      <c r="G62" s="15"/>
      <c r="H62" s="15"/>
      <c r="I62" s="4">
        <f t="shared" si="2"/>
        <v>15</v>
      </c>
      <c r="K62" s="1">
        <v>1.2599999999999998</v>
      </c>
      <c r="L62" s="4">
        <f t="shared" si="3"/>
        <v>15</v>
      </c>
    </row>
    <row r="63" spans="1:12" x14ac:dyDescent="0.35">
      <c r="A63" s="1">
        <f t="shared" si="1"/>
        <v>130</v>
      </c>
      <c r="B63" s="1" t="s">
        <v>23</v>
      </c>
      <c r="C63" s="1" t="s">
        <v>23</v>
      </c>
      <c r="D63" s="9">
        <v>1.359</v>
      </c>
      <c r="E63" s="10">
        <v>0.63349999999999995</v>
      </c>
      <c r="F63" s="10">
        <v>65.040000000000006</v>
      </c>
      <c r="G63" s="10">
        <v>2.1230000000000002</v>
      </c>
      <c r="H63" s="10">
        <v>438.2</v>
      </c>
      <c r="I63" s="4">
        <f t="shared" si="2"/>
        <v>15</v>
      </c>
      <c r="K63" s="1">
        <v>1.2199999999999989</v>
      </c>
      <c r="L63" s="4">
        <f t="shared" si="3"/>
        <v>15</v>
      </c>
    </row>
    <row r="64" spans="1:12" x14ac:dyDescent="0.35">
      <c r="A64" s="1">
        <f t="shared" si="1"/>
        <v>130</v>
      </c>
      <c r="B64" s="1" t="s">
        <v>23</v>
      </c>
      <c r="C64" s="1" t="s">
        <v>23</v>
      </c>
      <c r="D64" s="9">
        <v>1.984</v>
      </c>
      <c r="E64" s="10">
        <v>0.7359</v>
      </c>
      <c r="F64" s="10">
        <v>47.04</v>
      </c>
      <c r="G64" s="10">
        <v>2.2090000000000001</v>
      </c>
      <c r="H64" s="10">
        <v>355.3</v>
      </c>
      <c r="I64" s="4">
        <f t="shared" si="2"/>
        <v>15</v>
      </c>
      <c r="K64" s="1">
        <v>1.17</v>
      </c>
      <c r="L64" s="4">
        <f t="shared" si="3"/>
        <v>15</v>
      </c>
    </row>
    <row r="65" spans="1:12" x14ac:dyDescent="0.35">
      <c r="A65" s="1">
        <f t="shared" si="1"/>
        <v>130</v>
      </c>
      <c r="B65" s="1" t="s">
        <v>24</v>
      </c>
      <c r="C65" s="1" t="s">
        <v>24</v>
      </c>
      <c r="D65" s="9">
        <v>0.72470000000000001</v>
      </c>
      <c r="E65" s="10">
        <v>1.056</v>
      </c>
      <c r="F65" s="10">
        <v>29.87</v>
      </c>
      <c r="G65" s="10">
        <v>2.415</v>
      </c>
      <c r="H65" s="10">
        <v>172.4</v>
      </c>
      <c r="I65" s="4">
        <f t="shared" si="2"/>
        <v>15</v>
      </c>
      <c r="K65" s="1">
        <v>1.6399999999999988</v>
      </c>
      <c r="L65" s="4">
        <f t="shared" si="3"/>
        <v>15</v>
      </c>
    </row>
    <row r="66" spans="1:12" x14ac:dyDescent="0.35">
      <c r="A66" s="1">
        <f t="shared" si="1"/>
        <v>130</v>
      </c>
      <c r="B66" s="1" t="s">
        <v>24</v>
      </c>
      <c r="C66" s="1" t="s">
        <v>24</v>
      </c>
      <c r="D66" s="9">
        <v>0.72130000000000005</v>
      </c>
      <c r="E66" s="10">
        <v>0.79500000000000004</v>
      </c>
      <c r="F66" s="10">
        <v>31.08</v>
      </c>
      <c r="G66" s="10">
        <v>2.0499999999999998</v>
      </c>
      <c r="H66" s="10">
        <v>168.8</v>
      </c>
      <c r="I66" s="4">
        <f t="shared" si="2"/>
        <v>15</v>
      </c>
      <c r="K66" s="1">
        <v>0.84999999999999964</v>
      </c>
      <c r="L66" s="4">
        <f t="shared" si="3"/>
        <v>15</v>
      </c>
    </row>
    <row r="67" spans="1:12" x14ac:dyDescent="0.35">
      <c r="A67" s="1">
        <f t="shared" si="1"/>
        <v>130</v>
      </c>
      <c r="B67" s="1" t="s">
        <v>24</v>
      </c>
      <c r="C67" s="1" t="s">
        <v>24</v>
      </c>
      <c r="D67" s="9">
        <v>2.2429999999999999</v>
      </c>
      <c r="E67" s="10">
        <v>1.5249999999999999</v>
      </c>
      <c r="F67" s="10">
        <v>25.12</v>
      </c>
      <c r="G67" s="10">
        <v>2.5350000000000001</v>
      </c>
      <c r="H67" s="10">
        <v>140.1</v>
      </c>
      <c r="I67" s="4">
        <f t="shared" si="2"/>
        <v>15</v>
      </c>
      <c r="K67" s="1">
        <v>0.63999999999999879</v>
      </c>
      <c r="L67" s="4">
        <f t="shared" si="3"/>
        <v>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CFD77-168D-46BC-B521-E9B0514B6A66}">
  <dimension ref="A1"/>
  <sheetViews>
    <sheetView workbookViewId="0">
      <selection activeCell="A2" sqref="A2"/>
    </sheetView>
  </sheetViews>
  <sheetFormatPr defaultRowHeight="14.5" x14ac:dyDescent="0.35"/>
  <sheetData>
    <row r="1" spans="1:1" x14ac:dyDescent="0.35">
      <c r="A1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Exchangeable</vt:lpstr>
      <vt:lpstr>Carbonate</vt:lpstr>
      <vt:lpstr>Reducible</vt:lpstr>
      <vt:lpstr>Oxidizable</vt:lpstr>
      <vt:lpstr>Note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 Vienne</dc:creator>
  <cp:lastModifiedBy>Arthur</cp:lastModifiedBy>
  <dcterms:created xsi:type="dcterms:W3CDTF">2024-10-15T16:41:07Z</dcterms:created>
  <dcterms:modified xsi:type="dcterms:W3CDTF">2024-10-20T22:13:00Z</dcterms:modified>
</cp:coreProperties>
</file>