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Karl\Documents\Daten\Distender\Guim\"/>
    </mc:Choice>
  </mc:AlternateContent>
  <xr:revisionPtr revIDLastSave="0" documentId="8_{835A813B-28D7-4037-806B-EEA68FF70047}" xr6:coauthVersionLast="47" xr6:coauthVersionMax="47" xr10:uidLastSave="{00000000-0000-0000-0000-000000000000}"/>
  <bookViews>
    <workbookView xWindow="-120" yWindow="-120" windowWidth="25440" windowHeight="15990" tabRatio="743" activeTab="7" xr2:uid="{00000000-000D-0000-FFFF-FFFF00000000}"/>
  </bookViews>
  <sheets>
    <sheet name="Mag_Rec_Low" sheetId="5" r:id="rId1"/>
    <sheet name="Change_Low" sheetId="3" r:id="rId2"/>
    <sheet name="Mag_Rec_High" sheetId="6" r:id="rId3"/>
    <sheet name="Change_High" sheetId="7" r:id="rId4"/>
    <sheet name="RecYearsChange_Low" sheetId="1" r:id="rId5"/>
    <sheet name="RecYearsChange_High" sheetId="2" r:id="rId6"/>
    <sheet name="FrequencyTable" sheetId="12" r:id="rId7"/>
    <sheet name="DurationLow" sheetId="13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1" i="13" l="1"/>
  <c r="C21" i="13"/>
  <c r="D21" i="13"/>
  <c r="E21" i="13"/>
  <c r="F21" i="13"/>
  <c r="G21" i="13"/>
  <c r="H21" i="13"/>
  <c r="B22" i="13"/>
  <c r="C22" i="13"/>
  <c r="D22" i="13"/>
  <c r="E22" i="13"/>
  <c r="F22" i="13"/>
  <c r="G22" i="13"/>
  <c r="H22" i="13"/>
  <c r="B23" i="13"/>
  <c r="C23" i="13"/>
  <c r="D23" i="13"/>
  <c r="E23" i="13"/>
  <c r="F23" i="13"/>
  <c r="G23" i="13"/>
  <c r="H23" i="13"/>
  <c r="B24" i="13"/>
  <c r="C24" i="13"/>
  <c r="D24" i="13"/>
  <c r="E24" i="13"/>
  <c r="F24" i="13"/>
  <c r="G24" i="13"/>
  <c r="H24" i="13"/>
  <c r="B25" i="13"/>
  <c r="C25" i="13"/>
  <c r="D25" i="13"/>
  <c r="E25" i="13"/>
  <c r="F25" i="13"/>
  <c r="G25" i="13"/>
  <c r="H25" i="13"/>
  <c r="B26" i="13"/>
  <c r="C26" i="13"/>
  <c r="D26" i="13"/>
  <c r="E26" i="13"/>
  <c r="F26" i="13"/>
  <c r="G26" i="13"/>
  <c r="H26" i="13"/>
  <c r="B27" i="13"/>
  <c r="C27" i="13"/>
  <c r="D27" i="13"/>
  <c r="E27" i="13"/>
  <c r="F27" i="13"/>
  <c r="G27" i="13"/>
  <c r="H27" i="13"/>
  <c r="B28" i="13"/>
  <c r="C28" i="13"/>
  <c r="D28" i="13"/>
  <c r="E28" i="13"/>
  <c r="F28" i="13"/>
  <c r="G28" i="13"/>
  <c r="H28" i="13"/>
  <c r="B29" i="13"/>
  <c r="C29" i="13"/>
  <c r="D29" i="13"/>
  <c r="E29" i="13"/>
  <c r="F29" i="13"/>
  <c r="G29" i="13"/>
  <c r="H29" i="13"/>
  <c r="B30" i="13"/>
  <c r="C30" i="13"/>
  <c r="D30" i="13"/>
  <c r="E30" i="13"/>
  <c r="F30" i="13"/>
  <c r="G30" i="13"/>
  <c r="H30" i="13"/>
  <c r="B31" i="13"/>
  <c r="C31" i="13"/>
  <c r="D31" i="13"/>
  <c r="E31" i="13"/>
  <c r="F31" i="13"/>
  <c r="G31" i="13"/>
  <c r="H31" i="13"/>
  <c r="B32" i="13"/>
  <c r="C32" i="13"/>
  <c r="D32" i="13"/>
  <c r="E32" i="13"/>
  <c r="F32" i="13"/>
  <c r="G32" i="13"/>
  <c r="H32" i="13"/>
  <c r="C20" i="13"/>
  <c r="D20" i="13"/>
  <c r="E20" i="13"/>
  <c r="F20" i="13"/>
  <c r="G20" i="13"/>
  <c r="H20" i="13"/>
  <c r="B20" i="13"/>
  <c r="A32" i="13"/>
  <c r="A31" i="13"/>
  <c r="A30" i="13"/>
  <c r="A29" i="13"/>
  <c r="A28" i="13"/>
  <c r="A27" i="13"/>
  <c r="A26" i="13"/>
  <c r="A25" i="13"/>
  <c r="A24" i="13"/>
  <c r="A23" i="13"/>
  <c r="A22" i="13"/>
  <c r="A21" i="13"/>
  <c r="A20" i="13"/>
  <c r="H19" i="13"/>
  <c r="G19" i="13"/>
  <c r="F19" i="13"/>
  <c r="E19" i="13"/>
  <c r="D19" i="13"/>
  <c r="C19" i="13"/>
  <c r="B19" i="13"/>
  <c r="B20" i="12" l="1"/>
  <c r="C20" i="12"/>
  <c r="D20" i="12"/>
  <c r="E20" i="12"/>
  <c r="F20" i="12"/>
  <c r="G20" i="12"/>
  <c r="H20" i="12"/>
  <c r="I20" i="12"/>
  <c r="J20" i="12"/>
  <c r="K20" i="12"/>
  <c r="L20" i="12"/>
  <c r="M20" i="12"/>
  <c r="N20" i="12"/>
  <c r="O20" i="12"/>
  <c r="P20" i="12"/>
  <c r="B21" i="12"/>
  <c r="C21" i="12"/>
  <c r="D21" i="12"/>
  <c r="E21" i="12"/>
  <c r="F21" i="12"/>
  <c r="G21" i="12"/>
  <c r="H21" i="12"/>
  <c r="I21" i="12"/>
  <c r="J21" i="12"/>
  <c r="K21" i="12"/>
  <c r="L21" i="12"/>
  <c r="M21" i="12"/>
  <c r="N21" i="12"/>
  <c r="O21" i="12"/>
  <c r="P21" i="12"/>
  <c r="B22" i="12"/>
  <c r="C22" i="12"/>
  <c r="D22" i="12"/>
  <c r="E22" i="12"/>
  <c r="F22" i="12"/>
  <c r="G22" i="12"/>
  <c r="H22" i="12"/>
  <c r="I22" i="12"/>
  <c r="J22" i="12"/>
  <c r="K22" i="12"/>
  <c r="L22" i="12"/>
  <c r="M22" i="12"/>
  <c r="N22" i="12"/>
  <c r="O22" i="12"/>
  <c r="P22" i="12"/>
  <c r="B23" i="12"/>
  <c r="C23" i="12"/>
  <c r="D23" i="12"/>
  <c r="E23" i="12"/>
  <c r="F23" i="12"/>
  <c r="G23" i="12"/>
  <c r="H23" i="12"/>
  <c r="I23" i="12"/>
  <c r="J23" i="12"/>
  <c r="K23" i="12"/>
  <c r="L23" i="12"/>
  <c r="M23" i="12"/>
  <c r="N23" i="12"/>
  <c r="O23" i="12"/>
  <c r="P23" i="12"/>
  <c r="B24" i="12"/>
  <c r="C24" i="12"/>
  <c r="D24" i="12"/>
  <c r="E24" i="12"/>
  <c r="F24" i="12"/>
  <c r="G24" i="12"/>
  <c r="H24" i="12"/>
  <c r="I24" i="12"/>
  <c r="J24" i="12"/>
  <c r="K24" i="12"/>
  <c r="L24" i="12"/>
  <c r="M24" i="12"/>
  <c r="N24" i="12"/>
  <c r="O24" i="12"/>
  <c r="P24" i="12"/>
  <c r="B25" i="12"/>
  <c r="C25" i="12"/>
  <c r="D25" i="12"/>
  <c r="E25" i="12"/>
  <c r="F25" i="12"/>
  <c r="G25" i="12"/>
  <c r="H25" i="12"/>
  <c r="I25" i="12"/>
  <c r="J25" i="12"/>
  <c r="K25" i="12"/>
  <c r="L25" i="12"/>
  <c r="M25" i="12"/>
  <c r="N25" i="12"/>
  <c r="O25" i="12"/>
  <c r="P25" i="12"/>
  <c r="B26" i="12"/>
  <c r="C26" i="12"/>
  <c r="D26" i="12"/>
  <c r="E26" i="12"/>
  <c r="F26" i="12"/>
  <c r="G26" i="12"/>
  <c r="H26" i="12"/>
  <c r="I26" i="12"/>
  <c r="J26" i="12"/>
  <c r="K26" i="12"/>
  <c r="L26" i="12"/>
  <c r="M26" i="12"/>
  <c r="N26" i="12"/>
  <c r="O26" i="12"/>
  <c r="P26" i="12"/>
  <c r="B27" i="12"/>
  <c r="C27" i="12"/>
  <c r="D27" i="12"/>
  <c r="E27" i="12"/>
  <c r="F27" i="12"/>
  <c r="G27" i="12"/>
  <c r="H27" i="12"/>
  <c r="I27" i="12"/>
  <c r="J27" i="12"/>
  <c r="K27" i="12"/>
  <c r="L27" i="12"/>
  <c r="M27" i="12"/>
  <c r="N27" i="12"/>
  <c r="O27" i="12"/>
  <c r="P27" i="12"/>
  <c r="B28" i="12"/>
  <c r="C28" i="12"/>
  <c r="D28" i="12"/>
  <c r="E28" i="12"/>
  <c r="F28" i="12"/>
  <c r="G28" i="12"/>
  <c r="H28" i="12"/>
  <c r="I28" i="12"/>
  <c r="J28" i="12"/>
  <c r="K28" i="12"/>
  <c r="L28" i="12"/>
  <c r="M28" i="12"/>
  <c r="N28" i="12"/>
  <c r="O28" i="12"/>
  <c r="P28" i="12"/>
  <c r="B29" i="12"/>
  <c r="C29" i="12"/>
  <c r="D29" i="12"/>
  <c r="E29" i="12"/>
  <c r="F29" i="12"/>
  <c r="G29" i="12"/>
  <c r="H29" i="12"/>
  <c r="I29" i="12"/>
  <c r="J29" i="12"/>
  <c r="K29" i="12"/>
  <c r="L29" i="12"/>
  <c r="M29" i="12"/>
  <c r="N29" i="12"/>
  <c r="O29" i="12"/>
  <c r="P29" i="12"/>
  <c r="B30" i="12"/>
  <c r="C30" i="12"/>
  <c r="D30" i="12"/>
  <c r="E30" i="12"/>
  <c r="F30" i="12"/>
  <c r="G30" i="12"/>
  <c r="H30" i="12"/>
  <c r="I30" i="12"/>
  <c r="J30" i="12"/>
  <c r="K30" i="12"/>
  <c r="L30" i="12"/>
  <c r="M30" i="12"/>
  <c r="N30" i="12"/>
  <c r="O30" i="12"/>
  <c r="P30" i="12"/>
  <c r="B31" i="12"/>
  <c r="C31" i="12"/>
  <c r="D31" i="12"/>
  <c r="E31" i="12"/>
  <c r="F31" i="12"/>
  <c r="G31" i="12"/>
  <c r="H31" i="12"/>
  <c r="I31" i="12"/>
  <c r="J31" i="12"/>
  <c r="K31" i="12"/>
  <c r="L31" i="12"/>
  <c r="M31" i="12"/>
  <c r="N31" i="12"/>
  <c r="O31" i="12"/>
  <c r="P31" i="12"/>
  <c r="C19" i="12"/>
  <c r="D19" i="12"/>
  <c r="E19" i="12"/>
  <c r="F19" i="12"/>
  <c r="G19" i="12"/>
  <c r="H19" i="12"/>
  <c r="I19" i="12"/>
  <c r="J19" i="12"/>
  <c r="K19" i="12"/>
  <c r="L19" i="12"/>
  <c r="M19" i="12"/>
  <c r="N19" i="12"/>
  <c r="O19" i="12"/>
  <c r="P19" i="12"/>
  <c r="B19" i="12"/>
  <c r="J4" i="3" l="1"/>
  <c r="G3" i="3"/>
  <c r="N83" i="7"/>
  <c r="M83" i="7"/>
  <c r="L83" i="7"/>
  <c r="K83" i="7"/>
  <c r="J83" i="7"/>
  <c r="I83" i="7"/>
  <c r="H83" i="7"/>
  <c r="G83" i="7"/>
  <c r="F83" i="7"/>
  <c r="E83" i="7"/>
  <c r="D83" i="7"/>
  <c r="C83" i="7"/>
  <c r="B83" i="7"/>
  <c r="A83" i="7"/>
  <c r="N82" i="7"/>
  <c r="M82" i="7"/>
  <c r="L82" i="7"/>
  <c r="K82" i="7"/>
  <c r="J82" i="7"/>
  <c r="I82" i="7"/>
  <c r="H82" i="7"/>
  <c r="G82" i="7"/>
  <c r="F82" i="7"/>
  <c r="E82" i="7"/>
  <c r="D82" i="7"/>
  <c r="C82" i="7"/>
  <c r="B82" i="7"/>
  <c r="A82" i="7"/>
  <c r="N81" i="7"/>
  <c r="M81" i="7"/>
  <c r="L81" i="7"/>
  <c r="K81" i="7"/>
  <c r="J81" i="7"/>
  <c r="I81" i="7"/>
  <c r="H81" i="7"/>
  <c r="G81" i="7"/>
  <c r="F81" i="7"/>
  <c r="E81" i="7"/>
  <c r="D81" i="7"/>
  <c r="C81" i="7"/>
  <c r="B81" i="7"/>
  <c r="A81" i="7"/>
  <c r="N80" i="7"/>
  <c r="M80" i="7"/>
  <c r="L80" i="7"/>
  <c r="K80" i="7"/>
  <c r="J80" i="7"/>
  <c r="I80" i="7"/>
  <c r="H80" i="7"/>
  <c r="G80" i="7"/>
  <c r="F80" i="7"/>
  <c r="E80" i="7"/>
  <c r="D80" i="7"/>
  <c r="C80" i="7"/>
  <c r="B80" i="7"/>
  <c r="A80" i="7"/>
  <c r="N79" i="7"/>
  <c r="M79" i="7"/>
  <c r="L79" i="7"/>
  <c r="K79" i="7"/>
  <c r="J79" i="7"/>
  <c r="I79" i="7"/>
  <c r="H79" i="7"/>
  <c r="G79" i="7"/>
  <c r="F79" i="7"/>
  <c r="E79" i="7"/>
  <c r="D79" i="7"/>
  <c r="C79" i="7"/>
  <c r="B79" i="7"/>
  <c r="A79" i="7"/>
  <c r="N78" i="7"/>
  <c r="M78" i="7"/>
  <c r="L78" i="7"/>
  <c r="K78" i="7"/>
  <c r="J78" i="7"/>
  <c r="I78" i="7"/>
  <c r="H78" i="7"/>
  <c r="G78" i="7"/>
  <c r="F78" i="7"/>
  <c r="E78" i="7"/>
  <c r="D78" i="7"/>
  <c r="C78" i="7"/>
  <c r="B78" i="7"/>
  <c r="A78" i="7"/>
  <c r="N77" i="7"/>
  <c r="M77" i="7"/>
  <c r="L77" i="7"/>
  <c r="K77" i="7"/>
  <c r="J77" i="7"/>
  <c r="I77" i="7"/>
  <c r="H77" i="7"/>
  <c r="G77" i="7"/>
  <c r="F77" i="7"/>
  <c r="E77" i="7"/>
  <c r="D77" i="7"/>
  <c r="C77" i="7"/>
  <c r="B77" i="7"/>
  <c r="A77" i="7"/>
  <c r="N76" i="7"/>
  <c r="M76" i="7"/>
  <c r="L76" i="7"/>
  <c r="K76" i="7"/>
  <c r="J76" i="7"/>
  <c r="I76" i="7"/>
  <c r="H76" i="7"/>
  <c r="G76" i="7"/>
  <c r="F76" i="7"/>
  <c r="E76" i="7"/>
  <c r="D76" i="7"/>
  <c r="C76" i="7"/>
  <c r="B76" i="7"/>
  <c r="A76" i="7"/>
  <c r="N75" i="7"/>
  <c r="M75" i="7"/>
  <c r="L75" i="7"/>
  <c r="K75" i="7"/>
  <c r="J75" i="7"/>
  <c r="I75" i="7"/>
  <c r="H75" i="7"/>
  <c r="G75" i="7"/>
  <c r="F75" i="7"/>
  <c r="E75" i="7"/>
  <c r="D75" i="7"/>
  <c r="C75" i="7"/>
  <c r="B75" i="7"/>
  <c r="A75" i="7"/>
  <c r="N71" i="7"/>
  <c r="M71" i="7"/>
  <c r="L71" i="7"/>
  <c r="K71" i="7"/>
  <c r="J71" i="7"/>
  <c r="I71" i="7"/>
  <c r="H71" i="7"/>
  <c r="G71" i="7"/>
  <c r="F71" i="7"/>
  <c r="E71" i="7"/>
  <c r="D71" i="7"/>
  <c r="C71" i="7"/>
  <c r="B71" i="7"/>
  <c r="A71" i="7"/>
  <c r="N70" i="7"/>
  <c r="M70" i="7"/>
  <c r="L70" i="7"/>
  <c r="K70" i="7"/>
  <c r="J70" i="7"/>
  <c r="I70" i="7"/>
  <c r="H70" i="7"/>
  <c r="G70" i="7"/>
  <c r="F70" i="7"/>
  <c r="E70" i="7"/>
  <c r="D70" i="7"/>
  <c r="C70" i="7"/>
  <c r="B70" i="7"/>
  <c r="A70" i="7"/>
  <c r="N69" i="7"/>
  <c r="M69" i="7"/>
  <c r="L69" i="7"/>
  <c r="K69" i="7"/>
  <c r="J69" i="7"/>
  <c r="I69" i="7"/>
  <c r="H69" i="7"/>
  <c r="G69" i="7"/>
  <c r="F69" i="7"/>
  <c r="E69" i="7"/>
  <c r="D69" i="7"/>
  <c r="C69" i="7"/>
  <c r="B69" i="7"/>
  <c r="A69" i="7"/>
  <c r="N68" i="7"/>
  <c r="M68" i="7"/>
  <c r="L68" i="7"/>
  <c r="K68" i="7"/>
  <c r="J68" i="7"/>
  <c r="I68" i="7"/>
  <c r="H68" i="7"/>
  <c r="G68" i="7"/>
  <c r="F68" i="7"/>
  <c r="E68" i="7"/>
  <c r="D68" i="7"/>
  <c r="C68" i="7"/>
  <c r="B68" i="7"/>
  <c r="A68" i="7"/>
  <c r="N67" i="7"/>
  <c r="M67" i="7"/>
  <c r="L67" i="7"/>
  <c r="K67" i="7"/>
  <c r="J67" i="7"/>
  <c r="I67" i="7"/>
  <c r="H67" i="7"/>
  <c r="G67" i="7"/>
  <c r="F67" i="7"/>
  <c r="E67" i="7"/>
  <c r="D67" i="7"/>
  <c r="C67" i="7"/>
  <c r="B67" i="7"/>
  <c r="A67" i="7"/>
  <c r="N66" i="7"/>
  <c r="M66" i="7"/>
  <c r="L66" i="7"/>
  <c r="K66" i="7"/>
  <c r="J66" i="7"/>
  <c r="I66" i="7"/>
  <c r="H66" i="7"/>
  <c r="G66" i="7"/>
  <c r="F66" i="7"/>
  <c r="E66" i="7"/>
  <c r="D66" i="7"/>
  <c r="C66" i="7"/>
  <c r="B66" i="7"/>
  <c r="A66" i="7"/>
  <c r="N65" i="7"/>
  <c r="M65" i="7"/>
  <c r="L65" i="7"/>
  <c r="K65" i="7"/>
  <c r="J65" i="7"/>
  <c r="I65" i="7"/>
  <c r="H65" i="7"/>
  <c r="G65" i="7"/>
  <c r="F65" i="7"/>
  <c r="E65" i="7"/>
  <c r="D65" i="7"/>
  <c r="C65" i="7"/>
  <c r="B65" i="7"/>
  <c r="A65" i="7"/>
  <c r="N64" i="7"/>
  <c r="M64" i="7"/>
  <c r="L64" i="7"/>
  <c r="K64" i="7"/>
  <c r="J64" i="7"/>
  <c r="I64" i="7"/>
  <c r="H64" i="7"/>
  <c r="G64" i="7"/>
  <c r="F64" i="7"/>
  <c r="E64" i="7"/>
  <c r="D64" i="7"/>
  <c r="C64" i="7"/>
  <c r="B64" i="7"/>
  <c r="A64" i="7"/>
  <c r="N63" i="7"/>
  <c r="M63" i="7"/>
  <c r="L63" i="7"/>
  <c r="K63" i="7"/>
  <c r="J63" i="7"/>
  <c r="I63" i="7"/>
  <c r="H63" i="7"/>
  <c r="G63" i="7"/>
  <c r="F63" i="7"/>
  <c r="E63" i="7"/>
  <c r="D63" i="7"/>
  <c r="C63" i="7"/>
  <c r="B63" i="7"/>
  <c r="A63" i="7"/>
  <c r="N59" i="7"/>
  <c r="M59" i="7"/>
  <c r="L59" i="7"/>
  <c r="K59" i="7"/>
  <c r="J59" i="7"/>
  <c r="I59" i="7"/>
  <c r="H59" i="7"/>
  <c r="G59" i="7"/>
  <c r="F59" i="7"/>
  <c r="E59" i="7"/>
  <c r="D59" i="7"/>
  <c r="C59" i="7"/>
  <c r="B59" i="7"/>
  <c r="A59" i="7"/>
  <c r="N58" i="7"/>
  <c r="M58" i="7"/>
  <c r="L58" i="7"/>
  <c r="K58" i="7"/>
  <c r="J58" i="7"/>
  <c r="I58" i="7"/>
  <c r="H58" i="7"/>
  <c r="G58" i="7"/>
  <c r="F58" i="7"/>
  <c r="E58" i="7"/>
  <c r="D58" i="7"/>
  <c r="C58" i="7"/>
  <c r="B58" i="7"/>
  <c r="A58" i="7"/>
  <c r="N57" i="7"/>
  <c r="M57" i="7"/>
  <c r="L57" i="7"/>
  <c r="K57" i="7"/>
  <c r="J57" i="7"/>
  <c r="I57" i="7"/>
  <c r="H57" i="7"/>
  <c r="G57" i="7"/>
  <c r="F57" i="7"/>
  <c r="E57" i="7"/>
  <c r="D57" i="7"/>
  <c r="C57" i="7"/>
  <c r="B57" i="7"/>
  <c r="A57" i="7"/>
  <c r="N56" i="7"/>
  <c r="M56" i="7"/>
  <c r="L56" i="7"/>
  <c r="K56" i="7"/>
  <c r="J56" i="7"/>
  <c r="I56" i="7"/>
  <c r="H56" i="7"/>
  <c r="G56" i="7"/>
  <c r="F56" i="7"/>
  <c r="E56" i="7"/>
  <c r="D56" i="7"/>
  <c r="C56" i="7"/>
  <c r="B56" i="7"/>
  <c r="A56" i="7"/>
  <c r="N55" i="7"/>
  <c r="M55" i="7"/>
  <c r="L55" i="7"/>
  <c r="K55" i="7"/>
  <c r="J55" i="7"/>
  <c r="I55" i="7"/>
  <c r="H55" i="7"/>
  <c r="G55" i="7"/>
  <c r="F55" i="7"/>
  <c r="E55" i="7"/>
  <c r="D55" i="7"/>
  <c r="C55" i="7"/>
  <c r="B55" i="7"/>
  <c r="A55" i="7"/>
  <c r="N54" i="7"/>
  <c r="M54" i="7"/>
  <c r="L54" i="7"/>
  <c r="K54" i="7"/>
  <c r="J54" i="7"/>
  <c r="I54" i="7"/>
  <c r="H54" i="7"/>
  <c r="G54" i="7"/>
  <c r="F54" i="7"/>
  <c r="E54" i="7"/>
  <c r="D54" i="7"/>
  <c r="C54" i="7"/>
  <c r="B54" i="7"/>
  <c r="A54" i="7"/>
  <c r="N53" i="7"/>
  <c r="M53" i="7"/>
  <c r="L53" i="7"/>
  <c r="K53" i="7"/>
  <c r="J53" i="7"/>
  <c r="I53" i="7"/>
  <c r="H53" i="7"/>
  <c r="G53" i="7"/>
  <c r="F53" i="7"/>
  <c r="E53" i="7"/>
  <c r="D53" i="7"/>
  <c r="C53" i="7"/>
  <c r="B53" i="7"/>
  <c r="A53" i="7"/>
  <c r="N52" i="7"/>
  <c r="M52" i="7"/>
  <c r="L52" i="7"/>
  <c r="K52" i="7"/>
  <c r="J52" i="7"/>
  <c r="I52" i="7"/>
  <c r="H52" i="7"/>
  <c r="G52" i="7"/>
  <c r="F52" i="7"/>
  <c r="E52" i="7"/>
  <c r="D52" i="7"/>
  <c r="C52" i="7"/>
  <c r="B52" i="7"/>
  <c r="A52" i="7"/>
  <c r="N51" i="7"/>
  <c r="M51" i="7"/>
  <c r="L51" i="7"/>
  <c r="K51" i="7"/>
  <c r="J51" i="7"/>
  <c r="I51" i="7"/>
  <c r="H51" i="7"/>
  <c r="G51" i="7"/>
  <c r="F51" i="7"/>
  <c r="E51" i="7"/>
  <c r="D51" i="7"/>
  <c r="C51" i="7"/>
  <c r="B51" i="7"/>
  <c r="A51" i="7"/>
  <c r="N47" i="7"/>
  <c r="M47" i="7"/>
  <c r="L47" i="7"/>
  <c r="K47" i="7"/>
  <c r="J47" i="7"/>
  <c r="I47" i="7"/>
  <c r="H47" i="7"/>
  <c r="G47" i="7"/>
  <c r="F47" i="7"/>
  <c r="E47" i="7"/>
  <c r="D47" i="7"/>
  <c r="C47" i="7"/>
  <c r="B47" i="7"/>
  <c r="A47" i="7"/>
  <c r="N46" i="7"/>
  <c r="M46" i="7"/>
  <c r="L46" i="7"/>
  <c r="K46" i="7"/>
  <c r="J46" i="7"/>
  <c r="I46" i="7"/>
  <c r="H46" i="7"/>
  <c r="G46" i="7"/>
  <c r="F46" i="7"/>
  <c r="E46" i="7"/>
  <c r="D46" i="7"/>
  <c r="C46" i="7"/>
  <c r="B46" i="7"/>
  <c r="A46" i="7"/>
  <c r="N45" i="7"/>
  <c r="M45" i="7"/>
  <c r="L45" i="7"/>
  <c r="K45" i="7"/>
  <c r="J45" i="7"/>
  <c r="I45" i="7"/>
  <c r="H45" i="7"/>
  <c r="G45" i="7"/>
  <c r="F45" i="7"/>
  <c r="E45" i="7"/>
  <c r="D45" i="7"/>
  <c r="C45" i="7"/>
  <c r="B45" i="7"/>
  <c r="A45" i="7"/>
  <c r="N44" i="7"/>
  <c r="M44" i="7"/>
  <c r="L44" i="7"/>
  <c r="K44" i="7"/>
  <c r="J44" i="7"/>
  <c r="I44" i="7"/>
  <c r="H44" i="7"/>
  <c r="G44" i="7"/>
  <c r="F44" i="7"/>
  <c r="E44" i="7"/>
  <c r="D44" i="7"/>
  <c r="C44" i="7"/>
  <c r="B44" i="7"/>
  <c r="A44" i="7"/>
  <c r="N43" i="7"/>
  <c r="M43" i="7"/>
  <c r="L43" i="7"/>
  <c r="K43" i="7"/>
  <c r="J43" i="7"/>
  <c r="I43" i="7"/>
  <c r="H43" i="7"/>
  <c r="G43" i="7"/>
  <c r="F43" i="7"/>
  <c r="E43" i="7"/>
  <c r="D43" i="7"/>
  <c r="C43" i="7"/>
  <c r="B43" i="7"/>
  <c r="A43" i="7"/>
  <c r="N42" i="7"/>
  <c r="M42" i="7"/>
  <c r="L42" i="7"/>
  <c r="K42" i="7"/>
  <c r="J42" i="7"/>
  <c r="I42" i="7"/>
  <c r="H42" i="7"/>
  <c r="G42" i="7"/>
  <c r="F42" i="7"/>
  <c r="E42" i="7"/>
  <c r="D42" i="7"/>
  <c r="C42" i="7"/>
  <c r="B42" i="7"/>
  <c r="A42" i="7"/>
  <c r="N41" i="7"/>
  <c r="M41" i="7"/>
  <c r="L41" i="7"/>
  <c r="K41" i="7"/>
  <c r="J41" i="7"/>
  <c r="I41" i="7"/>
  <c r="H41" i="7"/>
  <c r="G41" i="7"/>
  <c r="F41" i="7"/>
  <c r="E41" i="7"/>
  <c r="D41" i="7"/>
  <c r="C41" i="7"/>
  <c r="B41" i="7"/>
  <c r="A41" i="7"/>
  <c r="N40" i="7"/>
  <c r="M40" i="7"/>
  <c r="L40" i="7"/>
  <c r="K40" i="7"/>
  <c r="J40" i="7"/>
  <c r="I40" i="7"/>
  <c r="H40" i="7"/>
  <c r="G40" i="7"/>
  <c r="F40" i="7"/>
  <c r="E40" i="7"/>
  <c r="D40" i="7"/>
  <c r="C40" i="7"/>
  <c r="B40" i="7"/>
  <c r="A40" i="7"/>
  <c r="N39" i="7"/>
  <c r="M39" i="7"/>
  <c r="L39" i="7"/>
  <c r="K39" i="7"/>
  <c r="J39" i="7"/>
  <c r="I39" i="7"/>
  <c r="H39" i="7"/>
  <c r="G39" i="7"/>
  <c r="F39" i="7"/>
  <c r="E39" i="7"/>
  <c r="D39" i="7"/>
  <c r="C39" i="7"/>
  <c r="B39" i="7"/>
  <c r="A39" i="7"/>
  <c r="N35" i="7"/>
  <c r="M35" i="7"/>
  <c r="L35" i="7"/>
  <c r="K35" i="7"/>
  <c r="J35" i="7"/>
  <c r="I35" i="7"/>
  <c r="H35" i="7"/>
  <c r="G35" i="7"/>
  <c r="F35" i="7"/>
  <c r="E35" i="7"/>
  <c r="D35" i="7"/>
  <c r="C35" i="7"/>
  <c r="B35" i="7"/>
  <c r="A35" i="7"/>
  <c r="N34" i="7"/>
  <c r="M34" i="7"/>
  <c r="L34" i="7"/>
  <c r="K34" i="7"/>
  <c r="J34" i="7"/>
  <c r="I34" i="7"/>
  <c r="H34" i="7"/>
  <c r="G34" i="7"/>
  <c r="F34" i="7"/>
  <c r="E34" i="7"/>
  <c r="D34" i="7"/>
  <c r="C34" i="7"/>
  <c r="B34" i="7"/>
  <c r="A34" i="7"/>
  <c r="N33" i="7"/>
  <c r="M33" i="7"/>
  <c r="L33" i="7"/>
  <c r="K33" i="7"/>
  <c r="J33" i="7"/>
  <c r="I33" i="7"/>
  <c r="H33" i="7"/>
  <c r="G33" i="7"/>
  <c r="F33" i="7"/>
  <c r="E33" i="7"/>
  <c r="D33" i="7"/>
  <c r="C33" i="7"/>
  <c r="B33" i="7"/>
  <c r="A33" i="7"/>
  <c r="N32" i="7"/>
  <c r="M32" i="7"/>
  <c r="L32" i="7"/>
  <c r="K32" i="7"/>
  <c r="J32" i="7"/>
  <c r="I32" i="7"/>
  <c r="H32" i="7"/>
  <c r="G32" i="7"/>
  <c r="F32" i="7"/>
  <c r="E32" i="7"/>
  <c r="D32" i="7"/>
  <c r="C32" i="7"/>
  <c r="B32" i="7"/>
  <c r="A32" i="7"/>
  <c r="N31" i="7"/>
  <c r="M31" i="7"/>
  <c r="L31" i="7"/>
  <c r="K31" i="7"/>
  <c r="J31" i="7"/>
  <c r="I31" i="7"/>
  <c r="H31" i="7"/>
  <c r="G31" i="7"/>
  <c r="F31" i="7"/>
  <c r="E31" i="7"/>
  <c r="D31" i="7"/>
  <c r="C31" i="7"/>
  <c r="B31" i="7"/>
  <c r="A31" i="7"/>
  <c r="N30" i="7"/>
  <c r="M30" i="7"/>
  <c r="L30" i="7"/>
  <c r="K30" i="7"/>
  <c r="J30" i="7"/>
  <c r="I30" i="7"/>
  <c r="H30" i="7"/>
  <c r="G30" i="7"/>
  <c r="F30" i="7"/>
  <c r="E30" i="7"/>
  <c r="D30" i="7"/>
  <c r="C30" i="7"/>
  <c r="B30" i="7"/>
  <c r="A30" i="7"/>
  <c r="N29" i="7"/>
  <c r="M29" i="7"/>
  <c r="L29" i="7"/>
  <c r="K29" i="7"/>
  <c r="J29" i="7"/>
  <c r="I29" i="7"/>
  <c r="H29" i="7"/>
  <c r="G29" i="7"/>
  <c r="F29" i="7"/>
  <c r="E29" i="7"/>
  <c r="D29" i="7"/>
  <c r="C29" i="7"/>
  <c r="B29" i="7"/>
  <c r="A29" i="7"/>
  <c r="N28" i="7"/>
  <c r="M28" i="7"/>
  <c r="L28" i="7"/>
  <c r="K28" i="7"/>
  <c r="J28" i="7"/>
  <c r="I28" i="7"/>
  <c r="H28" i="7"/>
  <c r="G28" i="7"/>
  <c r="F28" i="7"/>
  <c r="E28" i="7"/>
  <c r="D28" i="7"/>
  <c r="C28" i="7"/>
  <c r="B28" i="7"/>
  <c r="A28" i="7"/>
  <c r="N27" i="7"/>
  <c r="M27" i="7"/>
  <c r="L27" i="7"/>
  <c r="K27" i="7"/>
  <c r="J27" i="7"/>
  <c r="I27" i="7"/>
  <c r="H27" i="7"/>
  <c r="G27" i="7"/>
  <c r="F27" i="7"/>
  <c r="E27" i="7"/>
  <c r="D27" i="7"/>
  <c r="C27" i="7"/>
  <c r="B27" i="7"/>
  <c r="A27" i="7"/>
  <c r="N23" i="7"/>
  <c r="M23" i="7"/>
  <c r="L23" i="7"/>
  <c r="K23" i="7"/>
  <c r="J23" i="7"/>
  <c r="I23" i="7"/>
  <c r="H23" i="7"/>
  <c r="G23" i="7"/>
  <c r="F23" i="7"/>
  <c r="E23" i="7"/>
  <c r="D23" i="7"/>
  <c r="C23" i="7"/>
  <c r="B23" i="7"/>
  <c r="A23" i="7"/>
  <c r="N22" i="7"/>
  <c r="M22" i="7"/>
  <c r="L22" i="7"/>
  <c r="K22" i="7"/>
  <c r="J22" i="7"/>
  <c r="I22" i="7"/>
  <c r="H22" i="7"/>
  <c r="G22" i="7"/>
  <c r="F22" i="7"/>
  <c r="E22" i="7"/>
  <c r="D22" i="7"/>
  <c r="C22" i="7"/>
  <c r="B22" i="7"/>
  <c r="A22" i="7"/>
  <c r="N21" i="7"/>
  <c r="M21" i="7"/>
  <c r="L21" i="7"/>
  <c r="K21" i="7"/>
  <c r="J21" i="7"/>
  <c r="I21" i="7"/>
  <c r="H21" i="7"/>
  <c r="G21" i="7"/>
  <c r="F21" i="7"/>
  <c r="E21" i="7"/>
  <c r="D21" i="7"/>
  <c r="C21" i="7"/>
  <c r="B21" i="7"/>
  <c r="A21" i="7"/>
  <c r="N20" i="7"/>
  <c r="M20" i="7"/>
  <c r="L20" i="7"/>
  <c r="K20" i="7"/>
  <c r="J20" i="7"/>
  <c r="I20" i="7"/>
  <c r="H20" i="7"/>
  <c r="G20" i="7"/>
  <c r="F20" i="7"/>
  <c r="E20" i="7"/>
  <c r="D20" i="7"/>
  <c r="C20" i="7"/>
  <c r="B20" i="7"/>
  <c r="A20" i="7"/>
  <c r="N19" i="7"/>
  <c r="M19" i="7"/>
  <c r="L19" i="7"/>
  <c r="K19" i="7"/>
  <c r="J19" i="7"/>
  <c r="I19" i="7"/>
  <c r="H19" i="7"/>
  <c r="G19" i="7"/>
  <c r="F19" i="7"/>
  <c r="E19" i="7"/>
  <c r="D19" i="7"/>
  <c r="C19" i="7"/>
  <c r="B19" i="7"/>
  <c r="A19" i="7"/>
  <c r="N18" i="7"/>
  <c r="M18" i="7"/>
  <c r="L18" i="7"/>
  <c r="K18" i="7"/>
  <c r="J18" i="7"/>
  <c r="I18" i="7"/>
  <c r="H18" i="7"/>
  <c r="G18" i="7"/>
  <c r="F18" i="7"/>
  <c r="E18" i="7"/>
  <c r="D18" i="7"/>
  <c r="C18" i="7"/>
  <c r="B18" i="7"/>
  <c r="A18" i="7"/>
  <c r="N17" i="7"/>
  <c r="M17" i="7"/>
  <c r="L17" i="7"/>
  <c r="K17" i="7"/>
  <c r="J17" i="7"/>
  <c r="I17" i="7"/>
  <c r="H17" i="7"/>
  <c r="G17" i="7"/>
  <c r="F17" i="7"/>
  <c r="E17" i="7"/>
  <c r="D17" i="7"/>
  <c r="C17" i="7"/>
  <c r="B17" i="7"/>
  <c r="A17" i="7"/>
  <c r="N16" i="7"/>
  <c r="M16" i="7"/>
  <c r="L16" i="7"/>
  <c r="K16" i="7"/>
  <c r="J16" i="7"/>
  <c r="I16" i="7"/>
  <c r="H16" i="7"/>
  <c r="G16" i="7"/>
  <c r="F16" i="7"/>
  <c r="E16" i="7"/>
  <c r="D16" i="7"/>
  <c r="C16" i="7"/>
  <c r="B16" i="7"/>
  <c r="A16" i="7"/>
  <c r="N15" i="7"/>
  <c r="M15" i="7"/>
  <c r="L15" i="7"/>
  <c r="K15" i="7"/>
  <c r="J15" i="7"/>
  <c r="I15" i="7"/>
  <c r="H15" i="7"/>
  <c r="G15" i="7"/>
  <c r="F15" i="7"/>
  <c r="E15" i="7"/>
  <c r="D15" i="7"/>
  <c r="C15" i="7"/>
  <c r="B15" i="7"/>
  <c r="A15" i="7"/>
  <c r="B4" i="7"/>
  <c r="C4" i="7"/>
  <c r="D4" i="7"/>
  <c r="E4" i="7"/>
  <c r="F4" i="7"/>
  <c r="G4" i="7"/>
  <c r="H4" i="7"/>
  <c r="I4" i="7"/>
  <c r="J4" i="7"/>
  <c r="K4" i="7"/>
  <c r="L4" i="7"/>
  <c r="M4" i="7"/>
  <c r="N4" i="7"/>
  <c r="B5" i="7"/>
  <c r="C5" i="7"/>
  <c r="D5" i="7"/>
  <c r="E5" i="7"/>
  <c r="F5" i="7"/>
  <c r="G5" i="7"/>
  <c r="H5" i="7"/>
  <c r="I5" i="7"/>
  <c r="J5" i="7"/>
  <c r="K5" i="7"/>
  <c r="L5" i="7"/>
  <c r="M5" i="7"/>
  <c r="N5" i="7"/>
  <c r="B6" i="7"/>
  <c r="C6" i="7"/>
  <c r="D6" i="7"/>
  <c r="E6" i="7"/>
  <c r="F6" i="7"/>
  <c r="G6" i="7"/>
  <c r="H6" i="7"/>
  <c r="I6" i="7"/>
  <c r="J6" i="7"/>
  <c r="K6" i="7"/>
  <c r="L6" i="7"/>
  <c r="M6" i="7"/>
  <c r="N6" i="7"/>
  <c r="B7" i="7"/>
  <c r="C7" i="7"/>
  <c r="D7" i="7"/>
  <c r="E7" i="7"/>
  <c r="F7" i="7"/>
  <c r="G7" i="7"/>
  <c r="H7" i="7"/>
  <c r="I7" i="7"/>
  <c r="J7" i="7"/>
  <c r="K7" i="7"/>
  <c r="L7" i="7"/>
  <c r="M7" i="7"/>
  <c r="N7" i="7"/>
  <c r="B8" i="7"/>
  <c r="C8" i="7"/>
  <c r="D8" i="7"/>
  <c r="E8" i="7"/>
  <c r="F8" i="7"/>
  <c r="G8" i="7"/>
  <c r="H8" i="7"/>
  <c r="I8" i="7"/>
  <c r="J8" i="7"/>
  <c r="K8" i="7"/>
  <c r="L8" i="7"/>
  <c r="M8" i="7"/>
  <c r="N8" i="7"/>
  <c r="B9" i="7"/>
  <c r="C9" i="7"/>
  <c r="D9" i="7"/>
  <c r="E9" i="7"/>
  <c r="F9" i="7"/>
  <c r="G9" i="7"/>
  <c r="H9" i="7"/>
  <c r="I9" i="7"/>
  <c r="J9" i="7"/>
  <c r="K9" i="7"/>
  <c r="L9" i="7"/>
  <c r="M9" i="7"/>
  <c r="N9" i="7"/>
  <c r="B10" i="7"/>
  <c r="C10" i="7"/>
  <c r="D10" i="7"/>
  <c r="E10" i="7"/>
  <c r="F10" i="7"/>
  <c r="G10" i="7"/>
  <c r="H10" i="7"/>
  <c r="I10" i="7"/>
  <c r="J10" i="7"/>
  <c r="K10" i="7"/>
  <c r="L10" i="7"/>
  <c r="M10" i="7"/>
  <c r="N10" i="7"/>
  <c r="B11" i="7"/>
  <c r="C11" i="7"/>
  <c r="D11" i="7"/>
  <c r="E11" i="7"/>
  <c r="F11" i="7"/>
  <c r="G11" i="7"/>
  <c r="H11" i="7"/>
  <c r="I11" i="7"/>
  <c r="J11" i="7"/>
  <c r="K11" i="7"/>
  <c r="L11" i="7"/>
  <c r="M11" i="7"/>
  <c r="N11" i="7"/>
  <c r="C3" i="7"/>
  <c r="D3" i="7"/>
  <c r="E3" i="7"/>
  <c r="F3" i="7"/>
  <c r="G3" i="7"/>
  <c r="H3" i="7"/>
  <c r="I3" i="7"/>
  <c r="J3" i="7"/>
  <c r="K3" i="7"/>
  <c r="L3" i="7"/>
  <c r="M3" i="7"/>
  <c r="N3" i="7"/>
  <c r="B3" i="7"/>
  <c r="A4" i="7"/>
  <c r="A5" i="7"/>
  <c r="A6" i="7"/>
  <c r="A7" i="7"/>
  <c r="A8" i="7"/>
  <c r="A9" i="7"/>
  <c r="A10" i="7"/>
  <c r="A11" i="7"/>
  <c r="A3" i="7"/>
  <c r="N83" i="3"/>
  <c r="M83" i="3"/>
  <c r="L83" i="3"/>
  <c r="K83" i="3"/>
  <c r="J83" i="3"/>
  <c r="I83" i="3"/>
  <c r="H83" i="3"/>
  <c r="G83" i="3"/>
  <c r="F83" i="3"/>
  <c r="E83" i="3"/>
  <c r="D83" i="3"/>
  <c r="C83" i="3"/>
  <c r="B83" i="3"/>
  <c r="A83" i="3"/>
  <c r="N82" i="3"/>
  <c r="M82" i="3"/>
  <c r="L82" i="3"/>
  <c r="K82" i="3"/>
  <c r="J82" i="3"/>
  <c r="I82" i="3"/>
  <c r="H82" i="3"/>
  <c r="G82" i="3"/>
  <c r="F82" i="3"/>
  <c r="E82" i="3"/>
  <c r="D82" i="3"/>
  <c r="C82" i="3"/>
  <c r="B82" i="3"/>
  <c r="A82" i="3"/>
  <c r="N81" i="3"/>
  <c r="M81" i="3"/>
  <c r="L81" i="3"/>
  <c r="K81" i="3"/>
  <c r="J81" i="3"/>
  <c r="I81" i="3"/>
  <c r="H81" i="3"/>
  <c r="G81" i="3"/>
  <c r="F81" i="3"/>
  <c r="E81" i="3"/>
  <c r="D81" i="3"/>
  <c r="C81" i="3"/>
  <c r="B81" i="3"/>
  <c r="A81" i="3"/>
  <c r="N80" i="3"/>
  <c r="M80" i="3"/>
  <c r="L80" i="3"/>
  <c r="K80" i="3"/>
  <c r="J80" i="3"/>
  <c r="I80" i="3"/>
  <c r="H80" i="3"/>
  <c r="G80" i="3"/>
  <c r="F80" i="3"/>
  <c r="E80" i="3"/>
  <c r="D80" i="3"/>
  <c r="C80" i="3"/>
  <c r="B80" i="3"/>
  <c r="A80" i="3"/>
  <c r="N79" i="3"/>
  <c r="M79" i="3"/>
  <c r="L79" i="3"/>
  <c r="K79" i="3"/>
  <c r="J79" i="3"/>
  <c r="I79" i="3"/>
  <c r="H79" i="3"/>
  <c r="G79" i="3"/>
  <c r="F79" i="3"/>
  <c r="E79" i="3"/>
  <c r="D79" i="3"/>
  <c r="C79" i="3"/>
  <c r="B79" i="3"/>
  <c r="A79" i="3"/>
  <c r="N78" i="3"/>
  <c r="M78" i="3"/>
  <c r="L78" i="3"/>
  <c r="K78" i="3"/>
  <c r="J78" i="3"/>
  <c r="I78" i="3"/>
  <c r="H78" i="3"/>
  <c r="G78" i="3"/>
  <c r="F78" i="3"/>
  <c r="E78" i="3"/>
  <c r="D78" i="3"/>
  <c r="C78" i="3"/>
  <c r="B78" i="3"/>
  <c r="A78" i="3"/>
  <c r="N77" i="3"/>
  <c r="M77" i="3"/>
  <c r="L77" i="3"/>
  <c r="K77" i="3"/>
  <c r="J77" i="3"/>
  <c r="I77" i="3"/>
  <c r="H77" i="3"/>
  <c r="G77" i="3"/>
  <c r="F77" i="3"/>
  <c r="E77" i="3"/>
  <c r="D77" i="3"/>
  <c r="C77" i="3"/>
  <c r="B77" i="3"/>
  <c r="A77" i="3"/>
  <c r="N76" i="3"/>
  <c r="M76" i="3"/>
  <c r="L76" i="3"/>
  <c r="K76" i="3"/>
  <c r="J76" i="3"/>
  <c r="I76" i="3"/>
  <c r="H76" i="3"/>
  <c r="G76" i="3"/>
  <c r="F76" i="3"/>
  <c r="E76" i="3"/>
  <c r="D76" i="3"/>
  <c r="C76" i="3"/>
  <c r="B76" i="3"/>
  <c r="A76" i="3"/>
  <c r="N75" i="3"/>
  <c r="M75" i="3"/>
  <c r="L75" i="3"/>
  <c r="K75" i="3"/>
  <c r="J75" i="3"/>
  <c r="I75" i="3"/>
  <c r="H75" i="3"/>
  <c r="G75" i="3"/>
  <c r="F75" i="3"/>
  <c r="E75" i="3"/>
  <c r="D75" i="3"/>
  <c r="C75" i="3"/>
  <c r="B75" i="3"/>
  <c r="A75" i="3"/>
  <c r="N71" i="3"/>
  <c r="M71" i="3"/>
  <c r="L71" i="3"/>
  <c r="K71" i="3"/>
  <c r="J71" i="3"/>
  <c r="I71" i="3"/>
  <c r="H71" i="3"/>
  <c r="G71" i="3"/>
  <c r="F71" i="3"/>
  <c r="E71" i="3"/>
  <c r="D71" i="3"/>
  <c r="C71" i="3"/>
  <c r="B71" i="3"/>
  <c r="A71" i="3"/>
  <c r="N70" i="3"/>
  <c r="M70" i="3"/>
  <c r="L70" i="3"/>
  <c r="K70" i="3"/>
  <c r="J70" i="3"/>
  <c r="I70" i="3"/>
  <c r="H70" i="3"/>
  <c r="G70" i="3"/>
  <c r="F70" i="3"/>
  <c r="E70" i="3"/>
  <c r="D70" i="3"/>
  <c r="C70" i="3"/>
  <c r="B70" i="3"/>
  <c r="A70" i="3"/>
  <c r="N69" i="3"/>
  <c r="M69" i="3"/>
  <c r="L69" i="3"/>
  <c r="K69" i="3"/>
  <c r="J69" i="3"/>
  <c r="I69" i="3"/>
  <c r="H69" i="3"/>
  <c r="G69" i="3"/>
  <c r="F69" i="3"/>
  <c r="E69" i="3"/>
  <c r="D69" i="3"/>
  <c r="C69" i="3"/>
  <c r="B69" i="3"/>
  <c r="A69" i="3"/>
  <c r="N68" i="3"/>
  <c r="M68" i="3"/>
  <c r="L68" i="3"/>
  <c r="K68" i="3"/>
  <c r="J68" i="3"/>
  <c r="I68" i="3"/>
  <c r="H68" i="3"/>
  <c r="G68" i="3"/>
  <c r="F68" i="3"/>
  <c r="E68" i="3"/>
  <c r="D68" i="3"/>
  <c r="C68" i="3"/>
  <c r="B68" i="3"/>
  <c r="A68" i="3"/>
  <c r="N67" i="3"/>
  <c r="M67" i="3"/>
  <c r="L67" i="3"/>
  <c r="K67" i="3"/>
  <c r="J67" i="3"/>
  <c r="I67" i="3"/>
  <c r="H67" i="3"/>
  <c r="G67" i="3"/>
  <c r="F67" i="3"/>
  <c r="E67" i="3"/>
  <c r="D67" i="3"/>
  <c r="C67" i="3"/>
  <c r="B67" i="3"/>
  <c r="A67" i="3"/>
  <c r="N66" i="3"/>
  <c r="M66" i="3"/>
  <c r="L66" i="3"/>
  <c r="K66" i="3"/>
  <c r="J66" i="3"/>
  <c r="I66" i="3"/>
  <c r="H66" i="3"/>
  <c r="G66" i="3"/>
  <c r="F66" i="3"/>
  <c r="E66" i="3"/>
  <c r="D66" i="3"/>
  <c r="C66" i="3"/>
  <c r="B66" i="3"/>
  <c r="A66" i="3"/>
  <c r="N65" i="3"/>
  <c r="M65" i="3"/>
  <c r="L65" i="3"/>
  <c r="K65" i="3"/>
  <c r="J65" i="3"/>
  <c r="I65" i="3"/>
  <c r="H65" i="3"/>
  <c r="G65" i="3"/>
  <c r="F65" i="3"/>
  <c r="E65" i="3"/>
  <c r="D65" i="3"/>
  <c r="C65" i="3"/>
  <c r="B65" i="3"/>
  <c r="A65" i="3"/>
  <c r="N64" i="3"/>
  <c r="M64" i="3"/>
  <c r="L64" i="3"/>
  <c r="K64" i="3"/>
  <c r="J64" i="3"/>
  <c r="I64" i="3"/>
  <c r="H64" i="3"/>
  <c r="G64" i="3"/>
  <c r="F64" i="3"/>
  <c r="E64" i="3"/>
  <c r="D64" i="3"/>
  <c r="C64" i="3"/>
  <c r="B64" i="3"/>
  <c r="A64" i="3"/>
  <c r="N63" i="3"/>
  <c r="M63" i="3"/>
  <c r="L63" i="3"/>
  <c r="K63" i="3"/>
  <c r="J63" i="3"/>
  <c r="I63" i="3"/>
  <c r="H63" i="3"/>
  <c r="G63" i="3"/>
  <c r="F63" i="3"/>
  <c r="E63" i="3"/>
  <c r="D63" i="3"/>
  <c r="C63" i="3"/>
  <c r="B63" i="3"/>
  <c r="A63" i="3"/>
  <c r="N59" i="3"/>
  <c r="M59" i="3"/>
  <c r="L59" i="3"/>
  <c r="K59" i="3"/>
  <c r="J59" i="3"/>
  <c r="I59" i="3"/>
  <c r="H59" i="3"/>
  <c r="G59" i="3"/>
  <c r="F59" i="3"/>
  <c r="E59" i="3"/>
  <c r="D59" i="3"/>
  <c r="C59" i="3"/>
  <c r="B59" i="3"/>
  <c r="A59" i="3"/>
  <c r="N58" i="3"/>
  <c r="M58" i="3"/>
  <c r="L58" i="3"/>
  <c r="K58" i="3"/>
  <c r="J58" i="3"/>
  <c r="I58" i="3"/>
  <c r="H58" i="3"/>
  <c r="G58" i="3"/>
  <c r="F58" i="3"/>
  <c r="E58" i="3"/>
  <c r="D58" i="3"/>
  <c r="C58" i="3"/>
  <c r="B58" i="3"/>
  <c r="A58" i="3"/>
  <c r="N57" i="3"/>
  <c r="M57" i="3"/>
  <c r="L57" i="3"/>
  <c r="K57" i="3"/>
  <c r="J57" i="3"/>
  <c r="I57" i="3"/>
  <c r="H57" i="3"/>
  <c r="G57" i="3"/>
  <c r="F57" i="3"/>
  <c r="E57" i="3"/>
  <c r="D57" i="3"/>
  <c r="C57" i="3"/>
  <c r="B57" i="3"/>
  <c r="A57" i="3"/>
  <c r="N56" i="3"/>
  <c r="M56" i="3"/>
  <c r="L56" i="3"/>
  <c r="K56" i="3"/>
  <c r="J56" i="3"/>
  <c r="I56" i="3"/>
  <c r="H56" i="3"/>
  <c r="G56" i="3"/>
  <c r="F56" i="3"/>
  <c r="E56" i="3"/>
  <c r="D56" i="3"/>
  <c r="C56" i="3"/>
  <c r="B56" i="3"/>
  <c r="A56" i="3"/>
  <c r="N55" i="3"/>
  <c r="M55" i="3"/>
  <c r="L55" i="3"/>
  <c r="K55" i="3"/>
  <c r="J55" i="3"/>
  <c r="I55" i="3"/>
  <c r="H55" i="3"/>
  <c r="G55" i="3"/>
  <c r="F55" i="3"/>
  <c r="E55" i="3"/>
  <c r="D55" i="3"/>
  <c r="C55" i="3"/>
  <c r="B55" i="3"/>
  <c r="A55" i="3"/>
  <c r="N54" i="3"/>
  <c r="M54" i="3"/>
  <c r="L54" i="3"/>
  <c r="K54" i="3"/>
  <c r="J54" i="3"/>
  <c r="I54" i="3"/>
  <c r="H54" i="3"/>
  <c r="G54" i="3"/>
  <c r="F54" i="3"/>
  <c r="E54" i="3"/>
  <c r="D54" i="3"/>
  <c r="C54" i="3"/>
  <c r="B54" i="3"/>
  <c r="A54" i="3"/>
  <c r="N53" i="3"/>
  <c r="M53" i="3"/>
  <c r="L53" i="3"/>
  <c r="K53" i="3"/>
  <c r="J53" i="3"/>
  <c r="I53" i="3"/>
  <c r="H53" i="3"/>
  <c r="G53" i="3"/>
  <c r="F53" i="3"/>
  <c r="E53" i="3"/>
  <c r="D53" i="3"/>
  <c r="C53" i="3"/>
  <c r="B53" i="3"/>
  <c r="A53" i="3"/>
  <c r="N52" i="3"/>
  <c r="M52" i="3"/>
  <c r="L52" i="3"/>
  <c r="K52" i="3"/>
  <c r="J52" i="3"/>
  <c r="I52" i="3"/>
  <c r="H52" i="3"/>
  <c r="G52" i="3"/>
  <c r="F52" i="3"/>
  <c r="E52" i="3"/>
  <c r="D52" i="3"/>
  <c r="C52" i="3"/>
  <c r="B52" i="3"/>
  <c r="A52" i="3"/>
  <c r="N51" i="3"/>
  <c r="M51" i="3"/>
  <c r="L51" i="3"/>
  <c r="K51" i="3"/>
  <c r="J51" i="3"/>
  <c r="I51" i="3"/>
  <c r="H51" i="3"/>
  <c r="G51" i="3"/>
  <c r="F51" i="3"/>
  <c r="E51" i="3"/>
  <c r="D51" i="3"/>
  <c r="C51" i="3"/>
  <c r="B51" i="3"/>
  <c r="A51" i="3"/>
  <c r="N47" i="3"/>
  <c r="M47" i="3"/>
  <c r="L47" i="3"/>
  <c r="K47" i="3"/>
  <c r="J47" i="3"/>
  <c r="I47" i="3"/>
  <c r="H47" i="3"/>
  <c r="G47" i="3"/>
  <c r="F47" i="3"/>
  <c r="E47" i="3"/>
  <c r="D47" i="3"/>
  <c r="C47" i="3"/>
  <c r="B47" i="3"/>
  <c r="A47" i="3"/>
  <c r="N46" i="3"/>
  <c r="M46" i="3"/>
  <c r="L46" i="3"/>
  <c r="K46" i="3"/>
  <c r="J46" i="3"/>
  <c r="I46" i="3"/>
  <c r="H46" i="3"/>
  <c r="G46" i="3"/>
  <c r="F46" i="3"/>
  <c r="E46" i="3"/>
  <c r="D46" i="3"/>
  <c r="C46" i="3"/>
  <c r="B46" i="3"/>
  <c r="A46" i="3"/>
  <c r="N45" i="3"/>
  <c r="M45" i="3"/>
  <c r="L45" i="3"/>
  <c r="K45" i="3"/>
  <c r="J45" i="3"/>
  <c r="I45" i="3"/>
  <c r="H45" i="3"/>
  <c r="G45" i="3"/>
  <c r="F45" i="3"/>
  <c r="E45" i="3"/>
  <c r="D45" i="3"/>
  <c r="C45" i="3"/>
  <c r="B45" i="3"/>
  <c r="A45" i="3"/>
  <c r="N44" i="3"/>
  <c r="M44" i="3"/>
  <c r="L44" i="3"/>
  <c r="K44" i="3"/>
  <c r="J44" i="3"/>
  <c r="I44" i="3"/>
  <c r="H44" i="3"/>
  <c r="G44" i="3"/>
  <c r="F44" i="3"/>
  <c r="E44" i="3"/>
  <c r="D44" i="3"/>
  <c r="C44" i="3"/>
  <c r="B44" i="3"/>
  <c r="A44" i="3"/>
  <c r="N43" i="3"/>
  <c r="M43" i="3"/>
  <c r="L43" i="3"/>
  <c r="K43" i="3"/>
  <c r="J43" i="3"/>
  <c r="I43" i="3"/>
  <c r="H43" i="3"/>
  <c r="G43" i="3"/>
  <c r="F43" i="3"/>
  <c r="E43" i="3"/>
  <c r="D43" i="3"/>
  <c r="C43" i="3"/>
  <c r="B43" i="3"/>
  <c r="A43" i="3"/>
  <c r="N42" i="3"/>
  <c r="M42" i="3"/>
  <c r="L42" i="3"/>
  <c r="K42" i="3"/>
  <c r="J42" i="3"/>
  <c r="I42" i="3"/>
  <c r="H42" i="3"/>
  <c r="G42" i="3"/>
  <c r="F42" i="3"/>
  <c r="E42" i="3"/>
  <c r="D42" i="3"/>
  <c r="C42" i="3"/>
  <c r="B42" i="3"/>
  <c r="A42" i="3"/>
  <c r="N41" i="3"/>
  <c r="M41" i="3"/>
  <c r="L41" i="3"/>
  <c r="K41" i="3"/>
  <c r="J41" i="3"/>
  <c r="I41" i="3"/>
  <c r="H41" i="3"/>
  <c r="G41" i="3"/>
  <c r="F41" i="3"/>
  <c r="E41" i="3"/>
  <c r="D41" i="3"/>
  <c r="C41" i="3"/>
  <c r="B41" i="3"/>
  <c r="A41" i="3"/>
  <c r="N40" i="3"/>
  <c r="M40" i="3"/>
  <c r="L40" i="3"/>
  <c r="K40" i="3"/>
  <c r="J40" i="3"/>
  <c r="I40" i="3"/>
  <c r="H40" i="3"/>
  <c r="G40" i="3"/>
  <c r="F40" i="3"/>
  <c r="E40" i="3"/>
  <c r="D40" i="3"/>
  <c r="C40" i="3"/>
  <c r="B40" i="3"/>
  <c r="A40" i="3"/>
  <c r="N39" i="3"/>
  <c r="M39" i="3"/>
  <c r="L39" i="3"/>
  <c r="K39" i="3"/>
  <c r="J39" i="3"/>
  <c r="I39" i="3"/>
  <c r="H39" i="3"/>
  <c r="G39" i="3"/>
  <c r="F39" i="3"/>
  <c r="E39" i="3"/>
  <c r="D39" i="3"/>
  <c r="C39" i="3"/>
  <c r="B39" i="3"/>
  <c r="A39" i="3"/>
  <c r="N35" i="3"/>
  <c r="M35" i="3"/>
  <c r="L35" i="3"/>
  <c r="K35" i="3"/>
  <c r="J35" i="3"/>
  <c r="I35" i="3"/>
  <c r="H35" i="3"/>
  <c r="G35" i="3"/>
  <c r="F35" i="3"/>
  <c r="E35" i="3"/>
  <c r="D35" i="3"/>
  <c r="C35" i="3"/>
  <c r="B35" i="3"/>
  <c r="A35" i="3"/>
  <c r="N34" i="3"/>
  <c r="M34" i="3"/>
  <c r="L34" i="3"/>
  <c r="K34" i="3"/>
  <c r="J34" i="3"/>
  <c r="I34" i="3"/>
  <c r="H34" i="3"/>
  <c r="G34" i="3"/>
  <c r="F34" i="3"/>
  <c r="E34" i="3"/>
  <c r="D34" i="3"/>
  <c r="C34" i="3"/>
  <c r="B34" i="3"/>
  <c r="A34" i="3"/>
  <c r="N33" i="3"/>
  <c r="M33" i="3"/>
  <c r="L33" i="3"/>
  <c r="K33" i="3"/>
  <c r="J33" i="3"/>
  <c r="I33" i="3"/>
  <c r="H33" i="3"/>
  <c r="G33" i="3"/>
  <c r="F33" i="3"/>
  <c r="E33" i="3"/>
  <c r="D33" i="3"/>
  <c r="C33" i="3"/>
  <c r="B33" i="3"/>
  <c r="A33" i="3"/>
  <c r="N32" i="3"/>
  <c r="M32" i="3"/>
  <c r="L32" i="3"/>
  <c r="K32" i="3"/>
  <c r="J32" i="3"/>
  <c r="I32" i="3"/>
  <c r="H32" i="3"/>
  <c r="G32" i="3"/>
  <c r="F32" i="3"/>
  <c r="E32" i="3"/>
  <c r="D32" i="3"/>
  <c r="C32" i="3"/>
  <c r="B32" i="3"/>
  <c r="A32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31" i="3"/>
  <c r="N30" i="3"/>
  <c r="M30" i="3"/>
  <c r="L30" i="3"/>
  <c r="K30" i="3"/>
  <c r="J30" i="3"/>
  <c r="I30" i="3"/>
  <c r="H30" i="3"/>
  <c r="G30" i="3"/>
  <c r="F30" i="3"/>
  <c r="E30" i="3"/>
  <c r="D30" i="3"/>
  <c r="C30" i="3"/>
  <c r="B30" i="3"/>
  <c r="A30" i="3"/>
  <c r="N29" i="3"/>
  <c r="M29" i="3"/>
  <c r="L29" i="3"/>
  <c r="K29" i="3"/>
  <c r="J29" i="3"/>
  <c r="I29" i="3"/>
  <c r="H29" i="3"/>
  <c r="G29" i="3"/>
  <c r="F29" i="3"/>
  <c r="E29" i="3"/>
  <c r="D29" i="3"/>
  <c r="C29" i="3"/>
  <c r="B29" i="3"/>
  <c r="A29" i="3"/>
  <c r="N28" i="3"/>
  <c r="M28" i="3"/>
  <c r="L28" i="3"/>
  <c r="K28" i="3"/>
  <c r="J28" i="3"/>
  <c r="I28" i="3"/>
  <c r="H28" i="3"/>
  <c r="G28" i="3"/>
  <c r="F28" i="3"/>
  <c r="E28" i="3"/>
  <c r="D28" i="3"/>
  <c r="C28" i="3"/>
  <c r="B28" i="3"/>
  <c r="A28" i="3"/>
  <c r="N27" i="3"/>
  <c r="M27" i="3"/>
  <c r="L27" i="3"/>
  <c r="K27" i="3"/>
  <c r="J27" i="3"/>
  <c r="I27" i="3"/>
  <c r="H27" i="3"/>
  <c r="G27" i="3"/>
  <c r="F27" i="3"/>
  <c r="E27" i="3"/>
  <c r="D27" i="3"/>
  <c r="C27" i="3"/>
  <c r="B27" i="3"/>
  <c r="A27" i="3"/>
  <c r="N23" i="3"/>
  <c r="M23" i="3"/>
  <c r="L23" i="3"/>
  <c r="K23" i="3"/>
  <c r="J23" i="3"/>
  <c r="I23" i="3"/>
  <c r="H23" i="3"/>
  <c r="G23" i="3"/>
  <c r="F23" i="3"/>
  <c r="E23" i="3"/>
  <c r="D23" i="3"/>
  <c r="C23" i="3"/>
  <c r="B23" i="3"/>
  <c r="A23" i="3"/>
  <c r="N22" i="3"/>
  <c r="M22" i="3"/>
  <c r="L22" i="3"/>
  <c r="K22" i="3"/>
  <c r="J22" i="3"/>
  <c r="I22" i="3"/>
  <c r="H22" i="3"/>
  <c r="G22" i="3"/>
  <c r="F22" i="3"/>
  <c r="E22" i="3"/>
  <c r="D22" i="3"/>
  <c r="C22" i="3"/>
  <c r="B22" i="3"/>
  <c r="A22" i="3"/>
  <c r="N21" i="3"/>
  <c r="M21" i="3"/>
  <c r="L21" i="3"/>
  <c r="K21" i="3"/>
  <c r="J21" i="3"/>
  <c r="I21" i="3"/>
  <c r="H21" i="3"/>
  <c r="G21" i="3"/>
  <c r="F21" i="3"/>
  <c r="E21" i="3"/>
  <c r="D21" i="3"/>
  <c r="C21" i="3"/>
  <c r="B21" i="3"/>
  <c r="A21" i="3"/>
  <c r="N20" i="3"/>
  <c r="M20" i="3"/>
  <c r="L20" i="3"/>
  <c r="K20" i="3"/>
  <c r="J20" i="3"/>
  <c r="I20" i="3"/>
  <c r="H20" i="3"/>
  <c r="G20" i="3"/>
  <c r="F20" i="3"/>
  <c r="E20" i="3"/>
  <c r="D20" i="3"/>
  <c r="C20" i="3"/>
  <c r="B20" i="3"/>
  <c r="A20" i="3"/>
  <c r="N19" i="3"/>
  <c r="M19" i="3"/>
  <c r="L19" i="3"/>
  <c r="K19" i="3"/>
  <c r="J19" i="3"/>
  <c r="I19" i="3"/>
  <c r="H19" i="3"/>
  <c r="G19" i="3"/>
  <c r="F19" i="3"/>
  <c r="E19" i="3"/>
  <c r="D19" i="3"/>
  <c r="C19" i="3"/>
  <c r="B19" i="3"/>
  <c r="A19" i="3"/>
  <c r="N18" i="3"/>
  <c r="M18" i="3"/>
  <c r="L18" i="3"/>
  <c r="K18" i="3"/>
  <c r="J18" i="3"/>
  <c r="I18" i="3"/>
  <c r="H18" i="3"/>
  <c r="G18" i="3"/>
  <c r="F18" i="3"/>
  <c r="E18" i="3"/>
  <c r="D18" i="3"/>
  <c r="C18" i="3"/>
  <c r="B18" i="3"/>
  <c r="A18" i="3"/>
  <c r="N17" i="3"/>
  <c r="M17" i="3"/>
  <c r="L17" i="3"/>
  <c r="K17" i="3"/>
  <c r="J17" i="3"/>
  <c r="I17" i="3"/>
  <c r="H17" i="3"/>
  <c r="G17" i="3"/>
  <c r="F17" i="3"/>
  <c r="E17" i="3"/>
  <c r="D17" i="3"/>
  <c r="C17" i="3"/>
  <c r="B17" i="3"/>
  <c r="A17" i="3"/>
  <c r="N16" i="3"/>
  <c r="M16" i="3"/>
  <c r="L16" i="3"/>
  <c r="K16" i="3"/>
  <c r="J16" i="3"/>
  <c r="I16" i="3"/>
  <c r="H16" i="3"/>
  <c r="G16" i="3"/>
  <c r="F16" i="3"/>
  <c r="E16" i="3"/>
  <c r="D16" i="3"/>
  <c r="C16" i="3"/>
  <c r="B16" i="3"/>
  <c r="A16" i="3"/>
  <c r="N15" i="3"/>
  <c r="M15" i="3"/>
  <c r="L15" i="3"/>
  <c r="K15" i="3"/>
  <c r="J15" i="3"/>
  <c r="I15" i="3"/>
  <c r="H15" i="3"/>
  <c r="G15" i="3"/>
  <c r="F15" i="3"/>
  <c r="E15" i="3"/>
  <c r="D15" i="3"/>
  <c r="C15" i="3"/>
  <c r="B15" i="3"/>
  <c r="A15" i="3"/>
  <c r="C3" i="3"/>
  <c r="D3" i="3"/>
  <c r="E3" i="3"/>
  <c r="F3" i="3"/>
  <c r="C4" i="3"/>
  <c r="D4" i="3"/>
  <c r="E4" i="3"/>
  <c r="F4" i="3"/>
  <c r="G4" i="3"/>
  <c r="H4" i="3"/>
  <c r="I4" i="3"/>
  <c r="K4" i="3"/>
  <c r="L4" i="3"/>
  <c r="M4" i="3"/>
  <c r="N4" i="3"/>
  <c r="D5" i="3"/>
  <c r="E5" i="3"/>
  <c r="F5" i="3"/>
  <c r="G5" i="3"/>
  <c r="H5" i="3"/>
  <c r="I5" i="3"/>
  <c r="J5" i="3"/>
  <c r="K5" i="3"/>
  <c r="L5" i="3"/>
  <c r="M5" i="3"/>
  <c r="N5" i="3"/>
  <c r="E6" i="3"/>
  <c r="G6" i="3"/>
  <c r="I6" i="3"/>
  <c r="J6" i="3"/>
  <c r="M6" i="3"/>
  <c r="E7" i="3"/>
  <c r="G7" i="3"/>
  <c r="I7" i="3"/>
  <c r="M7" i="3"/>
  <c r="E8" i="3"/>
  <c r="G8" i="3"/>
  <c r="I8" i="3"/>
  <c r="M8" i="3"/>
  <c r="E9" i="3"/>
  <c r="I9" i="3"/>
  <c r="M9" i="3"/>
  <c r="E10" i="3"/>
  <c r="I10" i="3"/>
  <c r="M10" i="3"/>
  <c r="E11" i="3"/>
  <c r="I11" i="3"/>
  <c r="M11" i="3"/>
  <c r="B4" i="3"/>
  <c r="B5" i="3"/>
  <c r="B6" i="3"/>
  <c r="B7" i="3"/>
  <c r="B8" i="3"/>
  <c r="B9" i="3"/>
  <c r="B10" i="3"/>
  <c r="B11" i="3"/>
  <c r="B3" i="3"/>
  <c r="A11" i="3"/>
  <c r="A4" i="3"/>
  <c r="A5" i="3"/>
  <c r="A6" i="3"/>
  <c r="A7" i="3"/>
  <c r="A8" i="3"/>
  <c r="A9" i="3"/>
  <c r="A10" i="3"/>
  <c r="A3" i="3"/>
  <c r="D7" i="3" l="1"/>
  <c r="H6" i="3"/>
  <c r="G9" i="3"/>
  <c r="N6" i="3"/>
  <c r="F6" i="3"/>
  <c r="L7" i="3"/>
  <c r="J7" i="3"/>
  <c r="K6" i="3"/>
  <c r="L6" i="3"/>
  <c r="D6" i="3"/>
  <c r="C6" i="3"/>
  <c r="C5" i="3"/>
  <c r="K7" i="3" l="1"/>
  <c r="N7" i="3"/>
  <c r="J8" i="3"/>
  <c r="G10" i="3"/>
  <c r="G11" i="3"/>
  <c r="H7" i="3"/>
  <c r="L8" i="3"/>
  <c r="D8" i="3"/>
  <c r="F7" i="3"/>
  <c r="C7" i="3"/>
  <c r="I3" i="3"/>
  <c r="H3" i="3"/>
  <c r="J9" i="3" l="1"/>
  <c r="D9" i="3"/>
  <c r="H8" i="3"/>
  <c r="N8" i="3"/>
  <c r="F8" i="3"/>
  <c r="L9" i="3"/>
  <c r="K8" i="3"/>
  <c r="C8" i="3"/>
  <c r="J3" i="3"/>
  <c r="K3" i="3"/>
  <c r="H9" i="3" l="1"/>
  <c r="N9" i="3"/>
  <c r="L10" i="3"/>
  <c r="L11" i="3"/>
  <c r="D10" i="3"/>
  <c r="D11" i="3"/>
  <c r="K9" i="3"/>
  <c r="F9" i="3"/>
  <c r="J10" i="3"/>
  <c r="J11" i="3"/>
  <c r="C9" i="3"/>
  <c r="M3" i="3"/>
  <c r="N3" i="3"/>
  <c r="L3" i="3"/>
  <c r="F10" i="3" l="1"/>
  <c r="F11" i="3"/>
  <c r="N10" i="3"/>
  <c r="N11" i="3"/>
  <c r="K11" i="3"/>
  <c r="K10" i="3"/>
  <c r="H11" i="3"/>
  <c r="H10" i="3"/>
  <c r="C10" i="3"/>
  <c r="C11" i="3"/>
  <c r="A18" i="13" l="1"/>
</calcChain>
</file>

<file path=xl/sharedStrings.xml><?xml version="1.0" encoding="utf-8"?>
<sst xmlns="http://schemas.openxmlformats.org/spreadsheetml/2006/main" count="727" uniqueCount="80">
  <si>
    <t>Recurrance</t>
  </si>
  <si>
    <t>Reference</t>
  </si>
  <si>
    <t>CANESM5_ssp126</t>
  </si>
  <si>
    <t>CANESM5_ssp245</t>
  </si>
  <si>
    <t>CANESM5_ssp370</t>
  </si>
  <si>
    <t>CANESM5_ssp585</t>
  </si>
  <si>
    <t>EC_EARTH3_ssp126</t>
  </si>
  <si>
    <t>EC_EARTH3_ssp245</t>
  </si>
  <si>
    <t>EC_EARTH3_ssp370</t>
  </si>
  <si>
    <t>EC_EARTH3_ssp585</t>
  </si>
  <si>
    <t>MPI_ESM1_ssp126</t>
  </si>
  <si>
    <t>MPI_ESM1_ssp245</t>
  </si>
  <si>
    <t>MPI_ESM1_ssp370</t>
  </si>
  <si>
    <t>MPI_ESM1_ssp585</t>
  </si>
  <si>
    <t>Probability</t>
  </si>
  <si>
    <t>Year</t>
  </si>
  <si>
    <t>Relative Change of Parameter: Flow-Out [m³/s](1 Day-Low)</t>
  </si>
  <si>
    <t>Relative Change of Parameter: Flow-Out [m³/s](3 Day-Low)</t>
  </si>
  <si>
    <t>Relative Change of Parameter: Flow-Out [m³/s](7 Day-Low)</t>
  </si>
  <si>
    <t>Relative Change of Parameter: Flow-Out [m³/s](14 Day-Low)</t>
  </si>
  <si>
    <t>Relative Change of Parameter: Flow-Out [m³/s](21 Day-Low)</t>
  </si>
  <si>
    <t>Relative Change of Parameter: Flow-Out [m³/s](28 Day-Low)</t>
  </si>
  <si>
    <t>Relative Change of Parameter: Flow-Out [m³/s](35 Day-Low)</t>
  </si>
  <si>
    <t>Relative Change of Parameter: Flow-Out [m³/s](1 Day-High)</t>
  </si>
  <si>
    <t>Relative Change of Parameter: Flow-Out [m³/s](3 Day-High)</t>
  </si>
  <si>
    <t>Relative Change of Parameter: Flow-Out [m³/s](7 Day-High)</t>
  </si>
  <si>
    <t>Relative Change of Parameter: Flow-Out [m³/s](14 Day-High)</t>
  </si>
  <si>
    <t>Relative Change of Parameter: Flow-Out [m³/s](21 Day-High)</t>
  </si>
  <si>
    <t>Relative Change of Parameter: Flow-Out [m³/s](28 Day-High)</t>
  </si>
  <si>
    <t>Relative Change of Parameter: Flow-Out [m³/s](35 Day-High)</t>
  </si>
  <si>
    <t>Dataset</t>
  </si>
  <si>
    <t xml:space="preserve"> 1% Perc.</t>
  </si>
  <si>
    <t xml:space="preserve"> 5% Perc.</t>
  </si>
  <si>
    <t>10% Perc.</t>
  </si>
  <si>
    <t>20% Perc.</t>
  </si>
  <si>
    <t>25% Perc.</t>
  </si>
  <si>
    <t>30% Perc.</t>
  </si>
  <si>
    <t>40% Perc.</t>
  </si>
  <si>
    <t>50% Perc.</t>
  </si>
  <si>
    <t>60% Perc.</t>
  </si>
  <si>
    <t>70% Perc.</t>
  </si>
  <si>
    <t>75% Perc.</t>
  </si>
  <si>
    <t>80% Perc.</t>
  </si>
  <si>
    <t>90% Perc.</t>
  </si>
  <si>
    <t>95% Perc.</t>
  </si>
  <si>
    <t>99% Perc.</t>
  </si>
  <si>
    <t>Relative Change of Probability of Exceedance for Runoff (Watershed Outlet). Data are from file KampR24RunoffYearR1.xlsx</t>
  </si>
  <si>
    <t>1% Perc.</t>
  </si>
  <si>
    <t>25% Perc</t>
  </si>
  <si>
    <t>Recurrance rate of 100 - 300 Year Event of the Reference period in the Szenario for 0( Year-Low)</t>
  </si>
  <si>
    <t>Magnitude for different recurrance rates for Parameter: 0( Year-Low)</t>
  </si>
  <si>
    <t>Recurrance rate of 100 - 300 Year Event of the Reference period in the Szenario for 0( 3Day-Low)</t>
  </si>
  <si>
    <t>Magnitude for different recurrance rates for Parameter: 0( 3Day-Low)</t>
  </si>
  <si>
    <t>Recurrance rate of 100 - 300 Year Event of the Reference period in the Szenario for 0( 7Day-Low)</t>
  </si>
  <si>
    <t>Magnitude for different recurrance rates for Parameter: 0( 7Day-Low)</t>
  </si>
  <si>
    <t>Recurrance rate of 100 - 300 Year Event of the Reference period in the Szenario for 0(14Day-Low)</t>
  </si>
  <si>
    <t>Magnitude for different recurrance rates for Parameter: 0(14Day-Low)</t>
  </si>
  <si>
    <t>Recurrance rate of 100 - 300 Year Event of the Reference period in the Szenario for 0(21Day-Low)</t>
  </si>
  <si>
    <t>Magnitude for different recurrance rates for Parameter: 0(21Day-Low)</t>
  </si>
  <si>
    <t>Recurrance rate of 100 - 300 Year Event of the Reference period in the Szenario for 0(28Day-Low)</t>
  </si>
  <si>
    <t>Magnitude for different recurrance rates for Parameter: 0(28Day-Low)</t>
  </si>
  <si>
    <t>Recurrance rate of 100 - 300 Year Event of the Reference period in the Szenario for 0(35Day-Low)</t>
  </si>
  <si>
    <t>Magnitude for different recurrance rates for Parameter: 0(35Day-Low)</t>
  </si>
  <si>
    <t>Recurrance rate of 100 - 300 Year Event of the Reference period in the Szenario for 0( Year-High)</t>
  </si>
  <si>
    <t>Magnitude for different recurrance rates for Parameter: 0( Year-High)</t>
  </si>
  <si>
    <t>Recurrance rate of 100 - 300 Year Event of the Reference period in the Szenario for 0( 3Day-High)</t>
  </si>
  <si>
    <t>Magnitude for different recurrance rates for Parameter: 0( 3Day-High)</t>
  </si>
  <si>
    <t>Recurrance rate of 100 - 300 Year Event of the Reference period in the Szenario for 0( 7Day-High)</t>
  </si>
  <si>
    <t>Magnitude for different recurrance rates for Parameter: 0( 7Day-High)</t>
  </si>
  <si>
    <t>Recurrance rate of 100 - 300 Year Event of the Reference period in the Szenario for 0(14Day-High)</t>
  </si>
  <si>
    <t>Magnitude for different recurrance rates for Parameter: 0(14Day-High)</t>
  </si>
  <si>
    <t>Recurrance rate of 100 - 300 Year Event of the Reference period in the Szenario for 0(21Day-High)</t>
  </si>
  <si>
    <t>Magnitude for different recurrance rates for Parameter: 0(21Day-High)</t>
  </si>
  <si>
    <t>Recurrance rate of 100 - 300 Year Event of the Reference period in the Szenario for 0(28Day-High)</t>
  </si>
  <si>
    <t>Magnitude for different recurrance rates for Parameter: 0(28Day-High)</t>
  </si>
  <si>
    <t>Recurrance rate of 100 - 300 Year Event of the Reference period in the Szenario for 0(35Day-High)</t>
  </si>
  <si>
    <t>Magnitude for different recurrance rates for Parameter: 0(35Day-High)</t>
  </si>
  <si>
    <t>Probability of Exceedance for Precipitation. Data are from file GuimaraesPrecipYearR2WB.xlsx</t>
  </si>
  <si>
    <t># consecutive day with value less than threshold. Data: Precipitation Datasource: GuimaraesPrecipYearR2WB.xlsx</t>
  </si>
  <si>
    <t xml:space="preserve">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</si>
</sst>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2" fontId="0" fillId="0" borderId="2" xfId="0" applyNumberFormat="1" applyBorder="1" applyAlignment="1">
      <alignment horizontal="center" vertical="center" wrapText="1"/>
    </xf>
    <xf numFmtId="2" fontId="0" fillId="0" borderId="0" xfId="0" applyNumberFormat="1" applyAlignment="1">
      <alignment horizontal="center" vertical="center" wrapText="1"/>
    </xf>
    <xf numFmtId="2" fontId="0" fillId="0" borderId="0" xfId="0" applyNumberFormat="1"/>
    <xf numFmtId="0" fontId="0" fillId="0" borderId="5" xfId="0" applyBorder="1"/>
    <xf numFmtId="2" fontId="0" fillId="0" borderId="2" xfId="0" applyNumberFormat="1" applyBorder="1"/>
    <xf numFmtId="2" fontId="0" fillId="0" borderId="6" xfId="0" applyNumberFormat="1" applyBorder="1"/>
    <xf numFmtId="0" fontId="0" fillId="0" borderId="7" xfId="0" applyBorder="1"/>
    <xf numFmtId="2" fontId="0" fillId="0" borderId="8" xfId="0" applyNumberFormat="1" applyBorder="1"/>
    <xf numFmtId="2" fontId="0" fillId="0" borderId="9" xfId="0" applyNumberFormat="1" applyBorder="1"/>
    <xf numFmtId="0" fontId="0" fillId="0" borderId="2" xfId="0" applyBorder="1"/>
    <xf numFmtId="0" fontId="0" fillId="0" borderId="10" xfId="0" applyBorder="1"/>
    <xf numFmtId="0" fontId="0" fillId="0" borderId="5" xfId="0" applyBorder="1" applyAlignment="1">
      <alignment wrapText="1"/>
    </xf>
    <xf numFmtId="0" fontId="0" fillId="0" borderId="2" xfId="0" applyBorder="1" applyAlignment="1">
      <alignment wrapText="1"/>
    </xf>
    <xf numFmtId="2" fontId="0" fillId="0" borderId="2" xfId="0" applyNumberFormat="1" applyBorder="1" applyAlignment="1">
      <alignment wrapText="1"/>
    </xf>
    <xf numFmtId="2" fontId="0" fillId="0" borderId="6" xfId="0" applyNumberFormat="1" applyBorder="1" applyAlignment="1">
      <alignment wrapText="1"/>
    </xf>
    <xf numFmtId="164" fontId="0" fillId="0" borderId="5" xfId="0" applyNumberFormat="1" applyBorder="1"/>
    <xf numFmtId="164" fontId="0" fillId="0" borderId="7" xfId="0" applyNumberFormat="1" applyBorder="1"/>
    <xf numFmtId="0" fontId="0" fillId="0" borderId="8" xfId="0" applyBorder="1"/>
    <xf numFmtId="0" fontId="0" fillId="0" borderId="0" xfId="0" applyBorder="1"/>
    <xf numFmtId="0" fontId="0" fillId="0" borderId="5" xfId="0" applyBorder="1" applyAlignment="1">
      <alignment horizontal="center" vertical="center" wrapText="1"/>
    </xf>
    <xf numFmtId="0" fontId="0" fillId="0" borderId="6" xfId="0" applyBorder="1"/>
    <xf numFmtId="0" fontId="0" fillId="0" borderId="9" xfId="0" applyBorder="1"/>
    <xf numFmtId="9" fontId="0" fillId="0" borderId="2" xfId="0" applyNumberFormat="1" applyBorder="1"/>
    <xf numFmtId="9" fontId="0" fillId="0" borderId="6" xfId="0" applyNumberFormat="1" applyBorder="1"/>
    <xf numFmtId="9" fontId="0" fillId="0" borderId="8" xfId="0" applyNumberFormat="1" applyBorder="1"/>
    <xf numFmtId="9" fontId="0" fillId="0" borderId="9" xfId="0" applyNumberFormat="1" applyBorder="1"/>
    <xf numFmtId="9" fontId="0" fillId="0" borderId="2" xfId="0" applyNumberFormat="1" applyBorder="1" applyAlignment="1">
      <alignment horizontal="center" vertical="center" wrapText="1"/>
    </xf>
    <xf numFmtId="9" fontId="0" fillId="0" borderId="6" xfId="0" applyNumberFormat="1" applyBorder="1" applyAlignment="1">
      <alignment horizontal="center" vertical="center" wrapText="1"/>
    </xf>
    <xf numFmtId="9" fontId="0" fillId="0" borderId="0" xfId="0" applyNumberFormat="1" applyBorder="1"/>
    <xf numFmtId="9" fontId="0" fillId="0" borderId="0" xfId="0" applyNumberFormat="1"/>
    <xf numFmtId="0" fontId="0" fillId="0" borderId="2" xfId="0" applyBorder="1" applyAlignment="1">
      <alignment horizontal="center"/>
    </xf>
    <xf numFmtId="0" fontId="0" fillId="0" borderId="2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10" fontId="0" fillId="0" borderId="2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9" fontId="0" fillId="0" borderId="3" xfId="0" applyNumberFormat="1" applyBorder="1" applyAlignment="1">
      <alignment horizontal="center"/>
    </xf>
    <xf numFmtId="9" fontId="0" fillId="0" borderId="4" xfId="0" applyNumberFormat="1" applyBorder="1" applyAlignment="1">
      <alignment horizontal="center"/>
    </xf>
    <xf numFmtId="2" fontId="0" fillId="0" borderId="0" xfId="0" applyNumberFormat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 wrapText="1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</cellXfs>
  <cellStyles count="2">
    <cellStyle name="Standard" xfId="0" builtinId="0"/>
    <cellStyle name="Standard 2" xfId="1" xr:uid="{00000000-0005-0000-0000-000001000000}"/>
  </cellStyles>
  <dxfs count="8">
    <dxf>
      <font>
        <color theme="0"/>
      </font>
      <fill>
        <patternFill>
          <bgColor theme="5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4" tint="0.39994506668294322"/>
        </patternFill>
      </fill>
    </dxf>
    <dxf>
      <font>
        <color theme="0"/>
      </font>
      <fill>
        <patternFill>
          <bgColor rgb="FF0070C0"/>
        </patternFill>
      </fill>
    </dxf>
    <dxf>
      <font>
        <color theme="0"/>
      </font>
      <fill>
        <patternFill>
          <bgColor theme="5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4" tint="0.39994506668294322"/>
        </patternFill>
      </fill>
    </dxf>
    <dxf>
      <font>
        <color theme="0"/>
      </font>
      <fill>
        <patternFill>
          <bgColor rgb="FF0070C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5"/>
  <dimension ref="A1:O83"/>
  <sheetViews>
    <sheetView topLeftCell="A45" workbookViewId="0">
      <selection activeCell="A74" sqref="A74:O83"/>
    </sheetView>
  </sheetViews>
  <sheetFormatPr baseColWidth="10" defaultRowHeight="15" x14ac:dyDescent="0.25"/>
  <sheetData>
    <row r="1" spans="1:15" x14ac:dyDescent="0.25">
      <c r="A1" s="13"/>
      <c r="B1" s="37" t="s">
        <v>50</v>
      </c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8"/>
    </row>
    <row r="2" spans="1:15" ht="30" x14ac:dyDescent="0.25">
      <c r="A2" s="14" t="s">
        <v>14</v>
      </c>
      <c r="B2" s="15" t="s">
        <v>15</v>
      </c>
      <c r="C2" s="16" t="s">
        <v>1</v>
      </c>
      <c r="D2" s="16" t="s">
        <v>2</v>
      </c>
      <c r="E2" s="16" t="s">
        <v>3</v>
      </c>
      <c r="F2" s="16" t="s">
        <v>4</v>
      </c>
      <c r="G2" s="16" t="s">
        <v>5</v>
      </c>
      <c r="H2" s="16" t="s">
        <v>6</v>
      </c>
      <c r="I2" s="16" t="s">
        <v>7</v>
      </c>
      <c r="J2" s="16" t="s">
        <v>8</v>
      </c>
      <c r="K2" s="16" t="s">
        <v>9</v>
      </c>
      <c r="L2" s="16" t="s">
        <v>10</v>
      </c>
      <c r="M2" s="16" t="s">
        <v>11</v>
      </c>
      <c r="N2" s="16" t="s">
        <v>12</v>
      </c>
      <c r="O2" s="17" t="s">
        <v>13</v>
      </c>
    </row>
    <row r="3" spans="1:15" x14ac:dyDescent="0.25">
      <c r="A3" s="18">
        <v>0</v>
      </c>
      <c r="B3" s="15">
        <v>1</v>
      </c>
      <c r="C3" s="7" t="e">
        <v>#N/A</v>
      </c>
      <c r="D3" s="7" t="e">
        <v>#N/A</v>
      </c>
      <c r="E3" s="7" t="e">
        <v>#N/A</v>
      </c>
      <c r="F3" s="7" t="e">
        <v>#N/A</v>
      </c>
      <c r="G3" s="7" t="e">
        <v>#N/A</v>
      </c>
      <c r="H3" s="7" t="e">
        <v>#N/A</v>
      </c>
      <c r="I3" s="7" t="e">
        <v>#N/A</v>
      </c>
      <c r="J3" s="7" t="e">
        <v>#N/A</v>
      </c>
      <c r="K3" s="7" t="e">
        <v>#N/A</v>
      </c>
      <c r="L3" s="7" t="e">
        <v>#N/A</v>
      </c>
      <c r="M3" s="7" t="e">
        <v>#N/A</v>
      </c>
      <c r="N3" s="7" t="e">
        <v>#N/A</v>
      </c>
      <c r="O3" s="8" t="e">
        <v>#N/A</v>
      </c>
    </row>
    <row r="4" spans="1:15" x14ac:dyDescent="0.25">
      <c r="A4" s="18">
        <v>0.9</v>
      </c>
      <c r="B4" s="12">
        <v>10</v>
      </c>
      <c r="C4" s="7" t="e">
        <v>#N/A</v>
      </c>
      <c r="D4" s="7" t="e">
        <v>#N/A</v>
      </c>
      <c r="E4" s="7" t="e">
        <v>#N/A</v>
      </c>
      <c r="F4" s="7" t="e">
        <v>#N/A</v>
      </c>
      <c r="G4" s="7" t="e">
        <v>#N/A</v>
      </c>
      <c r="H4" s="7" t="e">
        <v>#N/A</v>
      </c>
      <c r="I4" s="7" t="e">
        <v>#N/A</v>
      </c>
      <c r="J4" s="7" t="e">
        <v>#N/A</v>
      </c>
      <c r="K4" s="7" t="e">
        <v>#N/A</v>
      </c>
      <c r="L4" s="7" t="e">
        <v>#N/A</v>
      </c>
      <c r="M4" s="7" t="e">
        <v>#N/A</v>
      </c>
      <c r="N4" s="7" t="e">
        <v>#N/A</v>
      </c>
      <c r="O4" s="8" t="e">
        <v>#N/A</v>
      </c>
    </row>
    <row r="5" spans="1:15" x14ac:dyDescent="0.25">
      <c r="A5" s="18">
        <v>0.95</v>
      </c>
      <c r="B5" s="12">
        <v>20</v>
      </c>
      <c r="C5" s="7" t="e">
        <v>#N/A</v>
      </c>
      <c r="D5" s="7" t="e">
        <v>#N/A</v>
      </c>
      <c r="E5" s="7" t="e">
        <v>#N/A</v>
      </c>
      <c r="F5" s="7" t="e">
        <v>#N/A</v>
      </c>
      <c r="G5" s="7" t="e">
        <v>#N/A</v>
      </c>
      <c r="H5" s="7" t="e">
        <v>#N/A</v>
      </c>
      <c r="I5" s="7" t="e">
        <v>#N/A</v>
      </c>
      <c r="J5" s="7" t="e">
        <v>#N/A</v>
      </c>
      <c r="K5" s="7" t="e">
        <v>#N/A</v>
      </c>
      <c r="L5" s="7" t="e">
        <v>#N/A</v>
      </c>
      <c r="M5" s="7" t="e">
        <v>#N/A</v>
      </c>
      <c r="N5" s="7" t="e">
        <v>#N/A</v>
      </c>
      <c r="O5" s="8" t="e">
        <v>#N/A</v>
      </c>
    </row>
    <row r="6" spans="1:15" x14ac:dyDescent="0.25">
      <c r="A6" s="18">
        <v>0.98</v>
      </c>
      <c r="B6" s="12">
        <v>50</v>
      </c>
      <c r="C6" s="7" t="e">
        <v>#N/A</v>
      </c>
      <c r="D6" s="7" t="e">
        <v>#N/A</v>
      </c>
      <c r="E6" s="7" t="e">
        <v>#N/A</v>
      </c>
      <c r="F6" s="7" t="e">
        <v>#N/A</v>
      </c>
      <c r="G6" s="7" t="e">
        <v>#N/A</v>
      </c>
      <c r="H6" s="7" t="e">
        <v>#N/A</v>
      </c>
      <c r="I6" s="7" t="e">
        <v>#N/A</v>
      </c>
      <c r="J6" s="7" t="e">
        <v>#N/A</v>
      </c>
      <c r="K6" s="7" t="e">
        <v>#N/A</v>
      </c>
      <c r="L6" s="7" t="e">
        <v>#N/A</v>
      </c>
      <c r="M6" s="7" t="e">
        <v>#N/A</v>
      </c>
      <c r="N6" s="7" t="e">
        <v>#N/A</v>
      </c>
      <c r="O6" s="8" t="e">
        <v>#N/A</v>
      </c>
    </row>
    <row r="7" spans="1:15" x14ac:dyDescent="0.25">
      <c r="A7" s="18">
        <v>0.98666666666666669</v>
      </c>
      <c r="B7" s="12">
        <v>75</v>
      </c>
      <c r="C7" s="7" t="e">
        <v>#N/A</v>
      </c>
      <c r="D7" s="7" t="e">
        <v>#N/A</v>
      </c>
      <c r="E7" s="7" t="e">
        <v>#N/A</v>
      </c>
      <c r="F7" s="7" t="e">
        <v>#N/A</v>
      </c>
      <c r="G7" s="7" t="e">
        <v>#N/A</v>
      </c>
      <c r="H7" s="7" t="e">
        <v>#N/A</v>
      </c>
      <c r="I7" s="7" t="e">
        <v>#N/A</v>
      </c>
      <c r="J7" s="7" t="e">
        <v>#N/A</v>
      </c>
      <c r="K7" s="7" t="e">
        <v>#N/A</v>
      </c>
      <c r="L7" s="7" t="e">
        <v>#N/A</v>
      </c>
      <c r="M7" s="7" t="e">
        <v>#N/A</v>
      </c>
      <c r="N7" s="7" t="e">
        <v>#N/A</v>
      </c>
      <c r="O7" s="8" t="e">
        <v>#N/A</v>
      </c>
    </row>
    <row r="8" spans="1:15" x14ac:dyDescent="0.25">
      <c r="A8" s="18">
        <v>0.99</v>
      </c>
      <c r="B8" s="12">
        <v>100</v>
      </c>
      <c r="C8" s="7" t="e">
        <v>#N/A</v>
      </c>
      <c r="D8" s="7" t="e">
        <v>#N/A</v>
      </c>
      <c r="E8" s="7" t="e">
        <v>#N/A</v>
      </c>
      <c r="F8" s="7" t="e">
        <v>#N/A</v>
      </c>
      <c r="G8" s="7" t="e">
        <v>#N/A</v>
      </c>
      <c r="H8" s="7" t="e">
        <v>#N/A</v>
      </c>
      <c r="I8" s="7" t="e">
        <v>#N/A</v>
      </c>
      <c r="J8" s="7" t="e">
        <v>#N/A</v>
      </c>
      <c r="K8" s="7" t="e">
        <v>#N/A</v>
      </c>
      <c r="L8" s="7" t="e">
        <v>#N/A</v>
      </c>
      <c r="M8" s="7" t="e">
        <v>#N/A</v>
      </c>
      <c r="N8" s="7" t="e">
        <v>#N/A</v>
      </c>
      <c r="O8" s="8" t="e">
        <v>#N/A</v>
      </c>
    </row>
    <row r="9" spans="1:15" x14ac:dyDescent="0.25">
      <c r="A9" s="18">
        <v>0.995</v>
      </c>
      <c r="B9" s="12">
        <v>200</v>
      </c>
      <c r="C9" s="7" t="e">
        <v>#N/A</v>
      </c>
      <c r="D9" s="7" t="e">
        <v>#N/A</v>
      </c>
      <c r="E9" s="7" t="e">
        <v>#N/A</v>
      </c>
      <c r="F9" s="7" t="e">
        <v>#N/A</v>
      </c>
      <c r="G9" s="7" t="e">
        <v>#N/A</v>
      </c>
      <c r="H9" s="7" t="e">
        <v>#N/A</v>
      </c>
      <c r="I9" s="7" t="e">
        <v>#N/A</v>
      </c>
      <c r="J9" s="7" t="e">
        <v>#N/A</v>
      </c>
      <c r="K9" s="7" t="e">
        <v>#N/A</v>
      </c>
      <c r="L9" s="7" t="e">
        <v>#N/A</v>
      </c>
      <c r="M9" s="7" t="e">
        <v>#N/A</v>
      </c>
      <c r="N9" s="7" t="e">
        <v>#N/A</v>
      </c>
      <c r="O9" s="8" t="e">
        <v>#N/A</v>
      </c>
    </row>
    <row r="10" spans="1:15" x14ac:dyDescent="0.25">
      <c r="A10" s="18">
        <v>0.9966666666666667</v>
      </c>
      <c r="B10" s="12">
        <v>300</v>
      </c>
      <c r="C10" s="7" t="e">
        <v>#N/A</v>
      </c>
      <c r="D10" s="7" t="e">
        <v>#N/A</v>
      </c>
      <c r="E10" s="7" t="e">
        <v>#N/A</v>
      </c>
      <c r="F10" s="7" t="e">
        <v>#N/A</v>
      </c>
      <c r="G10" s="7" t="e">
        <v>#N/A</v>
      </c>
      <c r="H10" s="7" t="e">
        <v>#N/A</v>
      </c>
      <c r="I10" s="7" t="e">
        <v>#N/A</v>
      </c>
      <c r="J10" s="7" t="e">
        <v>#N/A</v>
      </c>
      <c r="K10" s="7" t="e">
        <v>#N/A</v>
      </c>
      <c r="L10" s="7" t="e">
        <v>#N/A</v>
      </c>
      <c r="M10" s="7" t="e">
        <v>#N/A</v>
      </c>
      <c r="N10" s="7" t="e">
        <v>#N/A</v>
      </c>
      <c r="O10" s="8" t="e">
        <v>#N/A</v>
      </c>
    </row>
    <row r="11" spans="1:15" ht="15.75" thickBot="1" x14ac:dyDescent="0.3">
      <c r="A11" s="19">
        <v>0.998</v>
      </c>
      <c r="B11" s="20">
        <v>500</v>
      </c>
      <c r="C11" s="10" t="e">
        <v>#N/A</v>
      </c>
      <c r="D11" s="10" t="e">
        <v>#N/A</v>
      </c>
      <c r="E11" s="10" t="e">
        <v>#N/A</v>
      </c>
      <c r="F11" s="10" t="e">
        <v>#N/A</v>
      </c>
      <c r="G11" s="10" t="e">
        <v>#N/A</v>
      </c>
      <c r="H11" s="10" t="e">
        <v>#N/A</v>
      </c>
      <c r="I11" s="10" t="e">
        <v>#N/A</v>
      </c>
      <c r="J11" s="10" t="e">
        <v>#N/A</v>
      </c>
      <c r="K11" s="10" t="e">
        <v>#N/A</v>
      </c>
      <c r="L11" s="10" t="e">
        <v>#N/A</v>
      </c>
      <c r="M11" s="10" t="e">
        <v>#N/A</v>
      </c>
      <c r="N11" s="10" t="e">
        <v>#N/A</v>
      </c>
      <c r="O11" s="11" t="e">
        <v>#N/A</v>
      </c>
    </row>
    <row r="12" spans="1:15" ht="15.75" thickBot="1" x14ac:dyDescent="0.3"/>
    <row r="13" spans="1:15" x14ac:dyDescent="0.25">
      <c r="A13" s="13"/>
      <c r="B13" s="37" t="s">
        <v>52</v>
      </c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8"/>
    </row>
    <row r="14" spans="1:15" ht="30" x14ac:dyDescent="0.25">
      <c r="A14" s="14" t="s">
        <v>14</v>
      </c>
      <c r="B14" s="15" t="s">
        <v>15</v>
      </c>
      <c r="C14" s="16" t="s">
        <v>1</v>
      </c>
      <c r="D14" s="16" t="s">
        <v>2</v>
      </c>
      <c r="E14" s="16" t="s">
        <v>3</v>
      </c>
      <c r="F14" s="16" t="s">
        <v>4</v>
      </c>
      <c r="G14" s="16" t="s">
        <v>5</v>
      </c>
      <c r="H14" s="16" t="s">
        <v>6</v>
      </c>
      <c r="I14" s="16" t="s">
        <v>7</v>
      </c>
      <c r="J14" s="16" t="s">
        <v>8</v>
      </c>
      <c r="K14" s="16" t="s">
        <v>9</v>
      </c>
      <c r="L14" s="16" t="s">
        <v>10</v>
      </c>
      <c r="M14" s="16" t="s">
        <v>11</v>
      </c>
      <c r="N14" s="16" t="s">
        <v>12</v>
      </c>
      <c r="O14" s="17" t="s">
        <v>13</v>
      </c>
    </row>
    <row r="15" spans="1:15" x14ac:dyDescent="0.25">
      <c r="A15" s="18">
        <v>0</v>
      </c>
      <c r="B15" s="15">
        <v>1</v>
      </c>
      <c r="C15" s="7" t="e">
        <v>#N/A</v>
      </c>
      <c r="D15" s="7" t="e">
        <v>#N/A</v>
      </c>
      <c r="E15" s="7" t="e">
        <v>#N/A</v>
      </c>
      <c r="F15" s="7" t="e">
        <v>#N/A</v>
      </c>
      <c r="G15" s="7" t="e">
        <v>#N/A</v>
      </c>
      <c r="H15" s="7" t="e">
        <v>#N/A</v>
      </c>
      <c r="I15" s="7" t="e">
        <v>#N/A</v>
      </c>
      <c r="J15" s="7" t="e">
        <v>#N/A</v>
      </c>
      <c r="K15" s="7" t="e">
        <v>#N/A</v>
      </c>
      <c r="L15" s="7" t="e">
        <v>#N/A</v>
      </c>
      <c r="M15" s="7" t="e">
        <v>#N/A</v>
      </c>
      <c r="N15" s="7" t="e">
        <v>#N/A</v>
      </c>
      <c r="O15" s="8" t="e">
        <v>#N/A</v>
      </c>
    </row>
    <row r="16" spans="1:15" x14ac:dyDescent="0.25">
      <c r="A16" s="18">
        <v>0.9</v>
      </c>
      <c r="B16" s="12">
        <v>10</v>
      </c>
      <c r="C16" s="7" t="e">
        <v>#N/A</v>
      </c>
      <c r="D16" s="7" t="e">
        <v>#N/A</v>
      </c>
      <c r="E16" s="7" t="e">
        <v>#N/A</v>
      </c>
      <c r="F16" s="7" t="e">
        <v>#N/A</v>
      </c>
      <c r="G16" s="7" t="e">
        <v>#N/A</v>
      </c>
      <c r="H16" s="7" t="e">
        <v>#N/A</v>
      </c>
      <c r="I16" s="7" t="e">
        <v>#N/A</v>
      </c>
      <c r="J16" s="7" t="e">
        <v>#N/A</v>
      </c>
      <c r="K16" s="7" t="e">
        <v>#N/A</v>
      </c>
      <c r="L16" s="7" t="e">
        <v>#N/A</v>
      </c>
      <c r="M16" s="7" t="e">
        <v>#N/A</v>
      </c>
      <c r="N16" s="7" t="e">
        <v>#N/A</v>
      </c>
      <c r="O16" s="8" t="e">
        <v>#N/A</v>
      </c>
    </row>
    <row r="17" spans="1:15" x14ac:dyDescent="0.25">
      <c r="A17" s="18">
        <v>0.95</v>
      </c>
      <c r="B17" s="12">
        <v>20</v>
      </c>
      <c r="C17" s="7" t="e">
        <v>#N/A</v>
      </c>
      <c r="D17" s="7" t="e">
        <v>#N/A</v>
      </c>
      <c r="E17" s="7" t="e">
        <v>#N/A</v>
      </c>
      <c r="F17" s="7" t="e">
        <v>#N/A</v>
      </c>
      <c r="G17" s="7" t="e">
        <v>#N/A</v>
      </c>
      <c r="H17" s="7" t="e">
        <v>#N/A</v>
      </c>
      <c r="I17" s="7" t="e">
        <v>#N/A</v>
      </c>
      <c r="J17" s="7" t="e">
        <v>#N/A</v>
      </c>
      <c r="K17" s="7" t="e">
        <v>#N/A</v>
      </c>
      <c r="L17" s="7" t="e">
        <v>#N/A</v>
      </c>
      <c r="M17" s="7" t="e">
        <v>#N/A</v>
      </c>
      <c r="N17" s="7" t="e">
        <v>#N/A</v>
      </c>
      <c r="O17" s="8" t="e">
        <v>#N/A</v>
      </c>
    </row>
    <row r="18" spans="1:15" x14ac:dyDescent="0.25">
      <c r="A18" s="18">
        <v>0.98</v>
      </c>
      <c r="B18" s="12">
        <v>50</v>
      </c>
      <c r="C18" s="7" t="e">
        <v>#N/A</v>
      </c>
      <c r="D18" s="7" t="e">
        <v>#N/A</v>
      </c>
      <c r="E18" s="7" t="e">
        <v>#N/A</v>
      </c>
      <c r="F18" s="7" t="e">
        <v>#N/A</v>
      </c>
      <c r="G18" s="7" t="e">
        <v>#N/A</v>
      </c>
      <c r="H18" s="7" t="e">
        <v>#N/A</v>
      </c>
      <c r="I18" s="7" t="e">
        <v>#N/A</v>
      </c>
      <c r="J18" s="7" t="e">
        <v>#N/A</v>
      </c>
      <c r="K18" s="7" t="e">
        <v>#N/A</v>
      </c>
      <c r="L18" s="7" t="e">
        <v>#N/A</v>
      </c>
      <c r="M18" s="7" t="e">
        <v>#N/A</v>
      </c>
      <c r="N18" s="7" t="e">
        <v>#N/A</v>
      </c>
      <c r="O18" s="8" t="e">
        <v>#N/A</v>
      </c>
    </row>
    <row r="19" spans="1:15" x14ac:dyDescent="0.25">
      <c r="A19" s="18">
        <v>0.98666666666666669</v>
      </c>
      <c r="B19" s="12">
        <v>75</v>
      </c>
      <c r="C19" s="7" t="e">
        <v>#N/A</v>
      </c>
      <c r="D19" s="7" t="e">
        <v>#N/A</v>
      </c>
      <c r="E19" s="7" t="e">
        <v>#N/A</v>
      </c>
      <c r="F19" s="7" t="e">
        <v>#N/A</v>
      </c>
      <c r="G19" s="7" t="e">
        <v>#N/A</v>
      </c>
      <c r="H19" s="7" t="e">
        <v>#N/A</v>
      </c>
      <c r="I19" s="7" t="e">
        <v>#N/A</v>
      </c>
      <c r="J19" s="7" t="e">
        <v>#N/A</v>
      </c>
      <c r="K19" s="7" t="e">
        <v>#N/A</v>
      </c>
      <c r="L19" s="7" t="e">
        <v>#N/A</v>
      </c>
      <c r="M19" s="7" t="e">
        <v>#N/A</v>
      </c>
      <c r="N19" s="7" t="e">
        <v>#N/A</v>
      </c>
      <c r="O19" s="8" t="e">
        <v>#N/A</v>
      </c>
    </row>
    <row r="20" spans="1:15" x14ac:dyDescent="0.25">
      <c r="A20" s="18">
        <v>0.99</v>
      </c>
      <c r="B20" s="12">
        <v>100</v>
      </c>
      <c r="C20" s="7" t="e">
        <v>#N/A</v>
      </c>
      <c r="D20" s="7" t="e">
        <v>#N/A</v>
      </c>
      <c r="E20" s="7" t="e">
        <v>#N/A</v>
      </c>
      <c r="F20" s="7" t="e">
        <v>#N/A</v>
      </c>
      <c r="G20" s="7" t="e">
        <v>#N/A</v>
      </c>
      <c r="H20" s="7" t="e">
        <v>#N/A</v>
      </c>
      <c r="I20" s="7" t="e">
        <v>#N/A</v>
      </c>
      <c r="J20" s="7" t="e">
        <v>#N/A</v>
      </c>
      <c r="K20" s="7" t="e">
        <v>#N/A</v>
      </c>
      <c r="L20" s="7" t="e">
        <v>#N/A</v>
      </c>
      <c r="M20" s="7" t="e">
        <v>#N/A</v>
      </c>
      <c r="N20" s="7" t="e">
        <v>#N/A</v>
      </c>
      <c r="O20" s="8" t="e">
        <v>#N/A</v>
      </c>
    </row>
    <row r="21" spans="1:15" x14ac:dyDescent="0.25">
      <c r="A21" s="18">
        <v>0.995</v>
      </c>
      <c r="B21" s="12">
        <v>200</v>
      </c>
      <c r="C21" s="7" t="e">
        <v>#N/A</v>
      </c>
      <c r="D21" s="7" t="e">
        <v>#N/A</v>
      </c>
      <c r="E21" s="7" t="e">
        <v>#N/A</v>
      </c>
      <c r="F21" s="7" t="e">
        <v>#N/A</v>
      </c>
      <c r="G21" s="7" t="e">
        <v>#N/A</v>
      </c>
      <c r="H21" s="7" t="e">
        <v>#N/A</v>
      </c>
      <c r="I21" s="7" t="e">
        <v>#N/A</v>
      </c>
      <c r="J21" s="7" t="e">
        <v>#N/A</v>
      </c>
      <c r="K21" s="7" t="e">
        <v>#N/A</v>
      </c>
      <c r="L21" s="7" t="e">
        <v>#N/A</v>
      </c>
      <c r="M21" s="7" t="e">
        <v>#N/A</v>
      </c>
      <c r="N21" s="7" t="e">
        <v>#N/A</v>
      </c>
      <c r="O21" s="8" t="e">
        <v>#N/A</v>
      </c>
    </row>
    <row r="22" spans="1:15" x14ac:dyDescent="0.25">
      <c r="A22" s="18">
        <v>0.9966666666666667</v>
      </c>
      <c r="B22" s="12">
        <v>300</v>
      </c>
      <c r="C22" s="7" t="e">
        <v>#N/A</v>
      </c>
      <c r="D22" s="7" t="e">
        <v>#N/A</v>
      </c>
      <c r="E22" s="7" t="e">
        <v>#N/A</v>
      </c>
      <c r="F22" s="7" t="e">
        <v>#N/A</v>
      </c>
      <c r="G22" s="7" t="e">
        <v>#N/A</v>
      </c>
      <c r="H22" s="7" t="e">
        <v>#N/A</v>
      </c>
      <c r="I22" s="7" t="e">
        <v>#N/A</v>
      </c>
      <c r="J22" s="7" t="e">
        <v>#N/A</v>
      </c>
      <c r="K22" s="7" t="e">
        <v>#N/A</v>
      </c>
      <c r="L22" s="7" t="e">
        <v>#N/A</v>
      </c>
      <c r="M22" s="7" t="e">
        <v>#N/A</v>
      </c>
      <c r="N22" s="7" t="e">
        <v>#N/A</v>
      </c>
      <c r="O22" s="8" t="e">
        <v>#N/A</v>
      </c>
    </row>
    <row r="23" spans="1:15" ht="15.75" thickBot="1" x14ac:dyDescent="0.3">
      <c r="A23" s="19">
        <v>0.998</v>
      </c>
      <c r="B23" s="20">
        <v>500</v>
      </c>
      <c r="C23" s="10" t="e">
        <v>#N/A</v>
      </c>
      <c r="D23" s="10" t="e">
        <v>#N/A</v>
      </c>
      <c r="E23" s="10" t="e">
        <v>#N/A</v>
      </c>
      <c r="F23" s="10" t="e">
        <v>#N/A</v>
      </c>
      <c r="G23" s="10" t="e">
        <v>#N/A</v>
      </c>
      <c r="H23" s="10" t="e">
        <v>#N/A</v>
      </c>
      <c r="I23" s="10" t="e">
        <v>#N/A</v>
      </c>
      <c r="J23" s="10" t="e">
        <v>#N/A</v>
      </c>
      <c r="K23" s="10" t="e">
        <v>#N/A</v>
      </c>
      <c r="L23" s="10" t="e">
        <v>#N/A</v>
      </c>
      <c r="M23" s="10" t="e">
        <v>#N/A</v>
      </c>
      <c r="N23" s="10" t="e">
        <v>#N/A</v>
      </c>
      <c r="O23" s="11" t="e">
        <v>#N/A</v>
      </c>
    </row>
    <row r="24" spans="1:15" ht="15.75" thickBot="1" x14ac:dyDescent="0.3"/>
    <row r="25" spans="1:15" x14ac:dyDescent="0.25">
      <c r="A25" s="13"/>
      <c r="B25" s="37" t="s">
        <v>54</v>
      </c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8"/>
    </row>
    <row r="26" spans="1:15" ht="30" x14ac:dyDescent="0.25">
      <c r="A26" s="14" t="s">
        <v>14</v>
      </c>
      <c r="B26" s="15" t="s">
        <v>15</v>
      </c>
      <c r="C26" s="16" t="s">
        <v>1</v>
      </c>
      <c r="D26" s="16" t="s">
        <v>2</v>
      </c>
      <c r="E26" s="16" t="s">
        <v>3</v>
      </c>
      <c r="F26" s="16" t="s">
        <v>4</v>
      </c>
      <c r="G26" s="16" t="s">
        <v>5</v>
      </c>
      <c r="H26" s="16" t="s">
        <v>6</v>
      </c>
      <c r="I26" s="16" t="s">
        <v>7</v>
      </c>
      <c r="J26" s="16" t="s">
        <v>8</v>
      </c>
      <c r="K26" s="16" t="s">
        <v>9</v>
      </c>
      <c r="L26" s="16" t="s">
        <v>10</v>
      </c>
      <c r="M26" s="16" t="s">
        <v>11</v>
      </c>
      <c r="N26" s="16" t="s">
        <v>12</v>
      </c>
      <c r="O26" s="17" t="s">
        <v>13</v>
      </c>
    </row>
    <row r="27" spans="1:15" x14ac:dyDescent="0.25">
      <c r="A27" s="18">
        <v>0</v>
      </c>
      <c r="B27" s="15">
        <v>1</v>
      </c>
      <c r="C27" s="7" t="e">
        <v>#N/A</v>
      </c>
      <c r="D27" s="7" t="e">
        <v>#N/A</v>
      </c>
      <c r="E27" s="7" t="e">
        <v>#N/A</v>
      </c>
      <c r="F27" s="7" t="e">
        <v>#N/A</v>
      </c>
      <c r="G27" s="7" t="e">
        <v>#N/A</v>
      </c>
      <c r="H27" s="7" t="e">
        <v>#N/A</v>
      </c>
      <c r="I27" s="7" t="e">
        <v>#N/A</v>
      </c>
      <c r="J27" s="7" t="e">
        <v>#N/A</v>
      </c>
      <c r="K27" s="7" t="e">
        <v>#N/A</v>
      </c>
      <c r="L27" s="7" t="e">
        <v>#N/A</v>
      </c>
      <c r="M27" s="7" t="e">
        <v>#N/A</v>
      </c>
      <c r="N27" s="7" t="e">
        <v>#N/A</v>
      </c>
      <c r="O27" s="8" t="e">
        <v>#N/A</v>
      </c>
    </row>
    <row r="28" spans="1:15" x14ac:dyDescent="0.25">
      <c r="A28" s="18">
        <v>0.9</v>
      </c>
      <c r="B28" s="12">
        <v>10</v>
      </c>
      <c r="C28" s="7" t="e">
        <v>#N/A</v>
      </c>
      <c r="D28" s="7" t="e">
        <v>#N/A</v>
      </c>
      <c r="E28" s="7" t="e">
        <v>#N/A</v>
      </c>
      <c r="F28" s="7" t="e">
        <v>#N/A</v>
      </c>
      <c r="G28" s="7" t="e">
        <v>#N/A</v>
      </c>
      <c r="H28" s="7" t="e">
        <v>#N/A</v>
      </c>
      <c r="I28" s="7" t="e">
        <v>#N/A</v>
      </c>
      <c r="J28" s="7" t="e">
        <v>#N/A</v>
      </c>
      <c r="K28" s="7" t="e">
        <v>#N/A</v>
      </c>
      <c r="L28" s="7" t="e">
        <v>#N/A</v>
      </c>
      <c r="M28" s="7" t="e">
        <v>#N/A</v>
      </c>
      <c r="N28" s="7" t="e">
        <v>#N/A</v>
      </c>
      <c r="O28" s="8" t="e">
        <v>#N/A</v>
      </c>
    </row>
    <row r="29" spans="1:15" x14ac:dyDescent="0.25">
      <c r="A29" s="18">
        <v>0.95</v>
      </c>
      <c r="B29" s="12">
        <v>20</v>
      </c>
      <c r="C29" s="7" t="e">
        <v>#N/A</v>
      </c>
      <c r="D29" s="7" t="e">
        <v>#N/A</v>
      </c>
      <c r="E29" s="7" t="e">
        <v>#N/A</v>
      </c>
      <c r="F29" s="7" t="e">
        <v>#N/A</v>
      </c>
      <c r="G29" s="7" t="e">
        <v>#N/A</v>
      </c>
      <c r="H29" s="7" t="e">
        <v>#N/A</v>
      </c>
      <c r="I29" s="7" t="e">
        <v>#N/A</v>
      </c>
      <c r="J29" s="7" t="e">
        <v>#N/A</v>
      </c>
      <c r="K29" s="7" t="e">
        <v>#N/A</v>
      </c>
      <c r="L29" s="7" t="e">
        <v>#N/A</v>
      </c>
      <c r="M29" s="7" t="e">
        <v>#N/A</v>
      </c>
      <c r="N29" s="7" t="e">
        <v>#N/A</v>
      </c>
      <c r="O29" s="8" t="e">
        <v>#N/A</v>
      </c>
    </row>
    <row r="30" spans="1:15" x14ac:dyDescent="0.25">
      <c r="A30" s="18">
        <v>0.98</v>
      </c>
      <c r="B30" s="12">
        <v>50</v>
      </c>
      <c r="C30" s="7" t="e">
        <v>#N/A</v>
      </c>
      <c r="D30" s="7" t="e">
        <v>#N/A</v>
      </c>
      <c r="E30" s="7" t="e">
        <v>#N/A</v>
      </c>
      <c r="F30" s="7" t="e">
        <v>#N/A</v>
      </c>
      <c r="G30" s="7" t="e">
        <v>#N/A</v>
      </c>
      <c r="H30" s="7" t="e">
        <v>#N/A</v>
      </c>
      <c r="I30" s="7" t="e">
        <v>#N/A</v>
      </c>
      <c r="J30" s="7" t="e">
        <v>#N/A</v>
      </c>
      <c r="K30" s="7" t="e">
        <v>#N/A</v>
      </c>
      <c r="L30" s="7" t="e">
        <v>#N/A</v>
      </c>
      <c r="M30" s="7" t="e">
        <v>#N/A</v>
      </c>
      <c r="N30" s="7" t="e">
        <v>#N/A</v>
      </c>
      <c r="O30" s="8" t="e">
        <v>#N/A</v>
      </c>
    </row>
    <row r="31" spans="1:15" x14ac:dyDescent="0.25">
      <c r="A31" s="18">
        <v>0.98666666666666669</v>
      </c>
      <c r="B31" s="12">
        <v>75</v>
      </c>
      <c r="C31" s="7" t="e">
        <v>#N/A</v>
      </c>
      <c r="D31" s="7" t="e">
        <v>#N/A</v>
      </c>
      <c r="E31" s="7" t="e">
        <v>#N/A</v>
      </c>
      <c r="F31" s="7" t="e">
        <v>#N/A</v>
      </c>
      <c r="G31" s="7" t="e">
        <v>#N/A</v>
      </c>
      <c r="H31" s="7" t="e">
        <v>#N/A</v>
      </c>
      <c r="I31" s="7" t="e">
        <v>#N/A</v>
      </c>
      <c r="J31" s="7" t="e">
        <v>#N/A</v>
      </c>
      <c r="K31" s="7" t="e">
        <v>#N/A</v>
      </c>
      <c r="L31" s="7" t="e">
        <v>#N/A</v>
      </c>
      <c r="M31" s="7" t="e">
        <v>#N/A</v>
      </c>
      <c r="N31" s="7" t="e">
        <v>#N/A</v>
      </c>
      <c r="O31" s="8" t="e">
        <v>#N/A</v>
      </c>
    </row>
    <row r="32" spans="1:15" x14ac:dyDescent="0.25">
      <c r="A32" s="18">
        <v>0.99</v>
      </c>
      <c r="B32" s="12">
        <v>100</v>
      </c>
      <c r="C32" s="7" t="e">
        <v>#N/A</v>
      </c>
      <c r="D32" s="7" t="e">
        <v>#N/A</v>
      </c>
      <c r="E32" s="7" t="e">
        <v>#N/A</v>
      </c>
      <c r="F32" s="7" t="e">
        <v>#N/A</v>
      </c>
      <c r="G32" s="7" t="e">
        <v>#N/A</v>
      </c>
      <c r="H32" s="7" t="e">
        <v>#N/A</v>
      </c>
      <c r="I32" s="7" t="e">
        <v>#N/A</v>
      </c>
      <c r="J32" s="7" t="e">
        <v>#N/A</v>
      </c>
      <c r="K32" s="7" t="e">
        <v>#N/A</v>
      </c>
      <c r="L32" s="7" t="e">
        <v>#N/A</v>
      </c>
      <c r="M32" s="7" t="e">
        <v>#N/A</v>
      </c>
      <c r="N32" s="7" t="e">
        <v>#N/A</v>
      </c>
      <c r="O32" s="8" t="e">
        <v>#N/A</v>
      </c>
    </row>
    <row r="33" spans="1:15" x14ac:dyDescent="0.25">
      <c r="A33" s="18">
        <v>0.995</v>
      </c>
      <c r="B33" s="12">
        <v>200</v>
      </c>
      <c r="C33" s="7" t="e">
        <v>#N/A</v>
      </c>
      <c r="D33" s="7" t="e">
        <v>#N/A</v>
      </c>
      <c r="E33" s="7" t="e">
        <v>#N/A</v>
      </c>
      <c r="F33" s="7" t="e">
        <v>#N/A</v>
      </c>
      <c r="G33" s="7" t="e">
        <v>#N/A</v>
      </c>
      <c r="H33" s="7" t="e">
        <v>#N/A</v>
      </c>
      <c r="I33" s="7" t="e">
        <v>#N/A</v>
      </c>
      <c r="J33" s="7" t="e">
        <v>#N/A</v>
      </c>
      <c r="K33" s="7" t="e">
        <v>#N/A</v>
      </c>
      <c r="L33" s="7" t="e">
        <v>#N/A</v>
      </c>
      <c r="M33" s="7" t="e">
        <v>#N/A</v>
      </c>
      <c r="N33" s="7" t="e">
        <v>#N/A</v>
      </c>
      <c r="O33" s="8" t="e">
        <v>#N/A</v>
      </c>
    </row>
    <row r="34" spans="1:15" x14ac:dyDescent="0.25">
      <c r="A34" s="18">
        <v>0.9966666666666667</v>
      </c>
      <c r="B34" s="12">
        <v>300</v>
      </c>
      <c r="C34" s="7" t="e">
        <v>#N/A</v>
      </c>
      <c r="D34" s="7" t="e">
        <v>#N/A</v>
      </c>
      <c r="E34" s="7" t="e">
        <v>#N/A</v>
      </c>
      <c r="F34" s="7" t="e">
        <v>#N/A</v>
      </c>
      <c r="G34" s="7" t="e">
        <v>#N/A</v>
      </c>
      <c r="H34" s="7" t="e">
        <v>#N/A</v>
      </c>
      <c r="I34" s="7" t="e">
        <v>#N/A</v>
      </c>
      <c r="J34" s="7" t="e">
        <v>#N/A</v>
      </c>
      <c r="K34" s="7" t="e">
        <v>#N/A</v>
      </c>
      <c r="L34" s="7" t="e">
        <v>#N/A</v>
      </c>
      <c r="M34" s="7" t="e">
        <v>#N/A</v>
      </c>
      <c r="N34" s="7" t="e">
        <v>#N/A</v>
      </c>
      <c r="O34" s="8" t="e">
        <v>#N/A</v>
      </c>
    </row>
    <row r="35" spans="1:15" ht="15.75" thickBot="1" x14ac:dyDescent="0.3">
      <c r="A35" s="19">
        <v>0.998</v>
      </c>
      <c r="B35" s="20">
        <v>500</v>
      </c>
      <c r="C35" s="10" t="e">
        <v>#N/A</v>
      </c>
      <c r="D35" s="10" t="e">
        <v>#N/A</v>
      </c>
      <c r="E35" s="10" t="e">
        <v>#N/A</v>
      </c>
      <c r="F35" s="10" t="e">
        <v>#N/A</v>
      </c>
      <c r="G35" s="10" t="e">
        <v>#N/A</v>
      </c>
      <c r="H35" s="10" t="e">
        <v>#N/A</v>
      </c>
      <c r="I35" s="10" t="e">
        <v>#N/A</v>
      </c>
      <c r="J35" s="10" t="e">
        <v>#N/A</v>
      </c>
      <c r="K35" s="10" t="e">
        <v>#N/A</v>
      </c>
      <c r="L35" s="10" t="e">
        <v>#N/A</v>
      </c>
      <c r="M35" s="10" t="e">
        <v>#N/A</v>
      </c>
      <c r="N35" s="10" t="e">
        <v>#N/A</v>
      </c>
      <c r="O35" s="11" t="e">
        <v>#N/A</v>
      </c>
    </row>
    <row r="36" spans="1:15" ht="15.75" thickBot="1" x14ac:dyDescent="0.3"/>
    <row r="37" spans="1:15" x14ac:dyDescent="0.25">
      <c r="A37" s="13"/>
      <c r="B37" s="37" t="s">
        <v>56</v>
      </c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8"/>
    </row>
    <row r="38" spans="1:15" ht="30" x14ac:dyDescent="0.25">
      <c r="A38" s="14" t="s">
        <v>14</v>
      </c>
      <c r="B38" s="15" t="s">
        <v>15</v>
      </c>
      <c r="C38" s="16" t="s">
        <v>1</v>
      </c>
      <c r="D38" s="16" t="s">
        <v>2</v>
      </c>
      <c r="E38" s="16" t="s">
        <v>3</v>
      </c>
      <c r="F38" s="16" t="s">
        <v>4</v>
      </c>
      <c r="G38" s="16" t="s">
        <v>5</v>
      </c>
      <c r="H38" s="16" t="s">
        <v>6</v>
      </c>
      <c r="I38" s="16" t="s">
        <v>7</v>
      </c>
      <c r="J38" s="16" t="s">
        <v>8</v>
      </c>
      <c r="K38" s="16" t="s">
        <v>9</v>
      </c>
      <c r="L38" s="16" t="s">
        <v>10</v>
      </c>
      <c r="M38" s="16" t="s">
        <v>11</v>
      </c>
      <c r="N38" s="16" t="s">
        <v>12</v>
      </c>
      <c r="O38" s="17" t="s">
        <v>13</v>
      </c>
    </row>
    <row r="39" spans="1:15" x14ac:dyDescent="0.25">
      <c r="A39" s="18">
        <v>0</v>
      </c>
      <c r="B39" s="15">
        <v>1</v>
      </c>
      <c r="C39" s="7">
        <v>0</v>
      </c>
      <c r="D39" s="7">
        <v>0</v>
      </c>
      <c r="E39" s="7">
        <v>0</v>
      </c>
      <c r="F39" s="7">
        <v>0</v>
      </c>
      <c r="G39" s="7">
        <v>0</v>
      </c>
      <c r="H39" s="7" t="e">
        <v>#N/A</v>
      </c>
      <c r="I39" s="7">
        <v>0</v>
      </c>
      <c r="J39" s="7" t="e">
        <v>#N/A</v>
      </c>
      <c r="K39" s="7">
        <v>0</v>
      </c>
      <c r="L39" s="7">
        <v>0</v>
      </c>
      <c r="M39" s="7" t="e">
        <v>#N/A</v>
      </c>
      <c r="N39" s="7" t="e">
        <v>#N/A</v>
      </c>
      <c r="O39" s="8" t="e">
        <v>#N/A</v>
      </c>
    </row>
    <row r="40" spans="1:15" x14ac:dyDescent="0.25">
      <c r="A40" s="18">
        <v>0.9</v>
      </c>
      <c r="B40" s="12">
        <v>10</v>
      </c>
      <c r="C40" s="7">
        <v>2.3050957295054088E-3</v>
      </c>
      <c r="D40" s="7">
        <v>6.1740819151379067E-4</v>
      </c>
      <c r="E40" s="7">
        <v>1.8929800143917386E-5</v>
      </c>
      <c r="F40" s="7">
        <v>5.4640189998856857E-3</v>
      </c>
      <c r="G40" s="7">
        <v>3.0423635718118566E-4</v>
      </c>
      <c r="H40" s="7" t="e">
        <v>#N/A</v>
      </c>
      <c r="I40" s="7">
        <v>2.5301840726276337E-4</v>
      </c>
      <c r="J40" s="7" t="e">
        <v>#N/A</v>
      </c>
      <c r="K40" s="7">
        <v>3.5663877905013079E-3</v>
      </c>
      <c r="L40" s="7">
        <v>7.6142827911499151E-4</v>
      </c>
      <c r="M40" s="7" t="e">
        <v>#N/A</v>
      </c>
      <c r="N40" s="7" t="e">
        <v>#N/A</v>
      </c>
      <c r="O40" s="8" t="e">
        <v>#N/A</v>
      </c>
    </row>
    <row r="41" spans="1:15" x14ac:dyDescent="0.25">
      <c r="A41" s="18">
        <v>0.95</v>
      </c>
      <c r="B41" s="12">
        <v>20</v>
      </c>
      <c r="C41" s="7">
        <v>3.7677337811206938E-3</v>
      </c>
      <c r="D41" s="7">
        <v>1.1589281900318525E-3</v>
      </c>
      <c r="E41" s="7">
        <v>3.6624960901656218E-5</v>
      </c>
      <c r="F41" s="7">
        <v>9.6400468480366489E-3</v>
      </c>
      <c r="G41" s="7">
        <v>5.2237780825981853E-4</v>
      </c>
      <c r="H41" s="7" t="e">
        <v>#N/A</v>
      </c>
      <c r="I41" s="7">
        <v>5.3849925829631143E-4</v>
      </c>
      <c r="J41" s="7" t="e">
        <v>#N/A</v>
      </c>
      <c r="K41" s="7">
        <v>7.5903457015580184E-3</v>
      </c>
      <c r="L41" s="7">
        <v>1.6205483545054466E-3</v>
      </c>
      <c r="M41" s="7" t="e">
        <v>#N/A</v>
      </c>
      <c r="N41" s="7" t="e">
        <v>#N/A</v>
      </c>
      <c r="O41" s="8" t="e">
        <v>#N/A</v>
      </c>
    </row>
    <row r="42" spans="1:15" x14ac:dyDescent="0.25">
      <c r="A42" s="18">
        <v>0.98</v>
      </c>
      <c r="B42" s="12">
        <v>50</v>
      </c>
      <c r="C42" s="7">
        <v>5.8678441132863314E-3</v>
      </c>
      <c r="D42" s="7">
        <v>1.9888720919149696E-3</v>
      </c>
      <c r="E42" s="7">
        <v>6.4122594867600972E-5</v>
      </c>
      <c r="F42" s="7">
        <v>1.5846897759748901E-2</v>
      </c>
      <c r="G42" s="7">
        <v>8.4330461907317761E-4</v>
      </c>
      <c r="H42" s="7" t="e">
        <v>#N/A</v>
      </c>
      <c r="I42" s="7">
        <v>9.9867244944220473E-4</v>
      </c>
      <c r="J42" s="7" t="e">
        <v>#N/A</v>
      </c>
      <c r="K42" s="7">
        <v>1.4076656591636346E-2</v>
      </c>
      <c r="L42" s="7">
        <v>3.005383888092481E-3</v>
      </c>
      <c r="M42" s="7" t="e">
        <v>#N/A</v>
      </c>
      <c r="N42" s="7" t="e">
        <v>#N/A</v>
      </c>
      <c r="O42" s="8" t="e">
        <v>#N/A</v>
      </c>
    </row>
    <row r="43" spans="1:15" x14ac:dyDescent="0.25">
      <c r="A43" s="18">
        <v>0.98666666666666669</v>
      </c>
      <c r="B43" s="12">
        <v>75</v>
      </c>
      <c r="C43" s="7">
        <v>6.8392817850242418E-3</v>
      </c>
      <c r="D43" s="7">
        <v>2.3848049568470798E-3</v>
      </c>
      <c r="E43" s="7">
        <v>7.7322165247760221E-5</v>
      </c>
      <c r="F43" s="7">
        <v>1.8766332206031078E-2</v>
      </c>
      <c r="G43" s="7">
        <v>9.9352419801184626E-4</v>
      </c>
      <c r="H43" s="7" t="e">
        <v>#N/A</v>
      </c>
      <c r="I43" s="7">
        <v>1.2231185476854092E-3</v>
      </c>
      <c r="J43" s="7" t="e">
        <v>#N/A</v>
      </c>
      <c r="K43" s="7">
        <v>1.7240307145996697E-2</v>
      </c>
      <c r="L43" s="7">
        <v>3.6808272607239201E-3</v>
      </c>
      <c r="M43" s="7" t="e">
        <v>#N/A</v>
      </c>
      <c r="N43" s="7" t="e">
        <v>#N/A</v>
      </c>
      <c r="O43" s="8" t="e">
        <v>#N/A</v>
      </c>
    </row>
    <row r="44" spans="1:15" x14ac:dyDescent="0.25">
      <c r="A44" s="18">
        <v>0.99</v>
      </c>
      <c r="B44" s="12">
        <v>100</v>
      </c>
      <c r="C44" s="7">
        <v>7.5406465168349141E-3</v>
      </c>
      <c r="D44" s="7">
        <v>2.6738903326835898E-3</v>
      </c>
      <c r="E44" s="7">
        <v>8.6980708512962476E-5</v>
      </c>
      <c r="F44" s="7">
        <v>2.0887145260340717E-2</v>
      </c>
      <c r="G44" s="7">
        <v>1.1024579412475353E-3</v>
      </c>
      <c r="H44" s="7" t="e">
        <v>#N/A</v>
      </c>
      <c r="I44" s="7">
        <v>1.3882614011284501E-3</v>
      </c>
      <c r="J44" s="7" t="e">
        <v>#N/A</v>
      </c>
      <c r="K44" s="7">
        <v>1.9568056587546852E-2</v>
      </c>
      <c r="L44" s="7">
        <v>4.1778046943644958E-3</v>
      </c>
      <c r="M44" s="7" t="e">
        <v>#N/A</v>
      </c>
      <c r="N44" s="7" t="e">
        <v>#N/A</v>
      </c>
      <c r="O44" s="8" t="e">
        <v>#N/A</v>
      </c>
    </row>
    <row r="45" spans="1:15" x14ac:dyDescent="0.25">
      <c r="A45" s="18">
        <v>0.995</v>
      </c>
      <c r="B45" s="12">
        <v>200</v>
      </c>
      <c r="C45" s="7">
        <v>9.2646774529646491E-3</v>
      </c>
      <c r="D45" s="7">
        <v>3.393219807096066E-3</v>
      </c>
      <c r="E45" s="7">
        <v>1.1106973885686724E-4</v>
      </c>
      <c r="F45" s="7">
        <v>2.61356783271222E-2</v>
      </c>
      <c r="G45" s="7">
        <v>1.3715262190706831E-3</v>
      </c>
      <c r="H45" s="7" t="e">
        <v>#N/A</v>
      </c>
      <c r="I45" s="7">
        <v>1.8025291455006204E-3</v>
      </c>
      <c r="J45" s="7" t="e">
        <v>#N/A</v>
      </c>
      <c r="K45" s="7">
        <v>2.5407313270532261E-2</v>
      </c>
      <c r="L45" s="7">
        <v>5.4244933408650496E-3</v>
      </c>
      <c r="M45" s="7" t="e">
        <v>#N/A</v>
      </c>
      <c r="N45" s="7" t="e">
        <v>#N/A</v>
      </c>
      <c r="O45" s="8" t="e">
        <v>#N/A</v>
      </c>
    </row>
    <row r="46" spans="1:15" x14ac:dyDescent="0.25">
      <c r="A46" s="18">
        <v>0.9966666666666667</v>
      </c>
      <c r="B46" s="12">
        <v>300</v>
      </c>
      <c r="C46" s="7">
        <v>1.0291917877459859E-2</v>
      </c>
      <c r="D46" s="7">
        <v>3.8264030379010446E-3</v>
      </c>
      <c r="E46" s="7">
        <v>1.2560485211175881E-4</v>
      </c>
      <c r="F46" s="7">
        <v>2.9281574271261913E-2</v>
      </c>
      <c r="G46" s="7">
        <v>1.5325316877785847E-3</v>
      </c>
      <c r="H46" s="7" t="e">
        <v>#N/A</v>
      </c>
      <c r="I46" s="7">
        <v>2.0537125768301545E-3</v>
      </c>
      <c r="J46" s="7" t="e">
        <v>#N/A</v>
      </c>
      <c r="K46" s="7">
        <v>2.8947836398319878E-2</v>
      </c>
      <c r="L46" s="7">
        <v>6.1803994819578413E-3</v>
      </c>
      <c r="M46" s="7" t="e">
        <v>#N/A</v>
      </c>
      <c r="N46" s="7" t="e">
        <v>#N/A</v>
      </c>
      <c r="O46" s="8" t="e">
        <v>#N/A</v>
      </c>
    </row>
    <row r="47" spans="1:15" ht="15.75" thickBot="1" x14ac:dyDescent="0.3">
      <c r="A47" s="19">
        <v>0.998</v>
      </c>
      <c r="B47" s="20">
        <v>500</v>
      </c>
      <c r="C47" s="10">
        <v>1.1602353231727706E-2</v>
      </c>
      <c r="D47" s="10">
        <v>4.3827975010802787E-3</v>
      </c>
      <c r="E47" s="10">
        <v>1.4429732568554227E-4</v>
      </c>
      <c r="F47" s="10">
        <v>3.3310232231967038E-2</v>
      </c>
      <c r="G47" s="10">
        <v>1.7384942182276158E-3</v>
      </c>
      <c r="H47" s="10" t="e">
        <v>#N/A</v>
      </c>
      <c r="I47" s="10">
        <v>2.3777158726480101E-3</v>
      </c>
      <c r="J47" s="10" t="e">
        <v>#N/A</v>
      </c>
      <c r="K47" s="10">
        <v>3.3514782379791587E-2</v>
      </c>
      <c r="L47" s="10">
        <v>7.1554481933584378E-3</v>
      </c>
      <c r="M47" s="10" t="e">
        <v>#N/A</v>
      </c>
      <c r="N47" s="10" t="e">
        <v>#N/A</v>
      </c>
      <c r="O47" s="11" t="e">
        <v>#N/A</v>
      </c>
    </row>
    <row r="48" spans="1:15" ht="15.75" thickBot="1" x14ac:dyDescent="0.3"/>
    <row r="49" spans="1:15" x14ac:dyDescent="0.25">
      <c r="A49" s="13"/>
      <c r="B49" s="37" t="s">
        <v>58</v>
      </c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8"/>
    </row>
    <row r="50" spans="1:15" ht="30" x14ac:dyDescent="0.25">
      <c r="A50" s="14" t="s">
        <v>14</v>
      </c>
      <c r="B50" s="15" t="s">
        <v>15</v>
      </c>
      <c r="C50" s="16" t="s">
        <v>1</v>
      </c>
      <c r="D50" s="16" t="s">
        <v>2</v>
      </c>
      <c r="E50" s="16" t="s">
        <v>3</v>
      </c>
      <c r="F50" s="16" t="s">
        <v>4</v>
      </c>
      <c r="G50" s="16" t="s">
        <v>5</v>
      </c>
      <c r="H50" s="16" t="s">
        <v>6</v>
      </c>
      <c r="I50" s="16" t="s">
        <v>7</v>
      </c>
      <c r="J50" s="16" t="s">
        <v>8</v>
      </c>
      <c r="K50" s="16" t="s">
        <v>9</v>
      </c>
      <c r="L50" s="16" t="s">
        <v>10</v>
      </c>
      <c r="M50" s="16" t="s">
        <v>11</v>
      </c>
      <c r="N50" s="16" t="s">
        <v>12</v>
      </c>
      <c r="O50" s="17" t="s">
        <v>13</v>
      </c>
    </row>
    <row r="51" spans="1:15" x14ac:dyDescent="0.25">
      <c r="A51" s="18">
        <v>0</v>
      </c>
      <c r="B51" s="15">
        <v>1</v>
      </c>
      <c r="C51" s="7">
        <v>0</v>
      </c>
      <c r="D51" s="7">
        <v>0</v>
      </c>
      <c r="E51" s="7">
        <v>0</v>
      </c>
      <c r="F51" s="7">
        <v>0</v>
      </c>
      <c r="G51" s="7">
        <v>0</v>
      </c>
      <c r="H51" s="7">
        <v>0</v>
      </c>
      <c r="I51" s="7">
        <v>0</v>
      </c>
      <c r="J51" s="7">
        <v>0</v>
      </c>
      <c r="K51" s="7">
        <v>0</v>
      </c>
      <c r="L51" s="7">
        <v>0</v>
      </c>
      <c r="M51" s="7">
        <v>0</v>
      </c>
      <c r="N51" s="7">
        <v>0</v>
      </c>
      <c r="O51" s="8">
        <v>0</v>
      </c>
    </row>
    <row r="52" spans="1:15" x14ac:dyDescent="0.25">
      <c r="A52" s="18">
        <v>0.9</v>
      </c>
      <c r="B52" s="12">
        <v>10</v>
      </c>
      <c r="C52" s="7">
        <v>4.4735697074640243E-2</v>
      </c>
      <c r="D52" s="7">
        <v>1.1885361455252385E-2</v>
      </c>
      <c r="E52" s="7">
        <v>3.9537488489628445E-3</v>
      </c>
      <c r="F52" s="7">
        <v>1.5581940338019717E-2</v>
      </c>
      <c r="G52" s="7">
        <v>7.2430475458276373E-3</v>
      </c>
      <c r="H52" s="7">
        <v>1.0178363047639031E-2</v>
      </c>
      <c r="I52" s="7">
        <v>1.5790448448445384E-3</v>
      </c>
      <c r="J52" s="7">
        <v>7.7280475484068061E-4</v>
      </c>
      <c r="K52" s="7">
        <v>9.9210080359879039E-3</v>
      </c>
      <c r="L52" s="7">
        <v>9.3323592718865048E-3</v>
      </c>
      <c r="M52" s="7">
        <v>1.3065897210897924E-2</v>
      </c>
      <c r="N52" s="7">
        <v>4.9875737003929003E-3</v>
      </c>
      <c r="O52" s="8">
        <v>6.8933020642512038E-3</v>
      </c>
    </row>
    <row r="53" spans="1:15" x14ac:dyDescent="0.25">
      <c r="A53" s="18">
        <v>0.95</v>
      </c>
      <c r="B53" s="12">
        <v>20</v>
      </c>
      <c r="C53" s="7">
        <v>6.7095397583911004E-2</v>
      </c>
      <c r="D53" s="7">
        <v>1.6712230448400037E-2</v>
      </c>
      <c r="E53" s="7">
        <v>5.687607828640473E-3</v>
      </c>
      <c r="F53" s="7">
        <v>2.8103165581720047E-2</v>
      </c>
      <c r="G53" s="7">
        <v>1.134117046741781E-2</v>
      </c>
      <c r="H53" s="7">
        <v>1.9597360773715079E-2</v>
      </c>
      <c r="I53" s="7">
        <v>2.3819164483637463E-3</v>
      </c>
      <c r="J53" s="7">
        <v>1.2781173323495217E-3</v>
      </c>
      <c r="K53" s="7">
        <v>1.9599438065509969E-2</v>
      </c>
      <c r="L53" s="7">
        <v>1.9380043631526067E-2</v>
      </c>
      <c r="M53" s="7">
        <v>2.0927629667141037E-2</v>
      </c>
      <c r="N53" s="7">
        <v>7.2588206707831955E-3</v>
      </c>
      <c r="O53" s="8">
        <v>1.050729877276849E-2</v>
      </c>
    </row>
    <row r="54" spans="1:15" x14ac:dyDescent="0.25">
      <c r="A54" s="18">
        <v>0.98</v>
      </c>
      <c r="B54" s="12">
        <v>50</v>
      </c>
      <c r="C54" s="7">
        <v>9.8467770966185558E-2</v>
      </c>
      <c r="D54" s="7">
        <v>2.3223101408515211E-2</v>
      </c>
      <c r="E54" s="7">
        <v>8.0298541638295397E-3</v>
      </c>
      <c r="F54" s="7">
        <v>4.7307358883501689E-2</v>
      </c>
      <c r="G54" s="7">
        <v>1.7157481901933065E-2</v>
      </c>
      <c r="H54" s="7">
        <v>3.4306233417086045E-2</v>
      </c>
      <c r="I54" s="7">
        <v>3.4939336991304764E-3</v>
      </c>
      <c r="J54" s="7">
        <v>2.0109816317508767E-3</v>
      </c>
      <c r="K54" s="7">
        <v>3.4814914887315723E-2</v>
      </c>
      <c r="L54" s="7">
        <v>3.551206285079337E-2</v>
      </c>
      <c r="M54" s="7">
        <v>3.2138770751749084E-2</v>
      </c>
      <c r="N54" s="7">
        <v>1.0336651153671005E-2</v>
      </c>
      <c r="O54" s="8">
        <v>1.5554025979361357E-2</v>
      </c>
    </row>
    <row r="55" spans="1:15" x14ac:dyDescent="0.25">
      <c r="A55" s="18">
        <v>0.98666666666666669</v>
      </c>
      <c r="B55" s="12">
        <v>75</v>
      </c>
      <c r="C55" s="7">
        <v>0.11281069318896726</v>
      </c>
      <c r="D55" s="7">
        <v>2.6137455343100417E-2</v>
      </c>
      <c r="E55" s="7">
        <v>9.0791427412668362E-3</v>
      </c>
      <c r="F55" s="7">
        <v>5.6471909509964224E-2</v>
      </c>
      <c r="G55" s="7">
        <v>1.9832269433837226E-2</v>
      </c>
      <c r="H55" s="7">
        <v>4.1382260499025443E-2</v>
      </c>
      <c r="I55" s="7">
        <v>3.9988982715143465E-3</v>
      </c>
      <c r="J55" s="7">
        <v>2.3516600914280103E-3</v>
      </c>
      <c r="K55" s="7">
        <v>4.215624806928632E-2</v>
      </c>
      <c r="L55" s="7">
        <v>4.3366996769868153E-2</v>
      </c>
      <c r="M55" s="7">
        <v>3.7306932083689764E-2</v>
      </c>
      <c r="N55" s="7">
        <v>1.1717867220164258E-2</v>
      </c>
      <c r="O55" s="8">
        <v>1.7855625913608324E-2</v>
      </c>
    </row>
    <row r="56" spans="1:15" x14ac:dyDescent="0.25">
      <c r="A56" s="18">
        <v>0.99</v>
      </c>
      <c r="B56" s="12">
        <v>100</v>
      </c>
      <c r="C56" s="7">
        <v>0.12312019295465067</v>
      </c>
      <c r="D56" s="7">
        <v>2.8214902383495864E-2</v>
      </c>
      <c r="E56" s="7">
        <v>9.8273586617436803E-3</v>
      </c>
      <c r="F56" s="7">
        <v>6.3164065630742242E-2</v>
      </c>
      <c r="G56" s="7">
        <v>2.1759188826789882E-2</v>
      </c>
      <c r="H56" s="7">
        <v>4.6563955706555374E-2</v>
      </c>
      <c r="I56" s="7">
        <v>4.3609098366085295E-3</v>
      </c>
      <c r="J56" s="7">
        <v>2.5980795383202899E-3</v>
      </c>
      <c r="K56" s="7">
        <v>4.7537739922544842E-2</v>
      </c>
      <c r="L56" s="7">
        <v>4.91431407074399E-2</v>
      </c>
      <c r="M56" s="7">
        <v>4.1033471681138987E-2</v>
      </c>
      <c r="N56" s="7">
        <v>1.2703456584818197E-2</v>
      </c>
      <c r="O56" s="8">
        <v>1.9508414912394672E-2</v>
      </c>
    </row>
    <row r="57" spans="1:15" x14ac:dyDescent="0.25">
      <c r="A57" s="18">
        <v>0.995</v>
      </c>
      <c r="B57" s="12">
        <v>200</v>
      </c>
      <c r="C57" s="7">
        <v>0.14833637153146573</v>
      </c>
      <c r="D57" s="7">
        <v>3.3247901693129897E-2</v>
      </c>
      <c r="E57" s="7">
        <v>1.1640751853227984E-2</v>
      </c>
      <c r="F57" s="7">
        <v>7.9818175172877162E-2</v>
      </c>
      <c r="G57" s="7">
        <v>2.6484175125722775E-2</v>
      </c>
      <c r="H57" s="7">
        <v>5.9497838037068353E-2</v>
      </c>
      <c r="I57" s="7">
        <v>5.2437298137509719E-3</v>
      </c>
      <c r="J57" s="7">
        <v>3.2050427361628516E-3</v>
      </c>
      <c r="K57" s="7">
        <v>6.0984854830214756E-2</v>
      </c>
      <c r="L57" s="7">
        <v>6.3624077671735224E-2</v>
      </c>
      <c r="M57" s="7">
        <v>5.0180595790670877E-2</v>
      </c>
      <c r="N57" s="7">
        <v>1.5094087941733298E-2</v>
      </c>
      <c r="O57" s="8">
        <v>2.3546659445650618E-2</v>
      </c>
    </row>
    <row r="58" spans="1:15" x14ac:dyDescent="0.25">
      <c r="A58" s="18">
        <v>0.9966666666666667</v>
      </c>
      <c r="B58" s="12">
        <v>300</v>
      </c>
      <c r="C58" s="7">
        <v>0.16329421403420985</v>
      </c>
      <c r="D58" s="7">
        <v>3.6207299385859495E-2</v>
      </c>
      <c r="E58" s="7">
        <v>1.2707410628135509E-2</v>
      </c>
      <c r="F58" s="7">
        <v>8.98484064333257E-2</v>
      </c>
      <c r="G58" s="7">
        <v>2.9293339418635125E-2</v>
      </c>
      <c r="H58" s="7">
        <v>6.7307344588781598E-2</v>
      </c>
      <c r="I58" s="7">
        <v>5.7659895289929571E-3</v>
      </c>
      <c r="J58" s="7">
        <v>3.5673481239738903E-3</v>
      </c>
      <c r="K58" s="7">
        <v>6.9111659041763973E-2</v>
      </c>
      <c r="L58" s="7">
        <v>7.23998966571896E-2</v>
      </c>
      <c r="M58" s="7">
        <v>5.5623826998496328E-2</v>
      </c>
      <c r="N58" s="7">
        <v>1.6501346650731021E-2</v>
      </c>
      <c r="O58" s="8">
        <v>2.5939751169413716E-2</v>
      </c>
    </row>
    <row r="59" spans="1:15" ht="15.75" thickBot="1" x14ac:dyDescent="0.3">
      <c r="A59" s="19">
        <v>0.998</v>
      </c>
      <c r="B59" s="20">
        <v>500</v>
      </c>
      <c r="C59" s="10">
        <v>0.18231950402877267</v>
      </c>
      <c r="D59" s="10">
        <v>3.9949113188170321E-2</v>
      </c>
      <c r="E59" s="10">
        <v>1.4056411821809148E-2</v>
      </c>
      <c r="F59" s="10">
        <v>0.10273241303309733</v>
      </c>
      <c r="G59" s="10">
        <v>3.2871788071143618E-2</v>
      </c>
      <c r="H59" s="10">
        <v>7.7354814819797377E-2</v>
      </c>
      <c r="I59" s="10">
        <v>6.4290622956821222E-3</v>
      </c>
      <c r="J59" s="10">
        <v>4.0300822671419431E-3</v>
      </c>
      <c r="K59" s="10">
        <v>7.9573299554240612E-2</v>
      </c>
      <c r="L59" s="10">
        <v>8.3716373625094348E-2</v>
      </c>
      <c r="M59" s="10">
        <v>6.2561847321776387E-2</v>
      </c>
      <c r="N59" s="10">
        <v>1.8282025929780697E-2</v>
      </c>
      <c r="O59" s="11">
        <v>2.8981610470683379E-2</v>
      </c>
    </row>
    <row r="60" spans="1:15" ht="15.75" thickBot="1" x14ac:dyDescent="0.3"/>
    <row r="61" spans="1:15" x14ac:dyDescent="0.25">
      <c r="A61" s="13"/>
      <c r="B61" s="37" t="s">
        <v>60</v>
      </c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8"/>
    </row>
    <row r="62" spans="1:15" ht="30" x14ac:dyDescent="0.25">
      <c r="A62" s="14" t="s">
        <v>14</v>
      </c>
      <c r="B62" s="15" t="s">
        <v>15</v>
      </c>
      <c r="C62" s="16" t="s">
        <v>1</v>
      </c>
      <c r="D62" s="16" t="s">
        <v>2</v>
      </c>
      <c r="E62" s="16" t="s">
        <v>3</v>
      </c>
      <c r="F62" s="16" t="s">
        <v>4</v>
      </c>
      <c r="G62" s="16" t="s">
        <v>5</v>
      </c>
      <c r="H62" s="16" t="s">
        <v>6</v>
      </c>
      <c r="I62" s="16" t="s">
        <v>7</v>
      </c>
      <c r="J62" s="16" t="s">
        <v>8</v>
      </c>
      <c r="K62" s="16" t="s">
        <v>9</v>
      </c>
      <c r="L62" s="16" t="s">
        <v>10</v>
      </c>
      <c r="M62" s="16" t="s">
        <v>11</v>
      </c>
      <c r="N62" s="16" t="s">
        <v>12</v>
      </c>
      <c r="O62" s="17" t="s">
        <v>13</v>
      </c>
    </row>
    <row r="63" spans="1:15" x14ac:dyDescent="0.25">
      <c r="A63" s="18">
        <v>0</v>
      </c>
      <c r="B63" s="15">
        <v>1</v>
      </c>
      <c r="C63" s="7">
        <v>0</v>
      </c>
      <c r="D63" s="7">
        <v>0</v>
      </c>
      <c r="E63" s="7">
        <v>0</v>
      </c>
      <c r="F63" s="7">
        <v>0</v>
      </c>
      <c r="G63" s="7">
        <v>0</v>
      </c>
      <c r="H63" s="7">
        <v>0</v>
      </c>
      <c r="I63" s="7">
        <v>0</v>
      </c>
      <c r="J63" s="7">
        <v>0</v>
      </c>
      <c r="K63" s="7">
        <v>0</v>
      </c>
      <c r="L63" s="7">
        <v>0</v>
      </c>
      <c r="M63" s="7">
        <v>0</v>
      </c>
      <c r="N63" s="7">
        <v>0</v>
      </c>
      <c r="O63" s="8">
        <v>0</v>
      </c>
    </row>
    <row r="64" spans="1:15" x14ac:dyDescent="0.25">
      <c r="A64" s="18">
        <v>0.9</v>
      </c>
      <c r="B64" s="12">
        <v>10</v>
      </c>
      <c r="C64" s="7">
        <v>0.15917293861936019</v>
      </c>
      <c r="D64" s="7">
        <v>3.9589601157174012E-2</v>
      </c>
      <c r="E64" s="7">
        <v>2.8894542980408763E-2</v>
      </c>
      <c r="F64" s="7">
        <v>4.0929759085868316E-2</v>
      </c>
      <c r="G64" s="7">
        <v>4.6619915875836901E-2</v>
      </c>
      <c r="H64" s="7">
        <v>3.66133068470713E-2</v>
      </c>
      <c r="I64" s="7">
        <v>2.6278229392933991E-2</v>
      </c>
      <c r="J64" s="7">
        <v>9.7993962159878528E-3</v>
      </c>
      <c r="K64" s="7">
        <v>5.4767355803669926E-2</v>
      </c>
      <c r="L64" s="7">
        <v>0.12528141494448591</v>
      </c>
      <c r="M64" s="7">
        <v>0.13216467549613226</v>
      </c>
      <c r="N64" s="7">
        <v>4.3113605931805563E-2</v>
      </c>
      <c r="O64" s="8">
        <v>3.8440930401178103E-2</v>
      </c>
    </row>
    <row r="65" spans="1:15" x14ac:dyDescent="0.25">
      <c r="A65" s="18">
        <v>0.95</v>
      </c>
      <c r="B65" s="12">
        <v>20</v>
      </c>
      <c r="C65" s="7">
        <v>0.22308554295043342</v>
      </c>
      <c r="D65" s="7">
        <v>5.5722738778254524E-2</v>
      </c>
      <c r="E65" s="7">
        <v>3.9130713804532369E-2</v>
      </c>
      <c r="F65" s="7">
        <v>7.350911484524561E-2</v>
      </c>
      <c r="G65" s="7">
        <v>6.3696216022732829E-2</v>
      </c>
      <c r="H65" s="7">
        <v>5.2813667994635646E-2</v>
      </c>
      <c r="I65" s="7">
        <v>4.416972283286727E-2</v>
      </c>
      <c r="J65" s="7">
        <v>1.7358425246758222E-2</v>
      </c>
      <c r="K65" s="7">
        <v>0.10972516956776732</v>
      </c>
      <c r="L65" s="7">
        <v>0.17969826580292383</v>
      </c>
      <c r="M65" s="7">
        <v>0.20765351515855685</v>
      </c>
      <c r="N65" s="7">
        <v>6.0798460653114214E-2</v>
      </c>
      <c r="O65" s="8">
        <v>5.4078444912726162E-2</v>
      </c>
    </row>
    <row r="66" spans="1:15" x14ac:dyDescent="0.25">
      <c r="A66" s="18">
        <v>0.98</v>
      </c>
      <c r="B66" s="12">
        <v>50</v>
      </c>
      <c r="C66" s="7">
        <v>0.31051743857590552</v>
      </c>
      <c r="D66" s="7">
        <v>7.7567684768090353E-2</v>
      </c>
      <c r="E66" s="7">
        <v>5.2652248560148163E-2</v>
      </c>
      <c r="F66" s="7">
        <v>0.1237216295508333</v>
      </c>
      <c r="G66" s="7">
        <v>8.6300345488565425E-2</v>
      </c>
      <c r="H66" s="7">
        <v>7.4828271998694434E-2</v>
      </c>
      <c r="I66" s="7">
        <v>7.0704114704338045E-2</v>
      </c>
      <c r="J66" s="7">
        <v>2.8818061247749965E-2</v>
      </c>
      <c r="K66" s="7">
        <v>0.19722630185580012</v>
      </c>
      <c r="L66" s="7">
        <v>0.25320068217016334</v>
      </c>
      <c r="M66" s="7">
        <v>0.31544347128800715</v>
      </c>
      <c r="N66" s="7">
        <v>8.447960048247076E-2</v>
      </c>
      <c r="O66" s="8">
        <v>7.5069725029082504E-2</v>
      </c>
    </row>
    <row r="67" spans="1:15" x14ac:dyDescent="0.25">
      <c r="A67" s="18">
        <v>0.98666666666666669</v>
      </c>
      <c r="B67" s="12">
        <v>75</v>
      </c>
      <c r="C67" s="7">
        <v>0.34995711167019516</v>
      </c>
      <c r="D67" s="7">
        <v>8.7366540582756419E-2</v>
      </c>
      <c r="E67" s="7">
        <v>5.8633071677564583E-2</v>
      </c>
      <c r="F67" s="7">
        <v>0.14773656964248047</v>
      </c>
      <c r="G67" s="7">
        <v>9.6310649474411286E-2</v>
      </c>
      <c r="H67" s="7">
        <v>8.4722735853563921E-2</v>
      </c>
      <c r="I67" s="7">
        <v>8.3171937247280447E-2</v>
      </c>
      <c r="J67" s="7">
        <v>3.4257967762177918E-2</v>
      </c>
      <c r="K67" s="7">
        <v>0.23967849983854905</v>
      </c>
      <c r="L67" s="7">
        <v>0.28612644701407353</v>
      </c>
      <c r="M67" s="7">
        <v>0.36516538290529399</v>
      </c>
      <c r="N67" s="7">
        <v>9.5036216444790975E-2</v>
      </c>
      <c r="O67" s="8">
        <v>8.4440265210680931E-2</v>
      </c>
    </row>
    <row r="68" spans="1:15" x14ac:dyDescent="0.25">
      <c r="A68" s="18">
        <v>0.99</v>
      </c>
      <c r="B68" s="12">
        <v>100</v>
      </c>
      <c r="C68" s="7">
        <v>0.37815790636359081</v>
      </c>
      <c r="D68" s="7">
        <v>9.4357434346997171E-2</v>
      </c>
      <c r="E68" s="7">
        <v>6.2875787565949318E-2</v>
      </c>
      <c r="F68" s="7">
        <v>0.16528641150062023</v>
      </c>
      <c r="G68" s="7">
        <v>0.10341535703459347</v>
      </c>
      <c r="H68" s="7">
        <v>9.1787407992506953E-2</v>
      </c>
      <c r="I68" s="7">
        <v>9.2225767639658632E-2</v>
      </c>
      <c r="J68" s="7">
        <v>3.8222860800047428E-2</v>
      </c>
      <c r="K68" s="7">
        <v>0.27085713747667689</v>
      </c>
      <c r="L68" s="7">
        <v>0.30960420277789474</v>
      </c>
      <c r="M68" s="7">
        <v>0.40102654689816652</v>
      </c>
      <c r="N68" s="7">
        <v>0.10254886255413741</v>
      </c>
      <c r="O68" s="8">
        <v>9.1112592556811672E-2</v>
      </c>
    </row>
    <row r="69" spans="1:15" x14ac:dyDescent="0.25">
      <c r="A69" s="18">
        <v>0.995</v>
      </c>
      <c r="B69" s="12">
        <v>200</v>
      </c>
      <c r="C69" s="7">
        <v>0.44672434570502439</v>
      </c>
      <c r="D69" s="7">
        <v>0.11131095145358204</v>
      </c>
      <c r="E69" s="7">
        <v>7.3096146168614221E-2</v>
      </c>
      <c r="F69" s="7">
        <v>0.20899702753842983</v>
      </c>
      <c r="G69" s="7">
        <v>0.12054010786714096</v>
      </c>
      <c r="H69" s="7">
        <v>0.10893552267598473</v>
      </c>
      <c r="I69" s="7">
        <v>0.11462288646591628</v>
      </c>
      <c r="J69" s="7">
        <v>4.8070133494082228E-2</v>
      </c>
      <c r="K69" s="7">
        <v>0.3489216230721594</v>
      </c>
      <c r="L69" s="7">
        <v>0.36650370550607486</v>
      </c>
      <c r="M69" s="7">
        <v>0.48907513115546886</v>
      </c>
      <c r="N69" s="7">
        <v>0.12071441916696903</v>
      </c>
      <c r="O69" s="8">
        <v>0.1072569049312654</v>
      </c>
    </row>
    <row r="70" spans="1:15" x14ac:dyDescent="0.25">
      <c r="A70" s="18">
        <v>0.9966666666666667</v>
      </c>
      <c r="B70" s="12">
        <v>300</v>
      </c>
      <c r="C70" s="7">
        <v>0.48717556613196844</v>
      </c>
      <c r="D70" s="7">
        <v>0.12128881998520417</v>
      </c>
      <c r="E70" s="7">
        <v>7.9073487811405704E-2</v>
      </c>
      <c r="F70" s="7">
        <v>0.2353410301598777</v>
      </c>
      <c r="G70" s="7">
        <v>0.13056107185575944</v>
      </c>
      <c r="H70" s="7">
        <v>0.1190365130452198</v>
      </c>
      <c r="I70" s="7">
        <v>0.1280426778185946</v>
      </c>
      <c r="J70" s="7">
        <v>5.399065812819108E-2</v>
      </c>
      <c r="K70" s="7">
        <v>0.39617954983477011</v>
      </c>
      <c r="L70" s="7">
        <v>0.39997170291997397</v>
      </c>
      <c r="M70" s="7">
        <v>0.54148354899707951</v>
      </c>
      <c r="N70" s="7">
        <v>0.13137636311506035</v>
      </c>
      <c r="O70" s="8">
        <v>0.11673839051374559</v>
      </c>
    </row>
    <row r="71" spans="1:15" ht="15.75" thickBot="1" x14ac:dyDescent="0.3">
      <c r="A71" s="19">
        <v>0.998</v>
      </c>
      <c r="B71" s="20">
        <v>500</v>
      </c>
      <c r="C71" s="10">
        <v>0.53843784717835053</v>
      </c>
      <c r="D71" s="10">
        <v>0.13391268631494596</v>
      </c>
      <c r="E71" s="10">
        <v>8.6603003673410325E-2</v>
      </c>
      <c r="F71" s="10">
        <v>0.26919533196779549</v>
      </c>
      <c r="G71" s="10">
        <v>0.14318918792683202</v>
      </c>
      <c r="H71" s="10">
        <v>0.13182360141630628</v>
      </c>
      <c r="I71" s="10">
        <v>0.14522428406606444</v>
      </c>
      <c r="J71" s="10">
        <v>6.1587431444151471E-2</v>
      </c>
      <c r="K71" s="10">
        <v>0.45707824941866454</v>
      </c>
      <c r="L71" s="10">
        <v>0.44229778960032567</v>
      </c>
      <c r="M71" s="10">
        <v>0.60829485363987423</v>
      </c>
      <c r="N71" s="10">
        <v>0.14484026759737145</v>
      </c>
      <c r="O71" s="11">
        <v>0.12871674275055262</v>
      </c>
    </row>
    <row r="72" spans="1:15" ht="15.75" thickBot="1" x14ac:dyDescent="0.3"/>
    <row r="73" spans="1:15" x14ac:dyDescent="0.25">
      <c r="A73" s="13"/>
      <c r="B73" s="37" t="s">
        <v>62</v>
      </c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8"/>
    </row>
    <row r="74" spans="1:15" ht="30" x14ac:dyDescent="0.25">
      <c r="A74" s="14" t="s">
        <v>14</v>
      </c>
      <c r="B74" s="15" t="s">
        <v>15</v>
      </c>
      <c r="C74" s="16" t="s">
        <v>1</v>
      </c>
      <c r="D74" s="16" t="s">
        <v>2</v>
      </c>
      <c r="E74" s="16" t="s">
        <v>3</v>
      </c>
      <c r="F74" s="16" t="s">
        <v>4</v>
      </c>
      <c r="G74" s="16" t="s">
        <v>5</v>
      </c>
      <c r="H74" s="16" t="s">
        <v>6</v>
      </c>
      <c r="I74" s="16" t="s">
        <v>7</v>
      </c>
      <c r="J74" s="16" t="s">
        <v>8</v>
      </c>
      <c r="K74" s="16" t="s">
        <v>9</v>
      </c>
      <c r="L74" s="16" t="s">
        <v>10</v>
      </c>
      <c r="M74" s="16" t="s">
        <v>11</v>
      </c>
      <c r="N74" s="16" t="s">
        <v>12</v>
      </c>
      <c r="O74" s="17" t="s">
        <v>13</v>
      </c>
    </row>
    <row r="75" spans="1:15" x14ac:dyDescent="0.25">
      <c r="A75" s="18">
        <v>0</v>
      </c>
      <c r="B75" s="15">
        <v>1</v>
      </c>
      <c r="C75" s="7">
        <v>0</v>
      </c>
      <c r="D75" s="7">
        <v>0</v>
      </c>
      <c r="E75" s="7">
        <v>0</v>
      </c>
      <c r="F75" s="7">
        <v>0</v>
      </c>
      <c r="G75" s="7">
        <v>0</v>
      </c>
      <c r="H75" s="7">
        <v>0</v>
      </c>
      <c r="I75" s="7">
        <v>0</v>
      </c>
      <c r="J75" s="7">
        <v>0</v>
      </c>
      <c r="K75" s="7">
        <v>0</v>
      </c>
      <c r="L75" s="7">
        <v>0</v>
      </c>
      <c r="M75" s="7">
        <v>0</v>
      </c>
      <c r="N75" s="7">
        <v>0</v>
      </c>
      <c r="O75" s="8">
        <v>0</v>
      </c>
    </row>
    <row r="76" spans="1:15" x14ac:dyDescent="0.25">
      <c r="A76" s="18">
        <v>0.9</v>
      </c>
      <c r="B76" s="12">
        <v>10</v>
      </c>
      <c r="C76" s="7">
        <v>0.2726769218468334</v>
      </c>
      <c r="D76" s="7">
        <v>7.4591813402092477E-2</v>
      </c>
      <c r="E76" s="7">
        <v>9.2733131683745251E-2</v>
      </c>
      <c r="F76" s="7">
        <v>7.9790260247012412E-2</v>
      </c>
      <c r="G76" s="7">
        <v>0.14596268554329672</v>
      </c>
      <c r="H76" s="7">
        <v>0.14595060273436386</v>
      </c>
      <c r="I76" s="7">
        <v>6.269326314896552E-2</v>
      </c>
      <c r="J76" s="7">
        <v>4.1730685439208791E-2</v>
      </c>
      <c r="K76" s="7">
        <v>0.12118852952474035</v>
      </c>
      <c r="L76" s="7">
        <v>0.27278272945009963</v>
      </c>
      <c r="M76" s="7">
        <v>0.17021633426098945</v>
      </c>
      <c r="N76" s="7">
        <v>7.8197678042896041E-2</v>
      </c>
      <c r="O76" s="8">
        <v>8.7029200719239391E-2</v>
      </c>
    </row>
    <row r="77" spans="1:15" x14ac:dyDescent="0.25">
      <c r="A77" s="18">
        <v>0.95</v>
      </c>
      <c r="B77" s="12">
        <v>20</v>
      </c>
      <c r="C77" s="7">
        <v>0.34696983646699264</v>
      </c>
      <c r="D77" s="7">
        <v>9.378420550305111E-2</v>
      </c>
      <c r="E77" s="7">
        <v>0.14762021565339933</v>
      </c>
      <c r="F77" s="7">
        <v>0.1088334474060501</v>
      </c>
      <c r="G77" s="7">
        <v>0.27613713825420805</v>
      </c>
      <c r="H77" s="7">
        <v>0.23234645055212483</v>
      </c>
      <c r="I77" s="7">
        <v>9.8460725580645753E-2</v>
      </c>
      <c r="J77" s="7">
        <v>5.7477448385854828E-2</v>
      </c>
      <c r="K77" s="7">
        <v>0.2158253326380245</v>
      </c>
      <c r="L77" s="7">
        <v>0.36099583575926053</v>
      </c>
      <c r="M77" s="7">
        <v>0.25647588224005591</v>
      </c>
      <c r="N77" s="7">
        <v>0.13090843122034893</v>
      </c>
      <c r="O77" s="8">
        <v>0.11384218057245379</v>
      </c>
    </row>
    <row r="78" spans="1:15" x14ac:dyDescent="0.25">
      <c r="A78" s="18">
        <v>0.98</v>
      </c>
      <c r="B78" s="12">
        <v>50</v>
      </c>
      <c r="C78" s="7">
        <v>0.4413401672578785</v>
      </c>
      <c r="D78" s="7">
        <v>0.11789354007429043</v>
      </c>
      <c r="E78" s="7">
        <v>0.22716665822467558</v>
      </c>
      <c r="F78" s="7">
        <v>0.14751991150568217</v>
      </c>
      <c r="G78" s="7">
        <v>0.48107534190179724</v>
      </c>
      <c r="H78" s="7">
        <v>0.35734571502230289</v>
      </c>
      <c r="I78" s="7">
        <v>0.1501827367067296</v>
      </c>
      <c r="J78" s="7">
        <v>7.8337065018355412E-2</v>
      </c>
      <c r="K78" s="7">
        <v>0.35953319356774555</v>
      </c>
      <c r="L78" s="7">
        <v>0.47503238147789095</v>
      </c>
      <c r="M78" s="7">
        <v>0.37734713341538606</v>
      </c>
      <c r="N78" s="7">
        <v>0.20937955200863084</v>
      </c>
      <c r="O78" s="8">
        <v>0.1488012045078107</v>
      </c>
    </row>
    <row r="79" spans="1:15" x14ac:dyDescent="0.25">
      <c r="A79" s="18">
        <v>0.98666666666666669</v>
      </c>
      <c r="B79" s="12">
        <v>75</v>
      </c>
      <c r="C79" s="7">
        <v>0.48210971005634751</v>
      </c>
      <c r="D79" s="7">
        <v>0.12823647891552795</v>
      </c>
      <c r="E79" s="7">
        <v>0.26413149788766227</v>
      </c>
      <c r="F79" s="7">
        <v>0.16471410836828948</v>
      </c>
      <c r="G79" s="7">
        <v>0.58001774774111237</v>
      </c>
      <c r="H79" s="7">
        <v>0.4153840264429467</v>
      </c>
      <c r="I79" s="7">
        <v>0.17419157231263896</v>
      </c>
      <c r="J79" s="7">
        <v>8.7578751829843482E-2</v>
      </c>
      <c r="K79" s="7">
        <v>0.42780301286840677</v>
      </c>
      <c r="L79" s="7">
        <v>0.52483180361255011</v>
      </c>
      <c r="M79" s="7">
        <v>0.43257016944500348</v>
      </c>
      <c r="N79" s="7">
        <v>0.24631708037056826</v>
      </c>
      <c r="O79" s="8">
        <v>0.16414596011088739</v>
      </c>
    </row>
    <row r="80" spans="1:15" x14ac:dyDescent="0.25">
      <c r="A80" s="18">
        <v>0.99</v>
      </c>
      <c r="B80" s="12">
        <v>100</v>
      </c>
      <c r="C80" s="7">
        <v>0.51074515465503534</v>
      </c>
      <c r="D80" s="7">
        <v>0.13547908237078912</v>
      </c>
      <c r="E80" s="7">
        <v>0.29086539732171746</v>
      </c>
      <c r="F80" s="7">
        <v>0.17693551999833806</v>
      </c>
      <c r="G80" s="7">
        <v>0.65256216899755737</v>
      </c>
      <c r="H80" s="7">
        <v>0.45734583093074394</v>
      </c>
      <c r="I80" s="7">
        <v>0.19154834399634163</v>
      </c>
      <c r="J80" s="7">
        <v>9.4139092790421264E-2</v>
      </c>
      <c r="K80" s="7">
        <v>0.47757507032243457</v>
      </c>
      <c r="L80" s="7">
        <v>0.55997075087827863</v>
      </c>
      <c r="M80" s="7">
        <v>0.47225344849422607</v>
      </c>
      <c r="N80" s="7">
        <v>0.27315762447875758</v>
      </c>
      <c r="O80" s="8">
        <v>0.17499666771643266</v>
      </c>
    </row>
    <row r="81" spans="1:15" x14ac:dyDescent="0.25">
      <c r="A81" s="18">
        <v>0.995</v>
      </c>
      <c r="B81" s="12">
        <v>200</v>
      </c>
      <c r="C81" s="7">
        <v>0.57890463055726271</v>
      </c>
      <c r="D81" s="7">
        <v>0.1526541623411119</v>
      </c>
      <c r="E81" s="7">
        <v>0.35670497747147201</v>
      </c>
      <c r="F81" s="7">
        <v>0.2064446076251894</v>
      </c>
      <c r="G81" s="7">
        <v>0.83387524087040399</v>
      </c>
      <c r="H81" s="7">
        <v>0.56065311635696058</v>
      </c>
      <c r="I81" s="7">
        <v>0.23427509639764438</v>
      </c>
      <c r="J81" s="7">
        <v>0.10995502072386093</v>
      </c>
      <c r="K81" s="7">
        <v>0.60122539288919885</v>
      </c>
      <c r="L81" s="7">
        <v>0.64407866781410184</v>
      </c>
      <c r="M81" s="7">
        <v>0.56928700243055586</v>
      </c>
      <c r="N81" s="7">
        <v>0.3396017780884717</v>
      </c>
      <c r="O81" s="8">
        <v>0.20103595302315827</v>
      </c>
    </row>
    <row r="82" spans="1:15" x14ac:dyDescent="0.25">
      <c r="A82" s="18">
        <v>0.9966666666666667</v>
      </c>
      <c r="B82" s="12">
        <v>300</v>
      </c>
      <c r="C82" s="7">
        <v>0.61830807741471294</v>
      </c>
      <c r="D82" s="7">
        <v>0.16254669611801187</v>
      </c>
      <c r="E82" s="7">
        <v>0.39600059881324701</v>
      </c>
      <c r="F82" s="7">
        <v>0.22374108422833899</v>
      </c>
      <c r="G82" s="7">
        <v>0.94347330152850961</v>
      </c>
      <c r="H82" s="7">
        <v>0.62229235550178152</v>
      </c>
      <c r="I82" s="7">
        <v>0.25976602348093225</v>
      </c>
      <c r="J82" s="7">
        <v>0.11921192113134041</v>
      </c>
      <c r="K82" s="7">
        <v>0.6755866809162947</v>
      </c>
      <c r="L82" s="7">
        <v>0.69296798065587684</v>
      </c>
      <c r="M82" s="7">
        <v>0.62683051461187356</v>
      </c>
      <c r="N82" s="7">
        <v>0.37943780382057768</v>
      </c>
      <c r="O82" s="8">
        <v>0.21620962484194012</v>
      </c>
    </row>
    <row r="83" spans="1:15" ht="15.75" thickBot="1" x14ac:dyDescent="0.3">
      <c r="A83" s="19">
        <v>0.998</v>
      </c>
      <c r="B83" s="20">
        <v>500</v>
      </c>
      <c r="C83" s="10">
        <v>0.66753621247286632</v>
      </c>
      <c r="D83" s="10">
        <v>0.17487284563497685</v>
      </c>
      <c r="E83" s="10">
        <v>0.44618455237540072</v>
      </c>
      <c r="F83" s="10">
        <v>0.24556265516450493</v>
      </c>
      <c r="G83" s="10">
        <v>1.0845757511601177</v>
      </c>
      <c r="H83" s="10">
        <v>0.70099561409492717</v>
      </c>
      <c r="I83" s="10">
        <v>0.29231179746641867</v>
      </c>
      <c r="J83" s="10">
        <v>0.13087879442772429</v>
      </c>
      <c r="K83" s="10">
        <v>0.77101646659397383</v>
      </c>
      <c r="L83" s="10">
        <v>0.7542864990276319</v>
      </c>
      <c r="M83" s="10">
        <v>0.70000872745800624</v>
      </c>
      <c r="N83" s="10">
        <v>0.43046061110171213</v>
      </c>
      <c r="O83" s="11">
        <v>0.23527467614045217</v>
      </c>
    </row>
  </sheetData>
  <mergeCells count="7">
    <mergeCell ref="B73:O73"/>
    <mergeCell ref="B1:O1"/>
    <mergeCell ref="B13:O13"/>
    <mergeCell ref="B25:O25"/>
    <mergeCell ref="B37:O37"/>
    <mergeCell ref="B49:O49"/>
    <mergeCell ref="B61:O61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1"/>
  <dimension ref="A1:N83"/>
  <sheetViews>
    <sheetView workbookViewId="0">
      <selection activeCell="B2" sqref="B1:N1048576"/>
    </sheetView>
  </sheetViews>
  <sheetFormatPr baseColWidth="10" defaultRowHeight="15" x14ac:dyDescent="0.25"/>
  <cols>
    <col min="2" max="14" width="11.42578125" style="32"/>
  </cols>
  <sheetData>
    <row r="1" spans="1:14" x14ac:dyDescent="0.25">
      <c r="A1" s="13"/>
      <c r="B1" s="39" t="s">
        <v>16</v>
      </c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40"/>
    </row>
    <row r="2" spans="1:14" ht="30" x14ac:dyDescent="0.25">
      <c r="A2" s="22" t="s">
        <v>0</v>
      </c>
      <c r="B2" s="29" t="s">
        <v>1</v>
      </c>
      <c r="C2" s="29" t="s">
        <v>2</v>
      </c>
      <c r="D2" s="29" t="s">
        <v>3</v>
      </c>
      <c r="E2" s="29" t="s">
        <v>4</v>
      </c>
      <c r="F2" s="29" t="s">
        <v>5</v>
      </c>
      <c r="G2" s="29" t="s">
        <v>6</v>
      </c>
      <c r="H2" s="29" t="s">
        <v>7</v>
      </c>
      <c r="I2" s="29" t="s">
        <v>8</v>
      </c>
      <c r="J2" s="29" t="s">
        <v>9</v>
      </c>
      <c r="K2" s="29" t="s">
        <v>10</v>
      </c>
      <c r="L2" s="29" t="s">
        <v>11</v>
      </c>
      <c r="M2" s="29" t="s">
        <v>12</v>
      </c>
      <c r="N2" s="30" t="s">
        <v>13</v>
      </c>
    </row>
    <row r="3" spans="1:14" x14ac:dyDescent="0.25">
      <c r="A3" s="6">
        <f>Mag_Rec_Low!B3</f>
        <v>1</v>
      </c>
      <c r="B3" s="25" t="e">
        <f>(Mag_Rec_Low!C3-Mag_Rec_Low!$C3)/Mag_Rec_Low!$C3</f>
        <v>#N/A</v>
      </c>
      <c r="C3" s="25" t="e">
        <f>(Mag_Rec_Low!D3-Mag_Rec_Low!$C3)/Mag_Rec_Low!$C3</f>
        <v>#N/A</v>
      </c>
      <c r="D3" s="25" t="e">
        <f>(Mag_Rec_Low!E3-Mag_Rec_Low!$C3)/Mag_Rec_Low!$C3</f>
        <v>#N/A</v>
      </c>
      <c r="E3" s="25" t="e">
        <f>(Mag_Rec_Low!F3-Mag_Rec_Low!$C3)/Mag_Rec_Low!$C3</f>
        <v>#N/A</v>
      </c>
      <c r="F3" s="25" t="e">
        <f>(Mag_Rec_Low!G3-Mag_Rec_Low!$C3)/Mag_Rec_Low!$C3</f>
        <v>#N/A</v>
      </c>
      <c r="G3" s="25" t="e">
        <f>(Mag_Rec_Low!H3-Mag_Rec_Low!$C3)/Mag_Rec_Low!$C3</f>
        <v>#N/A</v>
      </c>
      <c r="H3" s="25" t="e">
        <f>(Mag_Rec_Low!I3-Mag_Rec_Low!$C3)/Mag_Rec_Low!$C3</f>
        <v>#N/A</v>
      </c>
      <c r="I3" s="25" t="e">
        <f>(Mag_Rec_Low!J3-Mag_Rec_Low!$C3)/Mag_Rec_Low!$C3</f>
        <v>#N/A</v>
      </c>
      <c r="J3" s="25" t="e">
        <f>(Mag_Rec_Low!K3-Mag_Rec_Low!$C3)/Mag_Rec_Low!$C3</f>
        <v>#N/A</v>
      </c>
      <c r="K3" s="25" t="e">
        <f>(Mag_Rec_Low!L3-Mag_Rec_Low!$C3)/Mag_Rec_Low!$C3</f>
        <v>#N/A</v>
      </c>
      <c r="L3" s="25" t="e">
        <f>(Mag_Rec_Low!M3-Mag_Rec_Low!$C3)/Mag_Rec_Low!$C3</f>
        <v>#N/A</v>
      </c>
      <c r="M3" s="25" t="e">
        <f>(Mag_Rec_Low!N3-Mag_Rec_Low!$C3)/Mag_Rec_Low!$C3</f>
        <v>#N/A</v>
      </c>
      <c r="N3" s="26" t="e">
        <f>(Mag_Rec_Low!O3-Mag_Rec_Low!$C3)/Mag_Rec_Low!$C3</f>
        <v>#N/A</v>
      </c>
    </row>
    <row r="4" spans="1:14" x14ac:dyDescent="0.25">
      <c r="A4" s="6">
        <f>Mag_Rec_Low!B4</f>
        <v>10</v>
      </c>
      <c r="B4" s="25" t="e">
        <f>(Mag_Rec_Low!C4-Mag_Rec_Low!$C4)/Mag_Rec_Low!$C4</f>
        <v>#N/A</v>
      </c>
      <c r="C4" s="25" t="e">
        <f>(Mag_Rec_Low!D4-Mag_Rec_Low!$C4)/Mag_Rec_Low!$C4</f>
        <v>#N/A</v>
      </c>
      <c r="D4" s="25" t="e">
        <f>(Mag_Rec_Low!E4-Mag_Rec_Low!$C4)/Mag_Rec_Low!$C4</f>
        <v>#N/A</v>
      </c>
      <c r="E4" s="25" t="e">
        <f>(Mag_Rec_Low!F4-Mag_Rec_Low!$C4)/Mag_Rec_Low!$C4</f>
        <v>#N/A</v>
      </c>
      <c r="F4" s="25" t="e">
        <f>(Mag_Rec_Low!G4-Mag_Rec_Low!$C4)/Mag_Rec_Low!$C4</f>
        <v>#N/A</v>
      </c>
      <c r="G4" s="25" t="e">
        <f>(Mag_Rec_Low!H4-Mag_Rec_Low!$C4)/Mag_Rec_Low!$C4</f>
        <v>#N/A</v>
      </c>
      <c r="H4" s="25" t="e">
        <f>(Mag_Rec_Low!I4-Mag_Rec_Low!$C4)/Mag_Rec_Low!$C4</f>
        <v>#N/A</v>
      </c>
      <c r="I4" s="25" t="e">
        <f>(Mag_Rec_Low!J4-Mag_Rec_Low!$C4)/Mag_Rec_Low!$C4</f>
        <v>#N/A</v>
      </c>
      <c r="J4" s="25" t="e">
        <f>(Mag_Rec_Low!K4-Mag_Rec_Low!$C4)/Mag_Rec_Low!$C4</f>
        <v>#N/A</v>
      </c>
      <c r="K4" s="25" t="e">
        <f>(Mag_Rec_Low!L4-Mag_Rec_Low!$C4)/Mag_Rec_Low!$C4</f>
        <v>#N/A</v>
      </c>
      <c r="L4" s="25" t="e">
        <f>(Mag_Rec_Low!M4-Mag_Rec_Low!$C4)/Mag_Rec_Low!$C4</f>
        <v>#N/A</v>
      </c>
      <c r="M4" s="25" t="e">
        <f>(Mag_Rec_Low!N4-Mag_Rec_Low!$C4)/Mag_Rec_Low!$C4</f>
        <v>#N/A</v>
      </c>
      <c r="N4" s="26" t="e">
        <f>(Mag_Rec_Low!O4-Mag_Rec_Low!$C4)/Mag_Rec_Low!$C4</f>
        <v>#N/A</v>
      </c>
    </row>
    <row r="5" spans="1:14" x14ac:dyDescent="0.25">
      <c r="A5" s="6">
        <f>Mag_Rec_Low!B5</f>
        <v>20</v>
      </c>
      <c r="B5" s="25" t="e">
        <f>(Mag_Rec_Low!C5-Mag_Rec_Low!$C5)/Mag_Rec_Low!$C5</f>
        <v>#N/A</v>
      </c>
      <c r="C5" s="25" t="e">
        <f>(Mag_Rec_Low!D5-Mag_Rec_Low!$C5)/Mag_Rec_Low!$C5</f>
        <v>#N/A</v>
      </c>
      <c r="D5" s="25" t="e">
        <f>(Mag_Rec_Low!E5-Mag_Rec_Low!$C5)/Mag_Rec_Low!$C5</f>
        <v>#N/A</v>
      </c>
      <c r="E5" s="25" t="e">
        <f>(Mag_Rec_Low!F5-Mag_Rec_Low!$C5)/Mag_Rec_Low!$C5</f>
        <v>#N/A</v>
      </c>
      <c r="F5" s="25" t="e">
        <f>(Mag_Rec_Low!G5-Mag_Rec_Low!$C5)/Mag_Rec_Low!$C5</f>
        <v>#N/A</v>
      </c>
      <c r="G5" s="25" t="e">
        <f>(Mag_Rec_Low!H5-Mag_Rec_Low!$C5)/Mag_Rec_Low!$C5</f>
        <v>#N/A</v>
      </c>
      <c r="H5" s="25" t="e">
        <f>(Mag_Rec_Low!I5-Mag_Rec_Low!$C5)/Mag_Rec_Low!$C5</f>
        <v>#N/A</v>
      </c>
      <c r="I5" s="25" t="e">
        <f>(Mag_Rec_Low!J5-Mag_Rec_Low!$C5)/Mag_Rec_Low!$C5</f>
        <v>#N/A</v>
      </c>
      <c r="J5" s="25" t="e">
        <f>(Mag_Rec_Low!K5-Mag_Rec_Low!$C5)/Mag_Rec_Low!$C5</f>
        <v>#N/A</v>
      </c>
      <c r="K5" s="25" t="e">
        <f>(Mag_Rec_Low!L5-Mag_Rec_Low!$C5)/Mag_Rec_Low!$C5</f>
        <v>#N/A</v>
      </c>
      <c r="L5" s="25" t="e">
        <f>(Mag_Rec_Low!M5-Mag_Rec_Low!$C5)/Mag_Rec_Low!$C5</f>
        <v>#N/A</v>
      </c>
      <c r="M5" s="25" t="e">
        <f>(Mag_Rec_Low!N5-Mag_Rec_Low!$C5)/Mag_Rec_Low!$C5</f>
        <v>#N/A</v>
      </c>
      <c r="N5" s="26" t="e">
        <f>(Mag_Rec_Low!O5-Mag_Rec_Low!$C5)/Mag_Rec_Low!$C5</f>
        <v>#N/A</v>
      </c>
    </row>
    <row r="6" spans="1:14" x14ac:dyDescent="0.25">
      <c r="A6" s="6">
        <f>Mag_Rec_Low!B6</f>
        <v>50</v>
      </c>
      <c r="B6" s="25" t="e">
        <f>(Mag_Rec_Low!C6-Mag_Rec_Low!$C6)/Mag_Rec_Low!$C6</f>
        <v>#N/A</v>
      </c>
      <c r="C6" s="25" t="e">
        <f>(Mag_Rec_Low!D6-Mag_Rec_Low!$C6)/Mag_Rec_Low!$C6</f>
        <v>#N/A</v>
      </c>
      <c r="D6" s="25" t="e">
        <f>(Mag_Rec_Low!E6-Mag_Rec_Low!$C6)/Mag_Rec_Low!$C6</f>
        <v>#N/A</v>
      </c>
      <c r="E6" s="25" t="e">
        <f>(Mag_Rec_Low!F6-Mag_Rec_Low!$C6)/Mag_Rec_Low!$C6</f>
        <v>#N/A</v>
      </c>
      <c r="F6" s="25" t="e">
        <f>(Mag_Rec_Low!G6-Mag_Rec_Low!$C6)/Mag_Rec_Low!$C6</f>
        <v>#N/A</v>
      </c>
      <c r="G6" s="25" t="e">
        <f>(Mag_Rec_Low!H6-Mag_Rec_Low!$C6)/Mag_Rec_Low!$C6</f>
        <v>#N/A</v>
      </c>
      <c r="H6" s="25" t="e">
        <f>(Mag_Rec_Low!I6-Mag_Rec_Low!$C6)/Mag_Rec_Low!$C6</f>
        <v>#N/A</v>
      </c>
      <c r="I6" s="25" t="e">
        <f>(Mag_Rec_Low!J6-Mag_Rec_Low!$C6)/Mag_Rec_Low!$C6</f>
        <v>#N/A</v>
      </c>
      <c r="J6" s="25" t="e">
        <f>(Mag_Rec_Low!K6-Mag_Rec_Low!$C6)/Mag_Rec_Low!$C6</f>
        <v>#N/A</v>
      </c>
      <c r="K6" s="25" t="e">
        <f>(Mag_Rec_Low!L6-Mag_Rec_Low!$C6)/Mag_Rec_Low!$C6</f>
        <v>#N/A</v>
      </c>
      <c r="L6" s="25" t="e">
        <f>(Mag_Rec_Low!M6-Mag_Rec_Low!$C6)/Mag_Rec_Low!$C6</f>
        <v>#N/A</v>
      </c>
      <c r="M6" s="25" t="e">
        <f>(Mag_Rec_Low!N6-Mag_Rec_Low!$C6)/Mag_Rec_Low!$C6</f>
        <v>#N/A</v>
      </c>
      <c r="N6" s="26" t="e">
        <f>(Mag_Rec_Low!O6-Mag_Rec_Low!$C6)/Mag_Rec_Low!$C6</f>
        <v>#N/A</v>
      </c>
    </row>
    <row r="7" spans="1:14" x14ac:dyDescent="0.25">
      <c r="A7" s="6">
        <f>Mag_Rec_Low!B7</f>
        <v>75</v>
      </c>
      <c r="B7" s="25" t="e">
        <f>(Mag_Rec_Low!C7-Mag_Rec_Low!$C7)/Mag_Rec_Low!$C7</f>
        <v>#N/A</v>
      </c>
      <c r="C7" s="25" t="e">
        <f>(Mag_Rec_Low!D7-Mag_Rec_Low!$C7)/Mag_Rec_Low!$C7</f>
        <v>#N/A</v>
      </c>
      <c r="D7" s="25" t="e">
        <f>(Mag_Rec_Low!E7-Mag_Rec_Low!$C7)/Mag_Rec_Low!$C7</f>
        <v>#N/A</v>
      </c>
      <c r="E7" s="25" t="e">
        <f>(Mag_Rec_Low!F7-Mag_Rec_Low!$C7)/Mag_Rec_Low!$C7</f>
        <v>#N/A</v>
      </c>
      <c r="F7" s="25" t="e">
        <f>(Mag_Rec_Low!G7-Mag_Rec_Low!$C7)/Mag_Rec_Low!$C7</f>
        <v>#N/A</v>
      </c>
      <c r="G7" s="25" t="e">
        <f>(Mag_Rec_Low!H7-Mag_Rec_Low!$C7)/Mag_Rec_Low!$C7</f>
        <v>#N/A</v>
      </c>
      <c r="H7" s="25" t="e">
        <f>(Mag_Rec_Low!I7-Mag_Rec_Low!$C7)/Mag_Rec_Low!$C7</f>
        <v>#N/A</v>
      </c>
      <c r="I7" s="25" t="e">
        <f>(Mag_Rec_Low!J7-Mag_Rec_Low!$C7)/Mag_Rec_Low!$C7</f>
        <v>#N/A</v>
      </c>
      <c r="J7" s="25" t="e">
        <f>(Mag_Rec_Low!K7-Mag_Rec_Low!$C7)/Mag_Rec_Low!$C7</f>
        <v>#N/A</v>
      </c>
      <c r="K7" s="25" t="e">
        <f>(Mag_Rec_Low!L7-Mag_Rec_Low!$C7)/Mag_Rec_Low!$C7</f>
        <v>#N/A</v>
      </c>
      <c r="L7" s="25" t="e">
        <f>(Mag_Rec_Low!M7-Mag_Rec_Low!$C7)/Mag_Rec_Low!$C7</f>
        <v>#N/A</v>
      </c>
      <c r="M7" s="25" t="e">
        <f>(Mag_Rec_Low!N7-Mag_Rec_Low!$C7)/Mag_Rec_Low!$C7</f>
        <v>#N/A</v>
      </c>
      <c r="N7" s="26" t="e">
        <f>(Mag_Rec_Low!O7-Mag_Rec_Low!$C7)/Mag_Rec_Low!$C7</f>
        <v>#N/A</v>
      </c>
    </row>
    <row r="8" spans="1:14" x14ac:dyDescent="0.25">
      <c r="A8" s="6">
        <f>Mag_Rec_Low!B8</f>
        <v>100</v>
      </c>
      <c r="B8" s="25" t="e">
        <f>(Mag_Rec_Low!C8-Mag_Rec_Low!$C8)/Mag_Rec_Low!$C8</f>
        <v>#N/A</v>
      </c>
      <c r="C8" s="25" t="e">
        <f>(Mag_Rec_Low!D8-Mag_Rec_Low!$C8)/Mag_Rec_Low!$C8</f>
        <v>#N/A</v>
      </c>
      <c r="D8" s="25" t="e">
        <f>(Mag_Rec_Low!E8-Mag_Rec_Low!$C8)/Mag_Rec_Low!$C8</f>
        <v>#N/A</v>
      </c>
      <c r="E8" s="25" t="e">
        <f>(Mag_Rec_Low!F8-Mag_Rec_Low!$C8)/Mag_Rec_Low!$C8</f>
        <v>#N/A</v>
      </c>
      <c r="F8" s="25" t="e">
        <f>(Mag_Rec_Low!G8-Mag_Rec_Low!$C8)/Mag_Rec_Low!$C8</f>
        <v>#N/A</v>
      </c>
      <c r="G8" s="25" t="e">
        <f>(Mag_Rec_Low!H8-Mag_Rec_Low!$C8)/Mag_Rec_Low!$C8</f>
        <v>#N/A</v>
      </c>
      <c r="H8" s="25" t="e">
        <f>(Mag_Rec_Low!I8-Mag_Rec_Low!$C8)/Mag_Rec_Low!$C8</f>
        <v>#N/A</v>
      </c>
      <c r="I8" s="25" t="e">
        <f>(Mag_Rec_Low!J8-Mag_Rec_Low!$C8)/Mag_Rec_Low!$C8</f>
        <v>#N/A</v>
      </c>
      <c r="J8" s="25" t="e">
        <f>(Mag_Rec_Low!K8-Mag_Rec_Low!$C8)/Mag_Rec_Low!$C8</f>
        <v>#N/A</v>
      </c>
      <c r="K8" s="25" t="e">
        <f>(Mag_Rec_Low!L8-Mag_Rec_Low!$C8)/Mag_Rec_Low!$C8</f>
        <v>#N/A</v>
      </c>
      <c r="L8" s="25" t="e">
        <f>(Mag_Rec_Low!M8-Mag_Rec_Low!$C8)/Mag_Rec_Low!$C8</f>
        <v>#N/A</v>
      </c>
      <c r="M8" s="25" t="e">
        <f>(Mag_Rec_Low!N8-Mag_Rec_Low!$C8)/Mag_Rec_Low!$C8</f>
        <v>#N/A</v>
      </c>
      <c r="N8" s="26" t="e">
        <f>(Mag_Rec_Low!O8-Mag_Rec_Low!$C8)/Mag_Rec_Low!$C8</f>
        <v>#N/A</v>
      </c>
    </row>
    <row r="9" spans="1:14" x14ac:dyDescent="0.25">
      <c r="A9" s="6">
        <f>Mag_Rec_Low!B9</f>
        <v>200</v>
      </c>
      <c r="B9" s="25" t="e">
        <f>(Mag_Rec_Low!C9-Mag_Rec_Low!$C9)/Mag_Rec_Low!$C9</f>
        <v>#N/A</v>
      </c>
      <c r="C9" s="25" t="e">
        <f>(Mag_Rec_Low!D9-Mag_Rec_Low!$C9)/Mag_Rec_Low!$C9</f>
        <v>#N/A</v>
      </c>
      <c r="D9" s="25" t="e">
        <f>(Mag_Rec_Low!E9-Mag_Rec_Low!$C9)/Mag_Rec_Low!$C9</f>
        <v>#N/A</v>
      </c>
      <c r="E9" s="25" t="e">
        <f>(Mag_Rec_Low!F9-Mag_Rec_Low!$C9)/Mag_Rec_Low!$C9</f>
        <v>#N/A</v>
      </c>
      <c r="F9" s="25" t="e">
        <f>(Mag_Rec_Low!G9-Mag_Rec_Low!$C9)/Mag_Rec_Low!$C9</f>
        <v>#N/A</v>
      </c>
      <c r="G9" s="25" t="e">
        <f>(Mag_Rec_Low!H9-Mag_Rec_Low!$C9)/Mag_Rec_Low!$C9</f>
        <v>#N/A</v>
      </c>
      <c r="H9" s="25" t="e">
        <f>(Mag_Rec_Low!I9-Mag_Rec_Low!$C9)/Mag_Rec_Low!$C9</f>
        <v>#N/A</v>
      </c>
      <c r="I9" s="25" t="e">
        <f>(Mag_Rec_Low!J9-Mag_Rec_Low!$C9)/Mag_Rec_Low!$C9</f>
        <v>#N/A</v>
      </c>
      <c r="J9" s="25" t="e">
        <f>(Mag_Rec_Low!K9-Mag_Rec_Low!$C9)/Mag_Rec_Low!$C9</f>
        <v>#N/A</v>
      </c>
      <c r="K9" s="25" t="e">
        <f>(Mag_Rec_Low!L9-Mag_Rec_Low!$C9)/Mag_Rec_Low!$C9</f>
        <v>#N/A</v>
      </c>
      <c r="L9" s="25" t="e">
        <f>(Mag_Rec_Low!M9-Mag_Rec_Low!$C9)/Mag_Rec_Low!$C9</f>
        <v>#N/A</v>
      </c>
      <c r="M9" s="25" t="e">
        <f>(Mag_Rec_Low!N9-Mag_Rec_Low!$C9)/Mag_Rec_Low!$C9</f>
        <v>#N/A</v>
      </c>
      <c r="N9" s="26" t="e">
        <f>(Mag_Rec_Low!O9-Mag_Rec_Low!$C9)/Mag_Rec_Low!$C9</f>
        <v>#N/A</v>
      </c>
    </row>
    <row r="10" spans="1:14" x14ac:dyDescent="0.25">
      <c r="A10" s="6">
        <f>Mag_Rec_Low!B10</f>
        <v>300</v>
      </c>
      <c r="B10" s="25" t="e">
        <f>(Mag_Rec_Low!C10-Mag_Rec_Low!$C10)/Mag_Rec_Low!$C10</f>
        <v>#N/A</v>
      </c>
      <c r="C10" s="25" t="e">
        <f>(Mag_Rec_Low!D10-Mag_Rec_Low!$C10)/Mag_Rec_Low!$C10</f>
        <v>#N/A</v>
      </c>
      <c r="D10" s="25" t="e">
        <f>(Mag_Rec_Low!E10-Mag_Rec_Low!$C10)/Mag_Rec_Low!$C10</f>
        <v>#N/A</v>
      </c>
      <c r="E10" s="25" t="e">
        <f>(Mag_Rec_Low!F10-Mag_Rec_Low!$C10)/Mag_Rec_Low!$C10</f>
        <v>#N/A</v>
      </c>
      <c r="F10" s="25" t="e">
        <f>(Mag_Rec_Low!G10-Mag_Rec_Low!$C10)/Mag_Rec_Low!$C10</f>
        <v>#N/A</v>
      </c>
      <c r="G10" s="25" t="e">
        <f>(Mag_Rec_Low!H10-Mag_Rec_Low!$C10)/Mag_Rec_Low!$C10</f>
        <v>#N/A</v>
      </c>
      <c r="H10" s="25" t="e">
        <f>(Mag_Rec_Low!I10-Mag_Rec_Low!$C10)/Mag_Rec_Low!$C10</f>
        <v>#N/A</v>
      </c>
      <c r="I10" s="25" t="e">
        <f>(Mag_Rec_Low!J10-Mag_Rec_Low!$C10)/Mag_Rec_Low!$C10</f>
        <v>#N/A</v>
      </c>
      <c r="J10" s="25" t="e">
        <f>(Mag_Rec_Low!K10-Mag_Rec_Low!$C10)/Mag_Rec_Low!$C10</f>
        <v>#N/A</v>
      </c>
      <c r="K10" s="25" t="e">
        <f>(Mag_Rec_Low!L10-Mag_Rec_Low!$C10)/Mag_Rec_Low!$C10</f>
        <v>#N/A</v>
      </c>
      <c r="L10" s="25" t="e">
        <f>(Mag_Rec_Low!M10-Mag_Rec_Low!$C10)/Mag_Rec_Low!$C10</f>
        <v>#N/A</v>
      </c>
      <c r="M10" s="25" t="e">
        <f>(Mag_Rec_Low!N10-Mag_Rec_Low!$C10)/Mag_Rec_Low!$C10</f>
        <v>#N/A</v>
      </c>
      <c r="N10" s="26" t="e">
        <f>(Mag_Rec_Low!O10-Mag_Rec_Low!$C10)/Mag_Rec_Low!$C10</f>
        <v>#N/A</v>
      </c>
    </row>
    <row r="11" spans="1:14" ht="15.75" thickBot="1" x14ac:dyDescent="0.3">
      <c r="A11" s="9">
        <f>Mag_Rec_Low!B11</f>
        <v>500</v>
      </c>
      <c r="B11" s="27" t="e">
        <f>(Mag_Rec_Low!C11-Mag_Rec_Low!$C11)/Mag_Rec_Low!$C11</f>
        <v>#N/A</v>
      </c>
      <c r="C11" s="27" t="e">
        <f>(Mag_Rec_Low!D11-Mag_Rec_Low!$C11)/Mag_Rec_Low!$C11</f>
        <v>#N/A</v>
      </c>
      <c r="D11" s="27" t="e">
        <f>(Mag_Rec_Low!E11-Mag_Rec_Low!$C11)/Mag_Rec_Low!$C11</f>
        <v>#N/A</v>
      </c>
      <c r="E11" s="27" t="e">
        <f>(Mag_Rec_Low!F11-Mag_Rec_Low!$C11)/Mag_Rec_Low!$C11</f>
        <v>#N/A</v>
      </c>
      <c r="F11" s="27" t="e">
        <f>(Mag_Rec_Low!G11-Mag_Rec_Low!$C11)/Mag_Rec_Low!$C11</f>
        <v>#N/A</v>
      </c>
      <c r="G11" s="27" t="e">
        <f>(Mag_Rec_Low!H11-Mag_Rec_Low!$C11)/Mag_Rec_Low!$C11</f>
        <v>#N/A</v>
      </c>
      <c r="H11" s="27" t="e">
        <f>(Mag_Rec_Low!I11-Mag_Rec_Low!$C11)/Mag_Rec_Low!$C11</f>
        <v>#N/A</v>
      </c>
      <c r="I11" s="27" t="e">
        <f>(Mag_Rec_Low!J11-Mag_Rec_Low!$C11)/Mag_Rec_Low!$C11</f>
        <v>#N/A</v>
      </c>
      <c r="J11" s="27" t="e">
        <f>(Mag_Rec_Low!K11-Mag_Rec_Low!$C11)/Mag_Rec_Low!$C11</f>
        <v>#N/A</v>
      </c>
      <c r="K11" s="27" t="e">
        <f>(Mag_Rec_Low!L11-Mag_Rec_Low!$C11)/Mag_Rec_Low!$C11</f>
        <v>#N/A</v>
      </c>
      <c r="L11" s="27" t="e">
        <f>(Mag_Rec_Low!M11-Mag_Rec_Low!$C11)/Mag_Rec_Low!$C11</f>
        <v>#N/A</v>
      </c>
      <c r="M11" s="27" t="e">
        <f>(Mag_Rec_Low!N11-Mag_Rec_Low!$C11)/Mag_Rec_Low!$C11</f>
        <v>#N/A</v>
      </c>
      <c r="N11" s="28" t="e">
        <f>(Mag_Rec_Low!O11-Mag_Rec_Low!$C11)/Mag_Rec_Low!$C11</f>
        <v>#N/A</v>
      </c>
    </row>
    <row r="12" spans="1:14" ht="15.75" thickBot="1" x14ac:dyDescent="0.3">
      <c r="A12" s="21"/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</row>
    <row r="13" spans="1:14" x14ac:dyDescent="0.25">
      <c r="A13" s="13"/>
      <c r="B13" s="39" t="s">
        <v>17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40"/>
    </row>
    <row r="14" spans="1:14" ht="30" x14ac:dyDescent="0.25">
      <c r="A14" s="22" t="s">
        <v>0</v>
      </c>
      <c r="B14" s="29" t="s">
        <v>1</v>
      </c>
      <c r="C14" s="29" t="s">
        <v>2</v>
      </c>
      <c r="D14" s="29" t="s">
        <v>3</v>
      </c>
      <c r="E14" s="29" t="s">
        <v>4</v>
      </c>
      <c r="F14" s="29" t="s">
        <v>5</v>
      </c>
      <c r="G14" s="29" t="s">
        <v>6</v>
      </c>
      <c r="H14" s="29" t="s">
        <v>7</v>
      </c>
      <c r="I14" s="29" t="s">
        <v>8</v>
      </c>
      <c r="J14" s="29" t="s">
        <v>9</v>
      </c>
      <c r="K14" s="29" t="s">
        <v>10</v>
      </c>
      <c r="L14" s="29" t="s">
        <v>11</v>
      </c>
      <c r="M14" s="29" t="s">
        <v>12</v>
      </c>
      <c r="N14" s="30" t="s">
        <v>13</v>
      </c>
    </row>
    <row r="15" spans="1:14" x14ac:dyDescent="0.25">
      <c r="A15" s="6">
        <f>Mag_Rec_Low!B15</f>
        <v>1</v>
      </c>
      <c r="B15" s="25" t="e">
        <f>(Mag_Rec_Low!C15-Mag_Rec_Low!$C15)/Mag_Rec_Low!$C15</f>
        <v>#N/A</v>
      </c>
      <c r="C15" s="25" t="e">
        <f>(Mag_Rec_Low!D15-Mag_Rec_Low!$C15)/Mag_Rec_Low!$C15</f>
        <v>#N/A</v>
      </c>
      <c r="D15" s="25" t="e">
        <f>(Mag_Rec_Low!E15-Mag_Rec_Low!$C15)/Mag_Rec_Low!$C15</f>
        <v>#N/A</v>
      </c>
      <c r="E15" s="25" t="e">
        <f>(Mag_Rec_Low!F15-Mag_Rec_Low!$C15)/Mag_Rec_Low!$C15</f>
        <v>#N/A</v>
      </c>
      <c r="F15" s="25" t="e">
        <f>(Mag_Rec_Low!G15-Mag_Rec_Low!$C15)/Mag_Rec_Low!$C15</f>
        <v>#N/A</v>
      </c>
      <c r="G15" s="25" t="e">
        <f>(Mag_Rec_Low!H15-Mag_Rec_Low!$C15)/Mag_Rec_Low!$C15</f>
        <v>#N/A</v>
      </c>
      <c r="H15" s="25" t="e">
        <f>(Mag_Rec_Low!I15-Mag_Rec_Low!$C15)/Mag_Rec_Low!$C15</f>
        <v>#N/A</v>
      </c>
      <c r="I15" s="25" t="e">
        <f>(Mag_Rec_Low!J15-Mag_Rec_Low!$C15)/Mag_Rec_Low!$C15</f>
        <v>#N/A</v>
      </c>
      <c r="J15" s="25" t="e">
        <f>(Mag_Rec_Low!K15-Mag_Rec_Low!$C15)/Mag_Rec_Low!$C15</f>
        <v>#N/A</v>
      </c>
      <c r="K15" s="25" t="e">
        <f>(Mag_Rec_Low!L15-Mag_Rec_Low!$C15)/Mag_Rec_Low!$C15</f>
        <v>#N/A</v>
      </c>
      <c r="L15" s="25" t="e">
        <f>(Mag_Rec_Low!M15-Mag_Rec_Low!$C15)/Mag_Rec_Low!$C15</f>
        <v>#N/A</v>
      </c>
      <c r="M15" s="25" t="e">
        <f>(Mag_Rec_Low!N15-Mag_Rec_Low!$C15)/Mag_Rec_Low!$C15</f>
        <v>#N/A</v>
      </c>
      <c r="N15" s="26" t="e">
        <f>(Mag_Rec_Low!O15-Mag_Rec_Low!$C15)/Mag_Rec_Low!$C15</f>
        <v>#N/A</v>
      </c>
    </row>
    <row r="16" spans="1:14" x14ac:dyDescent="0.25">
      <c r="A16" s="6">
        <f>Mag_Rec_Low!B16</f>
        <v>10</v>
      </c>
      <c r="B16" s="25" t="e">
        <f>(Mag_Rec_Low!C16-Mag_Rec_Low!$C16)/Mag_Rec_Low!$C16</f>
        <v>#N/A</v>
      </c>
      <c r="C16" s="25" t="e">
        <f>(Mag_Rec_Low!D16-Mag_Rec_Low!$C16)/Mag_Rec_Low!$C16</f>
        <v>#N/A</v>
      </c>
      <c r="D16" s="25" t="e">
        <f>(Mag_Rec_Low!E16-Mag_Rec_Low!$C16)/Mag_Rec_Low!$C16</f>
        <v>#N/A</v>
      </c>
      <c r="E16" s="25" t="e">
        <f>(Mag_Rec_Low!F16-Mag_Rec_Low!$C16)/Mag_Rec_Low!$C16</f>
        <v>#N/A</v>
      </c>
      <c r="F16" s="25" t="e">
        <f>(Mag_Rec_Low!G16-Mag_Rec_Low!$C16)/Mag_Rec_Low!$C16</f>
        <v>#N/A</v>
      </c>
      <c r="G16" s="25" t="e">
        <f>(Mag_Rec_Low!H16-Mag_Rec_Low!$C16)/Mag_Rec_Low!$C16</f>
        <v>#N/A</v>
      </c>
      <c r="H16" s="25" t="e">
        <f>(Mag_Rec_Low!I16-Mag_Rec_Low!$C16)/Mag_Rec_Low!$C16</f>
        <v>#N/A</v>
      </c>
      <c r="I16" s="25" t="e">
        <f>(Mag_Rec_Low!J16-Mag_Rec_Low!$C16)/Mag_Rec_Low!$C16</f>
        <v>#N/A</v>
      </c>
      <c r="J16" s="25" t="e">
        <f>(Mag_Rec_Low!K16-Mag_Rec_Low!$C16)/Mag_Rec_Low!$C16</f>
        <v>#N/A</v>
      </c>
      <c r="K16" s="25" t="e">
        <f>(Mag_Rec_Low!L16-Mag_Rec_Low!$C16)/Mag_Rec_Low!$C16</f>
        <v>#N/A</v>
      </c>
      <c r="L16" s="25" t="e">
        <f>(Mag_Rec_Low!M16-Mag_Rec_Low!$C16)/Mag_Rec_Low!$C16</f>
        <v>#N/A</v>
      </c>
      <c r="M16" s="25" t="e">
        <f>(Mag_Rec_Low!N16-Mag_Rec_Low!$C16)/Mag_Rec_Low!$C16</f>
        <v>#N/A</v>
      </c>
      <c r="N16" s="26" t="e">
        <f>(Mag_Rec_Low!O16-Mag_Rec_Low!$C16)/Mag_Rec_Low!$C16</f>
        <v>#N/A</v>
      </c>
    </row>
    <row r="17" spans="1:14" x14ac:dyDescent="0.25">
      <c r="A17" s="6">
        <f>Mag_Rec_Low!B17</f>
        <v>20</v>
      </c>
      <c r="B17" s="25" t="e">
        <f>(Mag_Rec_Low!C17-Mag_Rec_Low!$C17)/Mag_Rec_Low!$C17</f>
        <v>#N/A</v>
      </c>
      <c r="C17" s="25" t="e">
        <f>(Mag_Rec_Low!D17-Mag_Rec_Low!$C17)/Mag_Rec_Low!$C17</f>
        <v>#N/A</v>
      </c>
      <c r="D17" s="25" t="e">
        <f>(Mag_Rec_Low!E17-Mag_Rec_Low!$C17)/Mag_Rec_Low!$C17</f>
        <v>#N/A</v>
      </c>
      <c r="E17" s="25" t="e">
        <f>(Mag_Rec_Low!F17-Mag_Rec_Low!$C17)/Mag_Rec_Low!$C17</f>
        <v>#N/A</v>
      </c>
      <c r="F17" s="25" t="e">
        <f>(Mag_Rec_Low!G17-Mag_Rec_Low!$C17)/Mag_Rec_Low!$C17</f>
        <v>#N/A</v>
      </c>
      <c r="G17" s="25" t="e">
        <f>(Mag_Rec_Low!H17-Mag_Rec_Low!$C17)/Mag_Rec_Low!$C17</f>
        <v>#N/A</v>
      </c>
      <c r="H17" s="25" t="e">
        <f>(Mag_Rec_Low!I17-Mag_Rec_Low!$C17)/Mag_Rec_Low!$C17</f>
        <v>#N/A</v>
      </c>
      <c r="I17" s="25" t="e">
        <f>(Mag_Rec_Low!J17-Mag_Rec_Low!$C17)/Mag_Rec_Low!$C17</f>
        <v>#N/A</v>
      </c>
      <c r="J17" s="25" t="e">
        <f>(Mag_Rec_Low!K17-Mag_Rec_Low!$C17)/Mag_Rec_Low!$C17</f>
        <v>#N/A</v>
      </c>
      <c r="K17" s="25" t="e">
        <f>(Mag_Rec_Low!L17-Mag_Rec_Low!$C17)/Mag_Rec_Low!$C17</f>
        <v>#N/A</v>
      </c>
      <c r="L17" s="25" t="e">
        <f>(Mag_Rec_Low!M17-Mag_Rec_Low!$C17)/Mag_Rec_Low!$C17</f>
        <v>#N/A</v>
      </c>
      <c r="M17" s="25" t="e">
        <f>(Mag_Rec_Low!N17-Mag_Rec_Low!$C17)/Mag_Rec_Low!$C17</f>
        <v>#N/A</v>
      </c>
      <c r="N17" s="26" t="e">
        <f>(Mag_Rec_Low!O17-Mag_Rec_Low!$C17)/Mag_Rec_Low!$C17</f>
        <v>#N/A</v>
      </c>
    </row>
    <row r="18" spans="1:14" x14ac:dyDescent="0.25">
      <c r="A18" s="6">
        <f>Mag_Rec_Low!B18</f>
        <v>50</v>
      </c>
      <c r="B18" s="25" t="e">
        <f>(Mag_Rec_Low!C18-Mag_Rec_Low!$C18)/Mag_Rec_Low!$C18</f>
        <v>#N/A</v>
      </c>
      <c r="C18" s="25" t="e">
        <f>(Mag_Rec_Low!D18-Mag_Rec_Low!$C18)/Mag_Rec_Low!$C18</f>
        <v>#N/A</v>
      </c>
      <c r="D18" s="25" t="e">
        <f>(Mag_Rec_Low!E18-Mag_Rec_Low!$C18)/Mag_Rec_Low!$C18</f>
        <v>#N/A</v>
      </c>
      <c r="E18" s="25" t="e">
        <f>(Mag_Rec_Low!F18-Mag_Rec_Low!$C18)/Mag_Rec_Low!$C18</f>
        <v>#N/A</v>
      </c>
      <c r="F18" s="25" t="e">
        <f>(Mag_Rec_Low!G18-Mag_Rec_Low!$C18)/Mag_Rec_Low!$C18</f>
        <v>#N/A</v>
      </c>
      <c r="G18" s="25" t="e">
        <f>(Mag_Rec_Low!H18-Mag_Rec_Low!$C18)/Mag_Rec_Low!$C18</f>
        <v>#N/A</v>
      </c>
      <c r="H18" s="25" t="e">
        <f>(Mag_Rec_Low!I18-Mag_Rec_Low!$C18)/Mag_Rec_Low!$C18</f>
        <v>#N/A</v>
      </c>
      <c r="I18" s="25" t="e">
        <f>(Mag_Rec_Low!J18-Mag_Rec_Low!$C18)/Mag_Rec_Low!$C18</f>
        <v>#N/A</v>
      </c>
      <c r="J18" s="25" t="e">
        <f>(Mag_Rec_Low!K18-Mag_Rec_Low!$C18)/Mag_Rec_Low!$C18</f>
        <v>#N/A</v>
      </c>
      <c r="K18" s="25" t="e">
        <f>(Mag_Rec_Low!L18-Mag_Rec_Low!$C18)/Mag_Rec_Low!$C18</f>
        <v>#N/A</v>
      </c>
      <c r="L18" s="25" t="e">
        <f>(Mag_Rec_Low!M18-Mag_Rec_Low!$C18)/Mag_Rec_Low!$C18</f>
        <v>#N/A</v>
      </c>
      <c r="M18" s="25" t="e">
        <f>(Mag_Rec_Low!N18-Mag_Rec_Low!$C18)/Mag_Rec_Low!$C18</f>
        <v>#N/A</v>
      </c>
      <c r="N18" s="26" t="e">
        <f>(Mag_Rec_Low!O18-Mag_Rec_Low!$C18)/Mag_Rec_Low!$C18</f>
        <v>#N/A</v>
      </c>
    </row>
    <row r="19" spans="1:14" x14ac:dyDescent="0.25">
      <c r="A19" s="6">
        <f>Mag_Rec_Low!B19</f>
        <v>75</v>
      </c>
      <c r="B19" s="25" t="e">
        <f>(Mag_Rec_Low!C19-Mag_Rec_Low!$C19)/Mag_Rec_Low!$C19</f>
        <v>#N/A</v>
      </c>
      <c r="C19" s="25" t="e">
        <f>(Mag_Rec_Low!D19-Mag_Rec_Low!$C19)/Mag_Rec_Low!$C19</f>
        <v>#N/A</v>
      </c>
      <c r="D19" s="25" t="e">
        <f>(Mag_Rec_Low!E19-Mag_Rec_Low!$C19)/Mag_Rec_Low!$C19</f>
        <v>#N/A</v>
      </c>
      <c r="E19" s="25" t="e">
        <f>(Mag_Rec_Low!F19-Mag_Rec_Low!$C19)/Mag_Rec_Low!$C19</f>
        <v>#N/A</v>
      </c>
      <c r="F19" s="25" t="e">
        <f>(Mag_Rec_Low!G19-Mag_Rec_Low!$C19)/Mag_Rec_Low!$C19</f>
        <v>#N/A</v>
      </c>
      <c r="G19" s="25" t="e">
        <f>(Mag_Rec_Low!H19-Mag_Rec_Low!$C19)/Mag_Rec_Low!$C19</f>
        <v>#N/A</v>
      </c>
      <c r="H19" s="25" t="e">
        <f>(Mag_Rec_Low!I19-Mag_Rec_Low!$C19)/Mag_Rec_Low!$C19</f>
        <v>#N/A</v>
      </c>
      <c r="I19" s="25" t="e">
        <f>(Mag_Rec_Low!J19-Mag_Rec_Low!$C19)/Mag_Rec_Low!$C19</f>
        <v>#N/A</v>
      </c>
      <c r="J19" s="25" t="e">
        <f>(Mag_Rec_Low!K19-Mag_Rec_Low!$C19)/Mag_Rec_Low!$C19</f>
        <v>#N/A</v>
      </c>
      <c r="K19" s="25" t="e">
        <f>(Mag_Rec_Low!L19-Mag_Rec_Low!$C19)/Mag_Rec_Low!$C19</f>
        <v>#N/A</v>
      </c>
      <c r="L19" s="25" t="e">
        <f>(Mag_Rec_Low!M19-Mag_Rec_Low!$C19)/Mag_Rec_Low!$C19</f>
        <v>#N/A</v>
      </c>
      <c r="M19" s="25" t="e">
        <f>(Mag_Rec_Low!N19-Mag_Rec_Low!$C19)/Mag_Rec_Low!$C19</f>
        <v>#N/A</v>
      </c>
      <c r="N19" s="26" t="e">
        <f>(Mag_Rec_Low!O19-Mag_Rec_Low!$C19)/Mag_Rec_Low!$C19</f>
        <v>#N/A</v>
      </c>
    </row>
    <row r="20" spans="1:14" x14ac:dyDescent="0.25">
      <c r="A20" s="6">
        <f>Mag_Rec_Low!B20</f>
        <v>100</v>
      </c>
      <c r="B20" s="25" t="e">
        <f>(Mag_Rec_Low!C20-Mag_Rec_Low!$C20)/Mag_Rec_Low!$C20</f>
        <v>#N/A</v>
      </c>
      <c r="C20" s="25" t="e">
        <f>(Mag_Rec_Low!D20-Mag_Rec_Low!$C20)/Mag_Rec_Low!$C20</f>
        <v>#N/A</v>
      </c>
      <c r="D20" s="25" t="e">
        <f>(Mag_Rec_Low!E20-Mag_Rec_Low!$C20)/Mag_Rec_Low!$C20</f>
        <v>#N/A</v>
      </c>
      <c r="E20" s="25" t="e">
        <f>(Mag_Rec_Low!F20-Mag_Rec_Low!$C20)/Mag_Rec_Low!$C20</f>
        <v>#N/A</v>
      </c>
      <c r="F20" s="25" t="e">
        <f>(Mag_Rec_Low!G20-Mag_Rec_Low!$C20)/Mag_Rec_Low!$C20</f>
        <v>#N/A</v>
      </c>
      <c r="G20" s="25" t="e">
        <f>(Mag_Rec_Low!H20-Mag_Rec_Low!$C20)/Mag_Rec_Low!$C20</f>
        <v>#N/A</v>
      </c>
      <c r="H20" s="25" t="e">
        <f>(Mag_Rec_Low!I20-Mag_Rec_Low!$C20)/Mag_Rec_Low!$C20</f>
        <v>#N/A</v>
      </c>
      <c r="I20" s="25" t="e">
        <f>(Mag_Rec_Low!J20-Mag_Rec_Low!$C20)/Mag_Rec_Low!$C20</f>
        <v>#N/A</v>
      </c>
      <c r="J20" s="25" t="e">
        <f>(Mag_Rec_Low!K20-Mag_Rec_Low!$C20)/Mag_Rec_Low!$C20</f>
        <v>#N/A</v>
      </c>
      <c r="K20" s="25" t="e">
        <f>(Mag_Rec_Low!L20-Mag_Rec_Low!$C20)/Mag_Rec_Low!$C20</f>
        <v>#N/A</v>
      </c>
      <c r="L20" s="25" t="e">
        <f>(Mag_Rec_Low!M20-Mag_Rec_Low!$C20)/Mag_Rec_Low!$C20</f>
        <v>#N/A</v>
      </c>
      <c r="M20" s="25" t="e">
        <f>(Mag_Rec_Low!N20-Mag_Rec_Low!$C20)/Mag_Rec_Low!$C20</f>
        <v>#N/A</v>
      </c>
      <c r="N20" s="26" t="e">
        <f>(Mag_Rec_Low!O20-Mag_Rec_Low!$C20)/Mag_Rec_Low!$C20</f>
        <v>#N/A</v>
      </c>
    </row>
    <row r="21" spans="1:14" x14ac:dyDescent="0.25">
      <c r="A21" s="6">
        <f>Mag_Rec_Low!B21</f>
        <v>200</v>
      </c>
      <c r="B21" s="25" t="e">
        <f>(Mag_Rec_Low!C21-Mag_Rec_Low!$C21)/Mag_Rec_Low!$C21</f>
        <v>#N/A</v>
      </c>
      <c r="C21" s="25" t="e">
        <f>(Mag_Rec_Low!D21-Mag_Rec_Low!$C21)/Mag_Rec_Low!$C21</f>
        <v>#N/A</v>
      </c>
      <c r="D21" s="25" t="e">
        <f>(Mag_Rec_Low!E21-Mag_Rec_Low!$C21)/Mag_Rec_Low!$C21</f>
        <v>#N/A</v>
      </c>
      <c r="E21" s="25" t="e">
        <f>(Mag_Rec_Low!F21-Mag_Rec_Low!$C21)/Mag_Rec_Low!$C21</f>
        <v>#N/A</v>
      </c>
      <c r="F21" s="25" t="e">
        <f>(Mag_Rec_Low!G21-Mag_Rec_Low!$C21)/Mag_Rec_Low!$C21</f>
        <v>#N/A</v>
      </c>
      <c r="G21" s="25" t="e">
        <f>(Mag_Rec_Low!H21-Mag_Rec_Low!$C21)/Mag_Rec_Low!$C21</f>
        <v>#N/A</v>
      </c>
      <c r="H21" s="25" t="e">
        <f>(Mag_Rec_Low!I21-Mag_Rec_Low!$C21)/Mag_Rec_Low!$C21</f>
        <v>#N/A</v>
      </c>
      <c r="I21" s="25" t="e">
        <f>(Mag_Rec_Low!J21-Mag_Rec_Low!$C21)/Mag_Rec_Low!$C21</f>
        <v>#N/A</v>
      </c>
      <c r="J21" s="25" t="e">
        <f>(Mag_Rec_Low!K21-Mag_Rec_Low!$C21)/Mag_Rec_Low!$C21</f>
        <v>#N/A</v>
      </c>
      <c r="K21" s="25" t="e">
        <f>(Mag_Rec_Low!L21-Mag_Rec_Low!$C21)/Mag_Rec_Low!$C21</f>
        <v>#N/A</v>
      </c>
      <c r="L21" s="25" t="e">
        <f>(Mag_Rec_Low!M21-Mag_Rec_Low!$C21)/Mag_Rec_Low!$C21</f>
        <v>#N/A</v>
      </c>
      <c r="M21" s="25" t="e">
        <f>(Mag_Rec_Low!N21-Mag_Rec_Low!$C21)/Mag_Rec_Low!$C21</f>
        <v>#N/A</v>
      </c>
      <c r="N21" s="26" t="e">
        <f>(Mag_Rec_Low!O21-Mag_Rec_Low!$C21)/Mag_Rec_Low!$C21</f>
        <v>#N/A</v>
      </c>
    </row>
    <row r="22" spans="1:14" x14ac:dyDescent="0.25">
      <c r="A22" s="6">
        <f>Mag_Rec_Low!B22</f>
        <v>300</v>
      </c>
      <c r="B22" s="25" t="e">
        <f>(Mag_Rec_Low!C22-Mag_Rec_Low!$C22)/Mag_Rec_Low!$C22</f>
        <v>#N/A</v>
      </c>
      <c r="C22" s="25" t="e">
        <f>(Mag_Rec_Low!D22-Mag_Rec_Low!$C22)/Mag_Rec_Low!$C22</f>
        <v>#N/A</v>
      </c>
      <c r="D22" s="25" t="e">
        <f>(Mag_Rec_Low!E22-Mag_Rec_Low!$C22)/Mag_Rec_Low!$C22</f>
        <v>#N/A</v>
      </c>
      <c r="E22" s="25" t="e">
        <f>(Mag_Rec_Low!F22-Mag_Rec_Low!$C22)/Mag_Rec_Low!$C22</f>
        <v>#N/A</v>
      </c>
      <c r="F22" s="25" t="e">
        <f>(Mag_Rec_Low!G22-Mag_Rec_Low!$C22)/Mag_Rec_Low!$C22</f>
        <v>#N/A</v>
      </c>
      <c r="G22" s="25" t="e">
        <f>(Mag_Rec_Low!H22-Mag_Rec_Low!$C22)/Mag_Rec_Low!$C22</f>
        <v>#N/A</v>
      </c>
      <c r="H22" s="25" t="e">
        <f>(Mag_Rec_Low!I22-Mag_Rec_Low!$C22)/Mag_Rec_Low!$C22</f>
        <v>#N/A</v>
      </c>
      <c r="I22" s="25" t="e">
        <f>(Mag_Rec_Low!J22-Mag_Rec_Low!$C22)/Mag_Rec_Low!$C22</f>
        <v>#N/A</v>
      </c>
      <c r="J22" s="25" t="e">
        <f>(Mag_Rec_Low!K22-Mag_Rec_Low!$C22)/Mag_Rec_Low!$C22</f>
        <v>#N/A</v>
      </c>
      <c r="K22" s="25" t="e">
        <f>(Mag_Rec_Low!L22-Mag_Rec_Low!$C22)/Mag_Rec_Low!$C22</f>
        <v>#N/A</v>
      </c>
      <c r="L22" s="25" t="e">
        <f>(Mag_Rec_Low!M22-Mag_Rec_Low!$C22)/Mag_Rec_Low!$C22</f>
        <v>#N/A</v>
      </c>
      <c r="M22" s="25" t="e">
        <f>(Mag_Rec_Low!N22-Mag_Rec_Low!$C22)/Mag_Rec_Low!$C22</f>
        <v>#N/A</v>
      </c>
      <c r="N22" s="26" t="e">
        <f>(Mag_Rec_Low!O22-Mag_Rec_Low!$C22)/Mag_Rec_Low!$C22</f>
        <v>#N/A</v>
      </c>
    </row>
    <row r="23" spans="1:14" ht="15.75" thickBot="1" x14ac:dyDescent="0.3">
      <c r="A23" s="9">
        <f>Mag_Rec_Low!B23</f>
        <v>500</v>
      </c>
      <c r="B23" s="27" t="e">
        <f>(Mag_Rec_Low!C23-Mag_Rec_Low!$C23)/Mag_Rec_Low!$C23</f>
        <v>#N/A</v>
      </c>
      <c r="C23" s="27" t="e">
        <f>(Mag_Rec_Low!D23-Mag_Rec_Low!$C23)/Mag_Rec_Low!$C23</f>
        <v>#N/A</v>
      </c>
      <c r="D23" s="27" t="e">
        <f>(Mag_Rec_Low!E23-Mag_Rec_Low!$C23)/Mag_Rec_Low!$C23</f>
        <v>#N/A</v>
      </c>
      <c r="E23" s="27" t="e">
        <f>(Mag_Rec_Low!F23-Mag_Rec_Low!$C23)/Mag_Rec_Low!$C23</f>
        <v>#N/A</v>
      </c>
      <c r="F23" s="27" t="e">
        <f>(Mag_Rec_Low!G23-Mag_Rec_Low!$C23)/Mag_Rec_Low!$C23</f>
        <v>#N/A</v>
      </c>
      <c r="G23" s="27" t="e">
        <f>(Mag_Rec_Low!H23-Mag_Rec_Low!$C23)/Mag_Rec_Low!$C23</f>
        <v>#N/A</v>
      </c>
      <c r="H23" s="27" t="e">
        <f>(Mag_Rec_Low!I23-Mag_Rec_Low!$C23)/Mag_Rec_Low!$C23</f>
        <v>#N/A</v>
      </c>
      <c r="I23" s="27" t="e">
        <f>(Mag_Rec_Low!J23-Mag_Rec_Low!$C23)/Mag_Rec_Low!$C23</f>
        <v>#N/A</v>
      </c>
      <c r="J23" s="27" t="e">
        <f>(Mag_Rec_Low!K23-Mag_Rec_Low!$C23)/Mag_Rec_Low!$C23</f>
        <v>#N/A</v>
      </c>
      <c r="K23" s="27" t="e">
        <f>(Mag_Rec_Low!L23-Mag_Rec_Low!$C23)/Mag_Rec_Low!$C23</f>
        <v>#N/A</v>
      </c>
      <c r="L23" s="27" t="e">
        <f>(Mag_Rec_Low!M23-Mag_Rec_Low!$C23)/Mag_Rec_Low!$C23</f>
        <v>#N/A</v>
      </c>
      <c r="M23" s="27" t="e">
        <f>(Mag_Rec_Low!N23-Mag_Rec_Low!$C23)/Mag_Rec_Low!$C23</f>
        <v>#N/A</v>
      </c>
      <c r="N23" s="28" t="e">
        <f>(Mag_Rec_Low!O23-Mag_Rec_Low!$C23)/Mag_Rec_Low!$C23</f>
        <v>#N/A</v>
      </c>
    </row>
    <row r="24" spans="1:14" ht="15.75" thickBot="1" x14ac:dyDescent="0.3"/>
    <row r="25" spans="1:14" x14ac:dyDescent="0.25">
      <c r="A25" s="13"/>
      <c r="B25" s="39" t="s">
        <v>18</v>
      </c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40"/>
    </row>
    <row r="26" spans="1:14" ht="30" x14ac:dyDescent="0.25">
      <c r="A26" s="22" t="s">
        <v>0</v>
      </c>
      <c r="B26" s="29" t="s">
        <v>1</v>
      </c>
      <c r="C26" s="29" t="s">
        <v>2</v>
      </c>
      <c r="D26" s="29" t="s">
        <v>3</v>
      </c>
      <c r="E26" s="29" t="s">
        <v>4</v>
      </c>
      <c r="F26" s="29" t="s">
        <v>5</v>
      </c>
      <c r="G26" s="29" t="s">
        <v>6</v>
      </c>
      <c r="H26" s="29" t="s">
        <v>7</v>
      </c>
      <c r="I26" s="29" t="s">
        <v>8</v>
      </c>
      <c r="J26" s="29" t="s">
        <v>9</v>
      </c>
      <c r="K26" s="29" t="s">
        <v>10</v>
      </c>
      <c r="L26" s="29" t="s">
        <v>11</v>
      </c>
      <c r="M26" s="29" t="s">
        <v>12</v>
      </c>
      <c r="N26" s="30" t="s">
        <v>13</v>
      </c>
    </row>
    <row r="27" spans="1:14" x14ac:dyDescent="0.25">
      <c r="A27" s="6">
        <f>Mag_Rec_Low!B27</f>
        <v>1</v>
      </c>
      <c r="B27" s="25" t="e">
        <f>(Mag_Rec_Low!C27-Mag_Rec_Low!$C27)/Mag_Rec_Low!$C27</f>
        <v>#N/A</v>
      </c>
      <c r="C27" s="25" t="e">
        <f>(Mag_Rec_Low!D27-Mag_Rec_Low!$C27)/Mag_Rec_Low!$C27</f>
        <v>#N/A</v>
      </c>
      <c r="D27" s="25" t="e">
        <f>(Mag_Rec_Low!E27-Mag_Rec_Low!$C27)/Mag_Rec_Low!$C27</f>
        <v>#N/A</v>
      </c>
      <c r="E27" s="25" t="e">
        <f>(Mag_Rec_Low!F27-Mag_Rec_Low!$C27)/Mag_Rec_Low!$C27</f>
        <v>#N/A</v>
      </c>
      <c r="F27" s="25" t="e">
        <f>(Mag_Rec_Low!G27-Mag_Rec_Low!$C27)/Mag_Rec_Low!$C27</f>
        <v>#N/A</v>
      </c>
      <c r="G27" s="25" t="e">
        <f>(Mag_Rec_Low!H27-Mag_Rec_Low!$C27)/Mag_Rec_Low!$C27</f>
        <v>#N/A</v>
      </c>
      <c r="H27" s="25" t="e">
        <f>(Mag_Rec_Low!I27-Mag_Rec_Low!$C27)/Mag_Rec_Low!$C27</f>
        <v>#N/A</v>
      </c>
      <c r="I27" s="25" t="e">
        <f>(Mag_Rec_Low!J27-Mag_Rec_Low!$C27)/Mag_Rec_Low!$C27</f>
        <v>#N/A</v>
      </c>
      <c r="J27" s="25" t="e">
        <f>(Mag_Rec_Low!K27-Mag_Rec_Low!$C27)/Mag_Rec_Low!$C27</f>
        <v>#N/A</v>
      </c>
      <c r="K27" s="25" t="e">
        <f>(Mag_Rec_Low!L27-Mag_Rec_Low!$C27)/Mag_Rec_Low!$C27</f>
        <v>#N/A</v>
      </c>
      <c r="L27" s="25" t="e">
        <f>(Mag_Rec_Low!M27-Mag_Rec_Low!$C27)/Mag_Rec_Low!$C27</f>
        <v>#N/A</v>
      </c>
      <c r="M27" s="25" t="e">
        <f>(Mag_Rec_Low!N27-Mag_Rec_Low!$C27)/Mag_Rec_Low!$C27</f>
        <v>#N/A</v>
      </c>
      <c r="N27" s="26" t="e">
        <f>(Mag_Rec_Low!O27-Mag_Rec_Low!$C27)/Mag_Rec_Low!$C27</f>
        <v>#N/A</v>
      </c>
    </row>
    <row r="28" spans="1:14" x14ac:dyDescent="0.25">
      <c r="A28" s="6">
        <f>Mag_Rec_Low!B28</f>
        <v>10</v>
      </c>
      <c r="B28" s="25" t="e">
        <f>(Mag_Rec_Low!C28-Mag_Rec_Low!$C28)/Mag_Rec_Low!$C28</f>
        <v>#N/A</v>
      </c>
      <c r="C28" s="25" t="e">
        <f>(Mag_Rec_Low!D28-Mag_Rec_Low!$C28)/Mag_Rec_Low!$C28</f>
        <v>#N/A</v>
      </c>
      <c r="D28" s="25" t="e">
        <f>(Mag_Rec_Low!E28-Mag_Rec_Low!$C28)/Mag_Rec_Low!$C28</f>
        <v>#N/A</v>
      </c>
      <c r="E28" s="25" t="e">
        <f>(Mag_Rec_Low!F28-Mag_Rec_Low!$C28)/Mag_Rec_Low!$C28</f>
        <v>#N/A</v>
      </c>
      <c r="F28" s="25" t="e">
        <f>(Mag_Rec_Low!G28-Mag_Rec_Low!$C28)/Mag_Rec_Low!$C28</f>
        <v>#N/A</v>
      </c>
      <c r="G28" s="25" t="e">
        <f>(Mag_Rec_Low!H28-Mag_Rec_Low!$C28)/Mag_Rec_Low!$C28</f>
        <v>#N/A</v>
      </c>
      <c r="H28" s="25" t="e">
        <f>(Mag_Rec_Low!I28-Mag_Rec_Low!$C28)/Mag_Rec_Low!$C28</f>
        <v>#N/A</v>
      </c>
      <c r="I28" s="25" t="e">
        <f>(Mag_Rec_Low!J28-Mag_Rec_Low!$C28)/Mag_Rec_Low!$C28</f>
        <v>#N/A</v>
      </c>
      <c r="J28" s="25" t="e">
        <f>(Mag_Rec_Low!K28-Mag_Rec_Low!$C28)/Mag_Rec_Low!$C28</f>
        <v>#N/A</v>
      </c>
      <c r="K28" s="25" t="e">
        <f>(Mag_Rec_Low!L28-Mag_Rec_Low!$C28)/Mag_Rec_Low!$C28</f>
        <v>#N/A</v>
      </c>
      <c r="L28" s="25" t="e">
        <f>(Mag_Rec_Low!M28-Mag_Rec_Low!$C28)/Mag_Rec_Low!$C28</f>
        <v>#N/A</v>
      </c>
      <c r="M28" s="25" t="e">
        <f>(Mag_Rec_Low!N28-Mag_Rec_Low!$C28)/Mag_Rec_Low!$C28</f>
        <v>#N/A</v>
      </c>
      <c r="N28" s="26" t="e">
        <f>(Mag_Rec_Low!O28-Mag_Rec_Low!$C28)/Mag_Rec_Low!$C28</f>
        <v>#N/A</v>
      </c>
    </row>
    <row r="29" spans="1:14" x14ac:dyDescent="0.25">
      <c r="A29" s="6">
        <f>Mag_Rec_Low!B29</f>
        <v>20</v>
      </c>
      <c r="B29" s="25" t="e">
        <f>(Mag_Rec_Low!C29-Mag_Rec_Low!$C29)/Mag_Rec_Low!$C29</f>
        <v>#N/A</v>
      </c>
      <c r="C29" s="25" t="e">
        <f>(Mag_Rec_Low!D29-Mag_Rec_Low!$C29)/Mag_Rec_Low!$C29</f>
        <v>#N/A</v>
      </c>
      <c r="D29" s="25" t="e">
        <f>(Mag_Rec_Low!E29-Mag_Rec_Low!$C29)/Mag_Rec_Low!$C29</f>
        <v>#N/A</v>
      </c>
      <c r="E29" s="25" t="e">
        <f>(Mag_Rec_Low!F29-Mag_Rec_Low!$C29)/Mag_Rec_Low!$C29</f>
        <v>#N/A</v>
      </c>
      <c r="F29" s="25" t="e">
        <f>(Mag_Rec_Low!G29-Mag_Rec_Low!$C29)/Mag_Rec_Low!$C29</f>
        <v>#N/A</v>
      </c>
      <c r="G29" s="25" t="e">
        <f>(Mag_Rec_Low!H29-Mag_Rec_Low!$C29)/Mag_Rec_Low!$C29</f>
        <v>#N/A</v>
      </c>
      <c r="H29" s="25" t="e">
        <f>(Mag_Rec_Low!I29-Mag_Rec_Low!$C29)/Mag_Rec_Low!$C29</f>
        <v>#N/A</v>
      </c>
      <c r="I29" s="25" t="e">
        <f>(Mag_Rec_Low!J29-Mag_Rec_Low!$C29)/Mag_Rec_Low!$C29</f>
        <v>#N/A</v>
      </c>
      <c r="J29" s="25" t="e">
        <f>(Mag_Rec_Low!K29-Mag_Rec_Low!$C29)/Mag_Rec_Low!$C29</f>
        <v>#N/A</v>
      </c>
      <c r="K29" s="25" t="e">
        <f>(Mag_Rec_Low!L29-Mag_Rec_Low!$C29)/Mag_Rec_Low!$C29</f>
        <v>#N/A</v>
      </c>
      <c r="L29" s="25" t="e">
        <f>(Mag_Rec_Low!M29-Mag_Rec_Low!$C29)/Mag_Rec_Low!$C29</f>
        <v>#N/A</v>
      </c>
      <c r="M29" s="25" t="e">
        <f>(Mag_Rec_Low!N29-Mag_Rec_Low!$C29)/Mag_Rec_Low!$C29</f>
        <v>#N/A</v>
      </c>
      <c r="N29" s="26" t="e">
        <f>(Mag_Rec_Low!O29-Mag_Rec_Low!$C29)/Mag_Rec_Low!$C29</f>
        <v>#N/A</v>
      </c>
    </row>
    <row r="30" spans="1:14" x14ac:dyDescent="0.25">
      <c r="A30" s="6">
        <f>Mag_Rec_Low!B30</f>
        <v>50</v>
      </c>
      <c r="B30" s="25" t="e">
        <f>(Mag_Rec_Low!C30-Mag_Rec_Low!$C30)/Mag_Rec_Low!$C30</f>
        <v>#N/A</v>
      </c>
      <c r="C30" s="25" t="e">
        <f>(Mag_Rec_Low!D30-Mag_Rec_Low!$C30)/Mag_Rec_Low!$C30</f>
        <v>#N/A</v>
      </c>
      <c r="D30" s="25" t="e">
        <f>(Mag_Rec_Low!E30-Mag_Rec_Low!$C30)/Mag_Rec_Low!$C30</f>
        <v>#N/A</v>
      </c>
      <c r="E30" s="25" t="e">
        <f>(Mag_Rec_Low!F30-Mag_Rec_Low!$C30)/Mag_Rec_Low!$C30</f>
        <v>#N/A</v>
      </c>
      <c r="F30" s="25" t="e">
        <f>(Mag_Rec_Low!G30-Mag_Rec_Low!$C30)/Mag_Rec_Low!$C30</f>
        <v>#N/A</v>
      </c>
      <c r="G30" s="25" t="e">
        <f>(Mag_Rec_Low!H30-Mag_Rec_Low!$C30)/Mag_Rec_Low!$C30</f>
        <v>#N/A</v>
      </c>
      <c r="H30" s="25" t="e">
        <f>(Mag_Rec_Low!I30-Mag_Rec_Low!$C30)/Mag_Rec_Low!$C30</f>
        <v>#N/A</v>
      </c>
      <c r="I30" s="25" t="e">
        <f>(Mag_Rec_Low!J30-Mag_Rec_Low!$C30)/Mag_Rec_Low!$C30</f>
        <v>#N/A</v>
      </c>
      <c r="J30" s="25" t="e">
        <f>(Mag_Rec_Low!K30-Mag_Rec_Low!$C30)/Mag_Rec_Low!$C30</f>
        <v>#N/A</v>
      </c>
      <c r="K30" s="25" t="e">
        <f>(Mag_Rec_Low!L30-Mag_Rec_Low!$C30)/Mag_Rec_Low!$C30</f>
        <v>#N/A</v>
      </c>
      <c r="L30" s="25" t="e">
        <f>(Mag_Rec_Low!M30-Mag_Rec_Low!$C30)/Mag_Rec_Low!$C30</f>
        <v>#N/A</v>
      </c>
      <c r="M30" s="25" t="e">
        <f>(Mag_Rec_Low!N30-Mag_Rec_Low!$C30)/Mag_Rec_Low!$C30</f>
        <v>#N/A</v>
      </c>
      <c r="N30" s="26" t="e">
        <f>(Mag_Rec_Low!O30-Mag_Rec_Low!$C30)/Mag_Rec_Low!$C30</f>
        <v>#N/A</v>
      </c>
    </row>
    <row r="31" spans="1:14" x14ac:dyDescent="0.25">
      <c r="A31" s="6">
        <f>Mag_Rec_Low!B31</f>
        <v>75</v>
      </c>
      <c r="B31" s="25" t="e">
        <f>(Mag_Rec_Low!C31-Mag_Rec_Low!$C31)/Mag_Rec_Low!$C31</f>
        <v>#N/A</v>
      </c>
      <c r="C31" s="25" t="e">
        <f>(Mag_Rec_Low!D31-Mag_Rec_Low!$C31)/Mag_Rec_Low!$C31</f>
        <v>#N/A</v>
      </c>
      <c r="D31" s="25" t="e">
        <f>(Mag_Rec_Low!E31-Mag_Rec_Low!$C31)/Mag_Rec_Low!$C31</f>
        <v>#N/A</v>
      </c>
      <c r="E31" s="25" t="e">
        <f>(Mag_Rec_Low!F31-Mag_Rec_Low!$C31)/Mag_Rec_Low!$C31</f>
        <v>#N/A</v>
      </c>
      <c r="F31" s="25" t="e">
        <f>(Mag_Rec_Low!G31-Mag_Rec_Low!$C31)/Mag_Rec_Low!$C31</f>
        <v>#N/A</v>
      </c>
      <c r="G31" s="25" t="e">
        <f>(Mag_Rec_Low!H31-Mag_Rec_Low!$C31)/Mag_Rec_Low!$C31</f>
        <v>#N/A</v>
      </c>
      <c r="H31" s="25" t="e">
        <f>(Mag_Rec_Low!I31-Mag_Rec_Low!$C31)/Mag_Rec_Low!$C31</f>
        <v>#N/A</v>
      </c>
      <c r="I31" s="25" t="e">
        <f>(Mag_Rec_Low!J31-Mag_Rec_Low!$C31)/Mag_Rec_Low!$C31</f>
        <v>#N/A</v>
      </c>
      <c r="J31" s="25" t="e">
        <f>(Mag_Rec_Low!K31-Mag_Rec_Low!$C31)/Mag_Rec_Low!$C31</f>
        <v>#N/A</v>
      </c>
      <c r="K31" s="25" t="e">
        <f>(Mag_Rec_Low!L31-Mag_Rec_Low!$C31)/Mag_Rec_Low!$C31</f>
        <v>#N/A</v>
      </c>
      <c r="L31" s="25" t="e">
        <f>(Mag_Rec_Low!M31-Mag_Rec_Low!$C31)/Mag_Rec_Low!$C31</f>
        <v>#N/A</v>
      </c>
      <c r="M31" s="25" t="e">
        <f>(Mag_Rec_Low!N31-Mag_Rec_Low!$C31)/Mag_Rec_Low!$C31</f>
        <v>#N/A</v>
      </c>
      <c r="N31" s="26" t="e">
        <f>(Mag_Rec_Low!O31-Mag_Rec_Low!$C31)/Mag_Rec_Low!$C31</f>
        <v>#N/A</v>
      </c>
    </row>
    <row r="32" spans="1:14" x14ac:dyDescent="0.25">
      <c r="A32" s="6">
        <f>Mag_Rec_Low!B32</f>
        <v>100</v>
      </c>
      <c r="B32" s="25" t="e">
        <f>(Mag_Rec_Low!C32-Mag_Rec_Low!$C32)/Mag_Rec_Low!$C32</f>
        <v>#N/A</v>
      </c>
      <c r="C32" s="25" t="e">
        <f>(Mag_Rec_Low!D32-Mag_Rec_Low!$C32)/Mag_Rec_Low!$C32</f>
        <v>#N/A</v>
      </c>
      <c r="D32" s="25" t="e">
        <f>(Mag_Rec_Low!E32-Mag_Rec_Low!$C32)/Mag_Rec_Low!$C32</f>
        <v>#N/A</v>
      </c>
      <c r="E32" s="25" t="e">
        <f>(Mag_Rec_Low!F32-Mag_Rec_Low!$C32)/Mag_Rec_Low!$C32</f>
        <v>#N/A</v>
      </c>
      <c r="F32" s="25" t="e">
        <f>(Mag_Rec_Low!G32-Mag_Rec_Low!$C32)/Mag_Rec_Low!$C32</f>
        <v>#N/A</v>
      </c>
      <c r="G32" s="25" t="e">
        <f>(Mag_Rec_Low!H32-Mag_Rec_Low!$C32)/Mag_Rec_Low!$C32</f>
        <v>#N/A</v>
      </c>
      <c r="H32" s="25" t="e">
        <f>(Mag_Rec_Low!I32-Mag_Rec_Low!$C32)/Mag_Rec_Low!$C32</f>
        <v>#N/A</v>
      </c>
      <c r="I32" s="25" t="e">
        <f>(Mag_Rec_Low!J32-Mag_Rec_Low!$C32)/Mag_Rec_Low!$C32</f>
        <v>#N/A</v>
      </c>
      <c r="J32" s="25" t="e">
        <f>(Mag_Rec_Low!K32-Mag_Rec_Low!$C32)/Mag_Rec_Low!$C32</f>
        <v>#N/A</v>
      </c>
      <c r="K32" s="25" t="e">
        <f>(Mag_Rec_Low!L32-Mag_Rec_Low!$C32)/Mag_Rec_Low!$C32</f>
        <v>#N/A</v>
      </c>
      <c r="L32" s="25" t="e">
        <f>(Mag_Rec_Low!M32-Mag_Rec_Low!$C32)/Mag_Rec_Low!$C32</f>
        <v>#N/A</v>
      </c>
      <c r="M32" s="25" t="e">
        <f>(Mag_Rec_Low!N32-Mag_Rec_Low!$C32)/Mag_Rec_Low!$C32</f>
        <v>#N/A</v>
      </c>
      <c r="N32" s="26" t="e">
        <f>(Mag_Rec_Low!O32-Mag_Rec_Low!$C32)/Mag_Rec_Low!$C32</f>
        <v>#N/A</v>
      </c>
    </row>
    <row r="33" spans="1:14" x14ac:dyDescent="0.25">
      <c r="A33" s="6">
        <f>Mag_Rec_Low!B33</f>
        <v>200</v>
      </c>
      <c r="B33" s="25" t="e">
        <f>(Mag_Rec_Low!C33-Mag_Rec_Low!$C33)/Mag_Rec_Low!$C33</f>
        <v>#N/A</v>
      </c>
      <c r="C33" s="25" t="e">
        <f>(Mag_Rec_Low!D33-Mag_Rec_Low!$C33)/Mag_Rec_Low!$C33</f>
        <v>#N/A</v>
      </c>
      <c r="D33" s="25" t="e">
        <f>(Mag_Rec_Low!E33-Mag_Rec_Low!$C33)/Mag_Rec_Low!$C33</f>
        <v>#N/A</v>
      </c>
      <c r="E33" s="25" t="e">
        <f>(Mag_Rec_Low!F33-Mag_Rec_Low!$C33)/Mag_Rec_Low!$C33</f>
        <v>#N/A</v>
      </c>
      <c r="F33" s="25" t="e">
        <f>(Mag_Rec_Low!G33-Mag_Rec_Low!$C33)/Mag_Rec_Low!$C33</f>
        <v>#N/A</v>
      </c>
      <c r="G33" s="25" t="e">
        <f>(Mag_Rec_Low!H33-Mag_Rec_Low!$C33)/Mag_Rec_Low!$C33</f>
        <v>#N/A</v>
      </c>
      <c r="H33" s="25" t="e">
        <f>(Mag_Rec_Low!I33-Mag_Rec_Low!$C33)/Mag_Rec_Low!$C33</f>
        <v>#N/A</v>
      </c>
      <c r="I33" s="25" t="e">
        <f>(Mag_Rec_Low!J33-Mag_Rec_Low!$C33)/Mag_Rec_Low!$C33</f>
        <v>#N/A</v>
      </c>
      <c r="J33" s="25" t="e">
        <f>(Mag_Rec_Low!K33-Mag_Rec_Low!$C33)/Mag_Rec_Low!$C33</f>
        <v>#N/A</v>
      </c>
      <c r="K33" s="25" t="e">
        <f>(Mag_Rec_Low!L33-Mag_Rec_Low!$C33)/Mag_Rec_Low!$C33</f>
        <v>#N/A</v>
      </c>
      <c r="L33" s="25" t="e">
        <f>(Mag_Rec_Low!M33-Mag_Rec_Low!$C33)/Mag_Rec_Low!$C33</f>
        <v>#N/A</v>
      </c>
      <c r="M33" s="25" t="e">
        <f>(Mag_Rec_Low!N33-Mag_Rec_Low!$C33)/Mag_Rec_Low!$C33</f>
        <v>#N/A</v>
      </c>
      <c r="N33" s="26" t="e">
        <f>(Mag_Rec_Low!O33-Mag_Rec_Low!$C33)/Mag_Rec_Low!$C33</f>
        <v>#N/A</v>
      </c>
    </row>
    <row r="34" spans="1:14" x14ac:dyDescent="0.25">
      <c r="A34" s="6">
        <f>Mag_Rec_Low!B34</f>
        <v>300</v>
      </c>
      <c r="B34" s="25" t="e">
        <f>(Mag_Rec_Low!C34-Mag_Rec_Low!$C34)/Mag_Rec_Low!$C34</f>
        <v>#N/A</v>
      </c>
      <c r="C34" s="25" t="e">
        <f>(Mag_Rec_Low!D34-Mag_Rec_Low!$C34)/Mag_Rec_Low!$C34</f>
        <v>#N/A</v>
      </c>
      <c r="D34" s="25" t="e">
        <f>(Mag_Rec_Low!E34-Mag_Rec_Low!$C34)/Mag_Rec_Low!$C34</f>
        <v>#N/A</v>
      </c>
      <c r="E34" s="25" t="e">
        <f>(Mag_Rec_Low!F34-Mag_Rec_Low!$C34)/Mag_Rec_Low!$C34</f>
        <v>#N/A</v>
      </c>
      <c r="F34" s="25" t="e">
        <f>(Mag_Rec_Low!G34-Mag_Rec_Low!$C34)/Mag_Rec_Low!$C34</f>
        <v>#N/A</v>
      </c>
      <c r="G34" s="25" t="e">
        <f>(Mag_Rec_Low!H34-Mag_Rec_Low!$C34)/Mag_Rec_Low!$C34</f>
        <v>#N/A</v>
      </c>
      <c r="H34" s="25" t="e">
        <f>(Mag_Rec_Low!I34-Mag_Rec_Low!$C34)/Mag_Rec_Low!$C34</f>
        <v>#N/A</v>
      </c>
      <c r="I34" s="25" t="e">
        <f>(Mag_Rec_Low!J34-Mag_Rec_Low!$C34)/Mag_Rec_Low!$C34</f>
        <v>#N/A</v>
      </c>
      <c r="J34" s="25" t="e">
        <f>(Mag_Rec_Low!K34-Mag_Rec_Low!$C34)/Mag_Rec_Low!$C34</f>
        <v>#N/A</v>
      </c>
      <c r="K34" s="25" t="e">
        <f>(Mag_Rec_Low!L34-Mag_Rec_Low!$C34)/Mag_Rec_Low!$C34</f>
        <v>#N/A</v>
      </c>
      <c r="L34" s="25" t="e">
        <f>(Mag_Rec_Low!M34-Mag_Rec_Low!$C34)/Mag_Rec_Low!$C34</f>
        <v>#N/A</v>
      </c>
      <c r="M34" s="25" t="e">
        <f>(Mag_Rec_Low!N34-Mag_Rec_Low!$C34)/Mag_Rec_Low!$C34</f>
        <v>#N/A</v>
      </c>
      <c r="N34" s="26" t="e">
        <f>(Mag_Rec_Low!O34-Mag_Rec_Low!$C34)/Mag_Rec_Low!$C34</f>
        <v>#N/A</v>
      </c>
    </row>
    <row r="35" spans="1:14" ht="15.75" thickBot="1" x14ac:dyDescent="0.3">
      <c r="A35" s="9">
        <f>Mag_Rec_Low!B35</f>
        <v>500</v>
      </c>
      <c r="B35" s="27" t="e">
        <f>(Mag_Rec_Low!C35-Mag_Rec_Low!$C35)/Mag_Rec_Low!$C35</f>
        <v>#N/A</v>
      </c>
      <c r="C35" s="27" t="e">
        <f>(Mag_Rec_Low!D35-Mag_Rec_Low!$C35)/Mag_Rec_Low!$C35</f>
        <v>#N/A</v>
      </c>
      <c r="D35" s="27" t="e">
        <f>(Mag_Rec_Low!E35-Mag_Rec_Low!$C35)/Mag_Rec_Low!$C35</f>
        <v>#N/A</v>
      </c>
      <c r="E35" s="27" t="e">
        <f>(Mag_Rec_Low!F35-Mag_Rec_Low!$C35)/Mag_Rec_Low!$C35</f>
        <v>#N/A</v>
      </c>
      <c r="F35" s="27" t="e">
        <f>(Mag_Rec_Low!G35-Mag_Rec_Low!$C35)/Mag_Rec_Low!$C35</f>
        <v>#N/A</v>
      </c>
      <c r="G35" s="27" t="e">
        <f>(Mag_Rec_Low!H35-Mag_Rec_Low!$C35)/Mag_Rec_Low!$C35</f>
        <v>#N/A</v>
      </c>
      <c r="H35" s="27" t="e">
        <f>(Mag_Rec_Low!I35-Mag_Rec_Low!$C35)/Mag_Rec_Low!$C35</f>
        <v>#N/A</v>
      </c>
      <c r="I35" s="27" t="e">
        <f>(Mag_Rec_Low!J35-Mag_Rec_Low!$C35)/Mag_Rec_Low!$C35</f>
        <v>#N/A</v>
      </c>
      <c r="J35" s="27" t="e">
        <f>(Mag_Rec_Low!K35-Mag_Rec_Low!$C35)/Mag_Rec_Low!$C35</f>
        <v>#N/A</v>
      </c>
      <c r="K35" s="27" t="e">
        <f>(Mag_Rec_Low!L35-Mag_Rec_Low!$C35)/Mag_Rec_Low!$C35</f>
        <v>#N/A</v>
      </c>
      <c r="L35" s="27" t="e">
        <f>(Mag_Rec_Low!M35-Mag_Rec_Low!$C35)/Mag_Rec_Low!$C35</f>
        <v>#N/A</v>
      </c>
      <c r="M35" s="27" t="e">
        <f>(Mag_Rec_Low!N35-Mag_Rec_Low!$C35)/Mag_Rec_Low!$C35</f>
        <v>#N/A</v>
      </c>
      <c r="N35" s="28" t="e">
        <f>(Mag_Rec_Low!O35-Mag_Rec_Low!$C35)/Mag_Rec_Low!$C35</f>
        <v>#N/A</v>
      </c>
    </row>
    <row r="36" spans="1:14" ht="15.75" thickBot="1" x14ac:dyDescent="0.3"/>
    <row r="37" spans="1:14" x14ac:dyDescent="0.25">
      <c r="A37" s="13"/>
      <c r="B37" s="39" t="s">
        <v>19</v>
      </c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40"/>
    </row>
    <row r="38" spans="1:14" ht="30" x14ac:dyDescent="0.25">
      <c r="A38" s="22" t="s">
        <v>0</v>
      </c>
      <c r="B38" s="29" t="s">
        <v>1</v>
      </c>
      <c r="C38" s="29" t="s">
        <v>2</v>
      </c>
      <c r="D38" s="29" t="s">
        <v>3</v>
      </c>
      <c r="E38" s="29" t="s">
        <v>4</v>
      </c>
      <c r="F38" s="29" t="s">
        <v>5</v>
      </c>
      <c r="G38" s="29" t="s">
        <v>6</v>
      </c>
      <c r="H38" s="29" t="s">
        <v>7</v>
      </c>
      <c r="I38" s="29" t="s">
        <v>8</v>
      </c>
      <c r="J38" s="29" t="s">
        <v>9</v>
      </c>
      <c r="K38" s="29" t="s">
        <v>10</v>
      </c>
      <c r="L38" s="29" t="s">
        <v>11</v>
      </c>
      <c r="M38" s="29" t="s">
        <v>12</v>
      </c>
      <c r="N38" s="30" t="s">
        <v>13</v>
      </c>
    </row>
    <row r="39" spans="1:14" x14ac:dyDescent="0.25">
      <c r="A39" s="6">
        <f>Mag_Rec_Low!B39</f>
        <v>1</v>
      </c>
      <c r="B39" s="25" t="e">
        <f>(Mag_Rec_Low!C39-Mag_Rec_Low!$C39)/Mag_Rec_Low!$C39</f>
        <v>#DIV/0!</v>
      </c>
      <c r="C39" s="25" t="e">
        <f>(Mag_Rec_Low!D39-Mag_Rec_Low!$C39)/Mag_Rec_Low!$C39</f>
        <v>#DIV/0!</v>
      </c>
      <c r="D39" s="25" t="e">
        <f>(Mag_Rec_Low!E39-Mag_Rec_Low!$C39)/Mag_Rec_Low!$C39</f>
        <v>#DIV/0!</v>
      </c>
      <c r="E39" s="25" t="e">
        <f>(Mag_Rec_Low!F39-Mag_Rec_Low!$C39)/Mag_Rec_Low!$C39</f>
        <v>#DIV/0!</v>
      </c>
      <c r="F39" s="25" t="e">
        <f>(Mag_Rec_Low!G39-Mag_Rec_Low!$C39)/Mag_Rec_Low!$C39</f>
        <v>#DIV/0!</v>
      </c>
      <c r="G39" s="25" t="e">
        <f>(Mag_Rec_Low!H39-Mag_Rec_Low!$C39)/Mag_Rec_Low!$C39</f>
        <v>#N/A</v>
      </c>
      <c r="H39" s="25" t="e">
        <f>(Mag_Rec_Low!I39-Mag_Rec_Low!$C39)/Mag_Rec_Low!$C39</f>
        <v>#DIV/0!</v>
      </c>
      <c r="I39" s="25" t="e">
        <f>(Mag_Rec_Low!J39-Mag_Rec_Low!$C39)/Mag_Rec_Low!$C39</f>
        <v>#N/A</v>
      </c>
      <c r="J39" s="25" t="e">
        <f>(Mag_Rec_Low!K39-Mag_Rec_Low!$C39)/Mag_Rec_Low!$C39</f>
        <v>#DIV/0!</v>
      </c>
      <c r="K39" s="25" t="e">
        <f>(Mag_Rec_Low!L39-Mag_Rec_Low!$C39)/Mag_Rec_Low!$C39</f>
        <v>#DIV/0!</v>
      </c>
      <c r="L39" s="25" t="e">
        <f>(Mag_Rec_Low!M39-Mag_Rec_Low!$C39)/Mag_Rec_Low!$C39</f>
        <v>#N/A</v>
      </c>
      <c r="M39" s="25" t="e">
        <f>(Mag_Rec_Low!N39-Mag_Rec_Low!$C39)/Mag_Rec_Low!$C39</f>
        <v>#N/A</v>
      </c>
      <c r="N39" s="26" t="e">
        <f>(Mag_Rec_Low!O39-Mag_Rec_Low!$C39)/Mag_Rec_Low!$C39</f>
        <v>#N/A</v>
      </c>
    </row>
    <row r="40" spans="1:14" x14ac:dyDescent="0.25">
      <c r="A40" s="6">
        <f>Mag_Rec_Low!B40</f>
        <v>10</v>
      </c>
      <c r="B40" s="25">
        <f>(Mag_Rec_Low!C40-Mag_Rec_Low!$C40)/Mag_Rec_Low!$C40</f>
        <v>0</v>
      </c>
      <c r="C40" s="25">
        <f>(Mag_Rec_Low!D40-Mag_Rec_Low!$C40)/Mag_Rec_Low!$C40</f>
        <v>-0.73215507555243076</v>
      </c>
      <c r="D40" s="25">
        <f>(Mag_Rec_Low!E40-Mag_Rec_Low!$C40)/Mag_Rec_Low!$C40</f>
        <v>-0.99178784642146778</v>
      </c>
      <c r="E40" s="25">
        <f>(Mag_Rec_Low!F40-Mag_Rec_Low!$C40)/Mag_Rec_Low!$C40</f>
        <v>1.370408712291558</v>
      </c>
      <c r="F40" s="25">
        <f>(Mag_Rec_Low!G40-Mag_Rec_Low!$C40)/Mag_Rec_Low!$C40</f>
        <v>-0.86801573865808002</v>
      </c>
      <c r="G40" s="25" t="e">
        <f>(Mag_Rec_Low!H40-Mag_Rec_Low!$C40)/Mag_Rec_Low!$C40</f>
        <v>#N/A</v>
      </c>
      <c r="H40" s="25">
        <f>(Mag_Rec_Low!I40-Mag_Rec_Low!$C40)/Mag_Rec_Low!$C40</f>
        <v>-0.89023518458513129</v>
      </c>
      <c r="I40" s="25" t="e">
        <f>(Mag_Rec_Low!J40-Mag_Rec_Low!$C40)/Mag_Rec_Low!$C40</f>
        <v>#N/A</v>
      </c>
      <c r="J40" s="25">
        <f>(Mag_Rec_Low!K40-Mag_Rec_Low!$C40)/Mag_Rec_Low!$C40</f>
        <v>0.54717556622541108</v>
      </c>
      <c r="K40" s="25">
        <f>(Mag_Rec_Low!L40-Mag_Rec_Low!$C40)/Mag_Rec_Low!$C40</f>
        <v>-0.66967607055592138</v>
      </c>
      <c r="L40" s="25" t="e">
        <f>(Mag_Rec_Low!M40-Mag_Rec_Low!$C40)/Mag_Rec_Low!$C40</f>
        <v>#N/A</v>
      </c>
      <c r="M40" s="25" t="e">
        <f>(Mag_Rec_Low!N40-Mag_Rec_Low!$C40)/Mag_Rec_Low!$C40</f>
        <v>#N/A</v>
      </c>
      <c r="N40" s="26" t="e">
        <f>(Mag_Rec_Low!O40-Mag_Rec_Low!$C40)/Mag_Rec_Low!$C40</f>
        <v>#N/A</v>
      </c>
    </row>
    <row r="41" spans="1:14" x14ac:dyDescent="0.25">
      <c r="A41" s="6">
        <f>Mag_Rec_Low!B41</f>
        <v>20</v>
      </c>
      <c r="B41" s="25">
        <f>(Mag_Rec_Low!C41-Mag_Rec_Low!$C41)/Mag_Rec_Low!$C41</f>
        <v>0</v>
      </c>
      <c r="C41" s="25">
        <f>(Mag_Rec_Low!D41-Mag_Rec_Low!$C41)/Mag_Rec_Low!$C41</f>
        <v>-0.69240709207243012</v>
      </c>
      <c r="D41" s="25">
        <f>(Mag_Rec_Low!E41-Mag_Rec_Low!$C41)/Mag_Rec_Low!$C41</f>
        <v>-0.99027931296919758</v>
      </c>
      <c r="E41" s="25">
        <f>(Mag_Rec_Low!F41-Mag_Rec_Low!$C41)/Mag_Rec_Low!$C41</f>
        <v>1.5585796152426843</v>
      </c>
      <c r="F41" s="25">
        <f>(Mag_Rec_Low!G41-Mag_Rec_Low!$C41)/Mag_Rec_Low!$C41</f>
        <v>-0.86135490493586842</v>
      </c>
      <c r="G41" s="25" t="e">
        <f>(Mag_Rec_Low!H41-Mag_Rec_Low!$C41)/Mag_Rec_Low!$C41</f>
        <v>#N/A</v>
      </c>
      <c r="H41" s="25">
        <f>(Mag_Rec_Low!I41-Mag_Rec_Low!$C41)/Mag_Rec_Low!$C41</f>
        <v>-0.85707608616229314</v>
      </c>
      <c r="I41" s="25" t="e">
        <f>(Mag_Rec_Low!J41-Mag_Rec_Low!$C41)/Mag_Rec_Low!$C41</f>
        <v>#N/A</v>
      </c>
      <c r="J41" s="25">
        <f>(Mag_Rec_Low!K41-Mag_Rec_Low!$C41)/Mag_Rec_Low!$C41</f>
        <v>1.0145652911019385</v>
      </c>
      <c r="K41" s="25">
        <f>(Mag_Rec_Low!L41-Mag_Rec_Low!$C41)/Mag_Rec_Low!$C41</f>
        <v>-0.56988777640669119</v>
      </c>
      <c r="L41" s="25" t="e">
        <f>(Mag_Rec_Low!M41-Mag_Rec_Low!$C41)/Mag_Rec_Low!$C41</f>
        <v>#N/A</v>
      </c>
      <c r="M41" s="25" t="e">
        <f>(Mag_Rec_Low!N41-Mag_Rec_Low!$C41)/Mag_Rec_Low!$C41</f>
        <v>#N/A</v>
      </c>
      <c r="N41" s="26" t="e">
        <f>(Mag_Rec_Low!O41-Mag_Rec_Low!$C41)/Mag_Rec_Low!$C41</f>
        <v>#N/A</v>
      </c>
    </row>
    <row r="42" spans="1:14" x14ac:dyDescent="0.25">
      <c r="A42" s="6">
        <f>Mag_Rec_Low!B42</f>
        <v>50</v>
      </c>
      <c r="B42" s="25">
        <f>(Mag_Rec_Low!C42-Mag_Rec_Low!$C42)/Mag_Rec_Low!$C42</f>
        <v>0</v>
      </c>
      <c r="C42" s="25">
        <f>(Mag_Rec_Low!D42-Mag_Rec_Low!$C42)/Mag_Rec_Low!$C42</f>
        <v>-0.66105573810121443</v>
      </c>
      <c r="D42" s="25">
        <f>(Mag_Rec_Low!E42-Mag_Rec_Low!$C42)/Mag_Rec_Low!$C42</f>
        <v>-0.98907220545917185</v>
      </c>
      <c r="E42" s="25">
        <f>(Mag_Rec_Low!F42-Mag_Rec_Low!$C42)/Mag_Rec_Low!$C42</f>
        <v>1.7006337342649211</v>
      </c>
      <c r="F42" s="25">
        <f>(Mag_Rec_Low!G42-Mag_Rec_Low!$C42)/Mag_Rec_Low!$C42</f>
        <v>-0.85628373849201012</v>
      </c>
      <c r="G42" s="25" t="e">
        <f>(Mag_Rec_Low!H42-Mag_Rec_Low!$C42)/Mag_Rec_Low!$C42</f>
        <v>#N/A</v>
      </c>
      <c r="H42" s="25">
        <f>(Mag_Rec_Low!I42-Mag_Rec_Low!$C42)/Mag_Rec_Low!$C42</f>
        <v>-0.82980589972031649</v>
      </c>
      <c r="I42" s="25" t="e">
        <f>(Mag_Rec_Low!J42-Mag_Rec_Low!$C42)/Mag_Rec_Low!$C42</f>
        <v>#N/A</v>
      </c>
      <c r="J42" s="25">
        <f>(Mag_Rec_Low!K42-Mag_Rec_Low!$C42)/Mag_Rec_Low!$C42</f>
        <v>1.3989486291503757</v>
      </c>
      <c r="K42" s="25">
        <f>(Mag_Rec_Low!L42-Mag_Rec_Low!$C42)/Mag_Rec_Low!$C42</f>
        <v>-0.48782145025163381</v>
      </c>
      <c r="L42" s="25" t="e">
        <f>(Mag_Rec_Low!M42-Mag_Rec_Low!$C42)/Mag_Rec_Low!$C42</f>
        <v>#N/A</v>
      </c>
      <c r="M42" s="25" t="e">
        <f>(Mag_Rec_Low!N42-Mag_Rec_Low!$C42)/Mag_Rec_Low!$C42</f>
        <v>#N/A</v>
      </c>
      <c r="N42" s="26" t="e">
        <f>(Mag_Rec_Low!O42-Mag_Rec_Low!$C42)/Mag_Rec_Low!$C42</f>
        <v>#N/A</v>
      </c>
    </row>
    <row r="43" spans="1:14" x14ac:dyDescent="0.25">
      <c r="A43" s="6">
        <f>Mag_Rec_Low!B43</f>
        <v>75</v>
      </c>
      <c r="B43" s="25">
        <f>(Mag_Rec_Low!C43-Mag_Rec_Low!$C43)/Mag_Rec_Low!$C43</f>
        <v>0</v>
      </c>
      <c r="C43" s="25">
        <f>(Mag_Rec_Low!D43-Mag_Rec_Low!$C43)/Mag_Rec_Low!$C43</f>
        <v>-0.6513076910986455</v>
      </c>
      <c r="D43" s="25">
        <f>(Mag_Rec_Low!E43-Mag_Rec_Low!$C43)/Mag_Rec_Low!$C43</f>
        <v>-0.98869440276359566</v>
      </c>
      <c r="E43" s="25">
        <f>(Mag_Rec_Low!F43-Mag_Rec_Low!$C43)/Mag_Rec_Low!$C43</f>
        <v>1.7439039355160244</v>
      </c>
      <c r="F43" s="25">
        <f>(Mag_Rec_Low!G43-Mag_Rec_Low!$C43)/Mag_Rec_Low!$C43</f>
        <v>-0.85473267087966243</v>
      </c>
      <c r="G43" s="25" t="e">
        <f>(Mag_Rec_Low!H43-Mag_Rec_Low!$C43)/Mag_Rec_Low!$C43</f>
        <v>#N/A</v>
      </c>
      <c r="H43" s="25">
        <f>(Mag_Rec_Low!I43-Mag_Rec_Low!$C43)/Mag_Rec_Low!$C43</f>
        <v>-0.82116272057050899</v>
      </c>
      <c r="I43" s="25" t="e">
        <f>(Mag_Rec_Low!J43-Mag_Rec_Low!$C43)/Mag_Rec_Low!$C43</f>
        <v>#N/A</v>
      </c>
      <c r="J43" s="25">
        <f>(Mag_Rec_Low!K43-Mag_Rec_Low!$C43)/Mag_Rec_Low!$C43</f>
        <v>1.5207774277917967</v>
      </c>
      <c r="K43" s="25">
        <f>(Mag_Rec_Low!L43-Mag_Rec_Low!$C43)/Mag_Rec_Low!$C43</f>
        <v>-0.46181084850404752</v>
      </c>
      <c r="L43" s="25" t="e">
        <f>(Mag_Rec_Low!M43-Mag_Rec_Low!$C43)/Mag_Rec_Low!$C43</f>
        <v>#N/A</v>
      </c>
      <c r="M43" s="25" t="e">
        <f>(Mag_Rec_Low!N43-Mag_Rec_Low!$C43)/Mag_Rec_Low!$C43</f>
        <v>#N/A</v>
      </c>
      <c r="N43" s="26" t="e">
        <f>(Mag_Rec_Low!O43-Mag_Rec_Low!$C43)/Mag_Rec_Low!$C43</f>
        <v>#N/A</v>
      </c>
    </row>
    <row r="44" spans="1:14" x14ac:dyDescent="0.25">
      <c r="A44" s="6">
        <f>Mag_Rec_Low!B44</f>
        <v>100</v>
      </c>
      <c r="B44" s="25">
        <f>(Mag_Rec_Low!C44-Mag_Rec_Low!$C44)/Mag_Rec_Low!$C44</f>
        <v>0</v>
      </c>
      <c r="C44" s="25">
        <f>(Mag_Rec_Low!D44-Mag_Rec_Low!$C44)/Mag_Rec_Low!$C44</f>
        <v>-0.64540303981707925</v>
      </c>
      <c r="D44" s="25">
        <f>(Mag_Rec_Low!E44-Mag_Rec_Low!$C44)/Mag_Rec_Low!$C44</f>
        <v>-0.98846508607467898</v>
      </c>
      <c r="E44" s="25">
        <f>(Mag_Rec_Low!F44-Mag_Rec_Low!$C44)/Mag_Rec_Low!$C44</f>
        <v>1.7699409080785051</v>
      </c>
      <c r="F44" s="25">
        <f>(Mag_Rec_Low!G44-Mag_Rec_Low!$C44)/Mag_Rec_Low!$C44</f>
        <v>-0.85379795501801659</v>
      </c>
      <c r="G44" s="25" t="e">
        <f>(Mag_Rec_Low!H44-Mag_Rec_Low!$C44)/Mag_Rec_Low!$C44</f>
        <v>#N/A</v>
      </c>
      <c r="H44" s="25">
        <f>(Mag_Rec_Low!I44-Mag_Rec_Low!$C44)/Mag_Rec_Low!$C44</f>
        <v>-0.81589623674454448</v>
      </c>
      <c r="I44" s="25" t="e">
        <f>(Mag_Rec_Low!J44-Mag_Rec_Low!$C44)/Mag_Rec_Low!$C44</f>
        <v>#N/A</v>
      </c>
      <c r="J44" s="25">
        <f>(Mag_Rec_Low!K44-Mag_Rec_Low!$C44)/Mag_Rec_Low!$C44</f>
        <v>1.5950104601588304</v>
      </c>
      <c r="K44" s="25">
        <f>(Mag_Rec_Low!L44-Mag_Rec_Low!$C44)/Mag_Rec_Low!$C44</f>
        <v>-0.44596200272253661</v>
      </c>
      <c r="L44" s="25" t="e">
        <f>(Mag_Rec_Low!M44-Mag_Rec_Low!$C44)/Mag_Rec_Low!$C44</f>
        <v>#N/A</v>
      </c>
      <c r="M44" s="25" t="e">
        <f>(Mag_Rec_Low!N44-Mag_Rec_Low!$C44)/Mag_Rec_Low!$C44</f>
        <v>#N/A</v>
      </c>
      <c r="N44" s="26" t="e">
        <f>(Mag_Rec_Low!O44-Mag_Rec_Low!$C44)/Mag_Rec_Low!$C44</f>
        <v>#N/A</v>
      </c>
    </row>
    <row r="45" spans="1:14" x14ac:dyDescent="0.25">
      <c r="A45" s="6">
        <f>Mag_Rec_Low!B45</f>
        <v>200</v>
      </c>
      <c r="B45" s="25">
        <f>(Mag_Rec_Low!C45-Mag_Rec_Low!$C45)/Mag_Rec_Low!$C45</f>
        <v>0</v>
      </c>
      <c r="C45" s="25">
        <f>(Mag_Rec_Low!D45-Mag_Rec_Low!$C45)/Mag_Rec_Low!$C45</f>
        <v>-0.63374657948720559</v>
      </c>
      <c r="D45" s="25">
        <f>(Mag_Rec_Low!E45-Mag_Rec_Low!$C45)/Mag_Rec_Low!$C45</f>
        <v>-0.988011483462781</v>
      </c>
      <c r="E45" s="25">
        <f>(Mag_Rec_Low!F45-Mag_Rec_Low!$C45)/Mag_Rec_Low!$C45</f>
        <v>1.8210025076219913</v>
      </c>
      <c r="F45" s="25">
        <f>(Mag_Rec_Low!G45-Mag_Rec_Low!$C45)/Mag_Rec_Low!$C45</f>
        <v>-0.8519617951047177</v>
      </c>
      <c r="G45" s="25" t="e">
        <f>(Mag_Rec_Low!H45-Mag_Rec_Low!$C45)/Mag_Rec_Low!$C45</f>
        <v>#N/A</v>
      </c>
      <c r="H45" s="25">
        <f>(Mag_Rec_Low!I45-Mag_Rec_Low!$C45)/Mag_Rec_Low!$C45</f>
        <v>-0.80544070156227399</v>
      </c>
      <c r="I45" s="25" t="e">
        <f>(Mag_Rec_Low!J45-Mag_Rec_Low!$C45)/Mag_Rec_Low!$C45</f>
        <v>#N/A</v>
      </c>
      <c r="J45" s="25">
        <f>(Mag_Rec_Low!K45-Mag_Rec_Low!$C45)/Mag_Rec_Low!$C45</f>
        <v>1.742385085667721</v>
      </c>
      <c r="K45" s="25">
        <f>(Mag_Rec_Low!L45-Mag_Rec_Low!$C45)/Mag_Rec_Low!$C45</f>
        <v>-0.41449733480691875</v>
      </c>
      <c r="L45" s="25" t="e">
        <f>(Mag_Rec_Low!M45-Mag_Rec_Low!$C45)/Mag_Rec_Low!$C45</f>
        <v>#N/A</v>
      </c>
      <c r="M45" s="25" t="e">
        <f>(Mag_Rec_Low!N45-Mag_Rec_Low!$C45)/Mag_Rec_Low!$C45</f>
        <v>#N/A</v>
      </c>
      <c r="N45" s="26" t="e">
        <f>(Mag_Rec_Low!O45-Mag_Rec_Low!$C45)/Mag_Rec_Low!$C45</f>
        <v>#N/A</v>
      </c>
    </row>
    <row r="46" spans="1:14" x14ac:dyDescent="0.25">
      <c r="A46" s="6">
        <f>Mag_Rec_Low!B46</f>
        <v>300</v>
      </c>
      <c r="B46" s="25">
        <f>(Mag_Rec_Low!C46-Mag_Rec_Low!$C46)/Mag_Rec_Low!$C46</f>
        <v>0</v>
      </c>
      <c r="C46" s="25">
        <f>(Mag_Rec_Low!D46-Mag_Rec_Low!$C46)/Mag_Rec_Low!$C46</f>
        <v>-0.62821282840964177</v>
      </c>
      <c r="D46" s="25">
        <f>(Mag_Rec_Low!E46-Mag_Rec_Low!$C46)/Mag_Rec_Low!$C46</f>
        <v>-0.98779577785139117</v>
      </c>
      <c r="E46" s="25">
        <f>(Mag_Rec_Low!F46-Mag_Rec_Low!$C46)/Mag_Rec_Low!$C46</f>
        <v>1.8451037619908484</v>
      </c>
      <c r="F46" s="25">
        <f>(Mag_Rec_Low!G46-Mag_Rec_Low!$C46)/Mag_Rec_Low!$C46</f>
        <v>-0.85109367311072759</v>
      </c>
      <c r="G46" s="25" t="e">
        <f>(Mag_Rec_Low!H46-Mag_Rec_Low!$C46)/Mag_Rec_Low!$C46</f>
        <v>#N/A</v>
      </c>
      <c r="H46" s="25">
        <f>(Mag_Rec_Low!I46-Mag_Rec_Low!$C46)/Mag_Rec_Low!$C46</f>
        <v>-0.80045385114003365</v>
      </c>
      <c r="I46" s="25" t="e">
        <f>(Mag_Rec_Low!J46-Mag_Rec_Low!$C46)/Mag_Rec_Low!$C46</f>
        <v>#N/A</v>
      </c>
      <c r="J46" s="25">
        <f>(Mag_Rec_Low!K46-Mag_Rec_Low!$C46)/Mag_Rec_Low!$C46</f>
        <v>1.8126765820506598</v>
      </c>
      <c r="K46" s="25">
        <f>(Mag_Rec_Low!L46-Mag_Rec_Low!$C46)/Mag_Rec_Low!$C46</f>
        <v>-0.39949001191571681</v>
      </c>
      <c r="L46" s="25" t="e">
        <f>(Mag_Rec_Low!M46-Mag_Rec_Low!$C46)/Mag_Rec_Low!$C46</f>
        <v>#N/A</v>
      </c>
      <c r="M46" s="25" t="e">
        <f>(Mag_Rec_Low!N46-Mag_Rec_Low!$C46)/Mag_Rec_Low!$C46</f>
        <v>#N/A</v>
      </c>
      <c r="N46" s="26" t="e">
        <f>(Mag_Rec_Low!O46-Mag_Rec_Low!$C46)/Mag_Rec_Low!$C46</f>
        <v>#N/A</v>
      </c>
    </row>
    <row r="47" spans="1:14" ht="15.75" thickBot="1" x14ac:dyDescent="0.3">
      <c r="A47" s="9">
        <f>Mag_Rec_Low!B47</f>
        <v>500</v>
      </c>
      <c r="B47" s="27">
        <f>(Mag_Rec_Low!C47-Mag_Rec_Low!$C47)/Mag_Rec_Low!$C47</f>
        <v>0</v>
      </c>
      <c r="C47" s="27">
        <f>(Mag_Rec_Low!D47-Mag_Rec_Low!$C47)/Mag_Rec_Low!$C47</f>
        <v>-0.62224926154677707</v>
      </c>
      <c r="D47" s="27">
        <f>(Mag_Rec_Low!E47-Mag_Rec_Low!$C47)/Mag_Rec_Low!$C47</f>
        <v>-0.98756309838154654</v>
      </c>
      <c r="E47" s="27">
        <f>(Mag_Rec_Low!F47-Mag_Rec_Low!$C47)/Mag_Rec_Low!$C47</f>
        <v>1.8709893214487845</v>
      </c>
      <c r="F47" s="27">
        <f>(Mag_Rec_Low!G47-Mag_Rec_Low!$C47)/Mag_Rec_Low!$C47</f>
        <v>-0.8501602059939406</v>
      </c>
      <c r="G47" s="27" t="e">
        <f>(Mag_Rec_Low!H47-Mag_Rec_Low!$C47)/Mag_Rec_Low!$C47</f>
        <v>#N/A</v>
      </c>
      <c r="H47" s="27">
        <f>(Mag_Rec_Low!I47-Mag_Rec_Low!$C47)/Mag_Rec_Low!$C47</f>
        <v>-0.79506606761928889</v>
      </c>
      <c r="I47" s="27" t="e">
        <f>(Mag_Rec_Low!J47-Mag_Rec_Low!$C47)/Mag_Rec_Low!$C47</f>
        <v>#N/A</v>
      </c>
      <c r="J47" s="27">
        <f>(Mag_Rec_Low!K47-Mag_Rec_Low!$C47)/Mag_Rec_Low!$C47</f>
        <v>1.8886193783638927</v>
      </c>
      <c r="K47" s="27">
        <f>(Mag_Rec_Low!L47-Mag_Rec_Low!$C47)/Mag_Rec_Low!$C47</f>
        <v>-0.38327612938113242</v>
      </c>
      <c r="L47" s="27" t="e">
        <f>(Mag_Rec_Low!M47-Mag_Rec_Low!$C47)/Mag_Rec_Low!$C47</f>
        <v>#N/A</v>
      </c>
      <c r="M47" s="27" t="e">
        <f>(Mag_Rec_Low!N47-Mag_Rec_Low!$C47)/Mag_Rec_Low!$C47</f>
        <v>#N/A</v>
      </c>
      <c r="N47" s="28" t="e">
        <f>(Mag_Rec_Low!O47-Mag_Rec_Low!$C47)/Mag_Rec_Low!$C47</f>
        <v>#N/A</v>
      </c>
    </row>
    <row r="48" spans="1:14" ht="15.75" thickBot="1" x14ac:dyDescent="0.3"/>
    <row r="49" spans="1:14" x14ac:dyDescent="0.25">
      <c r="A49" s="13"/>
      <c r="B49" s="39" t="s">
        <v>20</v>
      </c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40"/>
    </row>
    <row r="50" spans="1:14" ht="30" x14ac:dyDescent="0.25">
      <c r="A50" s="22" t="s">
        <v>0</v>
      </c>
      <c r="B50" s="29" t="s">
        <v>1</v>
      </c>
      <c r="C50" s="29" t="s">
        <v>2</v>
      </c>
      <c r="D50" s="29" t="s">
        <v>3</v>
      </c>
      <c r="E50" s="29" t="s">
        <v>4</v>
      </c>
      <c r="F50" s="29" t="s">
        <v>5</v>
      </c>
      <c r="G50" s="29" t="s">
        <v>6</v>
      </c>
      <c r="H50" s="29" t="s">
        <v>7</v>
      </c>
      <c r="I50" s="29" t="s">
        <v>8</v>
      </c>
      <c r="J50" s="29" t="s">
        <v>9</v>
      </c>
      <c r="K50" s="29" t="s">
        <v>10</v>
      </c>
      <c r="L50" s="29" t="s">
        <v>11</v>
      </c>
      <c r="M50" s="29" t="s">
        <v>12</v>
      </c>
      <c r="N50" s="30" t="s">
        <v>13</v>
      </c>
    </row>
    <row r="51" spans="1:14" x14ac:dyDescent="0.25">
      <c r="A51" s="6">
        <f>Mag_Rec_Low!B51</f>
        <v>1</v>
      </c>
      <c r="B51" s="25" t="e">
        <f>(Mag_Rec_Low!C51-Mag_Rec_Low!$C51)/Mag_Rec_Low!$C51</f>
        <v>#DIV/0!</v>
      </c>
      <c r="C51" s="25" t="e">
        <f>(Mag_Rec_Low!D51-Mag_Rec_Low!$C51)/Mag_Rec_Low!$C51</f>
        <v>#DIV/0!</v>
      </c>
      <c r="D51" s="25" t="e">
        <f>(Mag_Rec_Low!E51-Mag_Rec_Low!$C51)/Mag_Rec_Low!$C51</f>
        <v>#DIV/0!</v>
      </c>
      <c r="E51" s="25" t="e">
        <f>(Mag_Rec_Low!F51-Mag_Rec_Low!$C51)/Mag_Rec_Low!$C51</f>
        <v>#DIV/0!</v>
      </c>
      <c r="F51" s="25" t="e">
        <f>(Mag_Rec_Low!G51-Mag_Rec_Low!$C51)/Mag_Rec_Low!$C51</f>
        <v>#DIV/0!</v>
      </c>
      <c r="G51" s="25" t="e">
        <f>(Mag_Rec_Low!H51-Mag_Rec_Low!$C51)/Mag_Rec_Low!$C51</f>
        <v>#DIV/0!</v>
      </c>
      <c r="H51" s="25" t="e">
        <f>(Mag_Rec_Low!I51-Mag_Rec_Low!$C51)/Mag_Rec_Low!$C51</f>
        <v>#DIV/0!</v>
      </c>
      <c r="I51" s="25" t="e">
        <f>(Mag_Rec_Low!J51-Mag_Rec_Low!$C51)/Mag_Rec_Low!$C51</f>
        <v>#DIV/0!</v>
      </c>
      <c r="J51" s="25" t="e">
        <f>(Mag_Rec_Low!K51-Mag_Rec_Low!$C51)/Mag_Rec_Low!$C51</f>
        <v>#DIV/0!</v>
      </c>
      <c r="K51" s="25" t="e">
        <f>(Mag_Rec_Low!L51-Mag_Rec_Low!$C51)/Mag_Rec_Low!$C51</f>
        <v>#DIV/0!</v>
      </c>
      <c r="L51" s="25" t="e">
        <f>(Mag_Rec_Low!M51-Mag_Rec_Low!$C51)/Mag_Rec_Low!$C51</f>
        <v>#DIV/0!</v>
      </c>
      <c r="M51" s="25" t="e">
        <f>(Mag_Rec_Low!N51-Mag_Rec_Low!$C51)/Mag_Rec_Low!$C51</f>
        <v>#DIV/0!</v>
      </c>
      <c r="N51" s="26" t="e">
        <f>(Mag_Rec_Low!O51-Mag_Rec_Low!$C51)/Mag_Rec_Low!$C51</f>
        <v>#DIV/0!</v>
      </c>
    </row>
    <row r="52" spans="1:14" x14ac:dyDescent="0.25">
      <c r="A52" s="6">
        <f>Mag_Rec_Low!B52</f>
        <v>10</v>
      </c>
      <c r="B52" s="25">
        <f>(Mag_Rec_Low!C52-Mag_Rec_Low!$C52)/Mag_Rec_Low!$C52</f>
        <v>0</v>
      </c>
      <c r="C52" s="25">
        <f>(Mag_Rec_Low!D52-Mag_Rec_Low!$C52)/Mag_Rec_Low!$C52</f>
        <v>-0.73432041451322416</v>
      </c>
      <c r="D52" s="25">
        <f>(Mag_Rec_Low!E52-Mag_Rec_Low!$C52)/Mag_Rec_Low!$C52</f>
        <v>-0.91161982247943685</v>
      </c>
      <c r="E52" s="25">
        <f>(Mag_Rec_Low!F52-Mag_Rec_Low!$C52)/Mag_Rec_Low!$C52</f>
        <v>-0.65168888925500157</v>
      </c>
      <c r="F52" s="25">
        <f>(Mag_Rec_Low!G52-Mag_Rec_Low!$C52)/Mag_Rec_Low!$C52</f>
        <v>-0.83809244027777607</v>
      </c>
      <c r="G52" s="25">
        <f>(Mag_Rec_Low!H52-Mag_Rec_Low!$C52)/Mag_Rec_Low!$C52</f>
        <v>-0.77247782613833604</v>
      </c>
      <c r="H52" s="25">
        <f>(Mag_Rec_Low!I52-Mag_Rec_Low!$C52)/Mag_Rec_Low!$C52</f>
        <v>-0.96470280004333131</v>
      </c>
      <c r="I52" s="25">
        <f>(Mag_Rec_Low!J52-Mag_Rec_Low!$C52)/Mag_Rec_Low!$C52</f>
        <v>-0.98272509862646662</v>
      </c>
      <c r="J52" s="25">
        <f>(Mag_Rec_Low!K52-Mag_Rec_Low!$C52)/Mag_Rec_Low!$C52</f>
        <v>-0.77823061481673173</v>
      </c>
      <c r="K52" s="25">
        <f>(Mag_Rec_Low!L52-Mag_Rec_Low!$C52)/Mag_Rec_Low!$C52</f>
        <v>-0.7913889828001176</v>
      </c>
      <c r="L52" s="25">
        <f>(Mag_Rec_Low!M52-Mag_Rec_Low!$C52)/Mag_Rec_Low!$C52</f>
        <v>-0.70793129278620948</v>
      </c>
      <c r="M52" s="25">
        <f>(Mag_Rec_Low!N52-Mag_Rec_Low!$C52)/Mag_Rec_Low!$C52</f>
        <v>-0.8885102049025575</v>
      </c>
      <c r="N52" s="26">
        <f>(Mag_Rec_Low!O52-Mag_Rec_Low!$C52)/Mag_Rec_Low!$C52</f>
        <v>-0.84591048055538454</v>
      </c>
    </row>
    <row r="53" spans="1:14" x14ac:dyDescent="0.25">
      <c r="A53" s="6">
        <f>Mag_Rec_Low!B53</f>
        <v>20</v>
      </c>
      <c r="B53" s="25">
        <f>(Mag_Rec_Low!C53-Mag_Rec_Low!$C53)/Mag_Rec_Low!$C53</f>
        <v>0</v>
      </c>
      <c r="C53" s="25">
        <f>(Mag_Rec_Low!D53-Mag_Rec_Low!$C53)/Mag_Rec_Low!$C53</f>
        <v>-0.75091837815702123</v>
      </c>
      <c r="D53" s="25">
        <f>(Mag_Rec_Low!E53-Mag_Rec_Low!$C53)/Mag_Rec_Low!$C53</f>
        <v>-0.91523102875234585</v>
      </c>
      <c r="E53" s="25">
        <f>(Mag_Rec_Low!F53-Mag_Rec_Low!$C53)/Mag_Rec_Low!$C53</f>
        <v>-0.58114615020242488</v>
      </c>
      <c r="F53" s="25">
        <f>(Mag_Rec_Low!G53-Mag_Rec_Low!$C53)/Mag_Rec_Low!$C53</f>
        <v>-0.83096947218720496</v>
      </c>
      <c r="G53" s="25">
        <f>(Mag_Rec_Low!H53-Mag_Rec_Low!$C53)/Mag_Rec_Low!$C53</f>
        <v>-0.70791795742463282</v>
      </c>
      <c r="H53" s="25">
        <f>(Mag_Rec_Low!I53-Mag_Rec_Low!$C53)/Mag_Rec_Low!$C53</f>
        <v>-0.96449955534752041</v>
      </c>
      <c r="I53" s="25">
        <f>(Mag_Rec_Low!J53-Mag_Rec_Low!$C53)/Mag_Rec_Low!$C53</f>
        <v>-0.98095074508275959</v>
      </c>
      <c r="J53" s="25">
        <f>(Mag_Rec_Low!K53-Mag_Rec_Low!$C53)/Mag_Rec_Low!$C53</f>
        <v>-0.70788699715210013</v>
      </c>
      <c r="K53" s="25">
        <f>(Mag_Rec_Low!L53-Mag_Rec_Low!$C53)/Mag_Rec_Low!$C53</f>
        <v>-0.71115688513077291</v>
      </c>
      <c r="L53" s="25">
        <f>(Mag_Rec_Low!M53-Mag_Rec_Low!$C53)/Mag_Rec_Low!$C53</f>
        <v>-0.68809142771725174</v>
      </c>
      <c r="M53" s="25">
        <f>(Mag_Rec_Low!N53-Mag_Rec_Low!$C53)/Mag_Rec_Low!$C53</f>
        <v>-0.89181343382450118</v>
      </c>
      <c r="N53" s="26">
        <f>(Mag_Rec_Low!O53-Mag_Rec_Low!$C53)/Mag_Rec_Low!$C53</f>
        <v>-0.84339762262191198</v>
      </c>
    </row>
    <row r="54" spans="1:14" x14ac:dyDescent="0.25">
      <c r="A54" s="6">
        <f>Mag_Rec_Low!B54</f>
        <v>50</v>
      </c>
      <c r="B54" s="25">
        <f>(Mag_Rec_Low!C54-Mag_Rec_Low!$C54)/Mag_Rec_Low!$C54</f>
        <v>0</v>
      </c>
      <c r="C54" s="25">
        <f>(Mag_Rec_Low!D54-Mag_Rec_Low!$C54)/Mag_Rec_Low!$C54</f>
        <v>-0.76415530502370999</v>
      </c>
      <c r="D54" s="25">
        <f>(Mag_Rec_Low!E54-Mag_Rec_Low!$C54)/Mag_Rec_Low!$C54</f>
        <v>-0.91845195554810477</v>
      </c>
      <c r="E54" s="25">
        <f>(Mag_Rec_Low!F54-Mag_Rec_Low!$C54)/Mag_Rec_Low!$C54</f>
        <v>-0.51956504733160525</v>
      </c>
      <c r="F54" s="25">
        <f>(Mag_Rec_Low!G54-Mag_Rec_Low!$C54)/Mag_Rec_Low!$C54</f>
        <v>-0.82575535392361987</v>
      </c>
      <c r="G54" s="25">
        <f>(Mag_Rec_Low!H54-Mag_Rec_Low!$C54)/Mag_Rec_Low!$C54</f>
        <v>-0.65159937022574599</v>
      </c>
      <c r="H54" s="25">
        <f>(Mag_Rec_Low!I54-Mag_Rec_Low!$C54)/Mag_Rec_Low!$C54</f>
        <v>-0.96451698190334456</v>
      </c>
      <c r="I54" s="25">
        <f>(Mag_Rec_Low!J54-Mag_Rec_Low!$C54)/Mag_Rec_Low!$C54</f>
        <v>-0.97957726053896899</v>
      </c>
      <c r="J54" s="25">
        <f>(Mag_Rec_Low!K54-Mag_Rec_Low!$C54)/Mag_Rec_Low!$C54</f>
        <v>-0.64643340104376512</v>
      </c>
      <c r="K54" s="25">
        <f>(Mag_Rec_Low!L54-Mag_Rec_Low!$C54)/Mag_Rec_Low!$C54</f>
        <v>-0.63935344019325446</v>
      </c>
      <c r="L54" s="25">
        <f>(Mag_Rec_Low!M54-Mag_Rec_Low!$C54)/Mag_Rec_Low!$C54</f>
        <v>-0.67361126959210094</v>
      </c>
      <c r="M54" s="25">
        <f>(Mag_Rec_Low!N54-Mag_Rec_Low!$C54)/Mag_Rec_Low!$C54</f>
        <v>-0.89502503151797075</v>
      </c>
      <c r="N54" s="26">
        <f>(Mag_Rec_Low!O54-Mag_Rec_Low!$C54)/Mag_Rec_Low!$C54</f>
        <v>-0.84203942237402019</v>
      </c>
    </row>
    <row r="55" spans="1:14" x14ac:dyDescent="0.25">
      <c r="A55" s="6">
        <f>Mag_Rec_Low!B55</f>
        <v>75</v>
      </c>
      <c r="B55" s="25">
        <f>(Mag_Rec_Low!C55-Mag_Rec_Low!$C55)/Mag_Rec_Low!$C55</f>
        <v>0</v>
      </c>
      <c r="C55" s="25">
        <f>(Mag_Rec_Low!D55-Mag_Rec_Low!$C55)/Mag_Rec_Low!$C55</f>
        <v>-0.7683069343495833</v>
      </c>
      <c r="D55" s="25">
        <f>(Mag_Rec_Low!E55-Mag_Rec_Low!$C55)/Mag_Rec_Low!$C55</f>
        <v>-0.91951877535174331</v>
      </c>
      <c r="E55" s="25">
        <f>(Mag_Rec_Low!F55-Mag_Rec_Low!$C55)/Mag_Rec_Low!$C55</f>
        <v>-0.49940995916611297</v>
      </c>
      <c r="F55" s="25">
        <f>(Mag_Rec_Low!G55-Mag_Rec_Low!$C55)/Mag_Rec_Low!$C55</f>
        <v>-0.82419867413972425</v>
      </c>
      <c r="G55" s="25">
        <f>(Mag_Rec_Low!H55-Mag_Rec_Low!$C55)/Mag_Rec_Low!$C55</f>
        <v>-0.63317076307911047</v>
      </c>
      <c r="H55" s="25">
        <f>(Mag_Rec_Low!I55-Mag_Rec_Low!$C55)/Mag_Rec_Low!$C55</f>
        <v>-0.96455213456745748</v>
      </c>
      <c r="I55" s="25">
        <f>(Mag_Rec_Low!J55-Mag_Rec_Low!$C55)/Mag_Rec_Low!$C55</f>
        <v>-0.97915392570552884</v>
      </c>
      <c r="J55" s="25">
        <f>(Mag_Rec_Low!K55-Mag_Rec_Low!$C55)/Mag_Rec_Low!$C55</f>
        <v>-0.62630982154616222</v>
      </c>
      <c r="K55" s="25">
        <f>(Mag_Rec_Low!L55-Mag_Rec_Low!$C55)/Mag_Rec_Low!$C55</f>
        <v>-0.61557725119883067</v>
      </c>
      <c r="L55" s="25">
        <f>(Mag_Rec_Low!M55-Mag_Rec_Low!$C55)/Mag_Rec_Low!$C55</f>
        <v>-0.66929613648240283</v>
      </c>
      <c r="M55" s="25">
        <f>(Mag_Rec_Low!N55-Mag_Rec_Low!$C55)/Mag_Rec_Low!$C55</f>
        <v>-0.89612804523294742</v>
      </c>
      <c r="N55" s="26">
        <f>(Mag_Rec_Low!O55-Mag_Rec_Low!$C55)/Mag_Rec_Low!$C55</f>
        <v>-0.84172044857752382</v>
      </c>
    </row>
    <row r="56" spans="1:14" x14ac:dyDescent="0.25">
      <c r="A56" s="6">
        <f>Mag_Rec_Low!B56</f>
        <v>100</v>
      </c>
      <c r="B56" s="25">
        <f>(Mag_Rec_Low!C56-Mag_Rec_Low!$C56)/Mag_Rec_Low!$C56</f>
        <v>0</v>
      </c>
      <c r="C56" s="25">
        <f>(Mag_Rec_Low!D56-Mag_Rec_Low!$C56)/Mag_Rec_Low!$C56</f>
        <v>-0.77083448533996068</v>
      </c>
      <c r="D56" s="25">
        <f>(Mag_Rec_Low!E56-Mag_Rec_Low!$C56)/Mag_Rec_Low!$C56</f>
        <v>-0.92018077273998888</v>
      </c>
      <c r="E56" s="25">
        <f>(Mag_Rec_Low!F56-Mag_Rec_Low!$C56)/Mag_Rec_Low!$C56</f>
        <v>-0.48697233073694335</v>
      </c>
      <c r="F56" s="25">
        <f>(Mag_Rec_Low!G56-Mag_Rec_Low!$C56)/Mag_Rec_Low!$C56</f>
        <v>-0.82326872380061544</v>
      </c>
      <c r="G56" s="25">
        <f>(Mag_Rec_Low!H56-Mag_Rec_Low!$C56)/Mag_Rec_Low!$C56</f>
        <v>-0.62180082252058799</v>
      </c>
      <c r="H56" s="25">
        <f>(Mag_Rec_Low!I56-Mag_Rec_Low!$C56)/Mag_Rec_Low!$C56</f>
        <v>-0.96458006008636776</v>
      </c>
      <c r="I56" s="25">
        <f>(Mag_Rec_Low!J56-Mag_Rec_Low!$C56)/Mag_Rec_Low!$C56</f>
        <v>-0.97889802252602665</v>
      </c>
      <c r="J56" s="25">
        <f>(Mag_Rec_Low!K56-Mag_Rec_Low!$C56)/Mag_Rec_Low!$C56</f>
        <v>-0.61389160639104423</v>
      </c>
      <c r="K56" s="25">
        <f>(Mag_Rec_Low!L56-Mag_Rec_Low!$C56)/Mag_Rec_Low!$C56</f>
        <v>-0.60085230921022859</v>
      </c>
      <c r="L56" s="25">
        <f>(Mag_Rec_Low!M56-Mag_Rec_Low!$C56)/Mag_Rec_Low!$C56</f>
        <v>-0.66672021301775419</v>
      </c>
      <c r="M56" s="25">
        <f>(Mag_Rec_Low!N56-Mag_Rec_Low!$C56)/Mag_Rec_Low!$C56</f>
        <v>-0.89682068976697182</v>
      </c>
      <c r="N56" s="26">
        <f>(Mag_Rec_Low!O56-Mag_Rec_Low!$C56)/Mag_Rec_Low!$C56</f>
        <v>-0.8415498348058934</v>
      </c>
    </row>
    <row r="57" spans="1:14" x14ac:dyDescent="0.25">
      <c r="A57" s="6">
        <f>Mag_Rec_Low!B57</f>
        <v>200</v>
      </c>
      <c r="B57" s="25">
        <f>(Mag_Rec_Low!C57-Mag_Rec_Low!$C57)/Mag_Rec_Low!$C57</f>
        <v>0</v>
      </c>
      <c r="C57" s="25">
        <f>(Mag_Rec_Low!D57-Mag_Rec_Low!$C57)/Mag_Rec_Low!$C57</f>
        <v>-0.77586143337693003</v>
      </c>
      <c r="D57" s="25">
        <f>(Mag_Rec_Low!E57-Mag_Rec_Low!$C57)/Mag_Rec_Low!$C57</f>
        <v>-0.92152462856516137</v>
      </c>
      <c r="E57" s="25">
        <f>(Mag_Rec_Low!F57-Mag_Rec_Low!$C57)/Mag_Rec_Low!$C57</f>
        <v>-0.46191096392063358</v>
      </c>
      <c r="F57" s="25">
        <f>(Mag_Rec_Low!G57-Mag_Rec_Low!$C57)/Mag_Rec_Low!$C57</f>
        <v>-0.82145865607812274</v>
      </c>
      <c r="G57" s="25">
        <f>(Mag_Rec_Low!H57-Mag_Rec_Low!$C57)/Mag_Rec_Low!$C57</f>
        <v>-0.59889919496616906</v>
      </c>
      <c r="H57" s="25">
        <f>(Mag_Rec_Low!I57-Mag_Rec_Low!$C57)/Mag_Rec_Low!$C57</f>
        <v>-0.96464973654395569</v>
      </c>
      <c r="I57" s="25">
        <f>(Mag_Rec_Low!J57-Mag_Rec_Low!$C57)/Mag_Rec_Low!$C57</f>
        <v>-0.97839341286918979</v>
      </c>
      <c r="J57" s="25">
        <f>(Mag_Rec_Low!K57-Mag_Rec_Low!$C57)/Mag_Rec_Low!$C57</f>
        <v>-0.58887456797958415</v>
      </c>
      <c r="K57" s="25">
        <f>(Mag_Rec_Low!L57-Mag_Rec_Low!$C57)/Mag_Rec_Low!$C57</f>
        <v>-0.57108241886421618</v>
      </c>
      <c r="L57" s="25">
        <f>(Mag_Rec_Low!M57-Mag_Rec_Low!$C57)/Mag_Rec_Low!$C57</f>
        <v>-0.66171077752143637</v>
      </c>
      <c r="M57" s="25">
        <f>(Mag_Rec_Low!N57-Mag_Rec_Low!$C57)/Mag_Rec_Low!$C57</f>
        <v>-0.89824418795001004</v>
      </c>
      <c r="N57" s="26">
        <f>(Mag_Rec_Low!O57-Mag_Rec_Low!$C57)/Mag_Rec_Low!$C57</f>
        <v>-0.84126172696184753</v>
      </c>
    </row>
    <row r="58" spans="1:14" x14ac:dyDescent="0.25">
      <c r="A58" s="6">
        <f>Mag_Rec_Low!B58</f>
        <v>300</v>
      </c>
      <c r="B58" s="25">
        <f>(Mag_Rec_Low!C58-Mag_Rec_Low!$C58)/Mag_Rec_Low!$C58</f>
        <v>0</v>
      </c>
      <c r="C58" s="25">
        <f>(Mag_Rec_Low!D58-Mag_Rec_Low!$C58)/Mag_Rec_Low!$C58</f>
        <v>-0.77826955106765683</v>
      </c>
      <c r="D58" s="25">
        <f>(Mag_Rec_Low!E58-Mag_Rec_Low!$C58)/Mag_Rec_Low!$C58</f>
        <v>-0.92218088862919945</v>
      </c>
      <c r="E58" s="25">
        <f>(Mag_Rec_Low!F58-Mag_Rec_Low!$C58)/Mag_Rec_Low!$C58</f>
        <v>-0.44977593379700143</v>
      </c>
      <c r="F58" s="25">
        <f>(Mag_Rec_Low!G58-Mag_Rec_Low!$C58)/Mag_Rec_Low!$C58</f>
        <v>-0.82061005901594142</v>
      </c>
      <c r="G58" s="25">
        <f>(Mag_Rec_Low!H58-Mag_Rec_Low!$C58)/Mag_Rec_Low!$C58</f>
        <v>-0.58781549617746509</v>
      </c>
      <c r="H58" s="25">
        <f>(Mag_Rec_Low!I58-Mag_Rec_Low!$C58)/Mag_Rec_Low!$C58</f>
        <v>-0.96468956623420232</v>
      </c>
      <c r="I58" s="25">
        <f>(Mag_Rec_Low!J58-Mag_Rec_Low!$C58)/Mag_Rec_Low!$C58</f>
        <v>-0.97815386083902189</v>
      </c>
      <c r="J58" s="25">
        <f>(Mag_Rec_Low!K58-Mag_Rec_Low!$C58)/Mag_Rec_Low!$C58</f>
        <v>-0.57676602658263687</v>
      </c>
      <c r="K58" s="25">
        <f>(Mag_Rec_Low!L58-Mag_Rec_Low!$C58)/Mag_Rec_Low!$C58</f>
        <v>-0.5566291366452093</v>
      </c>
      <c r="L58" s="25">
        <f>(Mag_Rec_Low!M58-Mag_Rec_Low!$C58)/Mag_Rec_Low!$C58</f>
        <v>-0.65936437290519534</v>
      </c>
      <c r="M58" s="25">
        <f>(Mag_Rec_Low!N58-Mag_Rec_Low!$C58)/Mag_Rec_Low!$C58</f>
        <v>-0.8989471442798701</v>
      </c>
      <c r="N58" s="26">
        <f>(Mag_Rec_Low!O58-Mag_Rec_Low!$C58)/Mag_Rec_Low!$C58</f>
        <v>-0.84114715072525847</v>
      </c>
    </row>
    <row r="59" spans="1:14" ht="15.75" thickBot="1" x14ac:dyDescent="0.3">
      <c r="A59" s="9">
        <f>Mag_Rec_Low!B59</f>
        <v>500</v>
      </c>
      <c r="B59" s="27">
        <f>(Mag_Rec_Low!C59-Mag_Rec_Low!$C59)/Mag_Rec_Low!$C59</f>
        <v>0</v>
      </c>
      <c r="C59" s="27">
        <f>(Mag_Rec_Low!D59-Mag_Rec_Low!$C59)/Mag_Rec_Low!$C59</f>
        <v>-0.78088403980154653</v>
      </c>
      <c r="D59" s="27">
        <f>(Mag_Rec_Low!E59-Mag_Rec_Low!$C59)/Mag_Rec_Low!$C59</f>
        <v>-0.92290231428234448</v>
      </c>
      <c r="E59" s="27">
        <f>(Mag_Rec_Low!F59-Mag_Rec_Low!$C59)/Mag_Rec_Low!$C59</f>
        <v>-0.4365253811962726</v>
      </c>
      <c r="F59" s="27">
        <f>(Mag_Rec_Low!G59-Mag_Rec_Low!$C59)/Mag_Rec_Low!$C59</f>
        <v>-0.81970229544966311</v>
      </c>
      <c r="G59" s="27">
        <f>(Mag_Rec_Low!H59-Mag_Rec_Low!$C59)/Mag_Rec_Low!$C59</f>
        <v>-0.57571837839362672</v>
      </c>
      <c r="H59" s="27">
        <f>(Mag_Rec_Low!I59-Mag_Rec_Low!$C59)/Mag_Rec_Low!$C59</f>
        <v>-0.96473738599756431</v>
      </c>
      <c r="I59" s="27">
        <f>(Mag_Rec_Low!J59-Mag_Rec_Low!$C59)/Mag_Rec_Low!$C59</f>
        <v>-0.97789549566509393</v>
      </c>
      <c r="J59" s="27">
        <f>(Mag_Rec_Low!K59-Mag_Rec_Low!$C59)/Mag_Rec_Low!$C59</f>
        <v>-0.56355026315954226</v>
      </c>
      <c r="K59" s="27">
        <f>(Mag_Rec_Low!L59-Mag_Rec_Low!$C59)/Mag_Rec_Low!$C59</f>
        <v>-0.5408260127129203</v>
      </c>
      <c r="L59" s="27">
        <f>(Mag_Rec_Low!M59-Mag_Rec_Low!$C59)/Mag_Rec_Low!$C59</f>
        <v>-0.65685598117959332</v>
      </c>
      <c r="M59" s="27">
        <f>(Mag_Rec_Low!N59-Mag_Rec_Low!$C59)/Mag_Rec_Low!$C59</f>
        <v>-0.89972534190913811</v>
      </c>
      <c r="N59" s="28">
        <f>(Mag_Rec_Low!O59-Mag_Rec_Low!$C59)/Mag_Rec_Low!$C59</f>
        <v>-0.84103943993776087</v>
      </c>
    </row>
    <row r="60" spans="1:14" ht="15.75" thickBot="1" x14ac:dyDescent="0.3"/>
    <row r="61" spans="1:14" x14ac:dyDescent="0.25">
      <c r="A61" s="13"/>
      <c r="B61" s="39" t="s">
        <v>21</v>
      </c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40"/>
    </row>
    <row r="62" spans="1:14" ht="30" x14ac:dyDescent="0.25">
      <c r="A62" s="22" t="s">
        <v>0</v>
      </c>
      <c r="B62" s="29" t="s">
        <v>1</v>
      </c>
      <c r="C62" s="29" t="s">
        <v>2</v>
      </c>
      <c r="D62" s="29" t="s">
        <v>3</v>
      </c>
      <c r="E62" s="29" t="s">
        <v>4</v>
      </c>
      <c r="F62" s="29" t="s">
        <v>5</v>
      </c>
      <c r="G62" s="29" t="s">
        <v>6</v>
      </c>
      <c r="H62" s="29" t="s">
        <v>7</v>
      </c>
      <c r="I62" s="29" t="s">
        <v>8</v>
      </c>
      <c r="J62" s="29" t="s">
        <v>9</v>
      </c>
      <c r="K62" s="29" t="s">
        <v>10</v>
      </c>
      <c r="L62" s="29" t="s">
        <v>11</v>
      </c>
      <c r="M62" s="29" t="s">
        <v>12</v>
      </c>
      <c r="N62" s="30" t="s">
        <v>13</v>
      </c>
    </row>
    <row r="63" spans="1:14" x14ac:dyDescent="0.25">
      <c r="A63" s="6">
        <f>Mag_Rec_Low!B63</f>
        <v>1</v>
      </c>
      <c r="B63" s="25" t="e">
        <f>(Mag_Rec_Low!C63-Mag_Rec_Low!$C63)/Mag_Rec_Low!$C63</f>
        <v>#DIV/0!</v>
      </c>
      <c r="C63" s="25" t="e">
        <f>(Mag_Rec_Low!D63-Mag_Rec_Low!$C63)/Mag_Rec_Low!$C63</f>
        <v>#DIV/0!</v>
      </c>
      <c r="D63" s="25" t="e">
        <f>(Mag_Rec_Low!E63-Mag_Rec_Low!$C63)/Mag_Rec_Low!$C63</f>
        <v>#DIV/0!</v>
      </c>
      <c r="E63" s="25" t="e">
        <f>(Mag_Rec_Low!F63-Mag_Rec_Low!$C63)/Mag_Rec_Low!$C63</f>
        <v>#DIV/0!</v>
      </c>
      <c r="F63" s="25" t="e">
        <f>(Mag_Rec_Low!G63-Mag_Rec_Low!$C63)/Mag_Rec_Low!$C63</f>
        <v>#DIV/0!</v>
      </c>
      <c r="G63" s="25" t="e">
        <f>(Mag_Rec_Low!H63-Mag_Rec_Low!$C63)/Mag_Rec_Low!$C63</f>
        <v>#DIV/0!</v>
      </c>
      <c r="H63" s="25" t="e">
        <f>(Mag_Rec_Low!I63-Mag_Rec_Low!$C63)/Mag_Rec_Low!$C63</f>
        <v>#DIV/0!</v>
      </c>
      <c r="I63" s="25" t="e">
        <f>(Mag_Rec_Low!J63-Mag_Rec_Low!$C63)/Mag_Rec_Low!$C63</f>
        <v>#DIV/0!</v>
      </c>
      <c r="J63" s="25" t="e">
        <f>(Mag_Rec_Low!K63-Mag_Rec_Low!$C63)/Mag_Rec_Low!$C63</f>
        <v>#DIV/0!</v>
      </c>
      <c r="K63" s="25" t="e">
        <f>(Mag_Rec_Low!L63-Mag_Rec_Low!$C63)/Mag_Rec_Low!$C63</f>
        <v>#DIV/0!</v>
      </c>
      <c r="L63" s="25" t="e">
        <f>(Mag_Rec_Low!M63-Mag_Rec_Low!$C63)/Mag_Rec_Low!$C63</f>
        <v>#DIV/0!</v>
      </c>
      <c r="M63" s="25" t="e">
        <f>(Mag_Rec_Low!N63-Mag_Rec_Low!$C63)/Mag_Rec_Low!$C63</f>
        <v>#DIV/0!</v>
      </c>
      <c r="N63" s="26" t="e">
        <f>(Mag_Rec_Low!O63-Mag_Rec_Low!$C63)/Mag_Rec_Low!$C63</f>
        <v>#DIV/0!</v>
      </c>
    </row>
    <row r="64" spans="1:14" x14ac:dyDescent="0.25">
      <c r="A64" s="6">
        <f>Mag_Rec_Low!B64</f>
        <v>10</v>
      </c>
      <c r="B64" s="25">
        <f>(Mag_Rec_Low!C64-Mag_Rec_Low!$C64)/Mag_Rec_Low!$C64</f>
        <v>0</v>
      </c>
      <c r="C64" s="25">
        <f>(Mag_Rec_Low!D64-Mag_Rec_Low!$C64)/Mag_Rec_Low!$C64</f>
        <v>-0.75127932234858708</v>
      </c>
      <c r="D64" s="25">
        <f>(Mag_Rec_Low!E64-Mag_Rec_Low!$C64)/Mag_Rec_Low!$C64</f>
        <v>-0.81847075746018605</v>
      </c>
      <c r="E64" s="25">
        <f>(Mag_Rec_Low!F64-Mag_Rec_Low!$C64)/Mag_Rec_Low!$C64</f>
        <v>-0.74285981372910304</v>
      </c>
      <c r="F64" s="25">
        <f>(Mag_Rec_Low!G64-Mag_Rec_Low!$C64)/Mag_Rec_Low!$C64</f>
        <v>-0.70711154622003991</v>
      </c>
      <c r="G64" s="25">
        <f>(Mag_Rec_Low!H64-Mag_Rec_Low!$C64)/Mag_Rec_Low!$C64</f>
        <v>-0.76997781680322619</v>
      </c>
      <c r="H64" s="25">
        <f>(Mag_Rec_Low!I64-Mag_Rec_Low!$C64)/Mag_Rec_Low!$C64</f>
        <v>-0.83490768204151411</v>
      </c>
      <c r="I64" s="25">
        <f>(Mag_Rec_Low!J64-Mag_Rec_Low!$C64)/Mag_Rec_Low!$C64</f>
        <v>-0.9384355387229375</v>
      </c>
      <c r="J64" s="25">
        <f>(Mag_Rec_Low!K64-Mag_Rec_Low!$C64)/Mag_Rec_Low!$C64</f>
        <v>-0.6559254589460185</v>
      </c>
      <c r="K64" s="25">
        <f>(Mag_Rec_Low!L64-Mag_Rec_Low!$C64)/Mag_Rec_Low!$C64</f>
        <v>-0.21292264859117235</v>
      </c>
      <c r="L64" s="25">
        <f>(Mag_Rec_Low!M64-Mag_Rec_Low!$C64)/Mag_Rec_Low!$C64</f>
        <v>-0.16967873658357477</v>
      </c>
      <c r="M64" s="25">
        <f>(Mag_Rec_Low!N64-Mag_Rec_Low!$C64)/Mag_Rec_Low!$C64</f>
        <v>-0.72913985061929576</v>
      </c>
      <c r="N64" s="26">
        <f>(Mag_Rec_Low!O64-Mag_Rec_Low!$C64)/Mag_Rec_Low!$C64</f>
        <v>-0.7584958176018588</v>
      </c>
    </row>
    <row r="65" spans="1:14" x14ac:dyDescent="0.25">
      <c r="A65" s="6">
        <f>Mag_Rec_Low!B65</f>
        <v>20</v>
      </c>
      <c r="B65" s="25">
        <f>(Mag_Rec_Low!C65-Mag_Rec_Low!$C65)/Mag_Rec_Low!$C65</f>
        <v>0</v>
      </c>
      <c r="C65" s="25">
        <f>(Mag_Rec_Low!D65-Mag_Rec_Low!$C65)/Mag_Rec_Low!$C65</f>
        <v>-0.75021806415023784</v>
      </c>
      <c r="D65" s="25">
        <f>(Mag_Rec_Low!E65-Mag_Rec_Low!$C65)/Mag_Rec_Low!$C65</f>
        <v>-0.82459323321894207</v>
      </c>
      <c r="E65" s="25">
        <f>(Mag_Rec_Low!F65-Mag_Rec_Low!$C65)/Mag_Rec_Low!$C65</f>
        <v>-0.67048911429649061</v>
      </c>
      <c r="F65" s="25">
        <f>(Mag_Rec_Low!G65-Mag_Rec_Low!$C65)/Mag_Rec_Low!$C65</f>
        <v>-0.71447627138758485</v>
      </c>
      <c r="G65" s="25">
        <f>(Mag_Rec_Low!H65-Mag_Rec_Low!$C65)/Mag_Rec_Low!$C65</f>
        <v>-0.76325822240139451</v>
      </c>
      <c r="H65" s="25">
        <f>(Mag_Rec_Low!I65-Mag_Rec_Low!$C65)/Mag_Rec_Low!$C65</f>
        <v>-0.80200544486793046</v>
      </c>
      <c r="I65" s="25">
        <f>(Mag_Rec_Low!J65-Mag_Rec_Low!$C65)/Mag_Rec_Low!$C65</f>
        <v>-0.92218937624920394</v>
      </c>
      <c r="J65" s="25">
        <f>(Mag_Rec_Low!K65-Mag_Rec_Low!$C65)/Mag_Rec_Low!$C65</f>
        <v>-0.50814755579142679</v>
      </c>
      <c r="K65" s="25">
        <f>(Mag_Rec_Low!L65-Mag_Rec_Low!$C65)/Mag_Rec_Low!$C65</f>
        <v>-0.19448717551880829</v>
      </c>
      <c r="L65" s="25">
        <f>(Mag_Rec_Low!M65-Mag_Rec_Low!$C65)/Mag_Rec_Low!$C65</f>
        <v>-6.91753826257821E-2</v>
      </c>
      <c r="M65" s="25">
        <f>(Mag_Rec_Low!N65-Mag_Rec_Low!$C65)/Mag_Rec_Low!$C65</f>
        <v>-0.72746570732903648</v>
      </c>
      <c r="N65" s="26">
        <f>(Mag_Rec_Low!O65-Mag_Rec_Low!$C65)/Mag_Rec_Low!$C65</f>
        <v>-0.75758875184152263</v>
      </c>
    </row>
    <row r="66" spans="1:14" x14ac:dyDescent="0.25">
      <c r="A66" s="6">
        <f>Mag_Rec_Low!B66</f>
        <v>50</v>
      </c>
      <c r="B66" s="25">
        <f>(Mag_Rec_Low!C66-Mag_Rec_Low!$C66)/Mag_Rec_Low!$C66</f>
        <v>0</v>
      </c>
      <c r="C66" s="25">
        <f>(Mag_Rec_Low!D66-Mag_Rec_Low!$C66)/Mag_Rec_Low!$C66</f>
        <v>-0.75019861968515811</v>
      </c>
      <c r="D66" s="25">
        <f>(Mag_Rec_Low!E66-Mag_Rec_Low!$C66)/Mag_Rec_Low!$C66</f>
        <v>-0.83043706401282391</v>
      </c>
      <c r="E66" s="25">
        <f>(Mag_Rec_Low!F66-Mag_Rec_Low!$C66)/Mag_Rec_Low!$C66</f>
        <v>-0.60156302293924235</v>
      </c>
      <c r="F66" s="25">
        <f>(Mag_Rec_Low!G66-Mag_Rec_Low!$C66)/Mag_Rec_Low!$C66</f>
        <v>-0.72207568797309452</v>
      </c>
      <c r="G66" s="25">
        <f>(Mag_Rec_Low!H66-Mag_Rec_Low!$C66)/Mag_Rec_Low!$C66</f>
        <v>-0.75902070961981483</v>
      </c>
      <c r="H66" s="25">
        <f>(Mag_Rec_Low!I66-Mag_Rec_Low!$C66)/Mag_Rec_Low!$C66</f>
        <v>-0.77230227381559913</v>
      </c>
      <c r="I66" s="25">
        <f>(Mag_Rec_Low!J66-Mag_Rec_Low!$C66)/Mag_Rec_Low!$C66</f>
        <v>-0.90719342082713506</v>
      </c>
      <c r="J66" s="25">
        <f>(Mag_Rec_Low!K66-Mag_Rec_Low!$C66)/Mag_Rec_Low!$C66</f>
        <v>-0.36484629410728425</v>
      </c>
      <c r="K66" s="25">
        <f>(Mag_Rec_Low!L66-Mag_Rec_Low!$C66)/Mag_Rec_Low!$C66</f>
        <v>-0.18458466187473457</v>
      </c>
      <c r="L66" s="25">
        <f>(Mag_Rec_Low!M66-Mag_Rec_Low!$C66)/Mag_Rec_Low!$C66</f>
        <v>1.5863948687369657E-2</v>
      </c>
      <c r="M66" s="25">
        <f>(Mag_Rec_Low!N66-Mag_Rec_Low!$C66)/Mag_Rec_Low!$C66</f>
        <v>-0.7279392717204195</v>
      </c>
      <c r="N66" s="26">
        <f>(Mag_Rec_Low!O66-Mag_Rec_Low!$C66)/Mag_Rec_Low!$C66</f>
        <v>-0.75824312678422467</v>
      </c>
    </row>
    <row r="67" spans="1:14" x14ac:dyDescent="0.25">
      <c r="A67" s="6">
        <f>Mag_Rec_Low!B67</f>
        <v>75</v>
      </c>
      <c r="B67" s="25">
        <f>(Mag_Rec_Low!C67-Mag_Rec_Low!$C67)/Mag_Rec_Low!$C67</f>
        <v>0</v>
      </c>
      <c r="C67" s="25">
        <f>(Mag_Rec_Low!D67-Mag_Rec_Low!$C67)/Mag_Rec_Low!$C67</f>
        <v>-0.75035072107609591</v>
      </c>
      <c r="D67" s="25">
        <f>(Mag_Rec_Low!E67-Mag_Rec_Low!$C67)/Mag_Rec_Low!$C67</f>
        <v>-0.83245640759310735</v>
      </c>
      <c r="E67" s="25">
        <f>(Mag_Rec_Low!F67-Mag_Rec_Low!$C67)/Mag_Rec_Low!$C67</f>
        <v>-0.57784378509298695</v>
      </c>
      <c r="F67" s="25">
        <f>(Mag_Rec_Low!G67-Mag_Rec_Low!$C67)/Mag_Rec_Low!$C67</f>
        <v>-0.72479299244766926</v>
      </c>
      <c r="G67" s="25">
        <f>(Mag_Rec_Low!H67-Mag_Rec_Low!$C67)/Mag_Rec_Low!$C67</f>
        <v>-0.75790537460656637</v>
      </c>
      <c r="H67" s="25">
        <f>(Mag_Rec_Low!I67-Mag_Rec_Low!$C67)/Mag_Rec_Low!$C67</f>
        <v>-0.76233677078217821</v>
      </c>
      <c r="I67" s="25">
        <f>(Mag_Rec_Low!J67-Mag_Rec_Low!$C67)/Mag_Rec_Low!$C67</f>
        <v>-0.90210809662167069</v>
      </c>
      <c r="J67" s="25">
        <f>(Mag_Rec_Low!K67-Mag_Rec_Low!$C67)/Mag_Rec_Low!$C67</f>
        <v>-0.31512036233621205</v>
      </c>
      <c r="K67" s="25">
        <f>(Mag_Rec_Low!L67-Mag_Rec_Low!$C67)/Mag_Rec_Low!$C67</f>
        <v>-0.18239567800604267</v>
      </c>
      <c r="L67" s="25">
        <f>(Mag_Rec_Low!M67-Mag_Rec_Low!$C67)/Mag_Rec_Low!$C67</f>
        <v>4.345752873121015E-2</v>
      </c>
      <c r="M67" s="25">
        <f>(Mag_Rec_Low!N67-Mag_Rec_Low!$C67)/Mag_Rec_Low!$C67</f>
        <v>-0.72843467592007516</v>
      </c>
      <c r="N67" s="26">
        <f>(Mag_Rec_Low!O67-Mag_Rec_Low!$C67)/Mag_Rec_Low!$C67</f>
        <v>-0.75871253249381398</v>
      </c>
    </row>
    <row r="68" spans="1:14" x14ac:dyDescent="0.25">
      <c r="A68" s="6">
        <f>Mag_Rec_Low!B68</f>
        <v>100</v>
      </c>
      <c r="B68" s="25">
        <f>(Mag_Rec_Low!C68-Mag_Rec_Low!$C68)/Mag_Rec_Low!$C68</f>
        <v>0</v>
      </c>
      <c r="C68" s="25">
        <f>(Mag_Rec_Low!D68-Mag_Rec_Low!$C68)/Mag_Rec_Low!$C68</f>
        <v>-0.75048139214025977</v>
      </c>
      <c r="D68" s="25">
        <f>(Mag_Rec_Low!E68-Mag_Rec_Low!$C68)/Mag_Rec_Low!$C68</f>
        <v>-0.83373139498636961</v>
      </c>
      <c r="E68" s="25">
        <f>(Mag_Rec_Low!F68-Mag_Rec_Low!$C68)/Mag_Rec_Low!$C68</f>
        <v>-0.56291694892741218</v>
      </c>
      <c r="F68" s="25">
        <f>(Mag_Rec_Low!G68-Mag_Rec_Low!$C68)/Mag_Rec_Low!$C68</f>
        <v>-0.72652863977102256</v>
      </c>
      <c r="G68" s="25">
        <f>(Mag_Rec_Low!H68-Mag_Rec_Low!$C68)/Mag_Rec_Low!$C68</f>
        <v>-0.75727756461541407</v>
      </c>
      <c r="H68" s="25">
        <f>(Mag_Rec_Low!I68-Mag_Rec_Low!$C68)/Mag_Rec_Low!$C68</f>
        <v>-0.75611836725427206</v>
      </c>
      <c r="I68" s="25">
        <f>(Mag_Rec_Low!J68-Mag_Rec_Low!$C68)/Mag_Rec_Low!$C68</f>
        <v>-0.89892354448541667</v>
      </c>
      <c r="J68" s="25">
        <f>(Mag_Rec_Low!K68-Mag_Rec_Low!$C68)/Mag_Rec_Low!$C68</f>
        <v>-0.28374593544461424</v>
      </c>
      <c r="K68" s="25">
        <f>(Mag_Rec_Low!L68-Mag_Rec_Low!$C68)/Mag_Rec_Low!$C68</f>
        <v>-0.18128327461117033</v>
      </c>
      <c r="L68" s="25">
        <f>(Mag_Rec_Low!M68-Mag_Rec_Low!$C68)/Mag_Rec_Low!$C68</f>
        <v>6.0473786610686385E-2</v>
      </c>
      <c r="M68" s="25">
        <f>(Mag_Rec_Low!N68-Mag_Rec_Low!$C68)/Mag_Rec_Low!$C68</f>
        <v>-0.72881999601632319</v>
      </c>
      <c r="N68" s="26">
        <f>(Mag_Rec_Low!O68-Mag_Rec_Low!$C68)/Mag_Rec_Low!$C68</f>
        <v>-0.75906204518382103</v>
      </c>
    </row>
    <row r="69" spans="1:14" x14ac:dyDescent="0.25">
      <c r="A69" s="6">
        <f>Mag_Rec_Low!B69</f>
        <v>200</v>
      </c>
      <c r="B69" s="25">
        <f>(Mag_Rec_Low!C69-Mag_Rec_Low!$C69)/Mag_Rec_Low!$C69</f>
        <v>0</v>
      </c>
      <c r="C69" s="25">
        <f>(Mag_Rec_Low!D69-Mag_Rec_Low!$C69)/Mag_Rec_Low!$C69</f>
        <v>-0.75082855339368149</v>
      </c>
      <c r="D69" s="25">
        <f>(Mag_Rec_Low!E69-Mag_Rec_Low!$C69)/Mag_Rec_Low!$C69</f>
        <v>-0.8363730410679695</v>
      </c>
      <c r="E69" s="25">
        <f>(Mag_Rec_Low!F69-Mag_Rec_Low!$C69)/Mag_Rec_Low!$C69</f>
        <v>-0.53215662063685198</v>
      </c>
      <c r="F69" s="25">
        <f>(Mag_Rec_Low!G69-Mag_Rec_Low!$C69)/Mag_Rec_Low!$C69</f>
        <v>-0.7301689307375816</v>
      </c>
      <c r="G69" s="25">
        <f>(Mag_Rec_Low!H69-Mag_Rec_Low!$C69)/Mag_Rec_Low!$C69</f>
        <v>-0.75614599087036172</v>
      </c>
      <c r="H69" s="25">
        <f>(Mag_Rec_Low!I69-Mag_Rec_Low!$C69)/Mag_Rec_Low!$C69</f>
        <v>-0.74341473087835097</v>
      </c>
      <c r="I69" s="25">
        <f>(Mag_Rec_Low!J69-Mag_Rec_Low!$C69)/Mag_Rec_Low!$C69</f>
        <v>-0.89239419351945659</v>
      </c>
      <c r="J69" s="25">
        <f>(Mag_Rec_Low!K69-Mag_Rec_Low!$C69)/Mag_Rec_Low!$C69</f>
        <v>-0.21893304802654498</v>
      </c>
      <c r="K69" s="25">
        <f>(Mag_Rec_Low!L69-Mag_Rec_Low!$C69)/Mag_Rec_Low!$C69</f>
        <v>-0.17957525926272183</v>
      </c>
      <c r="L69" s="25">
        <f>(Mag_Rec_Low!M69-Mag_Rec_Low!$C69)/Mag_Rec_Low!$C69</f>
        <v>9.4802949195898573E-2</v>
      </c>
      <c r="M69" s="25">
        <f>(Mag_Rec_Low!N69-Mag_Rec_Low!$C69)/Mag_Rec_Low!$C69</f>
        <v>-0.72977873194608089</v>
      </c>
      <c r="N69" s="26">
        <f>(Mag_Rec_Low!O69-Mag_Rec_Low!$C69)/Mag_Rec_Low!$C69</f>
        <v>-0.75990360506994181</v>
      </c>
    </row>
    <row r="70" spans="1:14" x14ac:dyDescent="0.25">
      <c r="A70" s="6">
        <f>Mag_Rec_Low!B70</f>
        <v>300</v>
      </c>
      <c r="B70" s="25">
        <f>(Mag_Rec_Low!C70-Mag_Rec_Low!$C70)/Mag_Rec_Low!$C70</f>
        <v>0</v>
      </c>
      <c r="C70" s="25">
        <f>(Mag_Rec_Low!D70-Mag_Rec_Low!$C70)/Mag_Rec_Low!$C70</f>
        <v>-0.75103673415273686</v>
      </c>
      <c r="D70" s="25">
        <f>(Mag_Rec_Low!E70-Mag_Rec_Low!$C70)/Mag_Rec_Low!$C70</f>
        <v>-0.83768995551393088</v>
      </c>
      <c r="E70" s="25">
        <f>(Mag_Rec_Low!F70-Mag_Rec_Low!$C70)/Mag_Rec_Low!$C70</f>
        <v>-0.5169276816807199</v>
      </c>
      <c r="F70" s="25">
        <f>(Mag_Rec_Low!G70-Mag_Rec_Low!$C70)/Mag_Rec_Low!$C70</f>
        <v>-0.73200406397148332</v>
      </c>
      <c r="G70" s="25">
        <f>(Mag_Rec_Low!H70-Mag_Rec_Low!$C70)/Mag_Rec_Low!$C70</f>
        <v>-0.75565992771284718</v>
      </c>
      <c r="H70" s="25">
        <f>(Mag_Rec_Low!I70-Mag_Rec_Low!$C70)/Mag_Rec_Low!$C70</f>
        <v>-0.73717344070595325</v>
      </c>
      <c r="I70" s="25">
        <f>(Mag_Rec_Low!J70-Mag_Rec_Low!$C70)/Mag_Rec_Low!$C70</f>
        <v>-0.88917617819616623</v>
      </c>
      <c r="J70" s="25">
        <f>(Mag_Rec_Low!K70-Mag_Rec_Low!$C70)/Mag_Rec_Low!$C70</f>
        <v>-0.18678279992504571</v>
      </c>
      <c r="K70" s="25">
        <f>(Mag_Rec_Low!L70-Mag_Rec_Low!$C70)/Mag_Rec_Low!$C70</f>
        <v>-0.17899884410125008</v>
      </c>
      <c r="L70" s="25">
        <f>(Mag_Rec_Low!M70-Mag_Rec_Low!$C70)/Mag_Rec_Low!$C70</f>
        <v>0.1114751778220336</v>
      </c>
      <c r="M70" s="25">
        <f>(Mag_Rec_Low!N70-Mag_Rec_Low!$C70)/Mag_Rec_Low!$C70</f>
        <v>-0.73033055791744594</v>
      </c>
      <c r="N70" s="26">
        <f>(Mag_Rec_Low!O70-Mag_Rec_Low!$C70)/Mag_Rec_Low!$C70</f>
        <v>-0.76037716455976179</v>
      </c>
    </row>
    <row r="71" spans="1:14" ht="15.75" thickBot="1" x14ac:dyDescent="0.3">
      <c r="A71" s="9">
        <f>Mag_Rec_Low!B71</f>
        <v>500</v>
      </c>
      <c r="B71" s="27">
        <f>(Mag_Rec_Low!C71-Mag_Rec_Low!$C71)/Mag_Rec_Low!$C71</f>
        <v>0</v>
      </c>
      <c r="C71" s="27">
        <f>(Mag_Rec_Low!D71-Mag_Rec_Low!$C71)/Mag_Rec_Low!$C71</f>
        <v>-0.75129406854160252</v>
      </c>
      <c r="D71" s="27">
        <f>(Mag_Rec_Low!E71-Mag_Rec_Low!$C71)/Mag_Rec_Low!$C71</f>
        <v>-0.83915877361287305</v>
      </c>
      <c r="E71" s="27">
        <f>(Mag_Rec_Low!F71-Mag_Rec_Low!$C71)/Mag_Rec_Low!$C71</f>
        <v>-0.50004381493890782</v>
      </c>
      <c r="F71" s="27">
        <f>(Mag_Rec_Low!G71-Mag_Rec_Low!$C71)/Mag_Rec_Low!$C71</f>
        <v>-0.73406552181053786</v>
      </c>
      <c r="G71" s="27">
        <f>(Mag_Rec_Low!H71-Mag_Rec_Low!$C71)/Mag_Rec_Low!$C71</f>
        <v>-0.75517396834728556</v>
      </c>
      <c r="H71" s="27">
        <f>(Mag_Rec_Low!I71-Mag_Rec_Low!$C71)/Mag_Rec_Low!$C71</f>
        <v>-0.73028589125541021</v>
      </c>
      <c r="I71" s="27">
        <f>(Mag_Rec_Low!J71-Mag_Rec_Low!$C71)/Mag_Rec_Low!$C71</f>
        <v>-0.88561830902694438</v>
      </c>
      <c r="J71" s="27">
        <f>(Mag_Rec_Low!K71-Mag_Rec_Low!$C71)/Mag_Rec_Low!$C71</f>
        <v>-0.15110304408586026</v>
      </c>
      <c r="K71" s="27">
        <f>(Mag_Rec_Low!L71-Mag_Rec_Low!$C71)/Mag_Rec_Low!$C71</f>
        <v>-0.17855367723840504</v>
      </c>
      <c r="L71" s="27">
        <f>(Mag_Rec_Low!M71-Mag_Rec_Low!$C71)/Mag_Rec_Low!$C71</f>
        <v>0.12974014889110216</v>
      </c>
      <c r="M71" s="27">
        <f>(Mag_Rec_Low!N71-Mag_Rec_Low!$C71)/Mag_Rec_Low!$C71</f>
        <v>-0.73099909607692382</v>
      </c>
      <c r="N71" s="28">
        <f>(Mag_Rec_Low!O71-Mag_Rec_Low!$C71)/Mag_Rec_Low!$C71</f>
        <v>-0.76094410260147094</v>
      </c>
    </row>
    <row r="72" spans="1:14" ht="15.75" thickBot="1" x14ac:dyDescent="0.3"/>
    <row r="73" spans="1:14" x14ac:dyDescent="0.25">
      <c r="A73" s="13"/>
      <c r="B73" s="39" t="s">
        <v>22</v>
      </c>
      <c r="C73" s="39"/>
      <c r="D73" s="39"/>
      <c r="E73" s="39"/>
      <c r="F73" s="39"/>
      <c r="G73" s="39"/>
      <c r="H73" s="39"/>
      <c r="I73" s="39"/>
      <c r="J73" s="39"/>
      <c r="K73" s="39"/>
      <c r="L73" s="39"/>
      <c r="M73" s="39"/>
      <c r="N73" s="40"/>
    </row>
    <row r="74" spans="1:14" ht="30" x14ac:dyDescent="0.25">
      <c r="A74" s="22" t="s">
        <v>0</v>
      </c>
      <c r="B74" s="29" t="s">
        <v>1</v>
      </c>
      <c r="C74" s="29" t="s">
        <v>2</v>
      </c>
      <c r="D74" s="29" t="s">
        <v>3</v>
      </c>
      <c r="E74" s="29" t="s">
        <v>4</v>
      </c>
      <c r="F74" s="29" t="s">
        <v>5</v>
      </c>
      <c r="G74" s="29" t="s">
        <v>6</v>
      </c>
      <c r="H74" s="29" t="s">
        <v>7</v>
      </c>
      <c r="I74" s="29" t="s">
        <v>8</v>
      </c>
      <c r="J74" s="29" t="s">
        <v>9</v>
      </c>
      <c r="K74" s="29" t="s">
        <v>10</v>
      </c>
      <c r="L74" s="29" t="s">
        <v>11</v>
      </c>
      <c r="M74" s="29" t="s">
        <v>12</v>
      </c>
      <c r="N74" s="30" t="s">
        <v>13</v>
      </c>
    </row>
    <row r="75" spans="1:14" x14ac:dyDescent="0.25">
      <c r="A75" s="6">
        <f>Mag_Rec_Low!B75</f>
        <v>1</v>
      </c>
      <c r="B75" s="25" t="e">
        <f>(Mag_Rec_Low!C75-Mag_Rec_Low!$C75)/Mag_Rec_Low!$C75</f>
        <v>#DIV/0!</v>
      </c>
      <c r="C75" s="25" t="e">
        <f>(Mag_Rec_Low!D75-Mag_Rec_Low!$C75)/Mag_Rec_Low!$C75</f>
        <v>#DIV/0!</v>
      </c>
      <c r="D75" s="25" t="e">
        <f>(Mag_Rec_Low!E75-Mag_Rec_Low!$C75)/Mag_Rec_Low!$C75</f>
        <v>#DIV/0!</v>
      </c>
      <c r="E75" s="25" t="e">
        <f>(Mag_Rec_Low!F75-Mag_Rec_Low!$C75)/Mag_Rec_Low!$C75</f>
        <v>#DIV/0!</v>
      </c>
      <c r="F75" s="25" t="e">
        <f>(Mag_Rec_Low!G75-Mag_Rec_Low!$C75)/Mag_Rec_Low!$C75</f>
        <v>#DIV/0!</v>
      </c>
      <c r="G75" s="25" t="e">
        <f>(Mag_Rec_Low!H75-Mag_Rec_Low!$C75)/Mag_Rec_Low!$C75</f>
        <v>#DIV/0!</v>
      </c>
      <c r="H75" s="25" t="e">
        <f>(Mag_Rec_Low!I75-Mag_Rec_Low!$C75)/Mag_Rec_Low!$C75</f>
        <v>#DIV/0!</v>
      </c>
      <c r="I75" s="25" t="e">
        <f>(Mag_Rec_Low!J75-Mag_Rec_Low!$C75)/Mag_Rec_Low!$C75</f>
        <v>#DIV/0!</v>
      </c>
      <c r="J75" s="25" t="e">
        <f>(Mag_Rec_Low!K75-Mag_Rec_Low!$C75)/Mag_Rec_Low!$C75</f>
        <v>#DIV/0!</v>
      </c>
      <c r="K75" s="25" t="e">
        <f>(Mag_Rec_Low!L75-Mag_Rec_Low!$C75)/Mag_Rec_Low!$C75</f>
        <v>#DIV/0!</v>
      </c>
      <c r="L75" s="25" t="e">
        <f>(Mag_Rec_Low!M75-Mag_Rec_Low!$C75)/Mag_Rec_Low!$C75</f>
        <v>#DIV/0!</v>
      </c>
      <c r="M75" s="25" t="e">
        <f>(Mag_Rec_Low!N75-Mag_Rec_Low!$C75)/Mag_Rec_Low!$C75</f>
        <v>#DIV/0!</v>
      </c>
      <c r="N75" s="26" t="e">
        <f>(Mag_Rec_Low!O75-Mag_Rec_Low!$C75)/Mag_Rec_Low!$C75</f>
        <v>#DIV/0!</v>
      </c>
    </row>
    <row r="76" spans="1:14" x14ac:dyDescent="0.25">
      <c r="A76" s="6">
        <f>Mag_Rec_Low!B76</f>
        <v>10</v>
      </c>
      <c r="B76" s="25">
        <f>(Mag_Rec_Low!C76-Mag_Rec_Low!$C76)/Mag_Rec_Low!$C76</f>
        <v>0</v>
      </c>
      <c r="C76" s="25">
        <f>(Mag_Rec_Low!D76-Mag_Rec_Low!$C76)/Mag_Rec_Low!$C76</f>
        <v>-0.7264461807149496</v>
      </c>
      <c r="D76" s="25">
        <f>(Mag_Rec_Low!E76-Mag_Rec_Low!$C76)/Mag_Rec_Low!$C76</f>
        <v>-0.65991573083755584</v>
      </c>
      <c r="E76" s="25">
        <f>(Mag_Rec_Low!F76-Mag_Rec_Low!$C76)/Mag_Rec_Low!$C76</f>
        <v>-0.70738168926583467</v>
      </c>
      <c r="F76" s="25">
        <f>(Mag_Rec_Low!G76-Mag_Rec_Low!$C76)/Mag_Rec_Low!$C76</f>
        <v>-0.46470466017184214</v>
      </c>
      <c r="G76" s="25">
        <f>(Mag_Rec_Low!H76-Mag_Rec_Low!$C76)/Mag_Rec_Low!$C76</f>
        <v>-0.46474897198543835</v>
      </c>
      <c r="H76" s="25">
        <f>(Mag_Rec_Low!I76-Mag_Rec_Low!$C76)/Mag_Rec_Low!$C76</f>
        <v>-0.77008225439708744</v>
      </c>
      <c r="I76" s="25">
        <f>(Mag_Rec_Low!J76-Mag_Rec_Low!$C76)/Mag_Rec_Low!$C76</f>
        <v>-0.84695923235245585</v>
      </c>
      <c r="J76" s="25">
        <f>(Mag_Rec_Low!K76-Mag_Rec_Low!$C76)/Mag_Rec_Low!$C76</f>
        <v>-0.55556000594427379</v>
      </c>
      <c r="K76" s="25">
        <f>(Mag_Rec_Low!L76-Mag_Rec_Low!$C76)/Mag_Rec_Low!$C76</f>
        <v>3.880328505602749E-4</v>
      </c>
      <c r="L76" s="25">
        <f>(Mag_Rec_Low!M76-Mag_Rec_Low!$C76)/Mag_Rec_Low!$C76</f>
        <v>-0.37575819358631879</v>
      </c>
      <c r="M76" s="25">
        <f>(Mag_Rec_Low!N76-Mag_Rec_Low!$C76)/Mag_Rec_Low!$C76</f>
        <v>-0.71322223562865061</v>
      </c>
      <c r="N76" s="26">
        <f>(Mag_Rec_Low!O76-Mag_Rec_Low!$C76)/Mag_Rec_Low!$C76</f>
        <v>-0.68083400630389634</v>
      </c>
    </row>
    <row r="77" spans="1:14" x14ac:dyDescent="0.25">
      <c r="A77" s="6">
        <f>Mag_Rec_Low!B77</f>
        <v>20</v>
      </c>
      <c r="B77" s="25">
        <f>(Mag_Rec_Low!C77-Mag_Rec_Low!$C77)/Mag_Rec_Low!$C77</f>
        <v>0</v>
      </c>
      <c r="C77" s="25">
        <f>(Mag_Rec_Low!D77-Mag_Rec_Low!$C77)/Mag_Rec_Low!$C77</f>
        <v>-0.72970501857450987</v>
      </c>
      <c r="D77" s="25">
        <f>(Mag_Rec_Low!E77-Mag_Rec_Low!$C77)/Mag_Rec_Low!$C77</f>
        <v>-0.57454452768420261</v>
      </c>
      <c r="E77" s="25">
        <f>(Mag_Rec_Low!F77-Mag_Rec_Low!$C77)/Mag_Rec_Low!$C77</f>
        <v>-0.68633167506938753</v>
      </c>
      <c r="F77" s="25">
        <f>(Mag_Rec_Low!G77-Mag_Rec_Low!$C77)/Mag_Rec_Low!$C77</f>
        <v>-0.20414655906125989</v>
      </c>
      <c r="G77" s="25">
        <f>(Mag_Rec_Low!H77-Mag_Rec_Low!$C77)/Mag_Rec_Low!$C77</f>
        <v>-0.3303554772426795</v>
      </c>
      <c r="H77" s="25">
        <f>(Mag_Rec_Low!I77-Mag_Rec_Low!$C77)/Mag_Rec_Low!$C77</f>
        <v>-0.71622684385703839</v>
      </c>
      <c r="I77" s="25">
        <f>(Mag_Rec_Low!J77-Mag_Rec_Low!$C77)/Mag_Rec_Low!$C77</f>
        <v>-0.8343445385019147</v>
      </c>
      <c r="J77" s="25">
        <f>(Mag_Rec_Low!K77-Mag_Rec_Low!$C77)/Mag_Rec_Low!$C77</f>
        <v>-0.37797090710922349</v>
      </c>
      <c r="K77" s="25">
        <f>(Mag_Rec_Low!L77-Mag_Rec_Low!$C77)/Mag_Rec_Low!$C77</f>
        <v>4.042426118387437E-2</v>
      </c>
      <c r="L77" s="25">
        <f>(Mag_Rec_Low!M77-Mag_Rec_Low!$C77)/Mag_Rec_Low!$C77</f>
        <v>-0.26081216496623461</v>
      </c>
      <c r="M77" s="25">
        <f>(Mag_Rec_Low!N77-Mag_Rec_Low!$C77)/Mag_Rec_Low!$C77</f>
        <v>-0.62270947655473707</v>
      </c>
      <c r="N77" s="26">
        <f>(Mag_Rec_Low!O77-Mag_Rec_Low!$C77)/Mag_Rec_Low!$C77</f>
        <v>-0.67189603069924597</v>
      </c>
    </row>
    <row r="78" spans="1:14" x14ac:dyDescent="0.25">
      <c r="A78" s="6">
        <f>Mag_Rec_Low!B78</f>
        <v>50</v>
      </c>
      <c r="B78" s="25">
        <f>(Mag_Rec_Low!C78-Mag_Rec_Low!$C78)/Mag_Rec_Low!$C78</f>
        <v>0</v>
      </c>
      <c r="C78" s="25">
        <f>(Mag_Rec_Low!D78-Mag_Rec_Low!$C78)/Mag_Rec_Low!$C78</f>
        <v>-0.73287375856409576</v>
      </c>
      <c r="D78" s="25">
        <f>(Mag_Rec_Low!E78-Mag_Rec_Low!$C78)/Mag_Rec_Low!$C78</f>
        <v>-0.48527989275007383</v>
      </c>
      <c r="E78" s="25">
        <f>(Mag_Rec_Low!F78-Mag_Rec_Low!$C78)/Mag_Rec_Low!$C78</f>
        <v>-0.66574555762225662</v>
      </c>
      <c r="F78" s="25">
        <f>(Mag_Rec_Low!G78-Mag_Rec_Low!$C78)/Mag_Rec_Low!$C78</f>
        <v>9.0032989498327637E-2</v>
      </c>
      <c r="G78" s="25">
        <f>(Mag_Rec_Low!H78-Mag_Rec_Low!$C78)/Mag_Rec_Low!$C78</f>
        <v>-0.19031680881766874</v>
      </c>
      <c r="H78" s="25">
        <f>(Mag_Rec_Low!I78-Mag_Rec_Low!$C78)/Mag_Rec_Low!$C78</f>
        <v>-0.65971205920403642</v>
      </c>
      <c r="I78" s="25">
        <f>(Mag_Rec_Low!J78-Mag_Rec_Low!$C78)/Mag_Rec_Low!$C78</f>
        <v>-0.82250184590023401</v>
      </c>
      <c r="J78" s="25">
        <f>(Mag_Rec_Low!K78-Mag_Rec_Low!$C78)/Mag_Rec_Low!$C78</f>
        <v>-0.1853603631829244</v>
      </c>
      <c r="K78" s="25">
        <f>(Mag_Rec_Low!L78-Mag_Rec_Low!$C78)/Mag_Rec_Low!$C78</f>
        <v>7.6340693006367186E-2</v>
      </c>
      <c r="L78" s="25">
        <f>(Mag_Rec_Low!M78-Mag_Rec_Low!$C78)/Mag_Rec_Low!$C78</f>
        <v>-0.14499707615577354</v>
      </c>
      <c r="M78" s="25">
        <f>(Mag_Rec_Low!N78-Mag_Rec_Low!$C78)/Mag_Rec_Low!$C78</f>
        <v>-0.52558237943865027</v>
      </c>
      <c r="N78" s="26">
        <f>(Mag_Rec_Low!O78-Mag_Rec_Low!$C78)/Mag_Rec_Low!$C78</f>
        <v>-0.66284237069936802</v>
      </c>
    </row>
    <row r="79" spans="1:14" x14ac:dyDescent="0.25">
      <c r="A79" s="6">
        <f>Mag_Rec_Low!B79</f>
        <v>75</v>
      </c>
      <c r="B79" s="25">
        <f>(Mag_Rec_Low!C79-Mag_Rec_Low!$C79)/Mag_Rec_Low!$C79</f>
        <v>0</v>
      </c>
      <c r="C79" s="25">
        <f>(Mag_Rec_Low!D79-Mag_Rec_Low!$C79)/Mag_Rec_Low!$C79</f>
        <v>-0.73400975703115368</v>
      </c>
      <c r="D79" s="25">
        <f>(Mag_Rec_Low!E79-Mag_Rec_Low!$C79)/Mag_Rec_Low!$C79</f>
        <v>-0.45213404256721695</v>
      </c>
      <c r="E79" s="25">
        <f>(Mag_Rec_Low!F79-Mag_Rec_Low!$C79)/Mag_Rec_Low!$C79</f>
        <v>-0.6583472497389895</v>
      </c>
      <c r="F79" s="25">
        <f>(Mag_Rec_Low!G79-Mag_Rec_Low!$C79)/Mag_Rec_Low!$C79</f>
        <v>0.20308248442729285</v>
      </c>
      <c r="G79" s="25">
        <f>(Mag_Rec_Low!H79-Mag_Rec_Low!$C79)/Mag_Rec_Low!$C79</f>
        <v>-0.13840352563237548</v>
      </c>
      <c r="H79" s="25">
        <f>(Mag_Rec_Low!I79-Mag_Rec_Low!$C79)/Mag_Rec_Low!$C79</f>
        <v>-0.63868893598455012</v>
      </c>
      <c r="I79" s="25">
        <f>(Mag_Rec_Low!J79-Mag_Rec_Low!$C79)/Mag_Rec_Low!$C79</f>
        <v>-0.81834269253857683</v>
      </c>
      <c r="J79" s="25">
        <f>(Mag_Rec_Low!K79-Mag_Rec_Low!$C79)/Mag_Rec_Low!$C79</f>
        <v>-0.11264385689637642</v>
      </c>
      <c r="K79" s="25">
        <f>(Mag_Rec_Low!L79-Mag_Rec_Low!$C79)/Mag_Rec_Low!$C79</f>
        <v>8.8614878864832186E-2</v>
      </c>
      <c r="L79" s="25">
        <f>(Mag_Rec_Low!M79-Mag_Rec_Low!$C79)/Mag_Rec_Low!$C79</f>
        <v>-0.10275574123067133</v>
      </c>
      <c r="M79" s="25">
        <f>(Mag_Rec_Low!N79-Mag_Rec_Low!$C79)/Mag_Rec_Low!$C79</f>
        <v>-0.48908500444477776</v>
      </c>
      <c r="N79" s="26">
        <f>(Mag_Rec_Low!O79-Mag_Rec_Low!$C79)/Mag_Rec_Low!$C79</f>
        <v>-0.65952571232862633</v>
      </c>
    </row>
    <row r="80" spans="1:14" x14ac:dyDescent="0.25">
      <c r="A80" s="6">
        <f>Mag_Rec_Low!B80</f>
        <v>100</v>
      </c>
      <c r="B80" s="25">
        <f>(Mag_Rec_Low!C80-Mag_Rec_Low!$C80)/Mag_Rec_Low!$C80</f>
        <v>0</v>
      </c>
      <c r="C80" s="25">
        <f>(Mag_Rec_Low!D80-Mag_Rec_Low!$C80)/Mag_Rec_Low!$C80</f>
        <v>-0.73474230516725381</v>
      </c>
      <c r="D80" s="25">
        <f>(Mag_Rec_Low!E80-Mag_Rec_Low!$C80)/Mag_Rec_Low!$C80</f>
        <v>-0.43050776953885711</v>
      </c>
      <c r="E80" s="25">
        <f>(Mag_Rec_Low!F80-Mag_Rec_Low!$C80)/Mag_Rec_Low!$C80</f>
        <v>-0.65357376690564417</v>
      </c>
      <c r="F80" s="25">
        <f>(Mag_Rec_Low!G80-Mag_Rec_Low!$C80)/Mag_Rec_Low!$C80</f>
        <v>0.27766688151610031</v>
      </c>
      <c r="G80" s="25">
        <f>(Mag_Rec_Low!H80-Mag_Rec_Low!$C80)/Mag_Rec_Low!$C80</f>
        <v>-0.10455179699229468</v>
      </c>
      <c r="H80" s="25">
        <f>(Mag_Rec_Low!I80-Mag_Rec_Low!$C80)/Mag_Rec_Low!$C80</f>
        <v>-0.62496297370512277</v>
      </c>
      <c r="I80" s="25">
        <f>(Mag_Rec_Low!J80-Mag_Rec_Low!$C80)/Mag_Rec_Low!$C80</f>
        <v>-0.81568284704726335</v>
      </c>
      <c r="J80" s="25">
        <f>(Mag_Rec_Low!K80-Mag_Rec_Low!$C80)/Mag_Rec_Low!$C80</f>
        <v>-6.4944491455830491E-2</v>
      </c>
      <c r="K80" s="25">
        <f>(Mag_Rec_Low!L80-Mag_Rec_Low!$C80)/Mag_Rec_Low!$C80</f>
        <v>9.6379957351706985E-2</v>
      </c>
      <c r="L80" s="25">
        <f>(Mag_Rec_Low!M80-Mag_Rec_Low!$C80)/Mag_Rec_Low!$C80</f>
        <v>-7.5363820508110593E-2</v>
      </c>
      <c r="M80" s="25">
        <f>(Mag_Rec_Low!N80-Mag_Rec_Low!$C80)/Mag_Rec_Low!$C80</f>
        <v>-0.46517823617288706</v>
      </c>
      <c r="N80" s="26">
        <f>(Mag_Rec_Low!O80-Mag_Rec_Low!$C80)/Mag_Rec_Low!$C80</f>
        <v>-0.65736989157610726</v>
      </c>
    </row>
    <row r="81" spans="1:14" x14ac:dyDescent="0.25">
      <c r="A81" s="6">
        <f>Mag_Rec_Low!B81</f>
        <v>200</v>
      </c>
      <c r="B81" s="25">
        <f>(Mag_Rec_Low!C81-Mag_Rec_Low!$C81)/Mag_Rec_Low!$C81</f>
        <v>0</v>
      </c>
      <c r="C81" s="25">
        <f>(Mag_Rec_Low!D81-Mag_Rec_Low!$C81)/Mag_Rec_Low!$C81</f>
        <v>-0.73630516274474334</v>
      </c>
      <c r="D81" s="25">
        <f>(Mag_Rec_Low!E81-Mag_Rec_Low!$C81)/Mag_Rec_Low!$C81</f>
        <v>-0.38382773492742289</v>
      </c>
      <c r="E81" s="25">
        <f>(Mag_Rec_Low!F81-Mag_Rec_Low!$C81)/Mag_Rec_Low!$C81</f>
        <v>-0.64338753444334595</v>
      </c>
      <c r="F81" s="25">
        <f>(Mag_Rec_Low!G81-Mag_Rec_Low!$C81)/Mag_Rec_Low!$C81</f>
        <v>0.44043629443368343</v>
      </c>
      <c r="G81" s="25">
        <f>(Mag_Rec_Low!H81-Mag_Rec_Low!$C81)/Mag_Rec_Low!$C81</f>
        <v>-3.1527670080532845E-2</v>
      </c>
      <c r="H81" s="25">
        <f>(Mag_Rec_Low!I81-Mag_Rec_Low!$C81)/Mag_Rec_Low!$C81</f>
        <v>-0.59531314135088631</v>
      </c>
      <c r="I81" s="25">
        <f>(Mag_Rec_Low!J81-Mag_Rec_Low!$C81)/Mag_Rec_Low!$C81</f>
        <v>-0.81006367038726823</v>
      </c>
      <c r="J81" s="25">
        <f>(Mag_Rec_Low!K81-Mag_Rec_Low!$C81)/Mag_Rec_Low!$C81</f>
        <v>3.8556890295470297E-2</v>
      </c>
      <c r="K81" s="25">
        <f>(Mag_Rec_Low!L81-Mag_Rec_Low!$C81)/Mag_Rec_Low!$C81</f>
        <v>0.11258164785122131</v>
      </c>
      <c r="L81" s="25">
        <f>(Mag_Rec_Low!M81-Mag_Rec_Low!$C81)/Mag_Rec_Low!$C81</f>
        <v>-1.6613493171489708E-2</v>
      </c>
      <c r="M81" s="25">
        <f>(Mag_Rec_Low!N81-Mag_Rec_Low!$C81)/Mag_Rec_Low!$C81</f>
        <v>-0.4133718057125132</v>
      </c>
      <c r="N81" s="26">
        <f>(Mag_Rec_Low!O81-Mag_Rec_Low!$C81)/Mag_Rec_Low!$C81</f>
        <v>-0.65273044572188366</v>
      </c>
    </row>
    <row r="82" spans="1:14" x14ac:dyDescent="0.25">
      <c r="A82" s="6">
        <f>Mag_Rec_Low!B82</f>
        <v>300</v>
      </c>
      <c r="B82" s="25">
        <f>(Mag_Rec_Low!C82-Mag_Rec_Low!$C82)/Mag_Rec_Low!$C82</f>
        <v>0</v>
      </c>
      <c r="C82" s="25">
        <f>(Mag_Rec_Low!D82-Mag_Rec_Low!$C82)/Mag_Rec_Low!$C82</f>
        <v>-0.73711050840924375</v>
      </c>
      <c r="D82" s="25">
        <f>(Mag_Rec_Low!E82-Mag_Rec_Low!$C82)/Mag_Rec_Low!$C82</f>
        <v>-0.35954160510240168</v>
      </c>
      <c r="E82" s="25">
        <f>(Mag_Rec_Low!F82-Mag_Rec_Low!$C82)/Mag_Rec_Low!$C82</f>
        <v>-0.63813980052815822</v>
      </c>
      <c r="F82" s="25">
        <f>(Mag_Rec_Low!G82-Mag_Rec_Low!$C82)/Mag_Rec_Low!$C82</f>
        <v>0.52589515807942644</v>
      </c>
      <c r="G82" s="25">
        <f>(Mag_Rec_Low!H82-Mag_Rec_Low!$C82)/Mag_Rec_Low!$C82</f>
        <v>6.4438396207401293E-3</v>
      </c>
      <c r="H82" s="25">
        <f>(Mag_Rec_Low!I82-Mag_Rec_Low!$C82)/Mag_Rec_Low!$C82</f>
        <v>-0.57987606345517395</v>
      </c>
      <c r="I82" s="25">
        <f>(Mag_Rec_Low!J82-Mag_Rec_Low!$C82)/Mag_Rec_Low!$C82</f>
        <v>-0.80719656513336746</v>
      </c>
      <c r="J82" s="25">
        <f>(Mag_Rec_Low!K82-Mag_Rec_Low!$C82)/Mag_Rec_Low!$C82</f>
        <v>9.2637643908966325E-2</v>
      </c>
      <c r="K82" s="25">
        <f>(Mag_Rec_Low!L82-Mag_Rec_Low!$C82)/Mag_Rec_Low!$C82</f>
        <v>0.12074871082605612</v>
      </c>
      <c r="L82" s="25">
        <f>(Mag_Rec_Low!M82-Mag_Rec_Low!$C82)/Mag_Rec_Low!$C82</f>
        <v>1.3783480288329514E-2</v>
      </c>
      <c r="M82" s="25">
        <f>(Mag_Rec_Low!N82-Mag_Rec_Low!$C82)/Mag_Rec_Low!$C82</f>
        <v>-0.386328890595941</v>
      </c>
      <c r="N82" s="26">
        <f>(Mag_Rec_Low!O82-Mag_Rec_Low!$C82)/Mag_Rec_Low!$C82</f>
        <v>-0.65032055582071346</v>
      </c>
    </row>
    <row r="83" spans="1:14" ht="15.75" thickBot="1" x14ac:dyDescent="0.3">
      <c r="A83" s="9">
        <f>Mag_Rec_Low!B83</f>
        <v>500</v>
      </c>
      <c r="B83" s="27">
        <f>(Mag_Rec_Low!C83-Mag_Rec_Low!$C83)/Mag_Rec_Low!$C83</f>
        <v>0</v>
      </c>
      <c r="C83" s="27">
        <f>(Mag_Rec_Low!D83-Mag_Rec_Low!$C83)/Mag_Rec_Low!$C83</f>
        <v>-0.73803242076236431</v>
      </c>
      <c r="D83" s="27">
        <f>(Mag_Rec_Low!E83-Mag_Rec_Low!$C83)/Mag_Rec_Low!$C83</f>
        <v>-0.33159498460386971</v>
      </c>
      <c r="E83" s="27">
        <f>(Mag_Rec_Low!F83-Mag_Rec_Low!$C83)/Mag_Rec_Low!$C83</f>
        <v>-0.63213582937347168</v>
      </c>
      <c r="F83" s="27">
        <f>(Mag_Rec_Low!G83-Mag_Rec_Low!$C83)/Mag_Rec_Low!$C83</f>
        <v>0.62474444216642855</v>
      </c>
      <c r="G83" s="27">
        <f>(Mag_Rec_Low!H83-Mag_Rec_Low!$C83)/Mag_Rec_Low!$C83</f>
        <v>5.012372512063664E-2</v>
      </c>
      <c r="H83" s="27">
        <f>(Mag_Rec_Low!I83-Mag_Rec_Low!$C83)/Mag_Rec_Low!$C83</f>
        <v>-0.56210346044964499</v>
      </c>
      <c r="I83" s="27">
        <f>(Mag_Rec_Low!J83-Mag_Rec_Low!$C83)/Mag_Rec_Low!$C83</f>
        <v>-0.80393753629801135</v>
      </c>
      <c r="J83" s="27">
        <f>(Mag_Rec_Low!K83-Mag_Rec_Low!$C83)/Mag_Rec_Low!$C83</f>
        <v>0.15501818805869461</v>
      </c>
      <c r="K83" s="27">
        <f>(Mag_Rec_Low!L83-Mag_Rec_Low!$C83)/Mag_Rec_Low!$C83</f>
        <v>0.1299559258866301</v>
      </c>
      <c r="L83" s="27">
        <f>(Mag_Rec_Low!M83-Mag_Rec_Low!$C83)/Mag_Rec_Low!$C83</f>
        <v>4.8645323472185184E-2</v>
      </c>
      <c r="M83" s="27">
        <f>(Mag_Rec_Low!N83-Mag_Rec_Low!$C83)/Mag_Rec_Low!$C83</f>
        <v>-0.35515017304142243</v>
      </c>
      <c r="N83" s="28">
        <f>(Mag_Rec_Low!O83-Mag_Rec_Low!$C83)/Mag_Rec_Low!$C83</f>
        <v>-0.64754769592366423</v>
      </c>
    </row>
  </sheetData>
  <mergeCells count="7">
    <mergeCell ref="B61:N61"/>
    <mergeCell ref="B73:N73"/>
    <mergeCell ref="B1:N1"/>
    <mergeCell ref="B13:N13"/>
    <mergeCell ref="B25:N25"/>
    <mergeCell ref="B37:N37"/>
    <mergeCell ref="B49:N49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6"/>
  <dimension ref="A1:O83"/>
  <sheetViews>
    <sheetView topLeftCell="A45" workbookViewId="0">
      <selection activeCell="A74" sqref="A74:O83"/>
    </sheetView>
  </sheetViews>
  <sheetFormatPr baseColWidth="10" defaultRowHeight="15" x14ac:dyDescent="0.25"/>
  <sheetData>
    <row r="1" spans="1:15" x14ac:dyDescent="0.25">
      <c r="A1" s="13"/>
      <c r="B1" s="37" t="s">
        <v>64</v>
      </c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8"/>
    </row>
    <row r="2" spans="1:15" ht="30" x14ac:dyDescent="0.25">
      <c r="A2" s="14" t="s">
        <v>14</v>
      </c>
      <c r="B2" s="15" t="s">
        <v>15</v>
      </c>
      <c r="C2" s="16" t="s">
        <v>1</v>
      </c>
      <c r="D2" s="16" t="s">
        <v>2</v>
      </c>
      <c r="E2" s="16" t="s">
        <v>3</v>
      </c>
      <c r="F2" s="16" t="s">
        <v>4</v>
      </c>
      <c r="G2" s="16" t="s">
        <v>5</v>
      </c>
      <c r="H2" s="16" t="s">
        <v>6</v>
      </c>
      <c r="I2" s="16" t="s">
        <v>7</v>
      </c>
      <c r="J2" s="16" t="s">
        <v>8</v>
      </c>
      <c r="K2" s="16" t="s">
        <v>9</v>
      </c>
      <c r="L2" s="16" t="s">
        <v>10</v>
      </c>
      <c r="M2" s="16" t="s">
        <v>11</v>
      </c>
      <c r="N2" s="16" t="s">
        <v>12</v>
      </c>
      <c r="O2" s="17" t="s">
        <v>13</v>
      </c>
    </row>
    <row r="3" spans="1:15" x14ac:dyDescent="0.25">
      <c r="A3" s="18">
        <v>0</v>
      </c>
      <c r="B3" s="15">
        <v>1</v>
      </c>
      <c r="C3" s="7">
        <v>0</v>
      </c>
      <c r="D3" s="7">
        <v>51.836106118111644</v>
      </c>
      <c r="E3" s="7" t="e">
        <v>#N/A</v>
      </c>
      <c r="F3" s="7">
        <v>26.405000019642735</v>
      </c>
      <c r="G3" s="7" t="e">
        <v>#N/A</v>
      </c>
      <c r="H3" s="7">
        <v>0</v>
      </c>
      <c r="I3" s="7">
        <v>0</v>
      </c>
      <c r="J3" s="7">
        <v>41.86264084282373</v>
      </c>
      <c r="K3" s="7">
        <v>10.152735339761506</v>
      </c>
      <c r="L3" s="7">
        <v>14.472014011961292</v>
      </c>
      <c r="M3" s="7">
        <v>0</v>
      </c>
      <c r="N3" s="7">
        <v>0</v>
      </c>
      <c r="O3" s="8" t="e">
        <v>#N/A</v>
      </c>
    </row>
    <row r="4" spans="1:15" x14ac:dyDescent="0.25">
      <c r="A4" s="18">
        <v>0.9</v>
      </c>
      <c r="B4" s="12">
        <v>10</v>
      </c>
      <c r="C4" s="7">
        <v>89.065676424721076</v>
      </c>
      <c r="D4" s="7">
        <v>138.81364381353382</v>
      </c>
      <c r="E4" s="7">
        <v>118.01755151887266</v>
      </c>
      <c r="F4" s="7">
        <v>108.64622073739682</v>
      </c>
      <c r="G4" s="7">
        <v>125.01046063919375</v>
      </c>
      <c r="H4" s="7">
        <v>139.37205954539567</v>
      </c>
      <c r="I4" s="7">
        <v>142.59729338062999</v>
      </c>
      <c r="J4" s="7">
        <v>123.65969803805709</v>
      </c>
      <c r="K4" s="7">
        <v>140.80968038844637</v>
      </c>
      <c r="L4" s="7">
        <v>128.43815656965057</v>
      </c>
      <c r="M4" s="7">
        <v>112.26588449880137</v>
      </c>
      <c r="N4" s="7">
        <v>109.46872911350317</v>
      </c>
      <c r="O4" s="8">
        <v>105.69301229196432</v>
      </c>
    </row>
    <row r="5" spans="1:15" x14ac:dyDescent="0.25">
      <c r="A5" s="18">
        <v>0.95</v>
      </c>
      <c r="B5" s="12">
        <v>20</v>
      </c>
      <c r="C5" s="7">
        <v>95.820489102531823</v>
      </c>
      <c r="D5" s="7">
        <v>156.29869327183627</v>
      </c>
      <c r="E5" s="7">
        <v>125.00156101282579</v>
      </c>
      <c r="F5" s="7">
        <v>118.1819880839133</v>
      </c>
      <c r="G5" s="7">
        <v>133.62142409778346</v>
      </c>
      <c r="H5" s="7">
        <v>151.78941153905581</v>
      </c>
      <c r="I5" s="7">
        <v>158.30044783745632</v>
      </c>
      <c r="J5" s="7">
        <v>134.09899652968323</v>
      </c>
      <c r="K5" s="7">
        <v>154.83127296655522</v>
      </c>
      <c r="L5" s="7">
        <v>140.21654386009573</v>
      </c>
      <c r="M5" s="7">
        <v>119.05641981589815</v>
      </c>
      <c r="N5" s="7">
        <v>118.4329994041932</v>
      </c>
      <c r="O5" s="8">
        <v>111.03544032000428</v>
      </c>
    </row>
    <row r="6" spans="1:15" x14ac:dyDescent="0.25">
      <c r="A6" s="18">
        <v>0.98</v>
      </c>
      <c r="B6" s="12">
        <v>50</v>
      </c>
      <c r="C6" s="7">
        <v>103.74015313986557</v>
      </c>
      <c r="D6" s="7">
        <v>178.41968420379607</v>
      </c>
      <c r="E6" s="7">
        <v>132.77458123196755</v>
      </c>
      <c r="F6" s="7">
        <v>129.7277727071972</v>
      </c>
      <c r="G6" s="7">
        <v>143.23665670543699</v>
      </c>
      <c r="H6" s="7">
        <v>166.43966542943807</v>
      </c>
      <c r="I6" s="7">
        <v>177.1736608665052</v>
      </c>
      <c r="J6" s="7">
        <v>146.82060846556908</v>
      </c>
      <c r="K6" s="7">
        <v>171.72599358823388</v>
      </c>
      <c r="L6" s="7">
        <v>154.37630853809503</v>
      </c>
      <c r="M6" s="7">
        <v>126.72294639834786</v>
      </c>
      <c r="N6" s="7">
        <v>128.86254839624763</v>
      </c>
      <c r="O6" s="8">
        <v>116.88110572403502</v>
      </c>
    </row>
    <row r="7" spans="1:15" x14ac:dyDescent="0.25">
      <c r="A7" s="18">
        <v>0.98666666666666669</v>
      </c>
      <c r="B7" s="12">
        <v>75</v>
      </c>
      <c r="C7" s="7">
        <v>106.98410048338364</v>
      </c>
      <c r="D7" s="7">
        <v>187.95224944051722</v>
      </c>
      <c r="E7" s="7">
        <v>135.8401867995654</v>
      </c>
      <c r="F7" s="7">
        <v>134.56299734126776</v>
      </c>
      <c r="G7" s="7">
        <v>147.03811982065781</v>
      </c>
      <c r="H7" s="7">
        <v>172.46694360376424</v>
      </c>
      <c r="I7" s="7">
        <v>185.03808528188489</v>
      </c>
      <c r="J7" s="7">
        <v>152.17134451257783</v>
      </c>
      <c r="K7" s="7">
        <v>178.77804975998478</v>
      </c>
      <c r="L7" s="7">
        <v>160.27767850764224</v>
      </c>
      <c r="M7" s="7">
        <v>129.7788650966495</v>
      </c>
      <c r="N7" s="7">
        <v>133.11135681062581</v>
      </c>
      <c r="O7" s="8">
        <v>119.15710506321884</v>
      </c>
    </row>
    <row r="8" spans="1:15" x14ac:dyDescent="0.25">
      <c r="A8" s="18">
        <v>0.99</v>
      </c>
      <c r="B8" s="12">
        <v>100</v>
      </c>
      <c r="C8" s="7">
        <v>109.20884761790397</v>
      </c>
      <c r="D8" s="7">
        <v>194.64038874986497</v>
      </c>
      <c r="E8" s="7">
        <v>137.90537728874335</v>
      </c>
      <c r="F8" s="7">
        <v>137.91284985096181</v>
      </c>
      <c r="G8" s="7">
        <v>149.60204574148065</v>
      </c>
      <c r="H8" s="7">
        <v>176.60894584999593</v>
      </c>
      <c r="I8" s="7">
        <v>190.4742554733445</v>
      </c>
      <c r="J8" s="7">
        <v>155.88556174237095</v>
      </c>
      <c r="K8" s="7">
        <v>183.65646871608905</v>
      </c>
      <c r="L8" s="7">
        <v>164.35723835753078</v>
      </c>
      <c r="M8" s="7">
        <v>131.84802204089988</v>
      </c>
      <c r="N8" s="7">
        <v>136.01788761387968</v>
      </c>
      <c r="O8" s="8">
        <v>120.68086862515571</v>
      </c>
    </row>
    <row r="9" spans="1:15" x14ac:dyDescent="0.25">
      <c r="A9" s="18">
        <v>0.995</v>
      </c>
      <c r="B9" s="12">
        <v>200</v>
      </c>
      <c r="C9" s="7">
        <v>114.3475783472815</v>
      </c>
      <c r="D9" s="7">
        <v>210.5386145464002</v>
      </c>
      <c r="E9" s="7">
        <v>142.56524918753507</v>
      </c>
      <c r="F9" s="7">
        <v>145.75126170186647</v>
      </c>
      <c r="G9" s="7">
        <v>155.39627937621583</v>
      </c>
      <c r="H9" s="7">
        <v>186.20122929151816</v>
      </c>
      <c r="I9" s="7">
        <v>203.15803693811745</v>
      </c>
      <c r="J9" s="7">
        <v>164.59793166073325</v>
      </c>
      <c r="K9" s="7">
        <v>195.05012690448345</v>
      </c>
      <c r="L9" s="7">
        <v>173.87670682775888</v>
      </c>
      <c r="M9" s="7">
        <v>136.54830741892602</v>
      </c>
      <c r="N9" s="7">
        <v>142.70946709994269</v>
      </c>
      <c r="O9" s="8">
        <v>124.09076360159177</v>
      </c>
    </row>
    <row r="10" spans="1:15" x14ac:dyDescent="0.25">
      <c r="A10" s="18">
        <v>0.9966666666666667</v>
      </c>
      <c r="B10" s="12">
        <v>300</v>
      </c>
      <c r="C10" s="7">
        <v>117.2289411731275</v>
      </c>
      <c r="D10" s="7">
        <v>219.71742000399877</v>
      </c>
      <c r="E10" s="7">
        <v>145.113771307435</v>
      </c>
      <c r="F10" s="7">
        <v>150.20567789591516</v>
      </c>
      <c r="G10" s="7">
        <v>158.57054168164007</v>
      </c>
      <c r="H10" s="7">
        <v>191.59447963999858</v>
      </c>
      <c r="I10" s="7">
        <v>210.34481028498016</v>
      </c>
      <c r="J10" s="7">
        <v>169.56141165111441</v>
      </c>
      <c r="K10" s="7">
        <v>201.51244253222526</v>
      </c>
      <c r="L10" s="7">
        <v>179.27110230576261</v>
      </c>
      <c r="M10" s="7">
        <v>139.1376218437681</v>
      </c>
      <c r="N10" s="7">
        <v>146.44867213387613</v>
      </c>
      <c r="O10" s="8">
        <v>125.93894600585729</v>
      </c>
    </row>
    <row r="11" spans="1:15" ht="15.75" thickBot="1" x14ac:dyDescent="0.3">
      <c r="A11" s="19">
        <v>0.998</v>
      </c>
      <c r="B11" s="20">
        <v>500</v>
      </c>
      <c r="C11" s="10">
        <v>120.74781695470175</v>
      </c>
      <c r="D11" s="10">
        <v>231.17394549408675</v>
      </c>
      <c r="E11" s="10">
        <v>148.16655946783936</v>
      </c>
      <c r="F11" s="10">
        <v>155.70103334169093</v>
      </c>
      <c r="G11" s="10">
        <v>162.37792439305065</v>
      </c>
      <c r="H11" s="10">
        <v>198.19473383966888</v>
      </c>
      <c r="I11" s="10">
        <v>219.19151512469108</v>
      </c>
      <c r="J11" s="10">
        <v>175.69623728168654</v>
      </c>
      <c r="K11" s="10">
        <v>209.47341059883408</v>
      </c>
      <c r="L11" s="10">
        <v>185.91195873372141</v>
      </c>
      <c r="M11" s="10">
        <v>142.25692837209772</v>
      </c>
      <c r="N11" s="10">
        <v>151.00320494151526</v>
      </c>
      <c r="O11" s="11">
        <v>128.13713339575901</v>
      </c>
    </row>
    <row r="12" spans="1:15" ht="15.75" thickBot="1" x14ac:dyDescent="0.3"/>
    <row r="13" spans="1:15" x14ac:dyDescent="0.25">
      <c r="A13" s="13"/>
      <c r="B13" s="37" t="s">
        <v>66</v>
      </c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8"/>
    </row>
    <row r="14" spans="1:15" ht="30" x14ac:dyDescent="0.25">
      <c r="A14" s="14" t="s">
        <v>14</v>
      </c>
      <c r="B14" s="15" t="s">
        <v>15</v>
      </c>
      <c r="C14" s="16" t="s">
        <v>1</v>
      </c>
      <c r="D14" s="16" t="s">
        <v>2</v>
      </c>
      <c r="E14" s="16" t="s">
        <v>3</v>
      </c>
      <c r="F14" s="16" t="s">
        <v>4</v>
      </c>
      <c r="G14" s="16" t="s">
        <v>5</v>
      </c>
      <c r="H14" s="16" t="s">
        <v>6</v>
      </c>
      <c r="I14" s="16" t="s">
        <v>7</v>
      </c>
      <c r="J14" s="16" t="s">
        <v>8</v>
      </c>
      <c r="K14" s="16" t="s">
        <v>9</v>
      </c>
      <c r="L14" s="16" t="s">
        <v>10</v>
      </c>
      <c r="M14" s="16" t="s">
        <v>11</v>
      </c>
      <c r="N14" s="16" t="s">
        <v>12</v>
      </c>
      <c r="O14" s="17" t="s">
        <v>13</v>
      </c>
    </row>
    <row r="15" spans="1:15" x14ac:dyDescent="0.25">
      <c r="A15" s="18">
        <v>0</v>
      </c>
      <c r="B15" s="15">
        <v>1</v>
      </c>
      <c r="C15" s="7">
        <v>0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7">
        <v>0</v>
      </c>
      <c r="J15" s="7">
        <v>0</v>
      </c>
      <c r="K15" s="7">
        <v>29.570457278603854</v>
      </c>
      <c r="L15" s="7">
        <v>0</v>
      </c>
      <c r="M15" s="7" t="e">
        <v>#N/A</v>
      </c>
      <c r="N15" s="7" t="e">
        <v>#N/A</v>
      </c>
      <c r="O15" s="8">
        <v>8.3924049120499262</v>
      </c>
    </row>
    <row r="16" spans="1:15" x14ac:dyDescent="0.25">
      <c r="A16" s="18">
        <v>0.9</v>
      </c>
      <c r="B16" s="12">
        <v>10</v>
      </c>
      <c r="C16" s="7">
        <v>56.585356267011605</v>
      </c>
      <c r="D16" s="7">
        <v>84.413271191926725</v>
      </c>
      <c r="E16" s="7">
        <v>72.674334453019753</v>
      </c>
      <c r="F16" s="7">
        <v>64.309439206029026</v>
      </c>
      <c r="G16" s="7">
        <v>73.999925150621991</v>
      </c>
      <c r="H16" s="7">
        <v>90.382234961040851</v>
      </c>
      <c r="I16" s="7">
        <v>86.190796612494339</v>
      </c>
      <c r="J16" s="7">
        <v>78.0778491674115</v>
      </c>
      <c r="K16" s="7">
        <v>91.595964410216766</v>
      </c>
      <c r="L16" s="7">
        <v>80.794900334149503</v>
      </c>
      <c r="M16" s="7">
        <v>62.074315325514348</v>
      </c>
      <c r="N16" s="7">
        <v>63.282654382440782</v>
      </c>
      <c r="O16" s="8">
        <v>72.883314592627059</v>
      </c>
    </row>
    <row r="17" spans="1:15" x14ac:dyDescent="0.25">
      <c r="A17" s="18">
        <v>0.95</v>
      </c>
      <c r="B17" s="12">
        <v>20</v>
      </c>
      <c r="C17" s="7">
        <v>61.076026946216217</v>
      </c>
      <c r="D17" s="7">
        <v>92.771581947744522</v>
      </c>
      <c r="E17" s="7">
        <v>78.553538936691609</v>
      </c>
      <c r="F17" s="7">
        <v>68.937141021340722</v>
      </c>
      <c r="G17" s="7">
        <v>81.032752694931091</v>
      </c>
      <c r="H17" s="7">
        <v>99.722592978838676</v>
      </c>
      <c r="I17" s="7">
        <v>93.436711764406951</v>
      </c>
      <c r="J17" s="7">
        <v>84.590198956139091</v>
      </c>
      <c r="K17" s="7">
        <v>105.05715629749221</v>
      </c>
      <c r="L17" s="7">
        <v>87.432011537214407</v>
      </c>
      <c r="M17" s="7">
        <v>65.808808749734325</v>
      </c>
      <c r="N17" s="7">
        <v>67.16360487739405</v>
      </c>
      <c r="O17" s="8">
        <v>79.917317663257464</v>
      </c>
    </row>
    <row r="18" spans="1:15" x14ac:dyDescent="0.25">
      <c r="A18" s="18">
        <v>0.98</v>
      </c>
      <c r="B18" s="12">
        <v>50</v>
      </c>
      <c r="C18" s="7">
        <v>66.334192494639325</v>
      </c>
      <c r="D18" s="7">
        <v>102.78184736304399</v>
      </c>
      <c r="E18" s="7">
        <v>85.434585838089134</v>
      </c>
      <c r="F18" s="7">
        <v>74.220099188157576</v>
      </c>
      <c r="G18" s="7">
        <v>89.259676420429471</v>
      </c>
      <c r="H18" s="7">
        <v>110.84370593905815</v>
      </c>
      <c r="I18" s="7">
        <v>101.8754342836349</v>
      </c>
      <c r="J18" s="7">
        <v>92.079869447017984</v>
      </c>
      <c r="K18" s="7">
        <v>122.2159457569328</v>
      </c>
      <c r="L18" s="7">
        <v>95.084715201888912</v>
      </c>
      <c r="M18" s="7">
        <v>69.934369658215402</v>
      </c>
      <c r="N18" s="7">
        <v>71.330417808725684</v>
      </c>
      <c r="O18" s="8">
        <v>88.401081953627468</v>
      </c>
    </row>
    <row r="19" spans="1:15" x14ac:dyDescent="0.25">
      <c r="A19" s="18">
        <v>0.98666666666666669</v>
      </c>
      <c r="B19" s="12">
        <v>75</v>
      </c>
      <c r="C19" s="7">
        <v>68.485979827850457</v>
      </c>
      <c r="D19" s="7">
        <v>106.94307611650117</v>
      </c>
      <c r="E19" s="7">
        <v>88.249645592085898</v>
      </c>
      <c r="F19" s="7">
        <v>76.343099740144623</v>
      </c>
      <c r="G19" s="7">
        <v>92.624089434433571</v>
      </c>
      <c r="H19" s="7">
        <v>115.44816084132371</v>
      </c>
      <c r="I19" s="7">
        <v>105.3156522286075</v>
      </c>
      <c r="J19" s="7">
        <v>95.105837728417271</v>
      </c>
      <c r="K19" s="7">
        <v>129.64491861567029</v>
      </c>
      <c r="L19" s="7">
        <v>98.182253847792879</v>
      </c>
      <c r="M19" s="7">
        <v>71.552362031271358</v>
      </c>
      <c r="N19" s="7">
        <v>72.929251762427299</v>
      </c>
      <c r="O19" s="8">
        <v>91.944695106160893</v>
      </c>
    </row>
    <row r="20" spans="1:15" x14ac:dyDescent="0.25">
      <c r="A20" s="18">
        <v>0.99</v>
      </c>
      <c r="B20" s="12">
        <v>100</v>
      </c>
      <c r="C20" s="7">
        <v>69.96107452867281</v>
      </c>
      <c r="D20" s="7">
        <v>109.81632024530398</v>
      </c>
      <c r="E20" s="7">
        <v>90.179155238324086</v>
      </c>
      <c r="F20" s="7">
        <v>77.786130928894352</v>
      </c>
      <c r="G20" s="7">
        <v>94.929741733240533</v>
      </c>
      <c r="H20" s="7">
        <v>118.62161451361267</v>
      </c>
      <c r="I20" s="7">
        <v>107.66981800347791</v>
      </c>
      <c r="J20" s="7">
        <v>97.167831393419306</v>
      </c>
      <c r="K20" s="7">
        <v>134.86769738255353</v>
      </c>
      <c r="L20" s="7">
        <v>100.29484479020346</v>
      </c>
      <c r="M20" s="7">
        <v>72.639410376097217</v>
      </c>
      <c r="N20" s="7">
        <v>73.992064020284914</v>
      </c>
      <c r="O20" s="8">
        <v>94.396818311958683</v>
      </c>
    </row>
    <row r="21" spans="1:15" x14ac:dyDescent="0.25">
      <c r="A21" s="18">
        <v>0.995</v>
      </c>
      <c r="B21" s="12">
        <v>200</v>
      </c>
      <c r="C21" s="7">
        <v>73.366368348108523</v>
      </c>
      <c r="D21" s="7">
        <v>116.51090234767724</v>
      </c>
      <c r="E21" s="7">
        <v>94.632666625607754</v>
      </c>
      <c r="F21" s="7">
        <v>81.080745124134353</v>
      </c>
      <c r="G21" s="7">
        <v>100.2502454755999</v>
      </c>
      <c r="H21" s="7">
        <v>125.9983763692956</v>
      </c>
      <c r="I21" s="7">
        <v>113.09202937741891</v>
      </c>
      <c r="J21" s="7">
        <v>101.89118298997579</v>
      </c>
      <c r="K21" s="7">
        <v>147.31337172641423</v>
      </c>
      <c r="L21" s="7">
        <v>105.13955830364779</v>
      </c>
      <c r="M21" s="7">
        <v>75.083444520445127</v>
      </c>
      <c r="N21" s="7">
        <v>76.34784426931526</v>
      </c>
      <c r="O21" s="8">
        <v>100.1260277374093</v>
      </c>
    </row>
    <row r="22" spans="1:15" x14ac:dyDescent="0.25">
      <c r="A22" s="18">
        <v>0.9966666666666667</v>
      </c>
      <c r="B22" s="12">
        <v>300</v>
      </c>
      <c r="C22" s="7">
        <v>75.274660634138257</v>
      </c>
      <c r="D22" s="7">
        <v>120.29869687801218</v>
      </c>
      <c r="E22" s="7">
        <v>97.127893518578475</v>
      </c>
      <c r="F22" s="7">
        <v>82.905550067767876</v>
      </c>
      <c r="G22" s="7">
        <v>103.23053824235107</v>
      </c>
      <c r="H22" s="7">
        <v>130.1620652498213</v>
      </c>
      <c r="I22" s="7">
        <v>116.12328365983272</v>
      </c>
      <c r="J22" s="7">
        <v>104.51653061973508</v>
      </c>
      <c r="K22" s="7">
        <v>154.51635041544878</v>
      </c>
      <c r="L22" s="7">
        <v>107.83558103596141</v>
      </c>
      <c r="M22" s="7">
        <v>76.414918063765228</v>
      </c>
      <c r="N22" s="7">
        <v>77.611344354859057</v>
      </c>
      <c r="O22" s="8">
        <v>103.37684265859617</v>
      </c>
    </row>
    <row r="23" spans="1:15" ht="15.75" thickBot="1" x14ac:dyDescent="0.3">
      <c r="A23" s="19">
        <v>0.998</v>
      </c>
      <c r="B23" s="20">
        <v>500</v>
      </c>
      <c r="C23" s="10">
        <v>77.604138402244359</v>
      </c>
      <c r="D23" s="10">
        <v>124.95633717331839</v>
      </c>
      <c r="E23" s="10">
        <v>100.17340624350399</v>
      </c>
      <c r="F23" s="10">
        <v>85.113144962094452</v>
      </c>
      <c r="G23" s="10">
        <v>106.86744248864285</v>
      </c>
      <c r="H23" s="10">
        <v>135.27258656168169</v>
      </c>
      <c r="I23" s="10">
        <v>119.81677161962493</v>
      </c>
      <c r="J23" s="10">
        <v>107.70124119760459</v>
      </c>
      <c r="K23" s="10">
        <v>163.52254717035089</v>
      </c>
      <c r="L23" s="10">
        <v>111.10904240669396</v>
      </c>
      <c r="M23" s="10">
        <v>78.004965036667201</v>
      </c>
      <c r="N23" s="10">
        <v>79.101600622189551</v>
      </c>
      <c r="O23" s="11">
        <v>107.38273566934056</v>
      </c>
    </row>
    <row r="24" spans="1:15" ht="15.75" thickBot="1" x14ac:dyDescent="0.3"/>
    <row r="25" spans="1:15" x14ac:dyDescent="0.25">
      <c r="A25" s="13"/>
      <c r="B25" s="37" t="s">
        <v>68</v>
      </c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8"/>
    </row>
    <row r="26" spans="1:15" ht="30" x14ac:dyDescent="0.25">
      <c r="A26" s="14" t="s">
        <v>14</v>
      </c>
      <c r="B26" s="15" t="s">
        <v>15</v>
      </c>
      <c r="C26" s="16" t="s">
        <v>1</v>
      </c>
      <c r="D26" s="16" t="s">
        <v>2</v>
      </c>
      <c r="E26" s="16" t="s">
        <v>3</v>
      </c>
      <c r="F26" s="16" t="s">
        <v>4</v>
      </c>
      <c r="G26" s="16" t="s">
        <v>5</v>
      </c>
      <c r="H26" s="16" t="s">
        <v>6</v>
      </c>
      <c r="I26" s="16" t="s">
        <v>7</v>
      </c>
      <c r="J26" s="16" t="s">
        <v>8</v>
      </c>
      <c r="K26" s="16" t="s">
        <v>9</v>
      </c>
      <c r="L26" s="16" t="s">
        <v>10</v>
      </c>
      <c r="M26" s="16" t="s">
        <v>11</v>
      </c>
      <c r="N26" s="16" t="s">
        <v>12</v>
      </c>
      <c r="O26" s="17" t="s">
        <v>13</v>
      </c>
    </row>
    <row r="27" spans="1:15" x14ac:dyDescent="0.25">
      <c r="A27" s="18">
        <v>0</v>
      </c>
      <c r="B27" s="15">
        <v>1</v>
      </c>
      <c r="C27" s="7">
        <v>6.594248693028824</v>
      </c>
      <c r="D27" s="7">
        <v>0</v>
      </c>
      <c r="E27" s="7">
        <v>0.1581752620179202</v>
      </c>
      <c r="F27" s="7">
        <v>3.4474414422814661</v>
      </c>
      <c r="G27" s="7">
        <v>0</v>
      </c>
      <c r="H27" s="7">
        <v>0</v>
      </c>
      <c r="I27" s="7">
        <v>0</v>
      </c>
      <c r="J27" s="7">
        <v>0</v>
      </c>
      <c r="K27" s="7">
        <v>21.746731243664286</v>
      </c>
      <c r="L27" s="7" t="e">
        <v>#N/A</v>
      </c>
      <c r="M27" s="7">
        <v>0</v>
      </c>
      <c r="N27" s="7" t="e">
        <v>#N/A</v>
      </c>
      <c r="O27" s="8">
        <v>2.8244278358372945</v>
      </c>
    </row>
    <row r="28" spans="1:15" x14ac:dyDescent="0.25">
      <c r="A28" s="18">
        <v>0.9</v>
      </c>
      <c r="B28" s="12">
        <v>10</v>
      </c>
      <c r="C28" s="7">
        <v>39.201646445945975</v>
      </c>
      <c r="D28" s="7">
        <v>49.10046246150948</v>
      </c>
      <c r="E28" s="7">
        <v>52.216184646844312</v>
      </c>
      <c r="F28" s="7">
        <v>40.309217446545745</v>
      </c>
      <c r="G28" s="7">
        <v>49.235428678340838</v>
      </c>
      <c r="H28" s="7">
        <v>59.438387416608464</v>
      </c>
      <c r="I28" s="7">
        <v>57.306686853710175</v>
      </c>
      <c r="J28" s="7">
        <v>51.131090800516787</v>
      </c>
      <c r="K28" s="7">
        <v>58.017821317693162</v>
      </c>
      <c r="L28" s="7">
        <v>47.268781153818651</v>
      </c>
      <c r="M28" s="7">
        <v>42.715353761809645</v>
      </c>
      <c r="N28" s="7">
        <v>39.468170502957292</v>
      </c>
      <c r="O28" s="8">
        <v>46.711171940710699</v>
      </c>
    </row>
    <row r="29" spans="1:15" x14ac:dyDescent="0.25">
      <c r="A29" s="18">
        <v>0.95</v>
      </c>
      <c r="B29" s="12">
        <v>20</v>
      </c>
      <c r="C29" s="7">
        <v>43.266263461541342</v>
      </c>
      <c r="D29" s="7">
        <v>53.057418444616459</v>
      </c>
      <c r="E29" s="7">
        <v>57.511425173544751</v>
      </c>
      <c r="F29" s="7">
        <v>43.684147835076246</v>
      </c>
      <c r="G29" s="7">
        <v>53.433047910103539</v>
      </c>
      <c r="H29" s="7">
        <v>64.991315177776983</v>
      </c>
      <c r="I29" s="7">
        <v>61.772562327605101</v>
      </c>
      <c r="J29" s="7">
        <v>55.634613569384882</v>
      </c>
      <c r="K29" s="7">
        <v>68.000571652832193</v>
      </c>
      <c r="L29" s="7">
        <v>50.22217606843904</v>
      </c>
      <c r="M29" s="7">
        <v>46.306559382399762</v>
      </c>
      <c r="N29" s="7">
        <v>42.191064629236976</v>
      </c>
      <c r="O29" s="8">
        <v>51.224617988439249</v>
      </c>
    </row>
    <row r="30" spans="1:15" x14ac:dyDescent="0.25">
      <c r="A30" s="18">
        <v>0.98</v>
      </c>
      <c r="B30" s="12">
        <v>50</v>
      </c>
      <c r="C30" s="7">
        <v>48.211455962342214</v>
      </c>
      <c r="D30" s="7">
        <v>57.618160100801916</v>
      </c>
      <c r="E30" s="7">
        <v>63.871306674953132</v>
      </c>
      <c r="F30" s="7">
        <v>47.71377158557587</v>
      </c>
      <c r="G30" s="7">
        <v>58.241359797359337</v>
      </c>
      <c r="H30" s="7">
        <v>71.406594777255236</v>
      </c>
      <c r="I30" s="7">
        <v>66.824566887727542</v>
      </c>
      <c r="J30" s="7">
        <v>60.816069000995824</v>
      </c>
      <c r="K30" s="7">
        <v>81.05690066661208</v>
      </c>
      <c r="L30" s="7">
        <v>53.504884093000541</v>
      </c>
      <c r="M30" s="7">
        <v>50.500674779144525</v>
      </c>
      <c r="N30" s="7">
        <v>45.141949350329497</v>
      </c>
      <c r="O30" s="8">
        <v>56.649024461648182</v>
      </c>
    </row>
    <row r="31" spans="1:15" x14ac:dyDescent="0.25">
      <c r="A31" s="18">
        <v>0.98666666666666669</v>
      </c>
      <c r="B31" s="12">
        <v>75</v>
      </c>
      <c r="C31" s="7">
        <v>50.289153802036267</v>
      </c>
      <c r="D31" s="7">
        <v>59.463690032768724</v>
      </c>
      <c r="E31" s="7">
        <v>66.520226765871101</v>
      </c>
      <c r="F31" s="7">
        <v>49.385365008425651</v>
      </c>
      <c r="G31" s="7">
        <v>60.178402355069124</v>
      </c>
      <c r="H31" s="7">
        <v>74.006955460825822</v>
      </c>
      <c r="I31" s="7">
        <v>68.841271229452673</v>
      </c>
      <c r="J31" s="7">
        <v>62.910081319115974</v>
      </c>
      <c r="K31" s="7">
        <v>86.798414831027259</v>
      </c>
      <c r="L31" s="7">
        <v>54.798269933046683</v>
      </c>
      <c r="M31" s="7">
        <v>52.213890864733862</v>
      </c>
      <c r="N31" s="7">
        <v>46.282436383715378</v>
      </c>
      <c r="O31" s="8">
        <v>58.909309129229072</v>
      </c>
    </row>
    <row r="32" spans="1:15" x14ac:dyDescent="0.25">
      <c r="A32" s="18">
        <v>0.99</v>
      </c>
      <c r="B32" s="12">
        <v>100</v>
      </c>
      <c r="C32" s="7">
        <v>51.730685653024651</v>
      </c>
      <c r="D32" s="7">
        <v>60.722224884936637</v>
      </c>
      <c r="E32" s="7">
        <v>68.350869358658784</v>
      </c>
      <c r="F32" s="7">
        <v>50.538464466445959</v>
      </c>
      <c r="G32" s="7">
        <v>61.496572242411617</v>
      </c>
      <c r="H32" s="7">
        <v>75.781639804496905</v>
      </c>
      <c r="I32" s="7">
        <v>70.207728648775969</v>
      </c>
      <c r="J32" s="7">
        <v>64.337203989969836</v>
      </c>
      <c r="K32" s="7">
        <v>90.861544198481482</v>
      </c>
      <c r="L32" s="7">
        <v>55.669163310461826</v>
      </c>
      <c r="M32" s="7">
        <v>53.387340452402846</v>
      </c>
      <c r="N32" s="7">
        <v>47.043250743073799</v>
      </c>
      <c r="O32" s="8">
        <v>60.471681737481518</v>
      </c>
    </row>
    <row r="33" spans="1:15" x14ac:dyDescent="0.25">
      <c r="A33" s="18">
        <v>0.995</v>
      </c>
      <c r="B33" s="12">
        <v>200</v>
      </c>
      <c r="C33" s="7">
        <v>55.109980585574888</v>
      </c>
      <c r="D33" s="7">
        <v>63.60789646991033</v>
      </c>
      <c r="E33" s="7">
        <v>72.621018550129406</v>
      </c>
      <c r="F33" s="7">
        <v>53.22188453152576</v>
      </c>
      <c r="G33" s="7">
        <v>64.51070936453732</v>
      </c>
      <c r="H33" s="7">
        <v>79.854972149824903</v>
      </c>
      <c r="I33" s="7">
        <v>73.31460985414185</v>
      </c>
      <c r="J33" s="7">
        <v>67.606854658914628</v>
      </c>
      <c r="K33" s="7">
        <v>100.6211889018973</v>
      </c>
      <c r="L33" s="7">
        <v>57.632995767178372</v>
      </c>
      <c r="M33" s="7">
        <v>56.093311635854938</v>
      </c>
      <c r="N33" s="7">
        <v>48.737661348661931</v>
      </c>
      <c r="O33" s="8">
        <v>64.116991531265867</v>
      </c>
    </row>
    <row r="34" spans="1:15" x14ac:dyDescent="0.25">
      <c r="A34" s="18">
        <v>0.9966666666666667</v>
      </c>
      <c r="B34" s="12">
        <v>300</v>
      </c>
      <c r="C34" s="7">
        <v>57.033976956691689</v>
      </c>
      <c r="D34" s="7">
        <v>65.213458714619534</v>
      </c>
      <c r="E34" s="7">
        <v>75.039867740155628</v>
      </c>
      <c r="F34" s="7">
        <v>54.738257080818556</v>
      </c>
      <c r="G34" s="7">
        <v>66.182879484024568</v>
      </c>
      <c r="H34" s="7">
        <v>82.123808196062072</v>
      </c>
      <c r="I34" s="7">
        <v>75.027825234954548</v>
      </c>
      <c r="J34" s="7">
        <v>69.424543961497747</v>
      </c>
      <c r="K34" s="7">
        <v>106.31341762999044</v>
      </c>
      <c r="L34" s="7">
        <v>58.706296499044768</v>
      </c>
      <c r="M34" s="7">
        <v>57.607969462435726</v>
      </c>
      <c r="N34" s="7">
        <v>49.651217227412303</v>
      </c>
      <c r="O34" s="8">
        <v>66.182436357300233</v>
      </c>
    </row>
    <row r="35" spans="1:15" ht="15.75" thickBot="1" x14ac:dyDescent="0.3">
      <c r="A35" s="19">
        <v>0.998</v>
      </c>
      <c r="B35" s="20">
        <v>500</v>
      </c>
      <c r="C35" s="10">
        <v>59.410914648112268</v>
      </c>
      <c r="D35" s="10">
        <v>67.162642579898247</v>
      </c>
      <c r="E35" s="10">
        <v>78.016783974299926</v>
      </c>
      <c r="F35" s="10">
        <v>56.601090762530191</v>
      </c>
      <c r="G35" s="10">
        <v>68.208369876900861</v>
      </c>
      <c r="H35" s="10">
        <v>84.880533107240666</v>
      </c>
      <c r="I35" s="10">
        <v>77.093291631559964</v>
      </c>
      <c r="J35" s="10">
        <v>71.629835165255443</v>
      </c>
      <c r="K35" s="10">
        <v>113.46995173056209</v>
      </c>
      <c r="L35" s="10">
        <v>59.991274534102288</v>
      </c>
      <c r="M35" s="10">
        <v>59.455308708891216</v>
      </c>
      <c r="N35" s="10">
        <v>50.733241923215331</v>
      </c>
      <c r="O35" s="11">
        <v>68.724911105051206</v>
      </c>
    </row>
    <row r="36" spans="1:15" ht="15.75" thickBot="1" x14ac:dyDescent="0.3"/>
    <row r="37" spans="1:15" x14ac:dyDescent="0.25">
      <c r="A37" s="13"/>
      <c r="B37" s="37" t="s">
        <v>70</v>
      </c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8"/>
    </row>
    <row r="38" spans="1:15" ht="30" x14ac:dyDescent="0.25">
      <c r="A38" s="14" t="s">
        <v>14</v>
      </c>
      <c r="B38" s="15" t="s">
        <v>15</v>
      </c>
      <c r="C38" s="16" t="s">
        <v>1</v>
      </c>
      <c r="D38" s="16" t="s">
        <v>2</v>
      </c>
      <c r="E38" s="16" t="s">
        <v>3</v>
      </c>
      <c r="F38" s="16" t="s">
        <v>4</v>
      </c>
      <c r="G38" s="16" t="s">
        <v>5</v>
      </c>
      <c r="H38" s="16" t="s">
        <v>6</v>
      </c>
      <c r="I38" s="16" t="s">
        <v>7</v>
      </c>
      <c r="J38" s="16" t="s">
        <v>8</v>
      </c>
      <c r="K38" s="16" t="s">
        <v>9</v>
      </c>
      <c r="L38" s="16" t="s">
        <v>10</v>
      </c>
      <c r="M38" s="16" t="s">
        <v>11</v>
      </c>
      <c r="N38" s="16" t="s">
        <v>12</v>
      </c>
      <c r="O38" s="17" t="s">
        <v>13</v>
      </c>
    </row>
    <row r="39" spans="1:15" x14ac:dyDescent="0.25">
      <c r="A39" s="18">
        <v>0</v>
      </c>
      <c r="B39" s="15">
        <v>1</v>
      </c>
      <c r="C39" s="7">
        <v>4.8982672639405642</v>
      </c>
      <c r="D39" s="7">
        <v>0</v>
      </c>
      <c r="E39" s="7">
        <v>0</v>
      </c>
      <c r="F39" s="7">
        <v>0</v>
      </c>
      <c r="G39" s="7">
        <v>0</v>
      </c>
      <c r="H39" s="7">
        <v>0</v>
      </c>
      <c r="I39" s="7">
        <v>0</v>
      </c>
      <c r="J39" s="7">
        <v>0</v>
      </c>
      <c r="K39" s="7">
        <v>11.472729351907079</v>
      </c>
      <c r="L39" s="7">
        <v>0</v>
      </c>
      <c r="M39" s="7">
        <v>0</v>
      </c>
      <c r="N39" s="7">
        <v>0</v>
      </c>
      <c r="O39" s="8">
        <v>2.8088006553445055</v>
      </c>
    </row>
    <row r="40" spans="1:15" x14ac:dyDescent="0.25">
      <c r="A40" s="18">
        <v>0.9</v>
      </c>
      <c r="B40" s="12">
        <v>10</v>
      </c>
      <c r="C40" s="7">
        <v>28.946520513863227</v>
      </c>
      <c r="D40" s="7">
        <v>34.878443886059941</v>
      </c>
      <c r="E40" s="7">
        <v>36.387075741742137</v>
      </c>
      <c r="F40" s="7">
        <v>30.439186649931656</v>
      </c>
      <c r="G40" s="7">
        <v>34.561093574077276</v>
      </c>
      <c r="H40" s="7">
        <v>40.085154259926554</v>
      </c>
      <c r="I40" s="7">
        <v>39.483207402865901</v>
      </c>
      <c r="J40" s="7">
        <v>34.63077590422769</v>
      </c>
      <c r="K40" s="7">
        <v>36.936561262997017</v>
      </c>
      <c r="L40" s="7">
        <v>32.407096528630753</v>
      </c>
      <c r="M40" s="7">
        <v>29.742615823856177</v>
      </c>
      <c r="N40" s="7">
        <v>28.479190606240692</v>
      </c>
      <c r="O40" s="8">
        <v>33.921169195957248</v>
      </c>
    </row>
    <row r="41" spans="1:15" x14ac:dyDescent="0.25">
      <c r="A41" s="18">
        <v>0.95</v>
      </c>
      <c r="B41" s="12">
        <v>20</v>
      </c>
      <c r="C41" s="7">
        <v>32.192754402035796</v>
      </c>
      <c r="D41" s="7">
        <v>37.71631125018331</v>
      </c>
      <c r="E41" s="7">
        <v>39.637025974841549</v>
      </c>
      <c r="F41" s="7">
        <v>32.844766179576339</v>
      </c>
      <c r="G41" s="7">
        <v>37.731496277473624</v>
      </c>
      <c r="H41" s="7">
        <v>44.464056512438702</v>
      </c>
      <c r="I41" s="7">
        <v>42.209872159202405</v>
      </c>
      <c r="J41" s="7">
        <v>38.036014388943599</v>
      </c>
      <c r="K41" s="7">
        <v>42.014323435895427</v>
      </c>
      <c r="L41" s="7">
        <v>35.085425869330543</v>
      </c>
      <c r="M41" s="7">
        <v>32.454462787345669</v>
      </c>
      <c r="N41" s="7">
        <v>31.54008376939197</v>
      </c>
      <c r="O41" s="8">
        <v>37.386373264613681</v>
      </c>
    </row>
    <row r="42" spans="1:15" x14ac:dyDescent="0.25">
      <c r="A42" s="18">
        <v>0.98</v>
      </c>
      <c r="B42" s="12">
        <v>50</v>
      </c>
      <c r="C42" s="7">
        <v>36.164542701857393</v>
      </c>
      <c r="D42" s="7">
        <v>40.985674642984222</v>
      </c>
      <c r="E42" s="7">
        <v>43.436298617303621</v>
      </c>
      <c r="F42" s="7">
        <v>35.573836951710803</v>
      </c>
      <c r="G42" s="7">
        <v>41.395943027703666</v>
      </c>
      <c r="H42" s="7">
        <v>49.652469302958764</v>
      </c>
      <c r="I42" s="7">
        <v>45.281460660768062</v>
      </c>
      <c r="J42" s="7">
        <v>42.046447448662946</v>
      </c>
      <c r="K42" s="7">
        <v>48.433428799478619</v>
      </c>
      <c r="L42" s="7">
        <v>38.198142733294411</v>
      </c>
      <c r="M42" s="7">
        <v>35.63903930832354</v>
      </c>
      <c r="N42" s="7">
        <v>35.157305310789454</v>
      </c>
      <c r="O42" s="8">
        <v>41.571238649634438</v>
      </c>
    </row>
    <row r="43" spans="1:15" x14ac:dyDescent="0.25">
      <c r="A43" s="18">
        <v>0.98666666666666669</v>
      </c>
      <c r="B43" s="12">
        <v>75</v>
      </c>
      <c r="C43" s="7">
        <v>37.839528933749399</v>
      </c>
      <c r="D43" s="7">
        <v>42.308195704214185</v>
      </c>
      <c r="E43" s="7">
        <v>44.989299969397493</v>
      </c>
      <c r="F43" s="7">
        <v>36.665535372882943</v>
      </c>
      <c r="G43" s="7">
        <v>42.881776606010291</v>
      </c>
      <c r="H43" s="7">
        <v>51.79339105744873</v>
      </c>
      <c r="I43" s="7">
        <v>46.503808549738551</v>
      </c>
      <c r="J43" s="7">
        <v>43.694334282159033</v>
      </c>
      <c r="K43" s="7">
        <v>51.198261716744483</v>
      </c>
      <c r="L43" s="7">
        <v>39.465220471286635</v>
      </c>
      <c r="M43" s="7">
        <v>36.944928047534013</v>
      </c>
      <c r="N43" s="7">
        <v>36.647170376190218</v>
      </c>
      <c r="O43" s="8">
        <v>43.32077311443939</v>
      </c>
    </row>
    <row r="44" spans="1:15" x14ac:dyDescent="0.25">
      <c r="A44" s="18">
        <v>0.99</v>
      </c>
      <c r="B44" s="12">
        <v>100</v>
      </c>
      <c r="C44" s="7">
        <v>39.003605355189485</v>
      </c>
      <c r="D44" s="7">
        <v>43.20992904192768</v>
      </c>
      <c r="E44" s="7">
        <v>46.053353043732869</v>
      </c>
      <c r="F44" s="7">
        <v>37.405972937920779</v>
      </c>
      <c r="G44" s="7">
        <v>43.89597991680084</v>
      </c>
      <c r="H44" s="7">
        <v>53.266665430589981</v>
      </c>
      <c r="I44" s="7">
        <v>47.330812539488306</v>
      </c>
      <c r="J44" s="7">
        <v>44.826128266928464</v>
      </c>
      <c r="K44" s="7">
        <v>53.137687735066478</v>
      </c>
      <c r="L44" s="7">
        <v>40.331690366364988</v>
      </c>
      <c r="M44" s="7">
        <v>37.84099140301273</v>
      </c>
      <c r="N44" s="7">
        <v>37.671558213479443</v>
      </c>
      <c r="O44" s="8">
        <v>44.531906190015107</v>
      </c>
    </row>
    <row r="45" spans="1:15" x14ac:dyDescent="0.25">
      <c r="A45" s="18">
        <v>0.995</v>
      </c>
      <c r="B45" s="12">
        <v>200</v>
      </c>
      <c r="C45" s="7">
        <v>41.738246685323325</v>
      </c>
      <c r="D45" s="7">
        <v>45.277071303366171</v>
      </c>
      <c r="E45" s="7">
        <v>48.508073061470483</v>
      </c>
      <c r="F45" s="7">
        <v>39.091690066053246</v>
      </c>
      <c r="G45" s="7">
        <v>46.22429282938991</v>
      </c>
      <c r="H45" s="7">
        <v>56.684553082466493</v>
      </c>
      <c r="I45" s="7">
        <v>49.207500157842787</v>
      </c>
      <c r="J45" s="7">
        <v>47.445267567857712</v>
      </c>
      <c r="K45" s="7">
        <v>57.746665732256275</v>
      </c>
      <c r="L45" s="7">
        <v>42.32558819421687</v>
      </c>
      <c r="M45" s="7">
        <v>39.912110298940114</v>
      </c>
      <c r="N45" s="7">
        <v>40.04549745336891</v>
      </c>
      <c r="O45" s="8">
        <v>47.363064225474972</v>
      </c>
    </row>
    <row r="46" spans="1:15" x14ac:dyDescent="0.25">
      <c r="A46" s="18">
        <v>0.9966666666666667</v>
      </c>
      <c r="B46" s="12">
        <v>300</v>
      </c>
      <c r="C46" s="7">
        <v>43.298553962613248</v>
      </c>
      <c r="D46" s="7">
        <v>46.426960283319985</v>
      </c>
      <c r="E46" s="7">
        <v>49.882691195158543</v>
      </c>
      <c r="F46" s="7">
        <v>40.02254104589116</v>
      </c>
      <c r="G46" s="7">
        <v>47.521433882487187</v>
      </c>
      <c r="H46" s="7">
        <v>58.609768709848083</v>
      </c>
      <c r="I46" s="7">
        <v>50.240197210164752</v>
      </c>
      <c r="J46" s="7">
        <v>48.916743464797747</v>
      </c>
      <c r="K46" s="7">
        <v>60.406971959293969</v>
      </c>
      <c r="L46" s="7">
        <v>43.439212074841869</v>
      </c>
      <c r="M46" s="7">
        <v>41.074231828186946</v>
      </c>
      <c r="N46" s="7">
        <v>41.381181491887446</v>
      </c>
      <c r="O46" s="8">
        <v>48.970326867090719</v>
      </c>
    </row>
    <row r="47" spans="1:15" ht="15.75" thickBot="1" x14ac:dyDescent="0.3">
      <c r="A47" s="19">
        <v>0.998</v>
      </c>
      <c r="B47" s="20">
        <v>500</v>
      </c>
      <c r="C47" s="10">
        <v>45.229261123027534</v>
      </c>
      <c r="D47" s="10">
        <v>47.82271308671497</v>
      </c>
      <c r="E47" s="10">
        <v>51.559789799472796</v>
      </c>
      <c r="F47" s="10">
        <v>41.146007498871626</v>
      </c>
      <c r="G47" s="10">
        <v>49.097770052332763</v>
      </c>
      <c r="H47" s="10">
        <v>60.96911511732786</v>
      </c>
      <c r="I47" s="10">
        <v>51.48319864918949</v>
      </c>
      <c r="J47" s="10">
        <v>50.716480590495735</v>
      </c>
      <c r="K47" s="10">
        <v>63.72682114439597</v>
      </c>
      <c r="L47" s="10">
        <v>44.795144674949391</v>
      </c>
      <c r="M47" s="10">
        <v>42.494236737904238</v>
      </c>
      <c r="N47" s="10">
        <v>43.016664617901938</v>
      </c>
      <c r="O47" s="11">
        <v>50.951683534013426</v>
      </c>
    </row>
    <row r="48" spans="1:15" ht="15.75" thickBot="1" x14ac:dyDescent="0.3"/>
    <row r="49" spans="1:15" x14ac:dyDescent="0.25">
      <c r="A49" s="13"/>
      <c r="B49" s="37" t="s">
        <v>72</v>
      </c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8"/>
    </row>
    <row r="50" spans="1:15" ht="30" x14ac:dyDescent="0.25">
      <c r="A50" s="14" t="s">
        <v>14</v>
      </c>
      <c r="B50" s="15" t="s">
        <v>15</v>
      </c>
      <c r="C50" s="16" t="s">
        <v>1</v>
      </c>
      <c r="D50" s="16" t="s">
        <v>2</v>
      </c>
      <c r="E50" s="16" t="s">
        <v>3</v>
      </c>
      <c r="F50" s="16" t="s">
        <v>4</v>
      </c>
      <c r="G50" s="16" t="s">
        <v>5</v>
      </c>
      <c r="H50" s="16" t="s">
        <v>6</v>
      </c>
      <c r="I50" s="16" t="s">
        <v>7</v>
      </c>
      <c r="J50" s="16" t="s">
        <v>8</v>
      </c>
      <c r="K50" s="16" t="s">
        <v>9</v>
      </c>
      <c r="L50" s="16" t="s">
        <v>10</v>
      </c>
      <c r="M50" s="16" t="s">
        <v>11</v>
      </c>
      <c r="N50" s="16" t="s">
        <v>12</v>
      </c>
      <c r="O50" s="17" t="s">
        <v>13</v>
      </c>
    </row>
    <row r="51" spans="1:15" x14ac:dyDescent="0.25">
      <c r="A51" s="18">
        <v>0</v>
      </c>
      <c r="B51" s="15">
        <v>1</v>
      </c>
      <c r="C51" s="7">
        <v>8.9169309170462085</v>
      </c>
      <c r="D51" s="7">
        <v>0</v>
      </c>
      <c r="E51" s="7">
        <v>0</v>
      </c>
      <c r="F51" s="7">
        <v>6.9730553888268449</v>
      </c>
      <c r="G51" s="7">
        <v>0</v>
      </c>
      <c r="H51" s="7">
        <v>0</v>
      </c>
      <c r="I51" s="7">
        <v>0</v>
      </c>
      <c r="J51" s="7">
        <v>0</v>
      </c>
      <c r="K51" s="7">
        <v>0</v>
      </c>
      <c r="L51" s="7">
        <v>0</v>
      </c>
      <c r="M51" s="7">
        <v>0</v>
      </c>
      <c r="N51" s="7">
        <v>0</v>
      </c>
      <c r="O51" s="8">
        <v>0</v>
      </c>
    </row>
    <row r="52" spans="1:15" x14ac:dyDescent="0.25">
      <c r="A52" s="18">
        <v>0.9</v>
      </c>
      <c r="B52" s="12">
        <v>10</v>
      </c>
      <c r="C52" s="7">
        <v>24.170419416031613</v>
      </c>
      <c r="D52" s="7">
        <v>29.095993262142201</v>
      </c>
      <c r="E52" s="7">
        <v>29.752711364600643</v>
      </c>
      <c r="F52" s="7">
        <v>26.013923759476825</v>
      </c>
      <c r="G52" s="7">
        <v>29.034135061866635</v>
      </c>
      <c r="H52" s="7">
        <v>34.55845586307592</v>
      </c>
      <c r="I52" s="7">
        <v>34.092076793534609</v>
      </c>
      <c r="J52" s="7">
        <v>28.51237193274839</v>
      </c>
      <c r="K52" s="7">
        <v>28.620104474667709</v>
      </c>
      <c r="L52" s="7">
        <v>25.825911587139643</v>
      </c>
      <c r="M52" s="7">
        <v>23.334607136058182</v>
      </c>
      <c r="N52" s="7">
        <v>23.797859783793839</v>
      </c>
      <c r="O52" s="8">
        <v>25.851460792338436</v>
      </c>
    </row>
    <row r="53" spans="1:15" x14ac:dyDescent="0.25">
      <c r="A53" s="18">
        <v>0.95</v>
      </c>
      <c r="B53" s="12">
        <v>20</v>
      </c>
      <c r="C53" s="7">
        <v>27.711810230195479</v>
      </c>
      <c r="D53" s="7">
        <v>31.338399054385263</v>
      </c>
      <c r="E53" s="7">
        <v>32.895292300113702</v>
      </c>
      <c r="F53" s="7">
        <v>29.268650994100625</v>
      </c>
      <c r="G53" s="7">
        <v>32.11649593030829</v>
      </c>
      <c r="H53" s="7">
        <v>38.532348802209711</v>
      </c>
      <c r="I53" s="7">
        <v>37.1053325694783</v>
      </c>
      <c r="J53" s="7">
        <v>31.638569954503087</v>
      </c>
      <c r="K53" s="7">
        <v>31.615332867362806</v>
      </c>
      <c r="L53" s="7">
        <v>28.018272555662847</v>
      </c>
      <c r="M53" s="7">
        <v>25.212703666264403</v>
      </c>
      <c r="N53" s="7">
        <v>26.353199390205916</v>
      </c>
      <c r="O53" s="8">
        <v>28.251573331725091</v>
      </c>
    </row>
    <row r="54" spans="1:15" x14ac:dyDescent="0.25">
      <c r="A54" s="18">
        <v>0.98</v>
      </c>
      <c r="B54" s="12">
        <v>50</v>
      </c>
      <c r="C54" s="7">
        <v>32.257356199469086</v>
      </c>
      <c r="D54" s="7">
        <v>33.863742535878373</v>
      </c>
      <c r="E54" s="7">
        <v>36.662034041631053</v>
      </c>
      <c r="F54" s="7">
        <v>33.326076122698133</v>
      </c>
      <c r="G54" s="7">
        <v>35.735866570522163</v>
      </c>
      <c r="H54" s="7">
        <v>43.217146463092405</v>
      </c>
      <c r="I54" s="7">
        <v>40.634488618230684</v>
      </c>
      <c r="J54" s="7">
        <v>35.381289743819451</v>
      </c>
      <c r="K54" s="7">
        <v>35.215608565959258</v>
      </c>
      <c r="L54" s="7">
        <v>30.59027677470641</v>
      </c>
      <c r="M54" s="7">
        <v>27.356562039196533</v>
      </c>
      <c r="N54" s="7">
        <v>29.366819350532865</v>
      </c>
      <c r="O54" s="8">
        <v>31.101840677483843</v>
      </c>
    </row>
    <row r="55" spans="1:15" x14ac:dyDescent="0.25">
      <c r="A55" s="18">
        <v>0.98666666666666669</v>
      </c>
      <c r="B55" s="12">
        <v>75</v>
      </c>
      <c r="C55" s="7">
        <v>34.233786795065157</v>
      </c>
      <c r="D55" s="7">
        <v>34.868496635210704</v>
      </c>
      <c r="E55" s="7">
        <v>38.228722550801052</v>
      </c>
      <c r="F55" s="7">
        <v>35.058228318983872</v>
      </c>
      <c r="G55" s="7">
        <v>37.219961207979992</v>
      </c>
      <c r="H55" s="7">
        <v>45.143466144764531</v>
      </c>
      <c r="I55" s="7">
        <v>42.078979490074524</v>
      </c>
      <c r="J55" s="7">
        <v>36.936741038973238</v>
      </c>
      <c r="K55" s="7">
        <v>36.715945351782267</v>
      </c>
      <c r="L55" s="7">
        <v>31.644241406792631</v>
      </c>
      <c r="M55" s="7">
        <v>28.218040749914039</v>
      </c>
      <c r="N55" s="7">
        <v>30.60630480633813</v>
      </c>
      <c r="O55" s="8">
        <v>32.27981120294276</v>
      </c>
    </row>
    <row r="56" spans="1:15" x14ac:dyDescent="0.25">
      <c r="A56" s="18">
        <v>0.99</v>
      </c>
      <c r="B56" s="12">
        <v>100</v>
      </c>
      <c r="C56" s="7">
        <v>35.625810373733458</v>
      </c>
      <c r="D56" s="7">
        <v>35.548214184516837</v>
      </c>
      <c r="E56" s="7">
        <v>39.310762288850199</v>
      </c>
      <c r="F56" s="7">
        <v>36.26857118771774</v>
      </c>
      <c r="G56" s="7">
        <v>38.238276177805005</v>
      </c>
      <c r="H56" s="7">
        <v>46.466915870663399</v>
      </c>
      <c r="I56" s="7">
        <v>43.06929121167618</v>
      </c>
      <c r="J56" s="7">
        <v>38.010628256914799</v>
      </c>
      <c r="K56" s="7">
        <v>37.753066140547006</v>
      </c>
      <c r="L56" s="7">
        <v>32.367210377129069</v>
      </c>
      <c r="M56" s="7">
        <v>28.803583482949151</v>
      </c>
      <c r="N56" s="7">
        <v>31.457979528328678</v>
      </c>
      <c r="O56" s="8">
        <v>33.091016063515958</v>
      </c>
    </row>
    <row r="57" spans="1:15" x14ac:dyDescent="0.25">
      <c r="A57" s="18">
        <v>0.995</v>
      </c>
      <c r="B57" s="12">
        <v>200</v>
      </c>
      <c r="C57" s="7">
        <v>38.950317748947356</v>
      </c>
      <c r="D57" s="7">
        <v>37.090464112788595</v>
      </c>
      <c r="E57" s="7">
        <v>41.83269668776618</v>
      </c>
      <c r="F57" s="7">
        <v>39.131194025984172</v>
      </c>
      <c r="G57" s="7">
        <v>40.591877826125113</v>
      </c>
      <c r="H57" s="7">
        <v>49.5308374123112</v>
      </c>
      <c r="I57" s="7">
        <v>45.355699690650134</v>
      </c>
      <c r="J57" s="7">
        <v>40.512399428262967</v>
      </c>
      <c r="K57" s="7">
        <v>40.172999763452111</v>
      </c>
      <c r="L57" s="7">
        <v>34.037557788242836</v>
      </c>
      <c r="M57" s="7">
        <v>30.140401530699549</v>
      </c>
      <c r="N57" s="7">
        <v>33.430004563828376</v>
      </c>
      <c r="O57" s="8">
        <v>34.974692110410857</v>
      </c>
    </row>
    <row r="58" spans="1:15" x14ac:dyDescent="0.25">
      <c r="A58" s="18">
        <v>0.9966666666666667</v>
      </c>
      <c r="B58" s="12">
        <v>300</v>
      </c>
      <c r="C58" s="7">
        <v>40.878569505070274</v>
      </c>
      <c r="D58" s="7">
        <v>37.939005884400103</v>
      </c>
      <c r="E58" s="7">
        <v>43.260079757728114</v>
      </c>
      <c r="F58" s="7">
        <v>40.775677097039804</v>
      </c>
      <c r="G58" s="7">
        <v>41.912453501300647</v>
      </c>
      <c r="H58" s="7">
        <v>51.252939129091402</v>
      </c>
      <c r="I58" s="7">
        <v>46.637125809210694</v>
      </c>
      <c r="J58" s="7">
        <v>41.927693226183777</v>
      </c>
      <c r="K58" s="7">
        <v>41.544221112959946</v>
      </c>
      <c r="L58" s="7">
        <v>34.974399036904771</v>
      </c>
      <c r="M58" s="7">
        <v>30.880804316522628</v>
      </c>
      <c r="N58" s="7">
        <v>34.53857921095414</v>
      </c>
      <c r="O58" s="8">
        <v>36.036740795532801</v>
      </c>
    </row>
    <row r="59" spans="1:15" ht="15.75" thickBot="1" x14ac:dyDescent="0.3">
      <c r="A59" s="19">
        <v>0.998</v>
      </c>
      <c r="B59" s="20">
        <v>500</v>
      </c>
      <c r="C59" s="10">
        <v>43.29330665700067</v>
      </c>
      <c r="D59" s="10">
        <v>38.960234771927389</v>
      </c>
      <c r="E59" s="10">
        <v>45.015690982768298</v>
      </c>
      <c r="F59" s="10">
        <v>42.820776796381416</v>
      </c>
      <c r="G59" s="10">
        <v>43.526028847142655</v>
      </c>
      <c r="H59" s="10">
        <v>53.359901339163741</v>
      </c>
      <c r="I59" s="10">
        <v>48.201515789400695</v>
      </c>
      <c r="J59" s="10">
        <v>43.667808397074907</v>
      </c>
      <c r="K59" s="10">
        <v>43.232209156285379</v>
      </c>
      <c r="L59" s="10">
        <v>36.118755654637695</v>
      </c>
      <c r="M59" s="10">
        <v>31.776495823539264</v>
      </c>
      <c r="N59" s="10">
        <v>35.89507101969275</v>
      </c>
      <c r="O59" s="11">
        <v>37.339225061278967</v>
      </c>
    </row>
    <row r="60" spans="1:15" ht="15.75" thickBot="1" x14ac:dyDescent="0.3"/>
    <row r="61" spans="1:15" x14ac:dyDescent="0.25">
      <c r="A61" s="13"/>
      <c r="B61" s="37" t="s">
        <v>74</v>
      </c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8"/>
    </row>
    <row r="62" spans="1:15" ht="30" x14ac:dyDescent="0.25">
      <c r="A62" s="14" t="s">
        <v>14</v>
      </c>
      <c r="B62" s="15" t="s">
        <v>15</v>
      </c>
      <c r="C62" s="16" t="s">
        <v>1</v>
      </c>
      <c r="D62" s="16" t="s">
        <v>2</v>
      </c>
      <c r="E62" s="16" t="s">
        <v>3</v>
      </c>
      <c r="F62" s="16" t="s">
        <v>4</v>
      </c>
      <c r="G62" s="16" t="s">
        <v>5</v>
      </c>
      <c r="H62" s="16" t="s">
        <v>6</v>
      </c>
      <c r="I62" s="16" t="s">
        <v>7</v>
      </c>
      <c r="J62" s="16" t="s">
        <v>8</v>
      </c>
      <c r="K62" s="16" t="s">
        <v>9</v>
      </c>
      <c r="L62" s="16" t="s">
        <v>10</v>
      </c>
      <c r="M62" s="16" t="s">
        <v>11</v>
      </c>
      <c r="N62" s="16" t="s">
        <v>12</v>
      </c>
      <c r="O62" s="17" t="s">
        <v>13</v>
      </c>
    </row>
    <row r="63" spans="1:15" x14ac:dyDescent="0.25">
      <c r="A63" s="18">
        <v>0</v>
      </c>
      <c r="B63" s="15">
        <v>1</v>
      </c>
      <c r="C63" s="7">
        <v>7.9016702921925885</v>
      </c>
      <c r="D63" s="7" t="e">
        <v>#N/A</v>
      </c>
      <c r="E63" s="7">
        <v>2.643245776561578</v>
      </c>
      <c r="F63" s="7">
        <v>7.3940830193715676</v>
      </c>
      <c r="G63" s="7">
        <v>0</v>
      </c>
      <c r="H63" s="7">
        <v>0</v>
      </c>
      <c r="I63" s="7">
        <v>0</v>
      </c>
      <c r="J63" s="7">
        <v>5.4880929651972306</v>
      </c>
      <c r="K63" s="7">
        <v>0</v>
      </c>
      <c r="L63" s="7">
        <v>0</v>
      </c>
      <c r="M63" s="7">
        <v>0</v>
      </c>
      <c r="N63" s="7">
        <v>0</v>
      </c>
      <c r="O63" s="8">
        <v>1.5059309899407047</v>
      </c>
    </row>
    <row r="64" spans="1:15" x14ac:dyDescent="0.25">
      <c r="A64" s="18">
        <v>0.9</v>
      </c>
      <c r="B64" s="12">
        <v>10</v>
      </c>
      <c r="C64" s="7">
        <v>20.869047629295501</v>
      </c>
      <c r="D64" s="7">
        <v>25.002524982520512</v>
      </c>
      <c r="E64" s="7">
        <v>25.983639246440568</v>
      </c>
      <c r="F64" s="7">
        <v>23.138402472238873</v>
      </c>
      <c r="G64" s="7">
        <v>25.577164937916667</v>
      </c>
      <c r="H64" s="7">
        <v>29.137503494953904</v>
      </c>
      <c r="I64" s="7">
        <v>29.307178188470392</v>
      </c>
      <c r="J64" s="7">
        <v>25.127139905798451</v>
      </c>
      <c r="K64" s="7">
        <v>23.278339438592926</v>
      </c>
      <c r="L64" s="7">
        <v>22.08561328111351</v>
      </c>
      <c r="M64" s="7">
        <v>20.46834057375473</v>
      </c>
      <c r="N64" s="7">
        <v>21.537105507768569</v>
      </c>
      <c r="O64" s="8">
        <v>22.402657166362737</v>
      </c>
    </row>
    <row r="65" spans="1:15" x14ac:dyDescent="0.25">
      <c r="A65" s="18">
        <v>0.95</v>
      </c>
      <c r="B65" s="12">
        <v>20</v>
      </c>
      <c r="C65" s="7">
        <v>23.768471773853861</v>
      </c>
      <c r="D65" s="7">
        <v>26.750144472531034</v>
      </c>
      <c r="E65" s="7">
        <v>29.088235658246809</v>
      </c>
      <c r="F65" s="7">
        <v>26.23683975208602</v>
      </c>
      <c r="G65" s="7">
        <v>28.39967630977694</v>
      </c>
      <c r="H65" s="7">
        <v>32.305234054973056</v>
      </c>
      <c r="I65" s="7">
        <v>32.012252214143288</v>
      </c>
      <c r="J65" s="7">
        <v>28.54663475965075</v>
      </c>
      <c r="K65" s="7">
        <v>25.581309693894557</v>
      </c>
      <c r="L65" s="7">
        <v>24.07063434268396</v>
      </c>
      <c r="M65" s="7">
        <v>22.280151306516906</v>
      </c>
      <c r="N65" s="7">
        <v>23.877224226590027</v>
      </c>
      <c r="O65" s="8">
        <v>24.798835308749887</v>
      </c>
    </row>
    <row r="66" spans="1:15" x14ac:dyDescent="0.25">
      <c r="A66" s="18">
        <v>0.98</v>
      </c>
      <c r="B66" s="12">
        <v>50</v>
      </c>
      <c r="C66" s="7">
        <v>27.475529692439075</v>
      </c>
      <c r="D66" s="7">
        <v>28.679415092568547</v>
      </c>
      <c r="E66" s="7">
        <v>32.882683089081674</v>
      </c>
      <c r="F66" s="7">
        <v>30.148859226900754</v>
      </c>
      <c r="G66" s="7">
        <v>31.740808363580005</v>
      </c>
      <c r="H66" s="7">
        <v>36.008859818136131</v>
      </c>
      <c r="I66" s="7">
        <v>35.196051193971527</v>
      </c>
      <c r="J66" s="7">
        <v>32.816279706704599</v>
      </c>
      <c r="K66" s="7">
        <v>28.337202131902846</v>
      </c>
      <c r="L66" s="7">
        <v>26.41596212656701</v>
      </c>
      <c r="M66" s="7">
        <v>24.377236983212569</v>
      </c>
      <c r="N66" s="7">
        <v>26.633581045348681</v>
      </c>
      <c r="O66" s="8">
        <v>27.698016949683115</v>
      </c>
    </row>
    <row r="67" spans="1:15" x14ac:dyDescent="0.25">
      <c r="A67" s="18">
        <v>0.98666666666666669</v>
      </c>
      <c r="B67" s="12">
        <v>75</v>
      </c>
      <c r="C67" s="7">
        <v>29.083521889232252</v>
      </c>
      <c r="D67" s="7">
        <v>29.435648935431928</v>
      </c>
      <c r="E67" s="7">
        <v>34.481749981863111</v>
      </c>
      <c r="F67" s="7">
        <v>31.832514309131959</v>
      </c>
      <c r="G67" s="7">
        <v>33.118570287529977</v>
      </c>
      <c r="H67" s="7">
        <v>37.52290005770034</v>
      </c>
      <c r="I67" s="7">
        <v>36.503689456111118</v>
      </c>
      <c r="J67" s="7">
        <v>34.640903097196968</v>
      </c>
      <c r="K67" s="7">
        <v>29.482178669366522</v>
      </c>
      <c r="L67" s="7">
        <v>27.381821069123319</v>
      </c>
      <c r="M67" s="7">
        <v>25.228403407908516</v>
      </c>
      <c r="N67" s="7">
        <v>27.766266195582549</v>
      </c>
      <c r="O67" s="8">
        <v>28.911570118433957</v>
      </c>
    </row>
    <row r="68" spans="1:15" x14ac:dyDescent="0.25">
      <c r="A68" s="18">
        <v>0.99</v>
      </c>
      <c r="B68" s="12">
        <v>100</v>
      </c>
      <c r="C68" s="7">
        <v>30.214892182193452</v>
      </c>
      <c r="D68" s="7">
        <v>29.943594578136242</v>
      </c>
      <c r="E68" s="7">
        <v>35.592713029249687</v>
      </c>
      <c r="F68" s="7">
        <v>33.013131860427151</v>
      </c>
      <c r="G68" s="7">
        <v>34.066389915106896</v>
      </c>
      <c r="H68" s="7">
        <v>38.560301764280908</v>
      </c>
      <c r="I68" s="7">
        <v>37.401610140556812</v>
      </c>
      <c r="J68" s="7">
        <v>35.916434583546625</v>
      </c>
      <c r="K68" s="7">
        <v>30.272561400214745</v>
      </c>
      <c r="L68" s="7">
        <v>28.04587413586242</v>
      </c>
      <c r="M68" s="7">
        <v>25.80966773076085</v>
      </c>
      <c r="N68" s="7">
        <v>28.544242890886391</v>
      </c>
      <c r="O68" s="8">
        <v>29.752138728380238</v>
      </c>
    </row>
    <row r="69" spans="1:15" x14ac:dyDescent="0.25">
      <c r="A69" s="18">
        <v>0.995</v>
      </c>
      <c r="B69" s="12">
        <v>200</v>
      </c>
      <c r="C69" s="7">
        <v>32.913536359883089</v>
      </c>
      <c r="D69" s="7">
        <v>31.085230574651121</v>
      </c>
      <c r="E69" s="7">
        <v>38.201544000152488</v>
      </c>
      <c r="F69" s="7">
        <v>35.817652238872824</v>
      </c>
      <c r="G69" s="7">
        <v>36.264408575686133</v>
      </c>
      <c r="H69" s="7">
        <v>40.953667153254685</v>
      </c>
      <c r="I69" s="7">
        <v>39.478979820369148</v>
      </c>
      <c r="J69" s="7">
        <v>38.934921822142748</v>
      </c>
      <c r="K69" s="7">
        <v>32.113537247562405</v>
      </c>
      <c r="L69" s="7">
        <v>29.584636286397355</v>
      </c>
      <c r="M69" s="7">
        <v>27.144896523957861</v>
      </c>
      <c r="N69" s="7">
        <v>30.344689210840716</v>
      </c>
      <c r="O69" s="8">
        <v>31.718465731857052</v>
      </c>
    </row>
    <row r="70" spans="1:15" x14ac:dyDescent="0.25">
      <c r="A70" s="18">
        <v>0.9966666666666667</v>
      </c>
      <c r="B70" s="12">
        <v>300</v>
      </c>
      <c r="C70" s="7">
        <v>34.476881011121137</v>
      </c>
      <c r="D70" s="7">
        <v>31.706946234801975</v>
      </c>
      <c r="E70" s="7">
        <v>39.689467883899383</v>
      </c>
      <c r="F70" s="7">
        <v>37.435753557311131</v>
      </c>
      <c r="G70" s="7">
        <v>37.502001910907651</v>
      </c>
      <c r="H70" s="7">
        <v>42.294002956704333</v>
      </c>
      <c r="I70" s="7">
        <v>40.645757066758847</v>
      </c>
      <c r="J70" s="7">
        <v>40.669910424958879</v>
      </c>
      <c r="K70" s="7">
        <v>33.154814648998169</v>
      </c>
      <c r="L70" s="7">
        <v>30.450336804718077</v>
      </c>
      <c r="M70" s="7">
        <v>27.889255135882401</v>
      </c>
      <c r="N70" s="7">
        <v>31.35626416418118</v>
      </c>
      <c r="O70" s="8">
        <v>32.835575856178771</v>
      </c>
    </row>
    <row r="71" spans="1:15" ht="15.75" thickBot="1" x14ac:dyDescent="0.3">
      <c r="A71" s="19">
        <v>0.998</v>
      </c>
      <c r="B71" s="20">
        <v>500</v>
      </c>
      <c r="C71" s="10">
        <v>36.432943487178306</v>
      </c>
      <c r="D71" s="10">
        <v>32.449182246048181</v>
      </c>
      <c r="E71" s="10">
        <v>41.5300579792383</v>
      </c>
      <c r="F71" s="10">
        <v>39.454408325601115</v>
      </c>
      <c r="G71" s="10">
        <v>39.018205524723726</v>
      </c>
      <c r="H71" s="10">
        <v>43.929346092282628</v>
      </c>
      <c r="I71" s="10">
        <v>42.072521243228834</v>
      </c>
      <c r="J71" s="10">
        <v>42.828443844604287</v>
      </c>
      <c r="K71" s="10">
        <v>34.434894496154868</v>
      </c>
      <c r="L71" s="10">
        <v>31.510276540717214</v>
      </c>
      <c r="M71" s="10">
        <v>28.794278777732053</v>
      </c>
      <c r="N71" s="10">
        <v>32.593554883721438</v>
      </c>
      <c r="O71" s="11">
        <v>34.213449558971242</v>
      </c>
    </row>
    <row r="72" spans="1:15" ht="15.75" thickBot="1" x14ac:dyDescent="0.3"/>
    <row r="73" spans="1:15" x14ac:dyDescent="0.25">
      <c r="A73" s="13"/>
      <c r="B73" s="37" t="s">
        <v>76</v>
      </c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8"/>
    </row>
    <row r="74" spans="1:15" ht="30" x14ac:dyDescent="0.25">
      <c r="A74" s="14" t="s">
        <v>14</v>
      </c>
      <c r="B74" s="15" t="s">
        <v>15</v>
      </c>
      <c r="C74" s="16" t="s">
        <v>1</v>
      </c>
      <c r="D74" s="16" t="s">
        <v>2</v>
      </c>
      <c r="E74" s="16" t="s">
        <v>3</v>
      </c>
      <c r="F74" s="16" t="s">
        <v>4</v>
      </c>
      <c r="G74" s="16" t="s">
        <v>5</v>
      </c>
      <c r="H74" s="16" t="s">
        <v>6</v>
      </c>
      <c r="I74" s="16" t="s">
        <v>7</v>
      </c>
      <c r="J74" s="16" t="s">
        <v>8</v>
      </c>
      <c r="K74" s="16" t="s">
        <v>9</v>
      </c>
      <c r="L74" s="16" t="s">
        <v>10</v>
      </c>
      <c r="M74" s="16" t="s">
        <v>11</v>
      </c>
      <c r="N74" s="16" t="s">
        <v>12</v>
      </c>
      <c r="O74" s="17" t="s">
        <v>13</v>
      </c>
    </row>
    <row r="75" spans="1:15" x14ac:dyDescent="0.25">
      <c r="A75" s="18">
        <v>0</v>
      </c>
      <c r="B75" s="15">
        <v>1</v>
      </c>
      <c r="C75" s="7">
        <v>6.1734619254263148</v>
      </c>
      <c r="D75" s="7" t="e">
        <v>#N/A</v>
      </c>
      <c r="E75" s="7">
        <v>4.5472012295188655</v>
      </c>
      <c r="F75" s="7">
        <v>8.4055226655266786</v>
      </c>
      <c r="G75" s="7">
        <v>0</v>
      </c>
      <c r="H75" s="7">
        <v>0</v>
      </c>
      <c r="I75" s="7">
        <v>0</v>
      </c>
      <c r="J75" s="7">
        <v>0</v>
      </c>
      <c r="K75" s="7">
        <v>0</v>
      </c>
      <c r="L75" s="7">
        <v>1.4964937472643669</v>
      </c>
      <c r="M75" s="7">
        <v>0</v>
      </c>
      <c r="N75" s="7">
        <v>0</v>
      </c>
      <c r="O75" s="8">
        <v>0.51681096627012835</v>
      </c>
    </row>
    <row r="76" spans="1:15" x14ac:dyDescent="0.25">
      <c r="A76" s="18">
        <v>0.9</v>
      </c>
      <c r="B76" s="12">
        <v>10</v>
      </c>
      <c r="C76" s="7">
        <v>18.733798965149013</v>
      </c>
      <c r="D76" s="7">
        <v>23.216299596926177</v>
      </c>
      <c r="E76" s="7">
        <v>23.011256156760638</v>
      </c>
      <c r="F76" s="7">
        <v>20.461591557202969</v>
      </c>
      <c r="G76" s="7">
        <v>23.374387812383809</v>
      </c>
      <c r="H76" s="7">
        <v>26.418207622503694</v>
      </c>
      <c r="I76" s="7">
        <v>25.677348946585447</v>
      </c>
      <c r="J76" s="7">
        <v>22.096972376295618</v>
      </c>
      <c r="K76" s="7">
        <v>20.974372380238702</v>
      </c>
      <c r="L76" s="7">
        <v>19.877446217222378</v>
      </c>
      <c r="M76" s="7">
        <v>18.504806344899862</v>
      </c>
      <c r="N76" s="7">
        <v>19.440167691604515</v>
      </c>
      <c r="O76" s="8">
        <v>20.435215569826578</v>
      </c>
    </row>
    <row r="77" spans="1:15" x14ac:dyDescent="0.25">
      <c r="A77" s="18">
        <v>0.95</v>
      </c>
      <c r="B77" s="12">
        <v>20</v>
      </c>
      <c r="C77" s="7">
        <v>21.126454977299225</v>
      </c>
      <c r="D77" s="7">
        <v>24.850476520528602</v>
      </c>
      <c r="E77" s="7">
        <v>25.833371491682911</v>
      </c>
      <c r="F77" s="7">
        <v>23.483602483083729</v>
      </c>
      <c r="G77" s="7">
        <v>26.084256061542447</v>
      </c>
      <c r="H77" s="7">
        <v>29.369336613977865</v>
      </c>
      <c r="I77" s="7">
        <v>28.032444176549888</v>
      </c>
      <c r="J77" s="7">
        <v>24.632338794249236</v>
      </c>
      <c r="K77" s="7">
        <v>22.875246711594496</v>
      </c>
      <c r="L77" s="7">
        <v>21.841333847803547</v>
      </c>
      <c r="M77" s="7">
        <v>20.300102948423998</v>
      </c>
      <c r="N77" s="7">
        <v>21.337521643562781</v>
      </c>
      <c r="O77" s="8">
        <v>22.591008422042417</v>
      </c>
    </row>
    <row r="78" spans="1:15" x14ac:dyDescent="0.25">
      <c r="A78" s="18">
        <v>0.98</v>
      </c>
      <c r="B78" s="12">
        <v>50</v>
      </c>
      <c r="C78" s="7">
        <v>24.138186561665503</v>
      </c>
      <c r="D78" s="7">
        <v>26.651806491658078</v>
      </c>
      <c r="E78" s="7">
        <v>29.319058909960773</v>
      </c>
      <c r="F78" s="7">
        <v>27.394545915669646</v>
      </c>
      <c r="G78" s="7">
        <v>29.327571671727753</v>
      </c>
      <c r="H78" s="7">
        <v>32.847819935704884</v>
      </c>
      <c r="I78" s="7">
        <v>30.79220379408553</v>
      </c>
      <c r="J78" s="7">
        <v>27.68453178856079</v>
      </c>
      <c r="K78" s="7">
        <v>25.129620762425727</v>
      </c>
      <c r="L78" s="7">
        <v>24.207000552136506</v>
      </c>
      <c r="M78" s="7">
        <v>22.40958372000879</v>
      </c>
      <c r="N78" s="7">
        <v>23.509843269571789</v>
      </c>
      <c r="O78" s="8">
        <v>25.189890155879237</v>
      </c>
    </row>
    <row r="79" spans="1:15" x14ac:dyDescent="0.25">
      <c r="A79" s="18">
        <v>0.98666666666666669</v>
      </c>
      <c r="B79" s="12">
        <v>75</v>
      </c>
      <c r="C79" s="7">
        <v>25.43188529528874</v>
      </c>
      <c r="D79" s="7">
        <v>27.357088654067852</v>
      </c>
      <c r="E79" s="7">
        <v>30.798222478610185</v>
      </c>
      <c r="F79" s="7">
        <v>29.103570369970214</v>
      </c>
      <c r="G79" s="7">
        <v>30.675197973993576</v>
      </c>
      <c r="H79" s="7">
        <v>34.277953036417763</v>
      </c>
      <c r="I79" s="7">
        <v>31.922196999143182</v>
      </c>
      <c r="J79" s="7">
        <v>28.957792311922617</v>
      </c>
      <c r="K79" s="7">
        <v>26.060454362218071</v>
      </c>
      <c r="L79" s="7">
        <v>25.194277798215175</v>
      </c>
      <c r="M79" s="7">
        <v>23.274965288344326</v>
      </c>
      <c r="N79" s="7">
        <v>24.384657002296137</v>
      </c>
      <c r="O79" s="8">
        <v>26.275076516814092</v>
      </c>
    </row>
    <row r="80" spans="1:15" x14ac:dyDescent="0.25">
      <c r="A80" s="18">
        <v>0.99</v>
      </c>
      <c r="B80" s="12">
        <v>100</v>
      </c>
      <c r="C80" s="7">
        <v>26.33829964656324</v>
      </c>
      <c r="D80" s="7">
        <v>27.830551341245382</v>
      </c>
      <c r="E80" s="7">
        <v>31.829056542710575</v>
      </c>
      <c r="F80" s="7">
        <v>30.309810255972401</v>
      </c>
      <c r="G80" s="7">
        <v>31.605515636893628</v>
      </c>
      <c r="H80" s="7">
        <v>35.260451823045933</v>
      </c>
      <c r="I80" s="7">
        <v>32.6970287582864</v>
      </c>
      <c r="J80" s="7">
        <v>29.8383605709694</v>
      </c>
      <c r="K80" s="7">
        <v>26.701196646078468</v>
      </c>
      <c r="L80" s="7">
        <v>25.877192698921853</v>
      </c>
      <c r="M80" s="7">
        <v>23.868877600089917</v>
      </c>
      <c r="N80" s="7">
        <v>24.979873166982131</v>
      </c>
      <c r="O80" s="8">
        <v>27.025898496098204</v>
      </c>
    </row>
    <row r="81" spans="1:15" x14ac:dyDescent="0.25">
      <c r="A81" s="18">
        <v>0.995</v>
      </c>
      <c r="B81" s="12">
        <v>200</v>
      </c>
      <c r="C81" s="7">
        <v>28.489248998144131</v>
      </c>
      <c r="D81" s="7">
        <v>28.893908294916372</v>
      </c>
      <c r="E81" s="7">
        <v>34.259097612209658</v>
      </c>
      <c r="F81" s="7">
        <v>33.198013335411098</v>
      </c>
      <c r="G81" s="7">
        <v>33.772563969857906</v>
      </c>
      <c r="H81" s="7">
        <v>37.534878569587711</v>
      </c>
      <c r="I81" s="7">
        <v>34.486338209875619</v>
      </c>
      <c r="J81" s="7">
        <v>31.894240917680129</v>
      </c>
      <c r="K81" s="7">
        <v>28.188235399371603</v>
      </c>
      <c r="L81" s="7">
        <v>27.471988730999534</v>
      </c>
      <c r="M81" s="7">
        <v>25.241953479594279</v>
      </c>
      <c r="N81" s="7">
        <v>26.34059946520523</v>
      </c>
      <c r="O81" s="8">
        <v>28.77981550910992</v>
      </c>
    </row>
    <row r="82" spans="1:15" x14ac:dyDescent="0.25">
      <c r="A82" s="18">
        <v>0.9966666666666667</v>
      </c>
      <c r="B82" s="12">
        <v>300</v>
      </c>
      <c r="C82" s="7">
        <v>29.729004022612632</v>
      </c>
      <c r="D82" s="7">
        <v>29.47253407212375</v>
      </c>
      <c r="E82" s="7">
        <v>35.650473185188709</v>
      </c>
      <c r="F82" s="7">
        <v>34.877382437246474</v>
      </c>
      <c r="G82" s="7">
        <v>34.998349403690888</v>
      </c>
      <c r="H82" s="7">
        <v>38.813145555799771</v>
      </c>
      <c r="I82" s="7">
        <v>35.489395776719114</v>
      </c>
      <c r="J82" s="7">
        <v>33.059894905675783</v>
      </c>
      <c r="K82" s="7">
        <v>29.026179236802111</v>
      </c>
      <c r="L82" s="7">
        <v>28.376436350133979</v>
      </c>
      <c r="M82" s="7">
        <v>26.012593766985709</v>
      </c>
      <c r="N82" s="7">
        <v>27.095320756414239</v>
      </c>
      <c r="O82" s="8">
        <v>29.774818138264944</v>
      </c>
    </row>
    <row r="83" spans="1:15" ht="15.75" thickBot="1" x14ac:dyDescent="0.3">
      <c r="A83" s="19">
        <v>0.998</v>
      </c>
      <c r="B83" s="20">
        <v>500</v>
      </c>
      <c r="C83" s="10">
        <v>31.274513757625218</v>
      </c>
      <c r="D83" s="10">
        <v>30.162893281187166</v>
      </c>
      <c r="E83" s="10">
        <v>37.376611588447304</v>
      </c>
      <c r="F83" s="10">
        <v>36.984188155689914</v>
      </c>
      <c r="G83" s="10">
        <v>36.505323537352339</v>
      </c>
      <c r="H83" s="10">
        <v>40.376997087211201</v>
      </c>
      <c r="I83" s="10">
        <v>36.714164811221131</v>
      </c>
      <c r="J83" s="10">
        <v>34.495491642190522</v>
      </c>
      <c r="K83" s="10">
        <v>30.053383734990948</v>
      </c>
      <c r="L83" s="10">
        <v>29.490541296755374</v>
      </c>
      <c r="M83" s="10">
        <v>26.954427828069925</v>
      </c>
      <c r="N83" s="10">
        <v>28.00934483494386</v>
      </c>
      <c r="O83" s="11">
        <v>31.000759197064571</v>
      </c>
    </row>
  </sheetData>
  <mergeCells count="7">
    <mergeCell ref="B73:O73"/>
    <mergeCell ref="B1:O1"/>
    <mergeCell ref="B13:O13"/>
    <mergeCell ref="B25:O25"/>
    <mergeCell ref="B37:O37"/>
    <mergeCell ref="B49:O49"/>
    <mergeCell ref="B61:O61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N83"/>
  <sheetViews>
    <sheetView workbookViewId="0">
      <selection activeCell="P8" sqref="P8"/>
    </sheetView>
  </sheetViews>
  <sheetFormatPr baseColWidth="10" defaultRowHeight="15" x14ac:dyDescent="0.25"/>
  <cols>
    <col min="2" max="14" width="11.42578125" style="32"/>
  </cols>
  <sheetData>
    <row r="1" spans="1:14" x14ac:dyDescent="0.25">
      <c r="A1" s="13"/>
      <c r="B1" s="39" t="s">
        <v>23</v>
      </c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40"/>
    </row>
    <row r="2" spans="1:14" ht="30" x14ac:dyDescent="0.25">
      <c r="A2" s="22" t="s">
        <v>0</v>
      </c>
      <c r="B2" s="29" t="s">
        <v>1</v>
      </c>
      <c r="C2" s="29" t="s">
        <v>2</v>
      </c>
      <c r="D2" s="29" t="s">
        <v>3</v>
      </c>
      <c r="E2" s="29" t="s">
        <v>4</v>
      </c>
      <c r="F2" s="29" t="s">
        <v>5</v>
      </c>
      <c r="G2" s="29" t="s">
        <v>6</v>
      </c>
      <c r="H2" s="29" t="s">
        <v>7</v>
      </c>
      <c r="I2" s="29" t="s">
        <v>8</v>
      </c>
      <c r="J2" s="29" t="s">
        <v>9</v>
      </c>
      <c r="K2" s="29" t="s">
        <v>10</v>
      </c>
      <c r="L2" s="29" t="s">
        <v>11</v>
      </c>
      <c r="M2" s="29" t="s">
        <v>12</v>
      </c>
      <c r="N2" s="30" t="s">
        <v>13</v>
      </c>
    </row>
    <row r="3" spans="1:14" x14ac:dyDescent="0.25">
      <c r="A3" s="6">
        <f>Mag_Rec_High!B3</f>
        <v>1</v>
      </c>
      <c r="B3" s="25" t="e">
        <f>(Mag_Rec_High!C3-Mag_Rec_High!$C3)/Mag_Rec_High!$C3</f>
        <v>#DIV/0!</v>
      </c>
      <c r="C3" s="25" t="e">
        <f>(Mag_Rec_High!D3-Mag_Rec_High!$C3)/Mag_Rec_High!$C3</f>
        <v>#DIV/0!</v>
      </c>
      <c r="D3" s="25" t="e">
        <f>(Mag_Rec_High!E3-Mag_Rec_High!$C3)/Mag_Rec_High!$C3</f>
        <v>#N/A</v>
      </c>
      <c r="E3" s="25" t="e">
        <f>(Mag_Rec_High!F3-Mag_Rec_High!$C3)/Mag_Rec_High!$C3</f>
        <v>#DIV/0!</v>
      </c>
      <c r="F3" s="25" t="e">
        <f>(Mag_Rec_High!G3-Mag_Rec_High!$C3)/Mag_Rec_High!$C3</f>
        <v>#N/A</v>
      </c>
      <c r="G3" s="25" t="e">
        <f>(Mag_Rec_High!H3-Mag_Rec_High!$C3)/Mag_Rec_High!$C3</f>
        <v>#DIV/0!</v>
      </c>
      <c r="H3" s="25" t="e">
        <f>(Mag_Rec_High!I3-Mag_Rec_High!$C3)/Mag_Rec_High!$C3</f>
        <v>#DIV/0!</v>
      </c>
      <c r="I3" s="25" t="e">
        <f>(Mag_Rec_High!J3-Mag_Rec_High!$C3)/Mag_Rec_High!$C3</f>
        <v>#DIV/0!</v>
      </c>
      <c r="J3" s="25" t="e">
        <f>(Mag_Rec_High!K3-Mag_Rec_High!$C3)/Mag_Rec_High!$C3</f>
        <v>#DIV/0!</v>
      </c>
      <c r="K3" s="25" t="e">
        <f>(Mag_Rec_High!L3-Mag_Rec_High!$C3)/Mag_Rec_High!$C3</f>
        <v>#DIV/0!</v>
      </c>
      <c r="L3" s="25" t="e">
        <f>(Mag_Rec_High!M3-Mag_Rec_High!$C3)/Mag_Rec_High!$C3</f>
        <v>#DIV/0!</v>
      </c>
      <c r="M3" s="25" t="e">
        <f>(Mag_Rec_High!N3-Mag_Rec_High!$C3)/Mag_Rec_High!$C3</f>
        <v>#DIV/0!</v>
      </c>
      <c r="N3" s="25" t="e">
        <f>(Mag_Rec_High!O3-Mag_Rec_High!$C3)/Mag_Rec_High!$C3</f>
        <v>#N/A</v>
      </c>
    </row>
    <row r="4" spans="1:14" x14ac:dyDescent="0.25">
      <c r="A4" s="6">
        <f>Mag_Rec_High!B4</f>
        <v>10</v>
      </c>
      <c r="B4" s="25">
        <f>(Mag_Rec_High!C4-Mag_Rec_High!$C4)/Mag_Rec_High!$C4</f>
        <v>0</v>
      </c>
      <c r="C4" s="25">
        <f>(Mag_Rec_High!D4-Mag_Rec_High!$C4)/Mag_Rec_High!$C4</f>
        <v>0.55855374804075131</v>
      </c>
      <c r="D4" s="25">
        <f>(Mag_Rec_High!E4-Mag_Rec_High!$C4)/Mag_Rec_High!$C4</f>
        <v>0.32506209188925783</v>
      </c>
      <c r="E4" s="25">
        <f>(Mag_Rec_High!F4-Mag_Rec_High!$C4)/Mag_Rec_High!$C4</f>
        <v>0.219843884857545</v>
      </c>
      <c r="F4" s="25">
        <f>(Mag_Rec_High!G4-Mag_Rec_High!$C4)/Mag_Rec_High!$C4</f>
        <v>0.40357616600883794</v>
      </c>
      <c r="G4" s="25">
        <f>(Mag_Rec_High!H4-Mag_Rec_High!$C4)/Mag_Rec_High!$C4</f>
        <v>0.56482345545529988</v>
      </c>
      <c r="H4" s="25">
        <f>(Mag_Rec_High!I4-Mag_Rec_High!$C4)/Mag_Rec_High!$C4</f>
        <v>0.60103531578917735</v>
      </c>
      <c r="I4" s="25">
        <f>(Mag_Rec_High!J4-Mag_Rec_High!$C4)/Mag_Rec_High!$C4</f>
        <v>0.38841024962714021</v>
      </c>
      <c r="J4" s="25">
        <f>(Mag_Rec_High!K4-Mag_Rec_High!$C4)/Mag_Rec_High!$C4</f>
        <v>0.5809645874913405</v>
      </c>
      <c r="K4" s="25">
        <f>(Mag_Rec_High!L4-Mag_Rec_High!$C4)/Mag_Rec_High!$C4</f>
        <v>0.44206120388259096</v>
      </c>
      <c r="L4" s="25">
        <f>(Mag_Rec_High!M4-Mag_Rec_High!$C4)/Mag_Rec_High!$C4</f>
        <v>0.26048427413774</v>
      </c>
      <c r="M4" s="25">
        <f>(Mag_Rec_High!N4-Mag_Rec_High!$C4)/Mag_Rec_High!$C4</f>
        <v>0.22907873726223701</v>
      </c>
      <c r="N4" s="25">
        <f>(Mag_Rec_High!O4-Mag_Rec_High!$C4)/Mag_Rec_High!$C4</f>
        <v>0.1866862357610542</v>
      </c>
    </row>
    <row r="5" spans="1:14" x14ac:dyDescent="0.25">
      <c r="A5" s="6">
        <f>Mag_Rec_High!B5</f>
        <v>20</v>
      </c>
      <c r="B5" s="25">
        <f>(Mag_Rec_High!C5-Mag_Rec_High!$C5)/Mag_Rec_High!$C5</f>
        <v>0</v>
      </c>
      <c r="C5" s="25">
        <f>(Mag_Rec_High!D5-Mag_Rec_High!$C5)/Mag_Rec_High!$C5</f>
        <v>0.63116150560023032</v>
      </c>
      <c r="D5" s="25">
        <f>(Mag_Rec_High!E5-Mag_Rec_High!$C5)/Mag_Rec_High!$C5</f>
        <v>0.30453895804131237</v>
      </c>
      <c r="E5" s="25">
        <f>(Mag_Rec_High!F5-Mag_Rec_High!$C5)/Mag_Rec_High!$C5</f>
        <v>0.23336865831955583</v>
      </c>
      <c r="F5" s="25">
        <f>(Mag_Rec_High!G5-Mag_Rec_High!$C5)/Mag_Rec_High!$C5</f>
        <v>0.39449741228938101</v>
      </c>
      <c r="G5" s="25">
        <f>(Mag_Rec_High!H5-Mag_Rec_High!$C5)/Mag_Rec_High!$C5</f>
        <v>0.58410182374079678</v>
      </c>
      <c r="H5" s="25">
        <f>(Mag_Rec_High!I5-Mag_Rec_High!$C5)/Mag_Rec_High!$C5</f>
        <v>0.65205217923766179</v>
      </c>
      <c r="I5" s="25">
        <f>(Mag_Rec_High!J5-Mag_Rec_High!$C5)/Mag_Rec_High!$C5</f>
        <v>0.39948144478987002</v>
      </c>
      <c r="J5" s="25">
        <f>(Mag_Rec_High!K5-Mag_Rec_High!$C5)/Mag_Rec_High!$C5</f>
        <v>0.6158472411978555</v>
      </c>
      <c r="K5" s="25">
        <f>(Mag_Rec_High!L5-Mag_Rec_High!$C5)/Mag_Rec_High!$C5</f>
        <v>0.46332527806300716</v>
      </c>
      <c r="L5" s="25">
        <f>(Mag_Rec_High!M5-Mag_Rec_High!$C5)/Mag_Rec_High!$C5</f>
        <v>0.24249438644070098</v>
      </c>
      <c r="M5" s="25">
        <f>(Mag_Rec_High!N5-Mag_Rec_High!$C5)/Mag_Rec_High!$C5</f>
        <v>0.23598825797544268</v>
      </c>
      <c r="N5" s="25">
        <f>(Mag_Rec_High!O5-Mag_Rec_High!$C5)/Mag_Rec_High!$C5</f>
        <v>0.15878598992739271</v>
      </c>
    </row>
    <row r="6" spans="1:14" x14ac:dyDescent="0.25">
      <c r="A6" s="6">
        <f>Mag_Rec_High!B6</f>
        <v>50</v>
      </c>
      <c r="B6" s="25">
        <f>(Mag_Rec_High!C6-Mag_Rec_High!$C6)/Mag_Rec_High!$C6</f>
        <v>0</v>
      </c>
      <c r="C6" s="25">
        <f>(Mag_Rec_High!D6-Mag_Rec_High!$C6)/Mag_Rec_High!$C6</f>
        <v>0.71987103164620669</v>
      </c>
      <c r="D6" s="25">
        <f>(Mag_Rec_High!E6-Mag_Rec_High!$C6)/Mag_Rec_High!$C6</f>
        <v>0.27987647225618506</v>
      </c>
      <c r="E6" s="25">
        <f>(Mag_Rec_High!F6-Mag_Rec_High!$C6)/Mag_Rec_High!$C6</f>
        <v>0.25050685564628339</v>
      </c>
      <c r="F6" s="25">
        <f>(Mag_Rec_High!G6-Mag_Rec_High!$C6)/Mag_Rec_High!$C6</f>
        <v>0.38072532544193427</v>
      </c>
      <c r="G6" s="25">
        <f>(Mag_Rec_High!H6-Mag_Rec_High!$C6)/Mag_Rec_High!$C6</f>
        <v>0.60439001092507683</v>
      </c>
      <c r="H6" s="25">
        <f>(Mag_Rec_High!I6-Mag_Rec_High!$C6)/Mag_Rec_High!$C6</f>
        <v>0.70786002819597138</v>
      </c>
      <c r="I6" s="25">
        <f>(Mag_Rec_High!J6-Mag_Rec_High!$C6)/Mag_Rec_High!$C6</f>
        <v>0.4152727176681642</v>
      </c>
      <c r="J6" s="25">
        <f>(Mag_Rec_High!K6-Mag_Rec_High!$C6)/Mag_Rec_High!$C6</f>
        <v>0.65534740783260426</v>
      </c>
      <c r="K6" s="25">
        <f>(Mag_Rec_High!L6-Mag_Rec_High!$C6)/Mag_Rec_High!$C6</f>
        <v>0.48810565500091646</v>
      </c>
      <c r="L6" s="25">
        <f>(Mag_Rec_High!M6-Mag_Rec_High!$C6)/Mag_Rec_High!$C6</f>
        <v>0.22154192530925032</v>
      </c>
      <c r="M6" s="25">
        <f>(Mag_Rec_High!N6-Mag_Rec_High!$C6)/Mag_Rec_High!$C6</f>
        <v>0.24216655264149553</v>
      </c>
      <c r="N6" s="25">
        <f>(Mag_Rec_High!O6-Mag_Rec_High!$C6)/Mag_Rec_High!$C6</f>
        <v>0.12667180630100314</v>
      </c>
    </row>
    <row r="7" spans="1:14" x14ac:dyDescent="0.25">
      <c r="A7" s="6">
        <f>Mag_Rec_High!B7</f>
        <v>75</v>
      </c>
      <c r="B7" s="25">
        <f>(Mag_Rec_High!C7-Mag_Rec_High!$C7)/Mag_Rec_High!$C7</f>
        <v>0</v>
      </c>
      <c r="C7" s="25">
        <f>(Mag_Rec_High!D7-Mag_Rec_High!$C7)/Mag_Rec_High!$C7</f>
        <v>0.75682413172889407</v>
      </c>
      <c r="D7" s="25">
        <f>(Mag_Rec_High!E7-Mag_Rec_High!$C7)/Mag_Rec_High!$C7</f>
        <v>0.26972312881822635</v>
      </c>
      <c r="E7" s="25">
        <f>(Mag_Rec_High!F7-Mag_Rec_High!$C7)/Mag_Rec_High!$C7</f>
        <v>0.25778500481169692</v>
      </c>
      <c r="F7" s="25">
        <f>(Mag_Rec_High!G7-Mag_Rec_High!$C7)/Mag_Rec_High!$C7</f>
        <v>0.37439226161924133</v>
      </c>
      <c r="G7" s="25">
        <f>(Mag_Rec_High!H7-Mag_Rec_High!$C7)/Mag_Rec_High!$C7</f>
        <v>0.61208013924042048</v>
      </c>
      <c r="H7" s="25">
        <f>(Mag_Rec_High!I7-Mag_Rec_High!$C7)/Mag_Rec_High!$C7</f>
        <v>0.72958490510114904</v>
      </c>
      <c r="I7" s="25">
        <f>(Mag_Rec_High!J7-Mag_Rec_High!$C7)/Mag_Rec_High!$C7</f>
        <v>0.42237345385927227</v>
      </c>
      <c r="J7" s="25">
        <f>(Mag_Rec_High!K7-Mag_Rec_High!$C7)/Mag_Rec_High!$C7</f>
        <v>0.67107120546152466</v>
      </c>
      <c r="K7" s="25">
        <f>(Mag_Rec_High!L7-Mag_Rec_High!$C7)/Mag_Rec_High!$C7</f>
        <v>0.4981448437988778</v>
      </c>
      <c r="L7" s="25">
        <f>(Mag_Rec_High!M7-Mag_Rec_High!$C7)/Mag_Rec_High!$C7</f>
        <v>0.21306684367371254</v>
      </c>
      <c r="M7" s="25">
        <f>(Mag_Rec_High!N7-Mag_Rec_High!$C7)/Mag_Rec_High!$C7</f>
        <v>0.2442162546508502</v>
      </c>
      <c r="N7" s="25">
        <f>(Mag_Rec_High!O7-Mag_Rec_High!$C7)/Mag_Rec_High!$C7</f>
        <v>0.11378330541486263</v>
      </c>
    </row>
    <row r="8" spans="1:14" x14ac:dyDescent="0.25">
      <c r="A8" s="6">
        <f>Mag_Rec_High!B8</f>
        <v>100</v>
      </c>
      <c r="B8" s="25">
        <f>(Mag_Rec_High!C8-Mag_Rec_High!$C8)/Mag_Rec_High!$C8</f>
        <v>0</v>
      </c>
      <c r="C8" s="25">
        <f>(Mag_Rec_High!D8-Mag_Rec_High!$C8)/Mag_Rec_High!$C8</f>
        <v>0.78227673851907886</v>
      </c>
      <c r="D8" s="25">
        <f>(Mag_Rec_High!E8-Mag_Rec_High!$C8)/Mag_Rec_High!$C8</f>
        <v>0.26276744326834928</v>
      </c>
      <c r="E8" s="25">
        <f>(Mag_Rec_High!F8-Mag_Rec_High!$C8)/Mag_Rec_High!$C8</f>
        <v>0.26283586778139423</v>
      </c>
      <c r="F8" s="25">
        <f>(Mag_Rec_High!G8-Mag_Rec_High!$C8)/Mag_Rec_High!$C8</f>
        <v>0.36987111396782579</v>
      </c>
      <c r="G8" s="25">
        <f>(Mag_Rec_High!H8-Mag_Rec_High!$C8)/Mag_Rec_High!$C8</f>
        <v>0.61716701258408135</v>
      </c>
      <c r="H8" s="25">
        <f>(Mag_Rec_High!I8-Mag_Rec_High!$C8)/Mag_Rec_High!$C8</f>
        <v>0.74412842574595284</v>
      </c>
      <c r="I8" s="25">
        <f>(Mag_Rec_High!J8-Mag_Rec_High!$C8)/Mag_Rec_High!$C8</f>
        <v>0.42740780754117841</v>
      </c>
      <c r="J8" s="25">
        <f>(Mag_Rec_High!K8-Mag_Rec_High!$C8)/Mag_Rec_High!$C8</f>
        <v>0.68169953920455029</v>
      </c>
      <c r="K8" s="25">
        <f>(Mag_Rec_High!L8-Mag_Rec_High!$C8)/Mag_Rec_High!$C8</f>
        <v>0.50498097857948321</v>
      </c>
      <c r="L8" s="25">
        <f>(Mag_Rec_High!M8-Mag_Rec_High!$C8)/Mag_Rec_High!$C8</f>
        <v>0.20730165107322665</v>
      </c>
      <c r="M8" s="25">
        <f>(Mag_Rec_High!N8-Mag_Rec_High!$C8)/Mag_Rec_High!$C8</f>
        <v>0.24548413961636353</v>
      </c>
      <c r="N8" s="25">
        <f>(Mag_Rec_High!O8-Mag_Rec_High!$C8)/Mag_Rec_High!$C8</f>
        <v>0.10504662632637274</v>
      </c>
    </row>
    <row r="9" spans="1:14" x14ac:dyDescent="0.25">
      <c r="A9" s="6">
        <f>Mag_Rec_High!B9</f>
        <v>200</v>
      </c>
      <c r="B9" s="25">
        <f>(Mag_Rec_High!C9-Mag_Rec_High!$C9)/Mag_Rec_High!$C9</f>
        <v>0</v>
      </c>
      <c r="C9" s="25">
        <f>(Mag_Rec_High!D9-Mag_Rec_High!$C9)/Mag_Rec_High!$C9</f>
        <v>0.84121620754380888</v>
      </c>
      <c r="D9" s="25">
        <f>(Mag_Rec_High!E9-Mag_Rec_High!$C9)/Mag_Rec_High!$C9</f>
        <v>0.2467710400875702</v>
      </c>
      <c r="E9" s="25">
        <f>(Mag_Rec_High!F9-Mag_Rec_High!$C9)/Mag_Rec_High!$C9</f>
        <v>0.27463356730835009</v>
      </c>
      <c r="F9" s="25">
        <f>(Mag_Rec_High!G9-Mag_Rec_High!$C9)/Mag_Rec_High!$C9</f>
        <v>0.35898181336439489</v>
      </c>
      <c r="G9" s="25">
        <f>(Mag_Rec_High!H9-Mag_Rec_High!$C9)/Mag_Rec_High!$C9</f>
        <v>0.62837929742606491</v>
      </c>
      <c r="H9" s="25">
        <f>(Mag_Rec_High!I9-Mag_Rec_High!$C9)/Mag_Rec_High!$C9</f>
        <v>0.77667109242237253</v>
      </c>
      <c r="I9" s="25">
        <f>(Mag_Rec_High!J9-Mag_Rec_High!$C9)/Mag_Rec_High!$C9</f>
        <v>0.43945271110891354</v>
      </c>
      <c r="J9" s="25">
        <f>(Mag_Rec_High!K9-Mag_Rec_High!$C9)/Mag_Rec_High!$C9</f>
        <v>0.70576526170150045</v>
      </c>
      <c r="K9" s="25">
        <f>(Mag_Rec_High!L9-Mag_Rec_High!$C9)/Mag_Rec_High!$C9</f>
        <v>0.52059806898300287</v>
      </c>
      <c r="L9" s="25">
        <f>(Mag_Rec_High!M9-Mag_Rec_High!$C9)/Mag_Rec_High!$C9</f>
        <v>0.1941512832411664</v>
      </c>
      <c r="M9" s="25">
        <f>(Mag_Rec_High!N9-Mag_Rec_High!$C9)/Mag_Rec_High!$C9</f>
        <v>0.24803226410728324</v>
      </c>
      <c r="N9" s="25">
        <f>(Mag_Rec_High!O9-Mag_Rec_High!$C9)/Mag_Rec_High!$C9</f>
        <v>8.5206747664734531E-2</v>
      </c>
    </row>
    <row r="10" spans="1:14" x14ac:dyDescent="0.25">
      <c r="A10" s="6">
        <f>Mag_Rec_High!B10</f>
        <v>300</v>
      </c>
      <c r="B10" s="25">
        <f>(Mag_Rec_High!C10-Mag_Rec_High!$C10)/Mag_Rec_High!$C10</f>
        <v>0</v>
      </c>
      <c r="C10" s="25">
        <f>(Mag_Rec_High!D10-Mag_Rec_High!$C10)/Mag_Rec_High!$C10</f>
        <v>0.87425918723869533</v>
      </c>
      <c r="D10" s="25">
        <f>(Mag_Rec_High!E10-Mag_Rec_High!$C10)/Mag_Rec_High!$C10</f>
        <v>0.23786643345286457</v>
      </c>
      <c r="E10" s="25">
        <f>(Mag_Rec_High!F10-Mag_Rec_High!$C10)/Mag_Rec_High!$C10</f>
        <v>0.28130200949342832</v>
      </c>
      <c r="F10" s="25">
        <f>(Mag_Rec_High!G10-Mag_Rec_High!$C10)/Mag_Rec_High!$C10</f>
        <v>0.35265694712245127</v>
      </c>
      <c r="G10" s="25">
        <f>(Mag_Rec_High!H10-Mag_Rec_High!$C10)/Mag_Rec_High!$C10</f>
        <v>0.63436159810609949</v>
      </c>
      <c r="H10" s="25">
        <f>(Mag_Rec_High!I10-Mag_Rec_High!$C10)/Mag_Rec_High!$C10</f>
        <v>0.79430785759922651</v>
      </c>
      <c r="I10" s="25">
        <f>(Mag_Rec_High!J10-Mag_Rec_High!$C10)/Mag_Rec_High!$C10</f>
        <v>0.44641254927570001</v>
      </c>
      <c r="J10" s="25">
        <f>(Mag_Rec_High!K10-Mag_Rec_High!$C10)/Mag_Rec_High!$C10</f>
        <v>0.71896496305144619</v>
      </c>
      <c r="K10" s="25">
        <f>(Mag_Rec_High!L10-Mag_Rec_High!$C10)/Mag_Rec_High!$C10</f>
        <v>0.52923928606511295</v>
      </c>
      <c r="L10" s="25">
        <f>(Mag_Rec_High!M10-Mag_Rec_High!$C10)/Mag_Rec_High!$C10</f>
        <v>0.18688798560660169</v>
      </c>
      <c r="M10" s="25">
        <f>(Mag_Rec_High!N10-Mag_Rec_High!$C10)/Mag_Rec_High!$C10</f>
        <v>0.24925356032684787</v>
      </c>
      <c r="N10" s="25">
        <f>(Mag_Rec_High!O10-Mag_Rec_High!$C10)/Mag_Rec_High!$C10</f>
        <v>7.4299100082006006E-2</v>
      </c>
    </row>
    <row r="11" spans="1:14" x14ac:dyDescent="0.25">
      <c r="A11" s="6">
        <f>Mag_Rec_High!B11</f>
        <v>500</v>
      </c>
      <c r="B11" s="25">
        <f>(Mag_Rec_High!C11-Mag_Rec_High!$C11)/Mag_Rec_High!$C11</f>
        <v>0</v>
      </c>
      <c r="C11" s="25">
        <f>(Mag_Rec_High!D11-Mag_Rec_High!$C11)/Mag_Rec_High!$C11</f>
        <v>0.91451863333323125</v>
      </c>
      <c r="D11" s="25">
        <f>(Mag_Rec_High!E11-Mag_Rec_High!$C11)/Mag_Rec_High!$C11</f>
        <v>0.22707443666185445</v>
      </c>
      <c r="E11" s="25">
        <f>(Mag_Rec_High!F11-Mag_Rec_High!$C11)/Mag_Rec_High!$C11</f>
        <v>0.28947286392847832</v>
      </c>
      <c r="F11" s="25">
        <f>(Mag_Rec_High!G11-Mag_Rec_High!$C11)/Mag_Rec_High!$C11</f>
        <v>0.34476902761700723</v>
      </c>
      <c r="G11" s="25">
        <f>(Mag_Rec_High!H11-Mag_Rec_High!$C11)/Mag_Rec_High!$C11</f>
        <v>0.64139393024406532</v>
      </c>
      <c r="H11" s="25">
        <f>(Mag_Rec_High!I11-Mag_Rec_High!$C11)/Mag_Rec_High!$C11</f>
        <v>0.81528346145521002</v>
      </c>
      <c r="I11" s="25">
        <f>(Mag_Rec_High!J11-Mag_Rec_High!$C11)/Mag_Rec_High!$C11</f>
        <v>0.45506760878002916</v>
      </c>
      <c r="J11" s="25">
        <f>(Mag_Rec_High!K11-Mag_Rec_High!$C11)/Mag_Rec_High!$C11</f>
        <v>0.73480080950380677</v>
      </c>
      <c r="K11" s="25">
        <f>(Mag_Rec_High!L11-Mag_Rec_High!$C11)/Mag_Rec_High!$C11</f>
        <v>0.53967138638594048</v>
      </c>
      <c r="L11" s="25">
        <f>(Mag_Rec_High!M11-Mag_Rec_High!$C11)/Mag_Rec_High!$C11</f>
        <v>0.17813250756711455</v>
      </c>
      <c r="M11" s="25">
        <f>(Mag_Rec_High!N11-Mag_Rec_High!$C11)/Mag_Rec_High!$C11</f>
        <v>0.25056674936130524</v>
      </c>
      <c r="N11" s="25">
        <f>(Mag_Rec_High!O11-Mag_Rec_High!$C11)/Mag_Rec_High!$C11</f>
        <v>6.1196273584220119E-2</v>
      </c>
    </row>
    <row r="12" spans="1:14" ht="15.75" thickBot="1" x14ac:dyDescent="0.3">
      <c r="A12" s="21"/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</row>
    <row r="13" spans="1:14" x14ac:dyDescent="0.25">
      <c r="A13" s="13"/>
      <c r="B13" s="39" t="s">
        <v>24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40"/>
    </row>
    <row r="14" spans="1:14" ht="30" x14ac:dyDescent="0.25">
      <c r="A14" s="22" t="s">
        <v>0</v>
      </c>
      <c r="B14" s="29" t="s">
        <v>1</v>
      </c>
      <c r="C14" s="29" t="s">
        <v>2</v>
      </c>
      <c r="D14" s="29" t="s">
        <v>3</v>
      </c>
      <c r="E14" s="29" t="s">
        <v>4</v>
      </c>
      <c r="F14" s="29" t="s">
        <v>5</v>
      </c>
      <c r="G14" s="29" t="s">
        <v>6</v>
      </c>
      <c r="H14" s="29" t="s">
        <v>7</v>
      </c>
      <c r="I14" s="29" t="s">
        <v>8</v>
      </c>
      <c r="J14" s="29" t="s">
        <v>9</v>
      </c>
      <c r="K14" s="29" t="s">
        <v>10</v>
      </c>
      <c r="L14" s="29" t="s">
        <v>11</v>
      </c>
      <c r="M14" s="29" t="s">
        <v>12</v>
      </c>
      <c r="N14" s="30" t="s">
        <v>13</v>
      </c>
    </row>
    <row r="15" spans="1:14" x14ac:dyDescent="0.25">
      <c r="A15" s="6">
        <f>Mag_Rec_High!B15</f>
        <v>1</v>
      </c>
      <c r="B15" s="25" t="e">
        <f>(Mag_Rec_High!C15-Mag_Rec_High!$C15)/Mag_Rec_High!$C15</f>
        <v>#DIV/0!</v>
      </c>
      <c r="C15" s="25" t="e">
        <f>(Mag_Rec_High!D15-Mag_Rec_High!$C15)/Mag_Rec_High!$C15</f>
        <v>#DIV/0!</v>
      </c>
      <c r="D15" s="25" t="e">
        <f>(Mag_Rec_High!E15-Mag_Rec_High!$C15)/Mag_Rec_High!$C15</f>
        <v>#DIV/0!</v>
      </c>
      <c r="E15" s="25" t="e">
        <f>(Mag_Rec_High!F15-Mag_Rec_High!$C15)/Mag_Rec_High!$C15</f>
        <v>#DIV/0!</v>
      </c>
      <c r="F15" s="25" t="e">
        <f>(Mag_Rec_High!G15-Mag_Rec_High!$C15)/Mag_Rec_High!$C15</f>
        <v>#DIV/0!</v>
      </c>
      <c r="G15" s="25" t="e">
        <f>(Mag_Rec_High!H15-Mag_Rec_High!$C15)/Mag_Rec_High!$C15</f>
        <v>#DIV/0!</v>
      </c>
      <c r="H15" s="25" t="e">
        <f>(Mag_Rec_High!I15-Mag_Rec_High!$C15)/Mag_Rec_High!$C15</f>
        <v>#DIV/0!</v>
      </c>
      <c r="I15" s="25" t="e">
        <f>(Mag_Rec_High!J15-Mag_Rec_High!$C15)/Mag_Rec_High!$C15</f>
        <v>#DIV/0!</v>
      </c>
      <c r="J15" s="25" t="e">
        <f>(Mag_Rec_High!K15-Mag_Rec_High!$C15)/Mag_Rec_High!$C15</f>
        <v>#DIV/0!</v>
      </c>
      <c r="K15" s="25" t="e">
        <f>(Mag_Rec_High!L15-Mag_Rec_High!$C15)/Mag_Rec_High!$C15</f>
        <v>#DIV/0!</v>
      </c>
      <c r="L15" s="25" t="e">
        <f>(Mag_Rec_High!M15-Mag_Rec_High!$C15)/Mag_Rec_High!$C15</f>
        <v>#N/A</v>
      </c>
      <c r="M15" s="25" t="e">
        <f>(Mag_Rec_High!N15-Mag_Rec_High!$C15)/Mag_Rec_High!$C15</f>
        <v>#N/A</v>
      </c>
      <c r="N15" s="25" t="e">
        <f>(Mag_Rec_High!O15-Mag_Rec_High!$C15)/Mag_Rec_High!$C15</f>
        <v>#DIV/0!</v>
      </c>
    </row>
    <row r="16" spans="1:14" x14ac:dyDescent="0.25">
      <c r="A16" s="6">
        <f>Mag_Rec_High!B16</f>
        <v>10</v>
      </c>
      <c r="B16" s="25">
        <f>(Mag_Rec_High!C16-Mag_Rec_High!$C16)/Mag_Rec_High!$C16</f>
        <v>0</v>
      </c>
      <c r="C16" s="25">
        <f>(Mag_Rec_High!D16-Mag_Rec_High!$C16)/Mag_Rec_High!$C16</f>
        <v>0.49178651087045233</v>
      </c>
      <c r="D16" s="25">
        <f>(Mag_Rec_High!E16-Mag_Rec_High!$C16)/Mag_Rec_High!$C16</f>
        <v>0.28433112818250073</v>
      </c>
      <c r="E16" s="25">
        <f>(Mag_Rec_High!F16-Mag_Rec_High!$C16)/Mag_Rec_High!$C16</f>
        <v>0.13650321299683046</v>
      </c>
      <c r="F16" s="25">
        <f>(Mag_Rec_High!G16-Mag_Rec_High!$C16)/Mag_Rec_High!$C16</f>
        <v>0.30775751947969643</v>
      </c>
      <c r="G16" s="25">
        <f>(Mag_Rec_High!H16-Mag_Rec_High!$C16)/Mag_Rec_High!$C16</f>
        <v>0.59727252638563499</v>
      </c>
      <c r="H16" s="25">
        <f>(Mag_Rec_High!I16-Mag_Rec_High!$C16)/Mag_Rec_High!$C16</f>
        <v>0.52319968095247726</v>
      </c>
      <c r="I16" s="25">
        <f>(Mag_Rec_High!J16-Mag_Rec_High!$C16)/Mag_Rec_High!$C16</f>
        <v>0.37982429233072956</v>
      </c>
      <c r="J16" s="25">
        <f>(Mag_Rec_High!K16-Mag_Rec_High!$C16)/Mag_Rec_High!$C16</f>
        <v>0.61872205907830979</v>
      </c>
      <c r="K16" s="25">
        <f>(Mag_Rec_High!L16-Mag_Rec_High!$C16)/Mag_Rec_High!$C16</f>
        <v>0.42784115298133574</v>
      </c>
      <c r="L16" s="25">
        <f>(Mag_Rec_High!M16-Mag_Rec_High!$C16)/Mag_Rec_High!$C16</f>
        <v>9.7003172209463001E-2</v>
      </c>
      <c r="M16" s="25">
        <f>(Mag_Rec_High!N16-Mag_Rec_High!$C16)/Mag_Rec_High!$C16</f>
        <v>0.11835744364365873</v>
      </c>
      <c r="N16" s="25">
        <f>(Mag_Rec_High!O16-Mag_Rec_High!$C16)/Mag_Rec_High!$C16</f>
        <v>0.28802431230987785</v>
      </c>
    </row>
    <row r="17" spans="1:14" x14ac:dyDescent="0.25">
      <c r="A17" s="6">
        <f>Mag_Rec_High!B17</f>
        <v>20</v>
      </c>
      <c r="B17" s="25">
        <f>(Mag_Rec_High!C17-Mag_Rec_High!$C17)/Mag_Rec_High!$C17</f>
        <v>0</v>
      </c>
      <c r="C17" s="25">
        <f>(Mag_Rec_High!D17-Mag_Rec_High!$C17)/Mag_Rec_High!$C17</f>
        <v>0.51895246934512507</v>
      </c>
      <c r="D17" s="25">
        <f>(Mag_Rec_High!E17-Mag_Rec_High!$C17)/Mag_Rec_High!$C17</f>
        <v>0.28615993646518878</v>
      </c>
      <c r="E17" s="25">
        <f>(Mag_Rec_High!F17-Mag_Rec_High!$C17)/Mag_Rec_High!$C17</f>
        <v>0.12871030530599234</v>
      </c>
      <c r="F17" s="25">
        <f>(Mag_Rec_High!G17-Mag_Rec_High!$C17)/Mag_Rec_High!$C17</f>
        <v>0.3267521930705945</v>
      </c>
      <c r="G17" s="25">
        <f>(Mag_Rec_High!H17-Mag_Rec_High!$C17)/Mag_Rec_High!$C17</f>
        <v>0.63276162456760288</v>
      </c>
      <c r="H17" s="25">
        <f>(Mag_Rec_High!I17-Mag_Rec_High!$C17)/Mag_Rec_High!$C17</f>
        <v>0.52984266390948576</v>
      </c>
      <c r="I17" s="25">
        <f>(Mag_Rec_High!J17-Mag_Rec_High!$C17)/Mag_Rec_High!$C17</f>
        <v>0.38499838947660336</v>
      </c>
      <c r="J17" s="25">
        <f>(Mag_Rec_High!K17-Mag_Rec_High!$C17)/Mag_Rec_High!$C17</f>
        <v>0.72010462288265653</v>
      </c>
      <c r="K17" s="25">
        <f>(Mag_Rec_High!L17-Mag_Rec_High!$C17)/Mag_Rec_High!$C17</f>
        <v>0.43152748973353117</v>
      </c>
      <c r="L17" s="25">
        <f>(Mag_Rec_High!M17-Mag_Rec_High!$C17)/Mag_Rec_High!$C17</f>
        <v>7.7490007784655243E-2</v>
      </c>
      <c r="M17" s="25">
        <f>(Mag_Rec_High!N17-Mag_Rec_High!$C17)/Mag_Rec_High!$C17</f>
        <v>9.9672133823285158E-2</v>
      </c>
      <c r="N17" s="25">
        <f>(Mag_Rec_High!O17-Mag_Rec_High!$C17)/Mag_Rec_High!$C17</f>
        <v>0.30848913492085789</v>
      </c>
    </row>
    <row r="18" spans="1:14" x14ac:dyDescent="0.25">
      <c r="A18" s="6">
        <f>Mag_Rec_High!B18</f>
        <v>50</v>
      </c>
      <c r="B18" s="25">
        <f>(Mag_Rec_High!C18-Mag_Rec_High!$C18)/Mag_Rec_High!$C18</f>
        <v>0</v>
      </c>
      <c r="C18" s="25">
        <f>(Mag_Rec_High!D18-Mag_Rec_High!$C18)/Mag_Rec_High!$C18</f>
        <v>0.54945501705398947</v>
      </c>
      <c r="D18" s="25">
        <f>(Mag_Rec_High!E18-Mag_Rec_High!$C18)/Mag_Rec_High!$C18</f>
        <v>0.28794189881776844</v>
      </c>
      <c r="E18" s="25">
        <f>(Mag_Rec_High!F18-Mag_Rec_High!$C18)/Mag_Rec_High!$C18</f>
        <v>0.11888147570584411</v>
      </c>
      <c r="F18" s="25">
        <f>(Mag_Rec_High!G18-Mag_Rec_High!$C18)/Mag_Rec_High!$C18</f>
        <v>0.34560583408990508</v>
      </c>
      <c r="G18" s="25">
        <f>(Mag_Rec_High!H18-Mag_Rec_High!$C18)/Mag_Rec_High!$C18</f>
        <v>0.6709889993462389</v>
      </c>
      <c r="H18" s="25">
        <f>(Mag_Rec_High!I18-Mag_Rec_High!$C18)/Mag_Rec_High!$C18</f>
        <v>0.53579067525194912</v>
      </c>
      <c r="I18" s="25">
        <f>(Mag_Rec_High!J18-Mag_Rec_High!$C18)/Mag_Rec_High!$C18</f>
        <v>0.3881207561916013</v>
      </c>
      <c r="J18" s="25">
        <f>(Mag_Rec_High!K18-Mag_Rec_High!$C18)/Mag_Rec_High!$C18</f>
        <v>0.84242758011728947</v>
      </c>
      <c r="K18" s="25">
        <f>(Mag_Rec_High!L18-Mag_Rec_High!$C18)/Mag_Rec_High!$C18</f>
        <v>0.4334193517102512</v>
      </c>
      <c r="L18" s="25">
        <f>(Mag_Rec_High!M18-Mag_Rec_High!$C18)/Mag_Rec_High!$C18</f>
        <v>5.4273324633702581E-2</v>
      </c>
      <c r="M18" s="25">
        <f>(Mag_Rec_High!N18-Mag_Rec_High!$C18)/Mag_Rec_High!$C18</f>
        <v>7.5319004064006961E-2</v>
      </c>
      <c r="N18" s="25">
        <f>(Mag_Rec_High!O18-Mag_Rec_High!$C18)/Mag_Rec_High!$C18</f>
        <v>0.3326623665581131</v>
      </c>
    </row>
    <row r="19" spans="1:14" x14ac:dyDescent="0.25">
      <c r="A19" s="6">
        <f>Mag_Rec_High!B19</f>
        <v>75</v>
      </c>
      <c r="B19" s="25">
        <f>(Mag_Rec_High!C19-Mag_Rec_High!$C19)/Mag_Rec_High!$C19</f>
        <v>0</v>
      </c>
      <c r="C19" s="25">
        <f>(Mag_Rec_High!D19-Mag_Rec_High!$C19)/Mag_Rec_High!$C19</f>
        <v>0.56153239517516229</v>
      </c>
      <c r="D19" s="25">
        <f>(Mag_Rec_High!E19-Mag_Rec_High!$C19)/Mag_Rec_High!$C19</f>
        <v>0.28857973287254279</v>
      </c>
      <c r="E19" s="25">
        <f>(Mag_Rec_High!F19-Mag_Rec_High!$C19)/Mag_Rec_High!$C19</f>
        <v>0.1147259618982482</v>
      </c>
      <c r="F19" s="25">
        <f>(Mag_Rec_High!G19-Mag_Rec_High!$C19)/Mag_Rec_High!$C19</f>
        <v>0.35245330018286647</v>
      </c>
      <c r="G19" s="25">
        <f>(Mag_Rec_High!H19-Mag_Rec_High!$C19)/Mag_Rec_High!$C19</f>
        <v>0.68571963388009605</v>
      </c>
      <c r="H19" s="25">
        <f>(Mag_Rec_High!I19-Mag_Rec_High!$C19)/Mag_Rec_High!$C19</f>
        <v>0.53776951856911193</v>
      </c>
      <c r="I19" s="25">
        <f>(Mag_Rec_High!J19-Mag_Rec_High!$C19)/Mag_Rec_High!$C19</f>
        <v>0.38869061912350128</v>
      </c>
      <c r="J19" s="25">
        <f>(Mag_Rec_High!K19-Mag_Rec_High!$C19)/Mag_Rec_High!$C19</f>
        <v>0.89301399996834074</v>
      </c>
      <c r="K19" s="25">
        <f>(Mag_Rec_High!L19-Mag_Rec_High!$C19)/Mag_Rec_High!$C19</f>
        <v>0.4336109973835281</v>
      </c>
      <c r="L19" s="25">
        <f>(Mag_Rec_High!M19-Mag_Rec_High!$C19)/Mag_Rec_High!$C19</f>
        <v>4.4773867748241339E-2</v>
      </c>
      <c r="M19" s="25">
        <f>(Mag_Rec_High!N19-Mag_Rec_High!$C19)/Mag_Rec_High!$C19</f>
        <v>6.4878562674370088E-2</v>
      </c>
      <c r="N19" s="25">
        <f>(Mag_Rec_High!O19-Mag_Rec_High!$C19)/Mag_Rec_High!$C19</f>
        <v>0.34253310440001522</v>
      </c>
    </row>
    <row r="20" spans="1:14" x14ac:dyDescent="0.25">
      <c r="A20" s="6">
        <f>Mag_Rec_High!B20</f>
        <v>100</v>
      </c>
      <c r="B20" s="25">
        <f>(Mag_Rec_High!C20-Mag_Rec_High!$C20)/Mag_Rec_High!$C20</f>
        <v>0</v>
      </c>
      <c r="C20" s="25">
        <f>(Mag_Rec_High!D20-Mag_Rec_High!$C20)/Mag_Rec_High!$C20</f>
        <v>0.569677438277437</v>
      </c>
      <c r="D20" s="25">
        <f>(Mag_Rec_High!E20-Mag_Rec_High!$C20)/Mag_Rec_High!$C20</f>
        <v>0.28899042568828909</v>
      </c>
      <c r="E20" s="25">
        <f>(Mag_Rec_High!F20-Mag_Rec_High!$C20)/Mag_Rec_High!$C20</f>
        <v>0.11184871663191114</v>
      </c>
      <c r="F20" s="25">
        <f>(Mag_Rec_High!G20-Mag_Rec_High!$C20)/Mag_Rec_High!$C20</f>
        <v>0.35689370657585567</v>
      </c>
      <c r="G20" s="25">
        <f>(Mag_Rec_High!H20-Mag_Rec_High!$C20)/Mag_Rec_High!$C20</f>
        <v>0.69553734434134296</v>
      </c>
      <c r="H20" s="25">
        <f>(Mag_Rec_High!I20-Mag_Rec_High!$C20)/Mag_Rec_High!$C20</f>
        <v>0.53899605929223648</v>
      </c>
      <c r="I20" s="25">
        <f>(Mag_Rec_High!J20-Mag_Rec_High!$C20)/Mag_Rec_High!$C20</f>
        <v>0.38888420522466521</v>
      </c>
      <c r="J20" s="25">
        <f>(Mag_Rec_High!K20-Mag_Rec_High!$C20)/Mag_Rec_High!$C20</f>
        <v>0.92775337273128111</v>
      </c>
      <c r="K20" s="25">
        <f>(Mag_Rec_High!L20-Mag_Rec_High!$C20)/Mag_Rec_High!$C20</f>
        <v>0.43358067991220844</v>
      </c>
      <c r="L20" s="25">
        <f>(Mag_Rec_High!M20-Mag_Rec_High!$C20)/Mag_Rec_High!$C20</f>
        <v>3.8283229145183E-2</v>
      </c>
      <c r="M20" s="25">
        <f>(Mag_Rec_High!N20-Mag_Rec_High!$C20)/Mag_Rec_High!$C20</f>
        <v>5.7617604057239646E-2</v>
      </c>
      <c r="N20" s="25">
        <f>(Mag_Rec_High!O20-Mag_Rec_High!$C20)/Mag_Rec_High!$C20</f>
        <v>0.34927627895811031</v>
      </c>
    </row>
    <row r="21" spans="1:14" x14ac:dyDescent="0.25">
      <c r="A21" s="6">
        <f>Mag_Rec_High!B21</f>
        <v>200</v>
      </c>
      <c r="B21" s="25">
        <f>(Mag_Rec_High!C21-Mag_Rec_High!$C21)/Mag_Rec_High!$C21</f>
        <v>0</v>
      </c>
      <c r="C21" s="25">
        <f>(Mag_Rec_High!D21-Mag_Rec_High!$C21)/Mag_Rec_High!$C21</f>
        <v>0.58806964241240167</v>
      </c>
      <c r="D21" s="25">
        <f>(Mag_Rec_High!E21-Mag_Rec_High!$C21)/Mag_Rec_High!$C21</f>
        <v>0.289864399128971</v>
      </c>
      <c r="E21" s="25">
        <f>(Mag_Rec_High!F21-Mag_Rec_High!$C21)/Mag_Rec_High!$C21</f>
        <v>0.1051486798340989</v>
      </c>
      <c r="F21" s="25">
        <f>(Mag_Rec_High!G21-Mag_Rec_High!$C21)/Mag_Rec_High!$C21</f>
        <v>0.36643325453882131</v>
      </c>
      <c r="G21" s="25">
        <f>(Mag_Rec_High!H21-Mag_Rec_High!$C21)/Mag_Rec_High!$C21</f>
        <v>0.71738603404026879</v>
      </c>
      <c r="H21" s="25">
        <f>(Mag_Rec_High!I21-Mag_Rec_High!$C21)/Mag_Rec_High!$C21</f>
        <v>0.54146963961498262</v>
      </c>
      <c r="I21" s="25">
        <f>(Mag_Rec_High!J21-Mag_Rec_High!$C21)/Mag_Rec_High!$C21</f>
        <v>0.38879959965474659</v>
      </c>
      <c r="J21" s="25">
        <f>(Mag_Rec_High!K21-Mag_Rec_High!$C21)/Mag_Rec_High!$C21</f>
        <v>1.0079141852495981</v>
      </c>
      <c r="K21" s="25">
        <f>(Mag_Rec_High!L21-Mag_Rec_High!$C21)/Mag_Rec_High!$C21</f>
        <v>0.43307568128194557</v>
      </c>
      <c r="L21" s="25">
        <f>(Mag_Rec_High!M21-Mag_Rec_High!$C21)/Mag_Rec_High!$C21</f>
        <v>2.3404132043028575E-2</v>
      </c>
      <c r="M21" s="25">
        <f>(Mag_Rec_High!N21-Mag_Rec_High!$C21)/Mag_Rec_High!$C21</f>
        <v>4.063818324849118E-2</v>
      </c>
      <c r="N21" s="25">
        <f>(Mag_Rec_High!O21-Mag_Rec_High!$C21)/Mag_Rec_High!$C21</f>
        <v>0.36474013900117869</v>
      </c>
    </row>
    <row r="22" spans="1:14" x14ac:dyDescent="0.25">
      <c r="A22" s="6">
        <f>Mag_Rec_High!B22</f>
        <v>300</v>
      </c>
      <c r="B22" s="25">
        <f>(Mag_Rec_High!C22-Mag_Rec_High!$C22)/Mag_Rec_High!$C22</f>
        <v>0</v>
      </c>
      <c r="C22" s="25">
        <f>(Mag_Rec_High!D22-Mag_Rec_High!$C22)/Mag_Rec_High!$C22</f>
        <v>0.59813004621444688</v>
      </c>
      <c r="D22" s="25">
        <f>(Mag_Rec_High!E22-Mag_Rec_High!$C22)/Mag_Rec_High!$C22</f>
        <v>0.29031327010100699</v>
      </c>
      <c r="E22" s="25">
        <f>(Mag_Rec_High!F22-Mag_Rec_High!$C22)/Mag_Rec_High!$C22</f>
        <v>0.10137394668198463</v>
      </c>
      <c r="F22" s="25">
        <f>(Mag_Rec_High!G22-Mag_Rec_High!$C22)/Mag_Rec_High!$C22</f>
        <v>0.37138497035660339</v>
      </c>
      <c r="G22" s="25">
        <f>(Mag_Rec_High!H22-Mag_Rec_High!$C22)/Mag_Rec_High!$C22</f>
        <v>0.72916176776213493</v>
      </c>
      <c r="H22" s="25">
        <f>(Mag_Rec_High!I22-Mag_Rec_High!$C22)/Mag_Rec_High!$C22</f>
        <v>0.5426610054641543</v>
      </c>
      <c r="I22" s="25">
        <f>(Mag_Rec_High!J22-Mag_Rec_High!$C22)/Mag_Rec_High!$C22</f>
        <v>0.38846897135442104</v>
      </c>
      <c r="J22" s="25">
        <f>(Mag_Rec_High!K22-Mag_Rec_High!$C22)/Mag_Rec_High!$C22</f>
        <v>1.0527007244370512</v>
      </c>
      <c r="K22" s="25">
        <f>(Mag_Rec_High!L22-Mag_Rec_High!$C22)/Mag_Rec_High!$C22</f>
        <v>0.43256150379848085</v>
      </c>
      <c r="L22" s="25">
        <f>(Mag_Rec_High!M22-Mag_Rec_High!$C22)/Mag_Rec_High!$C22</f>
        <v>1.514795842347306E-2</v>
      </c>
      <c r="M22" s="25">
        <f>(Mag_Rec_High!N22-Mag_Rec_High!$C22)/Mag_Rec_High!$C22</f>
        <v>3.1042102362678417E-2</v>
      </c>
      <c r="N22" s="25">
        <f>(Mag_Rec_High!O22-Mag_Rec_High!$C22)/Mag_Rec_High!$C22</f>
        <v>0.37332857813925674</v>
      </c>
    </row>
    <row r="23" spans="1:14" x14ac:dyDescent="0.25">
      <c r="A23" s="6">
        <f>Mag_Rec_High!B23</f>
        <v>500</v>
      </c>
      <c r="B23" s="25">
        <f>(Mag_Rec_High!C23-Mag_Rec_High!$C23)/Mag_Rec_High!$C23</f>
        <v>0</v>
      </c>
      <c r="C23" s="25">
        <f>(Mag_Rec_High!D23-Mag_Rec_High!$C23)/Mag_Rec_High!$C23</f>
        <v>0.610176206398093</v>
      </c>
      <c r="D23" s="25">
        <f>(Mag_Rec_High!E23-Mag_Rec_High!$C23)/Mag_Rec_High!$C23</f>
        <v>0.29082557072248755</v>
      </c>
      <c r="E23" s="25">
        <f>(Mag_Rec_High!F23-Mag_Rec_High!$C23)/Mag_Rec_High!$C23</f>
        <v>9.6760388227349073E-2</v>
      </c>
      <c r="F23" s="25">
        <f>(Mag_Rec_High!G23-Mag_Rec_High!$C23)/Mag_Rec_High!$C23</f>
        <v>0.37708432422403104</v>
      </c>
      <c r="G23" s="25">
        <f>(Mag_Rec_High!H23-Mag_Rec_High!$C23)/Mag_Rec_High!$C23</f>
        <v>0.74311047512086703</v>
      </c>
      <c r="H23" s="25">
        <f>(Mag_Rec_High!I23-Mag_Rec_High!$C23)/Mag_Rec_High!$C23</f>
        <v>0.54394822346432692</v>
      </c>
      <c r="I23" s="25">
        <f>(Mag_Rec_High!J23-Mag_Rec_High!$C23)/Mag_Rec_High!$C23</f>
        <v>0.38782857995740344</v>
      </c>
      <c r="J23" s="25">
        <f>(Mag_Rec_High!K23-Mag_Rec_High!$C23)/Mag_Rec_High!$C23</f>
        <v>1.1071369457485236</v>
      </c>
      <c r="K23" s="25">
        <f>(Mag_Rec_High!L23-Mag_Rec_High!$C23)/Mag_Rec_High!$C23</f>
        <v>0.43174120213517658</v>
      </c>
      <c r="L23" s="25">
        <f>(Mag_Rec_High!M23-Mag_Rec_High!$C23)/Mag_Rec_High!$C23</f>
        <v>5.1650162307742284E-3</v>
      </c>
      <c r="M23" s="25">
        <f>(Mag_Rec_High!N23-Mag_Rec_High!$C23)/Mag_Rec_High!$C23</f>
        <v>1.9296164492973535E-2</v>
      </c>
      <c r="N23" s="25">
        <f>(Mag_Rec_High!O23-Mag_Rec_High!$C23)/Mag_Rec_High!$C23</f>
        <v>0.38372434615207307</v>
      </c>
    </row>
    <row r="24" spans="1:14" ht="15.75" thickBot="1" x14ac:dyDescent="0.3"/>
    <row r="25" spans="1:14" x14ac:dyDescent="0.25">
      <c r="A25" s="13"/>
      <c r="B25" s="39" t="s">
        <v>25</v>
      </c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40"/>
    </row>
    <row r="26" spans="1:14" ht="30" x14ac:dyDescent="0.25">
      <c r="A26" s="22" t="s">
        <v>0</v>
      </c>
      <c r="B26" s="29" t="s">
        <v>1</v>
      </c>
      <c r="C26" s="29" t="s">
        <v>2</v>
      </c>
      <c r="D26" s="29" t="s">
        <v>3</v>
      </c>
      <c r="E26" s="29" t="s">
        <v>4</v>
      </c>
      <c r="F26" s="29" t="s">
        <v>5</v>
      </c>
      <c r="G26" s="29" t="s">
        <v>6</v>
      </c>
      <c r="H26" s="29" t="s">
        <v>7</v>
      </c>
      <c r="I26" s="29" t="s">
        <v>8</v>
      </c>
      <c r="J26" s="29" t="s">
        <v>9</v>
      </c>
      <c r="K26" s="29" t="s">
        <v>10</v>
      </c>
      <c r="L26" s="29" t="s">
        <v>11</v>
      </c>
      <c r="M26" s="29" t="s">
        <v>12</v>
      </c>
      <c r="N26" s="30" t="s">
        <v>13</v>
      </c>
    </row>
    <row r="27" spans="1:14" x14ac:dyDescent="0.25">
      <c r="A27" s="6">
        <f>Mag_Rec_High!B27</f>
        <v>1</v>
      </c>
      <c r="B27" s="25">
        <f>(Mag_Rec_High!C27-Mag_Rec_High!$C27)/Mag_Rec_High!$C27</f>
        <v>0</v>
      </c>
      <c r="C27" s="25">
        <f>(Mag_Rec_High!D27-Mag_Rec_High!$C27)/Mag_Rec_High!$C27</f>
        <v>-1</v>
      </c>
      <c r="D27" s="25">
        <f>(Mag_Rec_High!E27-Mag_Rec_High!$C27)/Mag_Rec_High!$C27</f>
        <v>-0.97601314882389301</v>
      </c>
      <c r="E27" s="25">
        <f>(Mag_Rec_High!F27-Mag_Rec_High!$C27)/Mag_Rec_High!$C27</f>
        <v>-0.47720481850707824</v>
      </c>
      <c r="F27" s="25">
        <f>(Mag_Rec_High!G27-Mag_Rec_High!$C27)/Mag_Rec_High!$C27</f>
        <v>-1</v>
      </c>
      <c r="G27" s="25">
        <f>(Mag_Rec_High!H27-Mag_Rec_High!$C27)/Mag_Rec_High!$C27</f>
        <v>-1</v>
      </c>
      <c r="H27" s="25">
        <f>(Mag_Rec_High!I27-Mag_Rec_High!$C27)/Mag_Rec_High!$C27</f>
        <v>-1</v>
      </c>
      <c r="I27" s="25">
        <f>(Mag_Rec_High!J27-Mag_Rec_High!$C27)/Mag_Rec_High!$C27</f>
        <v>-1</v>
      </c>
      <c r="J27" s="25">
        <f>(Mag_Rec_High!K27-Mag_Rec_High!$C27)/Mag_Rec_High!$C27</f>
        <v>2.2978330445216693</v>
      </c>
      <c r="K27" s="25" t="e">
        <f>(Mag_Rec_High!L27-Mag_Rec_High!$C27)/Mag_Rec_High!$C27</f>
        <v>#N/A</v>
      </c>
      <c r="L27" s="25">
        <f>(Mag_Rec_High!M27-Mag_Rec_High!$C27)/Mag_Rec_High!$C27</f>
        <v>-1</v>
      </c>
      <c r="M27" s="25" t="e">
        <f>(Mag_Rec_High!N27-Mag_Rec_High!$C27)/Mag_Rec_High!$C27</f>
        <v>#N/A</v>
      </c>
      <c r="N27" s="25">
        <f>(Mag_Rec_High!O27-Mag_Rec_High!$C27)/Mag_Rec_High!$C27</f>
        <v>-0.57168314885922233</v>
      </c>
    </row>
    <row r="28" spans="1:14" x14ac:dyDescent="0.25">
      <c r="A28" s="6">
        <f>Mag_Rec_High!B28</f>
        <v>10</v>
      </c>
      <c r="B28" s="25">
        <f>(Mag_Rec_High!C28-Mag_Rec_High!$C28)/Mag_Rec_High!$C28</f>
        <v>0</v>
      </c>
      <c r="C28" s="25">
        <f>(Mag_Rec_High!D28-Mag_Rec_High!$C28)/Mag_Rec_High!$C28</f>
        <v>0.25251021099873183</v>
      </c>
      <c r="D28" s="25">
        <f>(Mag_Rec_High!E28-Mag_Rec_High!$C28)/Mag_Rec_High!$C28</f>
        <v>0.33198958158157232</v>
      </c>
      <c r="E28" s="25">
        <f>(Mag_Rec_High!F28-Mag_Rec_High!$C28)/Mag_Rec_High!$C28</f>
        <v>2.825317559370796E-2</v>
      </c>
      <c r="F28" s="25">
        <f>(Mag_Rec_High!G28-Mag_Rec_High!$C28)/Mag_Rec_High!$C28</f>
        <v>0.25595308212960283</v>
      </c>
      <c r="G28" s="25">
        <f>(Mag_Rec_High!H28-Mag_Rec_High!$C28)/Mag_Rec_High!$C28</f>
        <v>0.51622171019184993</v>
      </c>
      <c r="H28" s="25">
        <f>(Mag_Rec_High!I28-Mag_Rec_High!$C28)/Mag_Rec_High!$C28</f>
        <v>0.46184387772408286</v>
      </c>
      <c r="I28" s="25">
        <f>(Mag_Rec_High!J28-Mag_Rec_High!$C28)/Mag_Rec_High!$C28</f>
        <v>0.30430977869819781</v>
      </c>
      <c r="J28" s="25">
        <f>(Mag_Rec_High!K28-Mag_Rec_High!$C28)/Mag_Rec_High!$C28</f>
        <v>0.47998430111072682</v>
      </c>
      <c r="K28" s="25">
        <f>(Mag_Rec_High!L28-Mag_Rec_High!$C28)/Mag_Rec_High!$C28</f>
        <v>0.20578560951505484</v>
      </c>
      <c r="L28" s="25">
        <f>(Mag_Rec_High!M28-Mag_Rec_High!$C28)/Mag_Rec_High!$C28</f>
        <v>8.96316260774562E-2</v>
      </c>
      <c r="M28" s="25">
        <f>(Mag_Rec_High!N28-Mag_Rec_High!$C28)/Mag_Rec_High!$C28</f>
        <v>6.7987975295583404E-3</v>
      </c>
      <c r="N28" s="25">
        <f>(Mag_Rec_High!O28-Mag_Rec_High!$C28)/Mag_Rec_High!$C28</f>
        <v>0.19156148212089491</v>
      </c>
    </row>
    <row r="29" spans="1:14" x14ac:dyDescent="0.25">
      <c r="A29" s="6">
        <f>Mag_Rec_High!B29</f>
        <v>20</v>
      </c>
      <c r="B29" s="25">
        <f>(Mag_Rec_High!C29-Mag_Rec_High!$C29)/Mag_Rec_High!$C29</f>
        <v>0</v>
      </c>
      <c r="C29" s="25">
        <f>(Mag_Rec_High!D29-Mag_Rec_High!$C29)/Mag_Rec_High!$C29</f>
        <v>0.22629998987035962</v>
      </c>
      <c r="D29" s="25">
        <f>(Mag_Rec_High!E29-Mag_Rec_High!$C29)/Mag_Rec_High!$C29</f>
        <v>0.3292440939501442</v>
      </c>
      <c r="E29" s="25">
        <f>(Mag_Rec_High!F29-Mag_Rec_High!$C29)/Mag_Rec_High!$C29</f>
        <v>9.6584345423392937E-3</v>
      </c>
      <c r="F29" s="25">
        <f>(Mag_Rec_High!G29-Mag_Rec_High!$C29)/Mag_Rec_High!$C29</f>
        <v>0.23498179956305407</v>
      </c>
      <c r="G29" s="25">
        <f>(Mag_Rec_High!H29-Mag_Rec_High!$C29)/Mag_Rec_High!$C29</f>
        <v>0.50212451869218322</v>
      </c>
      <c r="H29" s="25">
        <f>(Mag_Rec_High!I29-Mag_Rec_High!$C29)/Mag_Rec_High!$C29</f>
        <v>0.42773046215358296</v>
      </c>
      <c r="I29" s="25">
        <f>(Mag_Rec_High!J29-Mag_Rec_High!$C29)/Mag_Rec_High!$C29</f>
        <v>0.28586591765285113</v>
      </c>
      <c r="J29" s="25">
        <f>(Mag_Rec_High!K29-Mag_Rec_High!$C29)/Mag_Rec_High!$C29</f>
        <v>0.57167654917270039</v>
      </c>
      <c r="K29" s="25">
        <f>(Mag_Rec_High!L29-Mag_Rec_High!$C29)/Mag_Rec_High!$C29</f>
        <v>0.16076989437927064</v>
      </c>
      <c r="L29" s="25">
        <f>(Mag_Rec_High!M29-Mag_Rec_High!$C29)/Mag_Rec_High!$C29</f>
        <v>7.0269435759362203E-2</v>
      </c>
      <c r="M29" s="25">
        <f>(Mag_Rec_High!N29-Mag_Rec_High!$C29)/Mag_Rec_High!$C29</f>
        <v>-2.4850743888713486E-2</v>
      </c>
      <c r="N29" s="25">
        <f>(Mag_Rec_High!O29-Mag_Rec_High!$C29)/Mag_Rec_High!$C29</f>
        <v>0.18393902986265395</v>
      </c>
    </row>
    <row r="30" spans="1:14" x14ac:dyDescent="0.25">
      <c r="A30" s="6">
        <f>Mag_Rec_High!B30</f>
        <v>50</v>
      </c>
      <c r="B30" s="25">
        <f>(Mag_Rec_High!C30-Mag_Rec_High!$C30)/Mag_Rec_High!$C30</f>
        <v>0</v>
      </c>
      <c r="C30" s="25">
        <f>(Mag_Rec_High!D30-Mag_Rec_High!$C30)/Mag_Rec_High!$C30</f>
        <v>0.19511346319445824</v>
      </c>
      <c r="D30" s="25">
        <f>(Mag_Rec_High!E30-Mag_Rec_High!$C30)/Mag_Rec_High!$C30</f>
        <v>0.32481596749209918</v>
      </c>
      <c r="E30" s="25">
        <f>(Mag_Rec_High!F30-Mag_Rec_High!$C30)/Mag_Rec_High!$C30</f>
        <v>-1.03229484949611E-2</v>
      </c>
      <c r="F30" s="25">
        <f>(Mag_Rec_High!G30-Mag_Rec_High!$C30)/Mag_Rec_High!$C30</f>
        <v>0.20803984519470731</v>
      </c>
      <c r="G30" s="25">
        <f>(Mag_Rec_High!H30-Mag_Rec_High!$C30)/Mag_Rec_High!$C30</f>
        <v>0.48111259765792302</v>
      </c>
      <c r="H30" s="25">
        <f>(Mag_Rec_High!I30-Mag_Rec_High!$C30)/Mag_Rec_High!$C30</f>
        <v>0.3860723671138237</v>
      </c>
      <c r="I30" s="25">
        <f>(Mag_Rec_High!J30-Mag_Rec_High!$C30)/Mag_Rec_High!$C30</f>
        <v>0.26144435564233998</v>
      </c>
      <c r="J30" s="25">
        <f>(Mag_Rec_High!K30-Mag_Rec_High!$C30)/Mag_Rec_High!$C30</f>
        <v>0.68127883816504775</v>
      </c>
      <c r="K30" s="25">
        <f>(Mag_Rec_High!L30-Mag_Rec_High!$C30)/Mag_Rec_High!$C30</f>
        <v>0.10979606454517789</v>
      </c>
      <c r="L30" s="25">
        <f>(Mag_Rec_High!M30-Mag_Rec_High!$C30)/Mag_Rec_High!$C30</f>
        <v>4.7482880803069116E-2</v>
      </c>
      <c r="M30" s="25">
        <f>(Mag_Rec_High!N30-Mag_Rec_High!$C30)/Mag_Rec_High!$C30</f>
        <v>-6.3667577565180697E-2</v>
      </c>
      <c r="N30" s="25">
        <f>(Mag_Rec_High!O30-Mag_Rec_High!$C30)/Mag_Rec_High!$C30</f>
        <v>0.17501169236408295</v>
      </c>
    </row>
    <row r="31" spans="1:14" x14ac:dyDescent="0.25">
      <c r="A31" s="6">
        <f>Mag_Rec_High!B31</f>
        <v>75</v>
      </c>
      <c r="B31" s="25">
        <f>(Mag_Rec_High!C31-Mag_Rec_High!$C31)/Mag_Rec_High!$C31</f>
        <v>0</v>
      </c>
      <c r="C31" s="25">
        <f>(Mag_Rec_High!D31-Mag_Rec_High!$C31)/Mag_Rec_High!$C31</f>
        <v>0.18243568517474179</v>
      </c>
      <c r="D31" s="25">
        <f>(Mag_Rec_High!E31-Mag_Rec_High!$C31)/Mag_Rec_High!$C31</f>
        <v>0.32275494289938955</v>
      </c>
      <c r="E31" s="25">
        <f>(Mag_Rec_High!F31-Mag_Rec_High!$C31)/Mag_Rec_High!$C31</f>
        <v>-1.7971843335610482E-2</v>
      </c>
      <c r="F31" s="25">
        <f>(Mag_Rec_High!G31-Mag_Rec_High!$C31)/Mag_Rec_High!$C31</f>
        <v>0.19664774221419548</v>
      </c>
      <c r="G31" s="25">
        <f>(Mag_Rec_High!H31-Mag_Rec_High!$C31)/Mag_Rec_High!$C31</f>
        <v>0.47162856929657049</v>
      </c>
      <c r="H31" s="25">
        <f>(Mag_Rec_High!I31-Mag_Rec_High!$C31)/Mag_Rec_High!$C31</f>
        <v>0.36890892021064803</v>
      </c>
      <c r="I31" s="25">
        <f>(Mag_Rec_High!J31-Mag_Rec_High!$C31)/Mag_Rec_High!$C31</f>
        <v>0.25096718800960754</v>
      </c>
      <c r="J31" s="25">
        <f>(Mag_Rec_High!K31-Mag_Rec_High!$C31)/Mag_Rec_High!$C31</f>
        <v>0.72598678380451664</v>
      </c>
      <c r="K31" s="25">
        <f>(Mag_Rec_High!L31-Mag_Rec_High!$C31)/Mag_Rec_High!$C31</f>
        <v>8.9663790103937602E-2</v>
      </c>
      <c r="L31" s="25">
        <f>(Mag_Rec_High!M31-Mag_Rec_High!$C31)/Mag_Rec_High!$C31</f>
        <v>3.827340325260474E-2</v>
      </c>
      <c r="M31" s="25">
        <f>(Mag_Rec_High!N31-Mag_Rec_High!$C31)/Mag_Rec_High!$C31</f>
        <v>-7.9673589937372391E-2</v>
      </c>
      <c r="N31" s="25">
        <f>(Mag_Rec_High!O31-Mag_Rec_High!$C31)/Mag_Rec_High!$C31</f>
        <v>0.17141181896052832</v>
      </c>
    </row>
    <row r="32" spans="1:14" x14ac:dyDescent="0.25">
      <c r="A32" s="6">
        <f>Mag_Rec_High!B32</f>
        <v>100</v>
      </c>
      <c r="B32" s="25">
        <f>(Mag_Rec_High!C32-Mag_Rec_High!$C32)/Mag_Rec_High!$C32</f>
        <v>0</v>
      </c>
      <c r="C32" s="25">
        <f>(Mag_Rec_High!D32-Mag_Rec_High!$C32)/Mag_Rec_High!$C32</f>
        <v>0.1738144221056977</v>
      </c>
      <c r="D32" s="25">
        <f>(Mag_Rec_High!E32-Mag_Rec_High!$C32)/Mag_Rec_High!$C32</f>
        <v>0.32128288066992527</v>
      </c>
      <c r="E32" s="25">
        <f>(Mag_Rec_High!F32-Mag_Rec_High!$C32)/Mag_Rec_High!$C32</f>
        <v>-2.3046692142751134E-2</v>
      </c>
      <c r="F32" s="25">
        <f>(Mag_Rec_High!G32-Mag_Rec_High!$C32)/Mag_Rec_High!$C32</f>
        <v>0.18878324279113751</v>
      </c>
      <c r="G32" s="25">
        <f>(Mag_Rec_High!H32-Mag_Rec_High!$C32)/Mag_Rec_High!$C32</f>
        <v>0.46492625890927108</v>
      </c>
      <c r="H32" s="25">
        <f>(Mag_Rec_High!I32-Mag_Rec_High!$C32)/Mag_Rec_High!$C32</f>
        <v>0.35717761638968304</v>
      </c>
      <c r="I32" s="25">
        <f>(Mag_Rec_High!J32-Mag_Rec_High!$C32)/Mag_Rec_High!$C32</f>
        <v>0.2436951719817016</v>
      </c>
      <c r="J32" s="25">
        <f>(Mag_Rec_High!K32-Mag_Rec_High!$C32)/Mag_Rec_High!$C32</f>
        <v>0.75643417541226587</v>
      </c>
      <c r="K32" s="25">
        <f>(Mag_Rec_High!L32-Mag_Rec_High!$C32)/Mag_Rec_High!$C32</f>
        <v>7.6134263594607815E-2</v>
      </c>
      <c r="L32" s="25">
        <f>(Mag_Rec_High!M32-Mag_Rec_High!$C32)/Mag_Rec_High!$C32</f>
        <v>3.2024605482516587E-2</v>
      </c>
      <c r="M32" s="25">
        <f>(Mag_Rec_High!N32-Mag_Rec_High!$C32)/Mag_Rec_High!$C32</f>
        <v>-9.0612271049161738E-2</v>
      </c>
      <c r="N32" s="25">
        <f>(Mag_Rec_High!O32-Mag_Rec_High!$C32)/Mag_Rec_High!$C32</f>
        <v>0.16897120102149252</v>
      </c>
    </row>
    <row r="33" spans="1:14" x14ac:dyDescent="0.25">
      <c r="A33" s="6">
        <f>Mag_Rec_High!B33</f>
        <v>200</v>
      </c>
      <c r="B33" s="25">
        <f>(Mag_Rec_High!C33-Mag_Rec_High!$C33)/Mag_Rec_High!$C33</f>
        <v>0</v>
      </c>
      <c r="C33" s="25">
        <f>(Mag_Rec_High!D33-Mag_Rec_High!$C33)/Mag_Rec_High!$C33</f>
        <v>0.15419921752902563</v>
      </c>
      <c r="D33" s="25">
        <f>(Mag_Rec_High!E33-Mag_Rec_High!$C33)/Mag_Rec_High!$C33</f>
        <v>0.31774712635514984</v>
      </c>
      <c r="E33" s="25">
        <f>(Mag_Rec_High!F33-Mag_Rec_High!$C33)/Mag_Rec_High!$C33</f>
        <v>-3.4260510237656305E-2</v>
      </c>
      <c r="F33" s="25">
        <f>(Mag_Rec_High!G33-Mag_Rec_High!$C33)/Mag_Rec_High!$C33</f>
        <v>0.17058123917073353</v>
      </c>
      <c r="G33" s="25">
        <f>(Mag_Rec_High!H33-Mag_Rec_High!$C33)/Mag_Rec_High!$C33</f>
        <v>0.44901107388027367</v>
      </c>
      <c r="H33" s="25">
        <f>(Mag_Rec_High!I33-Mag_Rec_High!$C33)/Mag_Rec_High!$C33</f>
        <v>0.33033271061126174</v>
      </c>
      <c r="I33" s="25">
        <f>(Mag_Rec_High!J33-Mag_Rec_High!$C33)/Mag_Rec_High!$C33</f>
        <v>0.22676244739252935</v>
      </c>
      <c r="J33" s="25">
        <f>(Mag_Rec_High!K33-Mag_Rec_High!$C33)/Mag_Rec_High!$C33</f>
        <v>0.82582515603779816</v>
      </c>
      <c r="K33" s="25">
        <f>(Mag_Rec_High!L33-Mag_Rec_High!$C33)/Mag_Rec_High!$C33</f>
        <v>4.5781456549158828E-2</v>
      </c>
      <c r="L33" s="25">
        <f>(Mag_Rec_High!M33-Mag_Rec_High!$C33)/Mag_Rec_High!$C33</f>
        <v>1.7843066534076014E-2</v>
      </c>
      <c r="M33" s="25">
        <f>(Mag_Rec_High!N33-Mag_Rec_High!$C33)/Mag_Rec_High!$C33</f>
        <v>-0.11562913231330227</v>
      </c>
      <c r="N33" s="25">
        <f>(Mag_Rec_High!O33-Mag_Rec_High!$C33)/Mag_Rec_High!$C33</f>
        <v>0.16343701902969962</v>
      </c>
    </row>
    <row r="34" spans="1:14" x14ac:dyDescent="0.25">
      <c r="A34" s="6">
        <f>Mag_Rec_High!B34</f>
        <v>300</v>
      </c>
      <c r="B34" s="25">
        <f>(Mag_Rec_High!C34-Mag_Rec_High!$C34)/Mag_Rec_High!$C34</f>
        <v>0</v>
      </c>
      <c r="C34" s="25">
        <f>(Mag_Rec_High!D34-Mag_Rec_High!$C34)/Mag_Rec_High!$C34</f>
        <v>0.14341419263360983</v>
      </c>
      <c r="D34" s="25">
        <f>(Mag_Rec_High!E34-Mag_Rec_High!$C34)/Mag_Rec_High!$C34</f>
        <v>0.31570463334753202</v>
      </c>
      <c r="E34" s="25">
        <f>(Mag_Rec_High!F34-Mag_Rec_High!$C34)/Mag_Rec_High!$C34</f>
        <v>-4.0251793726682771E-2</v>
      </c>
      <c r="F34" s="25">
        <f>(Mag_Rec_High!G34-Mag_Rec_High!$C34)/Mag_Rec_High!$C34</f>
        <v>0.16041144271387611</v>
      </c>
      <c r="G34" s="25">
        <f>(Mag_Rec_High!H34-Mag_Rec_High!$C34)/Mag_Rec_High!$C34</f>
        <v>0.43991025311845522</v>
      </c>
      <c r="H34" s="25">
        <f>(Mag_Rec_High!I34-Mag_Rec_High!$C34)/Mag_Rec_High!$C34</f>
        <v>0.31549348718793274</v>
      </c>
      <c r="I34" s="25">
        <f>(Mag_Rec_High!J34-Mag_Rec_High!$C34)/Mag_Rec_High!$C34</f>
        <v>0.21724886928742038</v>
      </c>
      <c r="J34" s="25">
        <f>(Mag_Rec_High!K34-Mag_Rec_High!$C34)/Mag_Rec_High!$C34</f>
        <v>0.86403654983973355</v>
      </c>
      <c r="K34" s="25">
        <f>(Mag_Rec_High!L34-Mag_Rec_High!$C34)/Mag_Rec_High!$C34</f>
        <v>2.9321461198873484E-2</v>
      </c>
      <c r="L34" s="25">
        <f>(Mag_Rec_High!M34-Mag_Rec_High!$C34)/Mag_Rec_High!$C34</f>
        <v>1.0064044914488326E-2</v>
      </c>
      <c r="M34" s="25">
        <f>(Mag_Rec_High!N34-Mag_Rec_High!$C34)/Mag_Rec_High!$C34</f>
        <v>-0.12944494007292226</v>
      </c>
      <c r="N34" s="25">
        <f>(Mag_Rec_High!O34-Mag_Rec_High!$C34)/Mag_Rec_High!$C34</f>
        <v>0.1604036731921282</v>
      </c>
    </row>
    <row r="35" spans="1:14" x14ac:dyDescent="0.25">
      <c r="A35" s="6">
        <f>Mag_Rec_High!B35</f>
        <v>500</v>
      </c>
      <c r="B35" s="25">
        <f>(Mag_Rec_High!C35-Mag_Rec_High!$C35)/Mag_Rec_High!$C35</f>
        <v>0</v>
      </c>
      <c r="C35" s="25">
        <f>(Mag_Rec_High!D35-Mag_Rec_High!$C35)/Mag_Rec_High!$C35</f>
        <v>0.13047649539986139</v>
      </c>
      <c r="D35" s="25">
        <f>(Mag_Rec_High!E35-Mag_Rec_High!$C35)/Mag_Rec_High!$C35</f>
        <v>0.31317257841238849</v>
      </c>
      <c r="E35" s="25">
        <f>(Mag_Rec_High!F35-Mag_Rec_High!$C35)/Mag_Rec_High!$C35</f>
        <v>-4.7294742089471542E-2</v>
      </c>
      <c r="F35" s="25">
        <f>(Mag_Rec_High!G35-Mag_Rec_High!$C35)/Mag_Rec_High!$C35</f>
        <v>0.14807809778549041</v>
      </c>
      <c r="G35" s="25">
        <f>(Mag_Rec_High!H35-Mag_Rec_High!$C35)/Mag_Rec_High!$C35</f>
        <v>0.42870268215838137</v>
      </c>
      <c r="H35" s="25">
        <f>(Mag_Rec_High!I35-Mag_Rec_High!$C35)/Mag_Rec_High!$C35</f>
        <v>0.29762842548678958</v>
      </c>
      <c r="I35" s="25">
        <f>(Mag_Rec_High!J35-Mag_Rec_High!$C35)/Mag_Rec_High!$C35</f>
        <v>0.2056679414803694</v>
      </c>
      <c r="J35" s="25">
        <f>(Mag_Rec_High!K35-Mag_Rec_High!$C35)/Mag_Rec_High!$C35</f>
        <v>0.90991760356895124</v>
      </c>
      <c r="K35" s="25">
        <f>(Mag_Rec_High!L35-Mag_Rec_High!$C35)/Mag_Rec_High!$C35</f>
        <v>9.7685734923870764E-3</v>
      </c>
      <c r="L35" s="25">
        <f>(Mag_Rec_High!M35-Mag_Rec_High!$C35)/Mag_Rec_High!$C35</f>
        <v>7.4723745698736135E-4</v>
      </c>
      <c r="M35" s="25">
        <f>(Mag_Rec_High!N35-Mag_Rec_High!$C35)/Mag_Rec_High!$C35</f>
        <v>-0.14606192778371344</v>
      </c>
      <c r="N35" s="25">
        <f>(Mag_Rec_High!O35-Mag_Rec_High!$C35)/Mag_Rec_High!$C35</f>
        <v>0.15677248047947503</v>
      </c>
    </row>
    <row r="36" spans="1:14" ht="15.75" thickBot="1" x14ac:dyDescent="0.3"/>
    <row r="37" spans="1:14" x14ac:dyDescent="0.25">
      <c r="A37" s="13"/>
      <c r="B37" s="39" t="s">
        <v>26</v>
      </c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40"/>
    </row>
    <row r="38" spans="1:14" ht="30" x14ac:dyDescent="0.25">
      <c r="A38" s="22" t="s">
        <v>0</v>
      </c>
      <c r="B38" s="29" t="s">
        <v>1</v>
      </c>
      <c r="C38" s="29" t="s">
        <v>2</v>
      </c>
      <c r="D38" s="29" t="s">
        <v>3</v>
      </c>
      <c r="E38" s="29" t="s">
        <v>4</v>
      </c>
      <c r="F38" s="29" t="s">
        <v>5</v>
      </c>
      <c r="G38" s="29" t="s">
        <v>6</v>
      </c>
      <c r="H38" s="29" t="s">
        <v>7</v>
      </c>
      <c r="I38" s="29" t="s">
        <v>8</v>
      </c>
      <c r="J38" s="29" t="s">
        <v>9</v>
      </c>
      <c r="K38" s="29" t="s">
        <v>10</v>
      </c>
      <c r="L38" s="29" t="s">
        <v>11</v>
      </c>
      <c r="M38" s="29" t="s">
        <v>12</v>
      </c>
      <c r="N38" s="30" t="s">
        <v>13</v>
      </c>
    </row>
    <row r="39" spans="1:14" x14ac:dyDescent="0.25">
      <c r="A39" s="6">
        <f>Mag_Rec_High!B39</f>
        <v>1</v>
      </c>
      <c r="B39" s="25">
        <f>(Mag_Rec_High!C39-Mag_Rec_High!$C39)/Mag_Rec_High!$C39</f>
        <v>0</v>
      </c>
      <c r="C39" s="25">
        <f>(Mag_Rec_High!D39-Mag_Rec_High!$C39)/Mag_Rec_High!$C39</f>
        <v>-1</v>
      </c>
      <c r="D39" s="25">
        <f>(Mag_Rec_High!E39-Mag_Rec_High!$C39)/Mag_Rec_High!$C39</f>
        <v>-1</v>
      </c>
      <c r="E39" s="25">
        <f>(Mag_Rec_High!F39-Mag_Rec_High!$C39)/Mag_Rec_High!$C39</f>
        <v>-1</v>
      </c>
      <c r="F39" s="25">
        <f>(Mag_Rec_High!G39-Mag_Rec_High!$C39)/Mag_Rec_High!$C39</f>
        <v>-1</v>
      </c>
      <c r="G39" s="25">
        <f>(Mag_Rec_High!H39-Mag_Rec_High!$C39)/Mag_Rec_High!$C39</f>
        <v>-1</v>
      </c>
      <c r="H39" s="25">
        <f>(Mag_Rec_High!I39-Mag_Rec_High!$C39)/Mag_Rec_High!$C39</f>
        <v>-1</v>
      </c>
      <c r="I39" s="25">
        <f>(Mag_Rec_High!J39-Mag_Rec_High!$C39)/Mag_Rec_High!$C39</f>
        <v>-1</v>
      </c>
      <c r="J39" s="25">
        <f>(Mag_Rec_High!K39-Mag_Rec_High!$C39)/Mag_Rec_High!$C39</f>
        <v>1.3422015855209752</v>
      </c>
      <c r="K39" s="25">
        <f>(Mag_Rec_High!L39-Mag_Rec_High!$C39)/Mag_Rec_High!$C39</f>
        <v>-1</v>
      </c>
      <c r="L39" s="25">
        <f>(Mag_Rec_High!M39-Mag_Rec_High!$C39)/Mag_Rec_High!$C39</f>
        <v>-1</v>
      </c>
      <c r="M39" s="25">
        <f>(Mag_Rec_High!N39-Mag_Rec_High!$C39)/Mag_Rec_High!$C39</f>
        <v>-1</v>
      </c>
      <c r="N39" s="25">
        <f>(Mag_Rec_High!O39-Mag_Rec_High!$C39)/Mag_Rec_High!$C39</f>
        <v>-0.42657260129066987</v>
      </c>
    </row>
    <row r="40" spans="1:14" x14ac:dyDescent="0.25">
      <c r="A40" s="6">
        <f>Mag_Rec_High!B40</f>
        <v>10</v>
      </c>
      <c r="B40" s="25">
        <f>(Mag_Rec_High!C40-Mag_Rec_High!$C40)/Mag_Rec_High!$C40</f>
        <v>0</v>
      </c>
      <c r="C40" s="25">
        <f>(Mag_Rec_High!D40-Mag_Rec_High!$C40)/Mag_Rec_High!$C40</f>
        <v>0.20492699180738369</v>
      </c>
      <c r="D40" s="25">
        <f>(Mag_Rec_High!E40-Mag_Rec_High!$C40)/Mag_Rec_High!$C40</f>
        <v>0.25704489160676286</v>
      </c>
      <c r="E40" s="25">
        <f>(Mag_Rec_High!F40-Mag_Rec_High!$C40)/Mag_Rec_High!$C40</f>
        <v>5.1566340602268702E-2</v>
      </c>
      <c r="F40" s="25">
        <f>(Mag_Rec_High!G40-Mag_Rec_High!$C40)/Mag_Rec_High!$C40</f>
        <v>0.19396365989912628</v>
      </c>
      <c r="G40" s="25">
        <f>(Mag_Rec_High!H40-Mag_Rec_High!$C40)/Mag_Rec_High!$C40</f>
        <v>0.38480043709325101</v>
      </c>
      <c r="H40" s="25">
        <f>(Mag_Rec_High!I40-Mag_Rec_High!$C40)/Mag_Rec_High!$C40</f>
        <v>0.3640053001864727</v>
      </c>
      <c r="I40" s="25">
        <f>(Mag_Rec_High!J40-Mag_Rec_High!$C40)/Mag_Rec_High!$C40</f>
        <v>0.19637093818036361</v>
      </c>
      <c r="J40" s="25">
        <f>(Mag_Rec_High!K40-Mag_Rec_High!$C40)/Mag_Rec_High!$C40</f>
        <v>0.27602767473579964</v>
      </c>
      <c r="K40" s="25">
        <f>(Mag_Rec_High!L40-Mag_Rec_High!$C40)/Mag_Rec_High!$C40</f>
        <v>0.11955067321857103</v>
      </c>
      <c r="L40" s="25">
        <f>(Mag_Rec_High!M40-Mag_Rec_High!$C40)/Mag_Rec_High!$C40</f>
        <v>2.7502279923822946E-2</v>
      </c>
      <c r="M40" s="25">
        <f>(Mag_Rec_High!N40-Mag_Rec_High!$C40)/Mag_Rec_High!$C40</f>
        <v>-1.6144596978373223E-2</v>
      </c>
      <c r="N40" s="25">
        <f>(Mag_Rec_High!O40-Mag_Rec_High!$C40)/Mag_Rec_High!$C40</f>
        <v>0.17185653383492272</v>
      </c>
    </row>
    <row r="41" spans="1:14" x14ac:dyDescent="0.25">
      <c r="A41" s="6">
        <f>Mag_Rec_High!B41</f>
        <v>20</v>
      </c>
      <c r="B41" s="25">
        <f>(Mag_Rec_High!C41-Mag_Rec_High!$C41)/Mag_Rec_High!$C41</f>
        <v>0</v>
      </c>
      <c r="C41" s="25">
        <f>(Mag_Rec_High!D41-Mag_Rec_High!$C41)/Mag_Rec_High!$C41</f>
        <v>0.17157764070657516</v>
      </c>
      <c r="D41" s="25">
        <f>(Mag_Rec_High!E41-Mag_Rec_High!$C41)/Mag_Rec_High!$C41</f>
        <v>0.23124059158898796</v>
      </c>
      <c r="E41" s="25">
        <f>(Mag_Rec_High!F41-Mag_Rec_High!$C41)/Mag_Rec_High!$C41</f>
        <v>2.0253370351538236E-2</v>
      </c>
      <c r="F41" s="25">
        <f>(Mag_Rec_High!G41-Mag_Rec_High!$C41)/Mag_Rec_High!$C41</f>
        <v>0.17204933154423008</v>
      </c>
      <c r="G41" s="25">
        <f>(Mag_Rec_High!H41-Mag_Rec_High!$C41)/Mag_Rec_High!$C41</f>
        <v>0.38118211188623541</v>
      </c>
      <c r="H41" s="25">
        <f>(Mag_Rec_High!I41-Mag_Rec_High!$C41)/Mag_Rec_High!$C41</f>
        <v>0.31116063049681608</v>
      </c>
      <c r="I41" s="25">
        <f>(Mag_Rec_High!J41-Mag_Rec_High!$C41)/Mag_Rec_High!$C41</f>
        <v>0.18150854424989149</v>
      </c>
      <c r="J41" s="25">
        <f>(Mag_Rec_High!K41-Mag_Rec_High!$C41)/Mag_Rec_High!$C41</f>
        <v>0.30508632194698254</v>
      </c>
      <c r="K41" s="25">
        <f>(Mag_Rec_High!L41-Mag_Rec_High!$C41)/Mag_Rec_High!$C41</f>
        <v>8.9854736602215712E-2</v>
      </c>
      <c r="L41" s="25">
        <f>(Mag_Rec_High!M41-Mag_Rec_High!$C41)/Mag_Rec_High!$C41</f>
        <v>8.129418876109698E-3</v>
      </c>
      <c r="M41" s="25">
        <f>(Mag_Rec_High!N41-Mag_Rec_High!$C41)/Mag_Rec_High!$C41</f>
        <v>-2.0273836295366901E-2</v>
      </c>
      <c r="N41" s="25">
        <f>(Mag_Rec_High!O41-Mag_Rec_High!$C41)/Mag_Rec_High!$C41</f>
        <v>0.16132881323908876</v>
      </c>
    </row>
    <row r="42" spans="1:14" x14ac:dyDescent="0.25">
      <c r="A42" s="6">
        <f>Mag_Rec_High!B42</f>
        <v>50</v>
      </c>
      <c r="B42" s="25">
        <f>(Mag_Rec_High!C42-Mag_Rec_High!$C42)/Mag_Rec_High!$C42</f>
        <v>0</v>
      </c>
      <c r="C42" s="25">
        <f>(Mag_Rec_High!D42-Mag_Rec_High!$C42)/Mag_Rec_High!$C42</f>
        <v>0.13331101628665742</v>
      </c>
      <c r="D42" s="25">
        <f>(Mag_Rec_High!E42-Mag_Rec_High!$C42)/Mag_Rec_High!$C42</f>
        <v>0.20107418405356345</v>
      </c>
      <c r="E42" s="25">
        <f>(Mag_Rec_High!F42-Mag_Rec_High!$C42)/Mag_Rec_High!$C42</f>
        <v>-1.6333837123737545E-2</v>
      </c>
      <c r="F42" s="25">
        <f>(Mag_Rec_High!G42-Mag_Rec_High!$C42)/Mag_Rec_High!$C42</f>
        <v>0.14465550882183811</v>
      </c>
      <c r="G42" s="25">
        <f>(Mag_Rec_High!H42-Mag_Rec_High!$C42)/Mag_Rec_High!$C42</f>
        <v>0.37295996557447519</v>
      </c>
      <c r="H42" s="25">
        <f>(Mag_Rec_High!I42-Mag_Rec_High!$C42)/Mag_Rec_High!$C42</f>
        <v>0.25209548573781437</v>
      </c>
      <c r="I42" s="25">
        <f>(Mag_Rec_High!J42-Mag_Rec_High!$C42)/Mag_Rec_High!$C42</f>
        <v>0.16264286252134638</v>
      </c>
      <c r="J42" s="25">
        <f>(Mag_Rec_High!K42-Mag_Rec_High!$C42)/Mag_Rec_High!$C42</f>
        <v>0.33925179695390156</v>
      </c>
      <c r="K42" s="25">
        <f>(Mag_Rec_High!L42-Mag_Rec_High!$C42)/Mag_Rec_High!$C42</f>
        <v>5.6231874634836004E-2</v>
      </c>
      <c r="L42" s="25">
        <f>(Mag_Rec_High!M42-Mag_Rec_High!$C42)/Mag_Rec_High!$C42</f>
        <v>-1.4530901105708259E-2</v>
      </c>
      <c r="M42" s="25">
        <f>(Mag_Rec_High!N42-Mag_Rec_High!$C42)/Mag_Rec_High!$C42</f>
        <v>-2.7851517420575806E-2</v>
      </c>
      <c r="N42" s="25">
        <f>(Mag_Rec_High!O42-Mag_Rec_High!$C42)/Mag_Rec_High!$C42</f>
        <v>0.14950267703784237</v>
      </c>
    </row>
    <row r="43" spans="1:14" x14ac:dyDescent="0.25">
      <c r="A43" s="6">
        <f>Mag_Rec_High!B43</f>
        <v>75</v>
      </c>
      <c r="B43" s="25">
        <f>(Mag_Rec_High!C43-Mag_Rec_High!$C43)/Mag_Rec_High!$C43</f>
        <v>0</v>
      </c>
      <c r="C43" s="25">
        <f>(Mag_Rec_High!D43-Mag_Rec_High!$C43)/Mag_Rec_High!$C43</f>
        <v>0.11809520087548299</v>
      </c>
      <c r="D43" s="25">
        <f>(Mag_Rec_High!E43-Mag_Rec_High!$C43)/Mag_Rec_High!$C43</f>
        <v>0.18894978973353846</v>
      </c>
      <c r="E43" s="25">
        <f>(Mag_Rec_High!F43-Mag_Rec_High!$C43)/Mag_Rec_High!$C43</f>
        <v>-3.1025586045796721E-2</v>
      </c>
      <c r="F43" s="25">
        <f>(Mag_Rec_High!G43-Mag_Rec_High!$C43)/Mag_Rec_High!$C43</f>
        <v>0.13325344723738536</v>
      </c>
      <c r="G43" s="25">
        <f>(Mag_Rec_High!H43-Mag_Rec_High!$C43)/Mag_Rec_High!$C43</f>
        <v>0.36876416057214079</v>
      </c>
      <c r="H43" s="25">
        <f>(Mag_Rec_High!I43-Mag_Rec_High!$C43)/Mag_Rec_High!$C43</f>
        <v>0.22897429910289943</v>
      </c>
      <c r="I43" s="25">
        <f>(Mag_Rec_High!J43-Mag_Rec_High!$C43)/Mag_Rec_High!$C43</f>
        <v>0.15472722608836928</v>
      </c>
      <c r="J43" s="25">
        <f>(Mag_Rec_High!K43-Mag_Rec_High!$C43)/Mag_Rec_High!$C43</f>
        <v>0.35303644520480054</v>
      </c>
      <c r="K43" s="25">
        <f>(Mag_Rec_High!L43-Mag_Rec_High!$C43)/Mag_Rec_High!$C43</f>
        <v>4.2962784774185379E-2</v>
      </c>
      <c r="L43" s="25">
        <f>(Mag_Rec_High!M43-Mag_Rec_High!$C43)/Mag_Rec_High!$C43</f>
        <v>-2.3641966785096096E-2</v>
      </c>
      <c r="M43" s="25">
        <f>(Mag_Rec_High!N43-Mag_Rec_High!$C43)/Mag_Rec_High!$C43</f>
        <v>-3.1510924981301938E-2</v>
      </c>
      <c r="N43" s="25">
        <f>(Mag_Rec_High!O43-Mag_Rec_High!$C43)/Mag_Rec_High!$C43</f>
        <v>0.14485497930713462</v>
      </c>
    </row>
    <row r="44" spans="1:14" x14ac:dyDescent="0.25">
      <c r="A44" s="6">
        <f>Mag_Rec_High!B44</f>
        <v>100</v>
      </c>
      <c r="B44" s="25">
        <f>(Mag_Rec_High!C44-Mag_Rec_High!$C44)/Mag_Rec_High!$C44</f>
        <v>0</v>
      </c>
      <c r="C44" s="25">
        <f>(Mag_Rec_High!D44-Mag_Rec_High!$C44)/Mag_Rec_High!$C44</f>
        <v>0.10784448382227663</v>
      </c>
      <c r="D44" s="25">
        <f>(Mag_Rec_High!E44-Mag_Rec_High!$C44)/Mag_Rec_High!$C44</f>
        <v>0.18074605217503067</v>
      </c>
      <c r="E44" s="25">
        <f>(Mag_Rec_High!F44-Mag_Rec_High!$C44)/Mag_Rec_High!$C44</f>
        <v>-4.0961147122675894E-2</v>
      </c>
      <c r="F44" s="25">
        <f>(Mag_Rec_High!G44-Mag_Rec_High!$C44)/Mag_Rec_High!$C44</f>
        <v>0.12543390584174335</v>
      </c>
      <c r="G44" s="25">
        <f>(Mag_Rec_High!H44-Mag_Rec_High!$C44)/Mag_Rec_High!$C44</f>
        <v>0.365685683298064</v>
      </c>
      <c r="H44" s="25">
        <f>(Mag_Rec_High!I44-Mag_Rec_High!$C44)/Mag_Rec_High!$C44</f>
        <v>0.21349839607047696</v>
      </c>
      <c r="I44" s="25">
        <f>(Mag_Rec_High!J44-Mag_Rec_High!$C44)/Mag_Rec_High!$C44</f>
        <v>0.14928165893167319</v>
      </c>
      <c r="J44" s="25">
        <f>(Mag_Rec_High!K44-Mag_Rec_High!$C44)/Mag_Rec_High!$C44</f>
        <v>0.36237886859852647</v>
      </c>
      <c r="K44" s="25">
        <f>(Mag_Rec_High!L44-Mag_Rec_High!$C44)/Mag_Rec_High!$C44</f>
        <v>3.4050314043565705E-2</v>
      </c>
      <c r="L44" s="25">
        <f>(Mag_Rec_High!M44-Mag_Rec_High!$C44)/Mag_Rec_High!$C44</f>
        <v>-2.9807858570747952E-2</v>
      </c>
      <c r="M44" s="25">
        <f>(Mag_Rec_High!N44-Mag_Rec_High!$C44)/Mag_Rec_High!$C44</f>
        <v>-3.4151897743289299E-2</v>
      </c>
      <c r="N44" s="25">
        <f>(Mag_Rec_High!O44-Mag_Rec_High!$C44)/Mag_Rec_High!$C44</f>
        <v>0.14173820046843627</v>
      </c>
    </row>
    <row r="45" spans="1:14" x14ac:dyDescent="0.25">
      <c r="A45" s="6">
        <f>Mag_Rec_High!B45</f>
        <v>200</v>
      </c>
      <c r="B45" s="25">
        <f>(Mag_Rec_High!C45-Mag_Rec_High!$C45)/Mag_Rec_High!$C45</f>
        <v>0</v>
      </c>
      <c r="C45" s="25">
        <f>(Mag_Rec_High!D45-Mag_Rec_High!$C45)/Mag_Rec_High!$C45</f>
        <v>8.4786134998028645E-2</v>
      </c>
      <c r="D45" s="25">
        <f>(Mag_Rec_High!E45-Mag_Rec_High!$C45)/Mag_Rec_High!$C45</f>
        <v>0.16219719115627523</v>
      </c>
      <c r="E45" s="25">
        <f>(Mag_Rec_High!F45-Mag_Rec_High!$C45)/Mag_Rec_High!$C45</f>
        <v>-6.340842822707031E-2</v>
      </c>
      <c r="F45" s="25">
        <f>(Mag_Rec_High!G45-Mag_Rec_High!$C45)/Mag_Rec_High!$C45</f>
        <v>0.10748046456977887</v>
      </c>
      <c r="G45" s="25">
        <f>(Mag_Rec_High!H45-Mag_Rec_High!$C45)/Mag_Rec_High!$C45</f>
        <v>0.3580961727939288</v>
      </c>
      <c r="H45" s="25">
        <f>(Mag_Rec_High!I45-Mag_Rec_High!$C45)/Mag_Rec_High!$C45</f>
        <v>0.17895465348202855</v>
      </c>
      <c r="I45" s="25">
        <f>(Mag_Rec_High!J45-Mag_Rec_High!$C45)/Mag_Rec_High!$C45</f>
        <v>0.13673360372708665</v>
      </c>
      <c r="J45" s="25">
        <f>(Mag_Rec_High!K45-Mag_Rec_High!$C45)/Mag_Rec_High!$C45</f>
        <v>0.38354316048838938</v>
      </c>
      <c r="K45" s="25">
        <f>(Mag_Rec_High!L45-Mag_Rec_High!$C45)/Mag_Rec_High!$C45</f>
        <v>1.4072021599797459E-2</v>
      </c>
      <c r="L45" s="25">
        <f>(Mag_Rec_High!M45-Mag_Rec_High!$C45)/Mag_Rec_High!$C45</f>
        <v>-4.3752110627717077E-2</v>
      </c>
      <c r="M45" s="25">
        <f>(Mag_Rec_High!N45-Mag_Rec_High!$C45)/Mag_Rec_High!$C45</f>
        <v>-4.0556309054295935E-2</v>
      </c>
      <c r="N45" s="25">
        <f>(Mag_Rec_High!O45-Mag_Rec_High!$C45)/Mag_Rec_High!$C45</f>
        <v>0.13476410694868826</v>
      </c>
    </row>
    <row r="46" spans="1:14" x14ac:dyDescent="0.25">
      <c r="A46" s="6">
        <f>Mag_Rec_High!B46</f>
        <v>300</v>
      </c>
      <c r="B46" s="25">
        <f>(Mag_Rec_High!C46-Mag_Rec_High!$C46)/Mag_Rec_High!$C46</f>
        <v>0</v>
      </c>
      <c r="C46" s="25">
        <f>(Mag_Rec_High!D46-Mag_Rec_High!$C46)/Mag_Rec_High!$C46</f>
        <v>7.2251981519013422E-2</v>
      </c>
      <c r="D46" s="25">
        <f>(Mag_Rec_High!E46-Mag_Rec_High!$C46)/Mag_Rec_High!$C46</f>
        <v>0.15206367488000783</v>
      </c>
      <c r="E46" s="25">
        <f>(Mag_Rec_High!F46-Mag_Rec_High!$C46)/Mag_Rec_High!$C46</f>
        <v>-7.5661023681086625E-2</v>
      </c>
      <c r="F46" s="25">
        <f>(Mag_Rec_High!G46-Mag_Rec_High!$C46)/Mag_Rec_High!$C46</f>
        <v>9.7529352216248269E-2</v>
      </c>
      <c r="G46" s="25">
        <f>(Mag_Rec_High!H46-Mag_Rec_High!$C46)/Mag_Rec_High!$C46</f>
        <v>0.35361954028431347</v>
      </c>
      <c r="H46" s="25">
        <f>(Mag_Rec_High!I46-Mag_Rec_High!$C46)/Mag_Rec_High!$C46</f>
        <v>0.16032044057511399</v>
      </c>
      <c r="I46" s="25">
        <f>(Mag_Rec_High!J46-Mag_Rec_High!$C46)/Mag_Rec_High!$C46</f>
        <v>0.12975466818212</v>
      </c>
      <c r="J46" s="25">
        <f>(Mag_Rec_High!K46-Mag_Rec_High!$C46)/Mag_Rec_High!$C46</f>
        <v>0.39512677516790118</v>
      </c>
      <c r="K46" s="25">
        <f>(Mag_Rec_High!L46-Mag_Rec_High!$C46)/Mag_Rec_High!$C46</f>
        <v>3.2485637361024684E-3</v>
      </c>
      <c r="L46" s="25">
        <f>(Mag_Rec_High!M46-Mag_Rec_High!$C46)/Mag_Rec_High!$C46</f>
        <v>-5.1371741798742855E-2</v>
      </c>
      <c r="M46" s="25">
        <f>(Mag_Rec_High!N46-Mag_Rec_High!$C46)/Mag_Rec_High!$C46</f>
        <v>-4.4282598268325181E-2</v>
      </c>
      <c r="N46" s="25">
        <f>(Mag_Rec_High!O46-Mag_Rec_High!$C46)/Mag_Rec_High!$C46</f>
        <v>0.13099220148032759</v>
      </c>
    </row>
    <row r="47" spans="1:14" x14ac:dyDescent="0.25">
      <c r="A47" s="6">
        <f>Mag_Rec_High!B47</f>
        <v>500</v>
      </c>
      <c r="B47" s="25">
        <f>(Mag_Rec_High!C47-Mag_Rec_High!$C47)/Mag_Rec_High!$C47</f>
        <v>0</v>
      </c>
      <c r="C47" s="25">
        <f>(Mag_Rec_High!D47-Mag_Rec_High!$C47)/Mag_Rec_High!$C47</f>
        <v>5.7340135551474519E-2</v>
      </c>
      <c r="D47" s="25">
        <f>(Mag_Rec_High!E47-Mag_Rec_High!$C47)/Mag_Rec_High!$C47</f>
        <v>0.13996533481335616</v>
      </c>
      <c r="E47" s="25">
        <f>(Mag_Rec_High!F47-Mag_Rec_High!$C47)/Mag_Rec_High!$C47</f>
        <v>-9.0279025630091603E-2</v>
      </c>
      <c r="F47" s="25">
        <f>(Mag_Rec_High!G47-Mag_Rec_High!$C47)/Mag_Rec_High!$C47</f>
        <v>8.5531110463700627E-2</v>
      </c>
      <c r="G47" s="25">
        <f>(Mag_Rec_High!H47-Mag_Rec_High!$C47)/Mag_Rec_High!$C47</f>
        <v>0.3480015725104717</v>
      </c>
      <c r="H47" s="25">
        <f>(Mag_Rec_High!I47-Mag_Rec_High!$C47)/Mag_Rec_High!$C47</f>
        <v>0.13827193659323109</v>
      </c>
      <c r="I47" s="25">
        <f>(Mag_Rec_High!J47-Mag_Rec_High!$C47)/Mag_Rec_High!$C47</f>
        <v>0.12132012178006811</v>
      </c>
      <c r="J47" s="25">
        <f>(Mag_Rec_High!K47-Mag_Rec_High!$C47)/Mag_Rec_High!$C47</f>
        <v>0.40897329653591863</v>
      </c>
      <c r="K47" s="25">
        <f>(Mag_Rec_High!L47-Mag_Rec_High!$C47)/Mag_Rec_High!$C47</f>
        <v>-9.5981326534897039E-3</v>
      </c>
      <c r="L47" s="25">
        <f>(Mag_Rec_High!M47-Mag_Rec_High!$C47)/Mag_Rec_High!$C47</f>
        <v>-6.0470242431858244E-2</v>
      </c>
      <c r="M47" s="25">
        <f>(Mag_Rec_High!N47-Mag_Rec_High!$C47)/Mag_Rec_High!$C47</f>
        <v>-4.8919581045269354E-2</v>
      </c>
      <c r="N47" s="25">
        <f>(Mag_Rec_High!O47-Mag_Rec_High!$C47)/Mag_Rec_High!$C47</f>
        <v>0.1265203602468854</v>
      </c>
    </row>
    <row r="48" spans="1:14" ht="15.75" thickBot="1" x14ac:dyDescent="0.3"/>
    <row r="49" spans="1:14" x14ac:dyDescent="0.25">
      <c r="A49" s="13"/>
      <c r="B49" s="39" t="s">
        <v>27</v>
      </c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40"/>
    </row>
    <row r="50" spans="1:14" ht="30" x14ac:dyDescent="0.25">
      <c r="A50" s="22" t="s">
        <v>0</v>
      </c>
      <c r="B50" s="29" t="s">
        <v>1</v>
      </c>
      <c r="C50" s="29" t="s">
        <v>2</v>
      </c>
      <c r="D50" s="29" t="s">
        <v>3</v>
      </c>
      <c r="E50" s="29" t="s">
        <v>4</v>
      </c>
      <c r="F50" s="29" t="s">
        <v>5</v>
      </c>
      <c r="G50" s="29" t="s">
        <v>6</v>
      </c>
      <c r="H50" s="29" t="s">
        <v>7</v>
      </c>
      <c r="I50" s="29" t="s">
        <v>8</v>
      </c>
      <c r="J50" s="29" t="s">
        <v>9</v>
      </c>
      <c r="K50" s="29" t="s">
        <v>10</v>
      </c>
      <c r="L50" s="29" t="s">
        <v>11</v>
      </c>
      <c r="M50" s="29" t="s">
        <v>12</v>
      </c>
      <c r="N50" s="30" t="s">
        <v>13</v>
      </c>
    </row>
    <row r="51" spans="1:14" x14ac:dyDescent="0.25">
      <c r="A51" s="6">
        <f>Mag_Rec_High!B51</f>
        <v>1</v>
      </c>
      <c r="B51" s="25">
        <f>(Mag_Rec_High!C51-Mag_Rec_High!$C51)/Mag_Rec_High!$C51</f>
        <v>0</v>
      </c>
      <c r="C51" s="25">
        <f>(Mag_Rec_High!D51-Mag_Rec_High!$C51)/Mag_Rec_High!$C51</f>
        <v>-1</v>
      </c>
      <c r="D51" s="25">
        <f>(Mag_Rec_High!E51-Mag_Rec_High!$C51)/Mag_Rec_High!$C51</f>
        <v>-1</v>
      </c>
      <c r="E51" s="25">
        <f>(Mag_Rec_High!F51-Mag_Rec_High!$C51)/Mag_Rec_High!$C51</f>
        <v>-0.21799827163663674</v>
      </c>
      <c r="F51" s="25">
        <f>(Mag_Rec_High!G51-Mag_Rec_High!$C51)/Mag_Rec_High!$C51</f>
        <v>-1</v>
      </c>
      <c r="G51" s="25">
        <f>(Mag_Rec_High!H51-Mag_Rec_High!$C51)/Mag_Rec_High!$C51</f>
        <v>-1</v>
      </c>
      <c r="H51" s="25">
        <f>(Mag_Rec_High!I51-Mag_Rec_High!$C51)/Mag_Rec_High!$C51</f>
        <v>-1</v>
      </c>
      <c r="I51" s="25">
        <f>(Mag_Rec_High!J51-Mag_Rec_High!$C51)/Mag_Rec_High!$C51</f>
        <v>-1</v>
      </c>
      <c r="J51" s="25">
        <f>(Mag_Rec_High!K51-Mag_Rec_High!$C51)/Mag_Rec_High!$C51</f>
        <v>-1</v>
      </c>
      <c r="K51" s="25">
        <f>(Mag_Rec_High!L51-Mag_Rec_High!$C51)/Mag_Rec_High!$C51</f>
        <v>-1</v>
      </c>
      <c r="L51" s="25">
        <f>(Mag_Rec_High!M51-Mag_Rec_High!$C51)/Mag_Rec_High!$C51</f>
        <v>-1</v>
      </c>
      <c r="M51" s="25">
        <f>(Mag_Rec_High!N51-Mag_Rec_High!$C51)/Mag_Rec_High!$C51</f>
        <v>-1</v>
      </c>
      <c r="N51" s="25">
        <f>(Mag_Rec_High!O51-Mag_Rec_High!$C51)/Mag_Rec_High!$C51</f>
        <v>-1</v>
      </c>
    </row>
    <row r="52" spans="1:14" x14ac:dyDescent="0.25">
      <c r="A52" s="6">
        <f>Mag_Rec_High!B52</f>
        <v>10</v>
      </c>
      <c r="B52" s="25">
        <f>(Mag_Rec_High!C52-Mag_Rec_High!$C52)/Mag_Rec_High!$C52</f>
        <v>0</v>
      </c>
      <c r="C52" s="25">
        <f>(Mag_Rec_High!D52-Mag_Rec_High!$C52)/Mag_Rec_High!$C52</f>
        <v>0.2037852037786147</v>
      </c>
      <c r="D52" s="25">
        <f>(Mag_Rec_High!E52-Mag_Rec_High!$C52)/Mag_Rec_High!$C52</f>
        <v>0.23095552677362477</v>
      </c>
      <c r="E52" s="25">
        <f>(Mag_Rec_High!F52-Mag_Rec_High!$C52)/Mag_Rec_High!$C52</f>
        <v>7.6271094502500136E-2</v>
      </c>
      <c r="F52" s="25">
        <f>(Mag_Rec_High!G52-Mag_Rec_High!$C52)/Mag_Rec_High!$C52</f>
        <v>0.20122595152854672</v>
      </c>
      <c r="G52" s="25">
        <f>(Mag_Rec_High!H52-Mag_Rec_High!$C52)/Mag_Rec_High!$C52</f>
        <v>0.4297830446481285</v>
      </c>
      <c r="H52" s="25">
        <f>(Mag_Rec_High!I52-Mag_Rec_High!$C52)/Mag_Rec_High!$C52</f>
        <v>0.41048759670766066</v>
      </c>
      <c r="I52" s="25">
        <f>(Mag_Rec_High!J52-Mag_Rec_High!$C52)/Mag_Rec_High!$C52</f>
        <v>0.17963910522118917</v>
      </c>
      <c r="J52" s="25">
        <f>(Mag_Rec_High!K52-Mag_Rec_High!$C52)/Mag_Rec_High!$C52</f>
        <v>0.18409631136498752</v>
      </c>
      <c r="K52" s="25">
        <f>(Mag_Rec_High!L52-Mag_Rec_High!$C52)/Mag_Rec_High!$C52</f>
        <v>6.8492488384789246E-2</v>
      </c>
      <c r="L52" s="25">
        <f>(Mag_Rec_High!M52-Mag_Rec_High!$C52)/Mag_Rec_High!$C52</f>
        <v>-3.4579965932203027E-2</v>
      </c>
      <c r="M52" s="25">
        <f>(Mag_Rec_High!N52-Mag_Rec_High!$C52)/Mag_Rec_High!$C52</f>
        <v>-1.5413867083773682E-2</v>
      </c>
      <c r="N52" s="25">
        <f>(Mag_Rec_High!O52-Mag_Rec_High!$C52)/Mag_Rec_High!$C52</f>
        <v>6.9549532731394442E-2</v>
      </c>
    </row>
    <row r="53" spans="1:14" x14ac:dyDescent="0.25">
      <c r="A53" s="6">
        <f>Mag_Rec_High!B53</f>
        <v>20</v>
      </c>
      <c r="B53" s="25">
        <f>(Mag_Rec_High!C53-Mag_Rec_High!$C53)/Mag_Rec_High!$C53</f>
        <v>0</v>
      </c>
      <c r="C53" s="25">
        <f>(Mag_Rec_High!D53-Mag_Rec_High!$C53)/Mag_Rec_High!$C53</f>
        <v>0.13086798711684894</v>
      </c>
      <c r="D53" s="25">
        <f>(Mag_Rec_High!E53-Mag_Rec_High!$C53)/Mag_Rec_High!$C53</f>
        <v>0.18704956575771339</v>
      </c>
      <c r="E53" s="25">
        <f>(Mag_Rec_High!F53-Mag_Rec_High!$C53)/Mag_Rec_High!$C53</f>
        <v>5.6179684797667023E-2</v>
      </c>
      <c r="F53" s="25">
        <f>(Mag_Rec_High!G53-Mag_Rec_High!$C53)/Mag_Rec_High!$C53</f>
        <v>0.15894615557497416</v>
      </c>
      <c r="G53" s="25">
        <f>(Mag_Rec_High!H53-Mag_Rec_High!$C53)/Mag_Rec_High!$C53</f>
        <v>0.39046668125000017</v>
      </c>
      <c r="H53" s="25">
        <f>(Mag_Rec_High!I53-Mag_Rec_High!$C53)/Mag_Rec_High!$C53</f>
        <v>0.33897180520698739</v>
      </c>
      <c r="I53" s="25">
        <f>(Mag_Rec_High!J53-Mag_Rec_High!$C53)/Mag_Rec_High!$C53</f>
        <v>0.14169986340440918</v>
      </c>
      <c r="J53" s="25">
        <f>(Mag_Rec_High!K53-Mag_Rec_High!$C53)/Mag_Rec_High!$C53</f>
        <v>0.14086133690804334</v>
      </c>
      <c r="K53" s="25">
        <f>(Mag_Rec_High!L53-Mag_Rec_High!$C53)/Mag_Rec_High!$C53</f>
        <v>1.1058906759307966E-2</v>
      </c>
      <c r="L53" s="25">
        <f>(Mag_Rec_High!M53-Mag_Rec_High!$C53)/Mag_Rec_High!$C53</f>
        <v>-9.0182003383091403E-2</v>
      </c>
      <c r="M53" s="25">
        <f>(Mag_Rec_High!N53-Mag_Rec_High!$C53)/Mag_Rec_High!$C53</f>
        <v>-4.9026419735986308E-2</v>
      </c>
      <c r="N53" s="25">
        <f>(Mag_Rec_High!O53-Mag_Rec_High!$C53)/Mag_Rec_High!$C53</f>
        <v>1.9477727981172182E-2</v>
      </c>
    </row>
    <row r="54" spans="1:14" x14ac:dyDescent="0.25">
      <c r="A54" s="6">
        <f>Mag_Rec_High!B54</f>
        <v>50</v>
      </c>
      <c r="B54" s="25">
        <f>(Mag_Rec_High!C54-Mag_Rec_High!$C54)/Mag_Rec_High!$C54</f>
        <v>0</v>
      </c>
      <c r="C54" s="25">
        <f>(Mag_Rec_High!D54-Mag_Rec_High!$C54)/Mag_Rec_High!$C54</f>
        <v>4.9799069907524716E-2</v>
      </c>
      <c r="D54" s="25">
        <f>(Mag_Rec_High!E54-Mag_Rec_High!$C54)/Mag_Rec_High!$C54</f>
        <v>0.13654801140319309</v>
      </c>
      <c r="E54" s="25">
        <f>(Mag_Rec_High!F54-Mag_Rec_High!$C54)/Mag_Rec_High!$C54</f>
        <v>3.3131045105507947E-2</v>
      </c>
      <c r="F54" s="25">
        <f>(Mag_Rec_High!G54-Mag_Rec_High!$C54)/Mag_Rec_High!$C54</f>
        <v>0.10783618934989868</v>
      </c>
      <c r="G54" s="25">
        <f>(Mag_Rec_High!H54-Mag_Rec_High!$C54)/Mag_Rec_High!$C54</f>
        <v>0.33976095858109112</v>
      </c>
      <c r="H54" s="25">
        <f>(Mag_Rec_High!I54-Mag_Rec_High!$C54)/Mag_Rec_High!$C54</f>
        <v>0.25969680735644024</v>
      </c>
      <c r="I54" s="25">
        <f>(Mag_Rec_High!J54-Mag_Rec_High!$C54)/Mag_Rec_High!$C54</f>
        <v>9.6844066359095496E-2</v>
      </c>
      <c r="J54" s="25">
        <f>(Mag_Rec_High!K54-Mag_Rec_High!$C54)/Mag_Rec_High!$C54</f>
        <v>9.1707837065049383E-2</v>
      </c>
      <c r="K54" s="25">
        <f>(Mag_Rec_High!L54-Mag_Rec_High!$C54)/Mag_Rec_High!$C54</f>
        <v>-5.1680596960705476E-2</v>
      </c>
      <c r="L54" s="25">
        <f>(Mag_Rec_High!M54-Mag_Rec_High!$C54)/Mag_Rec_High!$C54</f>
        <v>-0.15192795497459938</v>
      </c>
      <c r="M54" s="25">
        <f>(Mag_Rec_High!N54-Mag_Rec_High!$C54)/Mag_Rec_High!$C54</f>
        <v>-8.9608609926432728E-2</v>
      </c>
      <c r="N54" s="25">
        <f>(Mag_Rec_High!O54-Mag_Rec_High!$C54)/Mag_Rec_High!$C54</f>
        <v>-3.5821767749344008E-2</v>
      </c>
    </row>
    <row r="55" spans="1:14" x14ac:dyDescent="0.25">
      <c r="A55" s="6">
        <f>Mag_Rec_High!B55</f>
        <v>75</v>
      </c>
      <c r="B55" s="25">
        <f>(Mag_Rec_High!C55-Mag_Rec_High!$C55)/Mag_Rec_High!$C55</f>
        <v>0</v>
      </c>
      <c r="C55" s="25">
        <f>(Mag_Rec_High!D55-Mag_Rec_High!$C55)/Mag_Rec_High!$C55</f>
        <v>1.8540450810923467E-2</v>
      </c>
      <c r="D55" s="25">
        <f>(Mag_Rec_High!E55-Mag_Rec_High!$C55)/Mag_Rec_High!$C55</f>
        <v>0.11669570122788081</v>
      </c>
      <c r="E55" s="25">
        <f>(Mag_Rec_High!F55-Mag_Rec_High!$C55)/Mag_Rec_High!$C55</f>
        <v>2.4082685589359314E-2</v>
      </c>
      <c r="F55" s="25">
        <f>(Mag_Rec_High!G55-Mag_Rec_High!$C55)/Mag_Rec_High!$C55</f>
        <v>8.7228866347479145E-2</v>
      </c>
      <c r="G55" s="25">
        <f>(Mag_Rec_High!H55-Mag_Rec_High!$C55)/Mag_Rec_High!$C55</f>
        <v>0.31868164088911188</v>
      </c>
      <c r="H55" s="25">
        <f>(Mag_Rec_High!I55-Mag_Rec_High!$C55)/Mag_Rec_High!$C55</f>
        <v>0.22916520284400033</v>
      </c>
      <c r="I55" s="25">
        <f>(Mag_Rec_High!J55-Mag_Rec_High!$C55)/Mag_Rec_High!$C55</f>
        <v>7.8955748018437605E-2</v>
      </c>
      <c r="J55" s="25">
        <f>(Mag_Rec_High!K55-Mag_Rec_High!$C55)/Mag_Rec_High!$C55</f>
        <v>7.2506105490933184E-2</v>
      </c>
      <c r="K55" s="25">
        <f>(Mag_Rec_High!L55-Mag_Rec_High!$C55)/Mag_Rec_High!$C55</f>
        <v>-7.5642972358693675E-2</v>
      </c>
      <c r="L55" s="25">
        <f>(Mag_Rec_High!M55-Mag_Rec_High!$C55)/Mag_Rec_High!$C55</f>
        <v>-0.17572540488037086</v>
      </c>
      <c r="M55" s="25">
        <f>(Mag_Rec_High!N55-Mag_Rec_High!$C55)/Mag_Rec_High!$C55</f>
        <v>-0.10596204300863184</v>
      </c>
      <c r="N55" s="25">
        <f>(Mag_Rec_High!O55-Mag_Rec_High!$C55)/Mag_Rec_High!$C55</f>
        <v>-5.7077401451949956E-2</v>
      </c>
    </row>
    <row r="56" spans="1:14" x14ac:dyDescent="0.25">
      <c r="A56" s="6">
        <f>Mag_Rec_High!B56</f>
        <v>100</v>
      </c>
      <c r="B56" s="25">
        <f>(Mag_Rec_High!C56-Mag_Rec_High!$C56)/Mag_Rec_High!$C56</f>
        <v>0</v>
      </c>
      <c r="C56" s="25">
        <f>(Mag_Rec_High!D56-Mag_Rec_High!$C56)/Mag_Rec_High!$C56</f>
        <v>-2.1780890989593232E-3</v>
      </c>
      <c r="D56" s="25">
        <f>(Mag_Rec_High!E56-Mag_Rec_High!$C56)/Mag_Rec_High!$C56</f>
        <v>0.10343489387215787</v>
      </c>
      <c r="E56" s="25">
        <f>(Mag_Rec_High!F56-Mag_Rec_High!$C56)/Mag_Rec_High!$C56</f>
        <v>1.8041998406250506E-2</v>
      </c>
      <c r="F56" s="25">
        <f>(Mag_Rec_High!G56-Mag_Rec_High!$C56)/Mag_Rec_High!$C56</f>
        <v>7.3330705369657814E-2</v>
      </c>
      <c r="G56" s="25">
        <f>(Mag_Rec_High!H56-Mag_Rec_High!$C56)/Mag_Rec_High!$C56</f>
        <v>0.30430481112432395</v>
      </c>
      <c r="H56" s="25">
        <f>(Mag_Rec_High!I56-Mag_Rec_High!$C56)/Mag_Rec_High!$C56</f>
        <v>0.20893506027951925</v>
      </c>
      <c r="I56" s="25">
        <f>(Mag_Rec_High!J56-Mag_Rec_High!$C56)/Mag_Rec_High!$C56</f>
        <v>6.694073364685181E-2</v>
      </c>
      <c r="J56" s="25">
        <f>(Mag_Rec_High!K56-Mag_Rec_High!$C56)/Mag_Rec_High!$C56</f>
        <v>5.9711084309311636E-2</v>
      </c>
      <c r="K56" s="25">
        <f>(Mag_Rec_High!L56-Mag_Rec_High!$C56)/Mag_Rec_High!$C56</f>
        <v>-9.1467392949661039E-2</v>
      </c>
      <c r="L56" s="25">
        <f>(Mag_Rec_High!M56-Mag_Rec_High!$C56)/Mag_Rec_High!$C56</f>
        <v>-0.19149674966591818</v>
      </c>
      <c r="M56" s="25">
        <f>(Mag_Rec_High!N56-Mag_Rec_High!$C56)/Mag_Rec_High!$C56</f>
        <v>-0.11698908183931946</v>
      </c>
      <c r="N56" s="25">
        <f>(Mag_Rec_High!O56-Mag_Rec_High!$C56)/Mag_Rec_High!$C56</f>
        <v>-7.1150502504397126E-2</v>
      </c>
    </row>
    <row r="57" spans="1:14" x14ac:dyDescent="0.25">
      <c r="A57" s="6">
        <f>Mag_Rec_High!B57</f>
        <v>200</v>
      </c>
      <c r="B57" s="25">
        <f>(Mag_Rec_High!C57-Mag_Rec_High!$C57)/Mag_Rec_High!$C57</f>
        <v>0</v>
      </c>
      <c r="C57" s="25">
        <f>(Mag_Rec_High!D57-Mag_Rec_High!$C57)/Mag_Rec_High!$C57</f>
        <v>-4.7749382897114459E-2</v>
      </c>
      <c r="D57" s="25">
        <f>(Mag_Rec_High!E57-Mag_Rec_High!$C57)/Mag_Rec_High!$C57</f>
        <v>7.4001422976754064E-2</v>
      </c>
      <c r="E57" s="25">
        <f>(Mag_Rec_High!F57-Mag_Rec_High!$C57)/Mag_Rec_High!$C57</f>
        <v>4.6437689726344898E-3</v>
      </c>
      <c r="F57" s="25">
        <f>(Mag_Rec_High!G57-Mag_Rec_High!$C57)/Mag_Rec_High!$C57</f>
        <v>4.214497267412206E-2</v>
      </c>
      <c r="G57" s="25">
        <f>(Mag_Rec_High!H57-Mag_Rec_High!$C57)/Mag_Rec_High!$C57</f>
        <v>0.27164142104206035</v>
      </c>
      <c r="H57" s="25">
        <f>(Mag_Rec_High!I57-Mag_Rec_High!$C57)/Mag_Rec_High!$C57</f>
        <v>0.16445005617125899</v>
      </c>
      <c r="I57" s="25">
        <f>(Mag_Rec_High!J57-Mag_Rec_High!$C57)/Mag_Rec_High!$C57</f>
        <v>4.0104465626800354E-2</v>
      </c>
      <c r="J57" s="25">
        <f>(Mag_Rec_High!K57-Mag_Rec_High!$C57)/Mag_Rec_High!$C57</f>
        <v>3.1390809758870292E-2</v>
      </c>
      <c r="K57" s="25">
        <f>(Mag_Rec_High!L57-Mag_Rec_High!$C57)/Mag_Rec_High!$C57</f>
        <v>-0.12612888018961768</v>
      </c>
      <c r="L57" s="25">
        <f>(Mag_Rec_High!M57-Mag_Rec_High!$C57)/Mag_Rec_High!$C57</f>
        <v>-0.22618342358672794</v>
      </c>
      <c r="M57" s="25">
        <f>(Mag_Rec_High!N57-Mag_Rec_High!$C57)/Mag_Rec_High!$C57</f>
        <v>-0.14172703854946517</v>
      </c>
      <c r="N57" s="25">
        <f>(Mag_Rec_High!O57-Mag_Rec_High!$C57)/Mag_Rec_High!$C57</f>
        <v>-0.10206914521625286</v>
      </c>
    </row>
    <row r="58" spans="1:14" x14ac:dyDescent="0.25">
      <c r="A58" s="6">
        <f>Mag_Rec_High!B58</f>
        <v>300</v>
      </c>
      <c r="B58" s="25">
        <f>(Mag_Rec_High!C58-Mag_Rec_High!$C58)/Mag_Rec_High!$C58</f>
        <v>0</v>
      </c>
      <c r="C58" s="25">
        <f>(Mag_Rec_High!D58-Mag_Rec_High!$C58)/Mag_Rec_High!$C58</f>
        <v>-7.1909649879151702E-2</v>
      </c>
      <c r="D58" s="25">
        <f>(Mag_Rec_High!E58-Mag_Rec_High!$C58)/Mag_Rec_High!$C58</f>
        <v>5.8258160241210374E-2</v>
      </c>
      <c r="E58" s="25">
        <f>(Mag_Rec_High!F58-Mag_Rec_High!$C58)/Mag_Rec_High!$C58</f>
        <v>-2.5170256512451711E-3</v>
      </c>
      <c r="F58" s="25">
        <f>(Mag_Rec_High!G58-Mag_Rec_High!$C58)/Mag_Rec_High!$C58</f>
        <v>2.5291589425655833E-2</v>
      </c>
      <c r="G58" s="25">
        <f>(Mag_Rec_High!H58-Mag_Rec_High!$C58)/Mag_Rec_High!$C58</f>
        <v>0.25378504555386577</v>
      </c>
      <c r="H58" s="25">
        <f>(Mag_Rec_High!I58-Mag_Rec_High!$C58)/Mag_Rec_High!$C58</f>
        <v>0.14086980963035342</v>
      </c>
      <c r="I58" s="25">
        <f>(Mag_Rec_High!J58-Mag_Rec_High!$C58)/Mag_Rec_High!$C58</f>
        <v>2.5664394175617555E-2</v>
      </c>
      <c r="J58" s="25">
        <f>(Mag_Rec_High!K58-Mag_Rec_High!$C58)/Mag_Rec_High!$C58</f>
        <v>1.6283632620928894E-2</v>
      </c>
      <c r="K58" s="25">
        <f>(Mag_Rec_High!L58-Mag_Rec_High!$C58)/Mag_Rec_High!$C58</f>
        <v>-0.14443192459151963</v>
      </c>
      <c r="L58" s="25">
        <f>(Mag_Rec_High!M58-Mag_Rec_High!$C58)/Mag_Rec_High!$C58</f>
        <v>-0.24457228590906532</v>
      </c>
      <c r="M58" s="25">
        <f>(Mag_Rec_High!N58-Mag_Rec_High!$C58)/Mag_Rec_High!$C58</f>
        <v>-0.15509325230497042</v>
      </c>
      <c r="N58" s="25">
        <f>(Mag_Rec_High!O58-Mag_Rec_High!$C58)/Mag_Rec_High!$C58</f>
        <v>-0.11844418158851985</v>
      </c>
    </row>
    <row r="59" spans="1:14" x14ac:dyDescent="0.25">
      <c r="A59" s="6">
        <f>Mag_Rec_High!B59</f>
        <v>500</v>
      </c>
      <c r="B59" s="25">
        <f>(Mag_Rec_High!C59-Mag_Rec_High!$C59)/Mag_Rec_High!$C59</f>
        <v>0</v>
      </c>
      <c r="C59" s="25">
        <f>(Mag_Rec_High!D59-Mag_Rec_High!$C59)/Mag_Rec_High!$C59</f>
        <v>-0.10008641565318294</v>
      </c>
      <c r="D59" s="25">
        <f>(Mag_Rec_High!E59-Mag_Rec_High!$C59)/Mag_Rec_High!$C59</f>
        <v>3.9784078851115262E-2</v>
      </c>
      <c r="E59" s="25">
        <f>(Mag_Rec_High!F59-Mag_Rec_High!$C59)/Mag_Rec_High!$C59</f>
        <v>-1.0914616995254258E-2</v>
      </c>
      <c r="F59" s="25">
        <f>(Mag_Rec_High!G59-Mag_Rec_High!$C59)/Mag_Rec_High!$C59</f>
        <v>5.3754773684941606E-3</v>
      </c>
      <c r="G59" s="25">
        <f>(Mag_Rec_High!H59-Mag_Rec_High!$C59)/Mag_Rec_High!$C59</f>
        <v>0.23252080886123005</v>
      </c>
      <c r="H59" s="25">
        <f>(Mag_Rec_High!I59-Mag_Rec_High!$C59)/Mag_Rec_High!$C59</f>
        <v>0.11337108461791173</v>
      </c>
      <c r="I59" s="25">
        <f>(Mag_Rec_High!J59-Mag_Rec_High!$C59)/Mag_Rec_High!$C59</f>
        <v>8.6503381005589887E-3</v>
      </c>
      <c r="J59" s="25">
        <f>(Mag_Rec_High!K59-Mag_Rec_High!$C59)/Mag_Rec_High!$C59</f>
        <v>-1.4112458814788166E-3</v>
      </c>
      <c r="K59" s="25">
        <f>(Mag_Rec_High!L59-Mag_Rec_High!$C59)/Mag_Rec_High!$C59</f>
        <v>-0.1657196355825786</v>
      </c>
      <c r="L59" s="25">
        <f>(Mag_Rec_High!M59-Mag_Rec_High!$C59)/Mag_Rec_High!$C59</f>
        <v>-0.26601827679057866</v>
      </c>
      <c r="M59" s="25">
        <f>(Mag_Rec_High!N59-Mag_Rec_High!$C59)/Mag_Rec_High!$C59</f>
        <v>-0.17088636116251935</v>
      </c>
      <c r="N59" s="25">
        <f>(Mag_Rec_High!O59-Mag_Rec_High!$C59)/Mag_Rec_High!$C59</f>
        <v>-0.13752891741196924</v>
      </c>
    </row>
    <row r="60" spans="1:14" ht="15.75" thickBot="1" x14ac:dyDescent="0.3"/>
    <row r="61" spans="1:14" x14ac:dyDescent="0.25">
      <c r="A61" s="13"/>
      <c r="B61" s="39" t="s">
        <v>28</v>
      </c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40"/>
    </row>
    <row r="62" spans="1:14" ht="30" x14ac:dyDescent="0.25">
      <c r="A62" s="22" t="s">
        <v>0</v>
      </c>
      <c r="B62" s="29" t="s">
        <v>1</v>
      </c>
      <c r="C62" s="29" t="s">
        <v>2</v>
      </c>
      <c r="D62" s="29" t="s">
        <v>3</v>
      </c>
      <c r="E62" s="29" t="s">
        <v>4</v>
      </c>
      <c r="F62" s="29" t="s">
        <v>5</v>
      </c>
      <c r="G62" s="29" t="s">
        <v>6</v>
      </c>
      <c r="H62" s="29" t="s">
        <v>7</v>
      </c>
      <c r="I62" s="29" t="s">
        <v>8</v>
      </c>
      <c r="J62" s="29" t="s">
        <v>9</v>
      </c>
      <c r="K62" s="29" t="s">
        <v>10</v>
      </c>
      <c r="L62" s="29" t="s">
        <v>11</v>
      </c>
      <c r="M62" s="29" t="s">
        <v>12</v>
      </c>
      <c r="N62" s="30" t="s">
        <v>13</v>
      </c>
    </row>
    <row r="63" spans="1:14" x14ac:dyDescent="0.25">
      <c r="A63" s="6">
        <f>Mag_Rec_High!B63</f>
        <v>1</v>
      </c>
      <c r="B63" s="25">
        <f>(Mag_Rec_High!C63-Mag_Rec_High!$C63)/Mag_Rec_High!$C63</f>
        <v>0</v>
      </c>
      <c r="C63" s="25" t="e">
        <f>(Mag_Rec_High!D63-Mag_Rec_High!$C63)/Mag_Rec_High!$C63</f>
        <v>#N/A</v>
      </c>
      <c r="D63" s="25">
        <f>(Mag_Rec_High!E63-Mag_Rec_High!$C63)/Mag_Rec_High!$C63</f>
        <v>-0.66548265381646043</v>
      </c>
      <c r="E63" s="25">
        <f>(Mag_Rec_High!F63-Mag_Rec_High!$C63)/Mag_Rec_High!$C63</f>
        <v>-6.4237971726377033E-2</v>
      </c>
      <c r="F63" s="25">
        <f>(Mag_Rec_High!G63-Mag_Rec_High!$C63)/Mag_Rec_High!$C63</f>
        <v>-1</v>
      </c>
      <c r="G63" s="25">
        <f>(Mag_Rec_High!H63-Mag_Rec_High!$C63)/Mag_Rec_High!$C63</f>
        <v>-1</v>
      </c>
      <c r="H63" s="25">
        <f>(Mag_Rec_High!I63-Mag_Rec_High!$C63)/Mag_Rec_High!$C63</f>
        <v>-1</v>
      </c>
      <c r="I63" s="25">
        <f>(Mag_Rec_High!J63-Mag_Rec_High!$C63)/Mag_Rec_High!$C63</f>
        <v>-0.30545153590882473</v>
      </c>
      <c r="J63" s="25">
        <f>(Mag_Rec_High!K63-Mag_Rec_High!$C63)/Mag_Rec_High!$C63</f>
        <v>-1</v>
      </c>
      <c r="K63" s="25">
        <f>(Mag_Rec_High!L63-Mag_Rec_High!$C63)/Mag_Rec_High!$C63</f>
        <v>-1</v>
      </c>
      <c r="L63" s="25">
        <f>(Mag_Rec_High!M63-Mag_Rec_High!$C63)/Mag_Rec_High!$C63</f>
        <v>-1</v>
      </c>
      <c r="M63" s="25">
        <f>(Mag_Rec_High!N63-Mag_Rec_High!$C63)/Mag_Rec_High!$C63</f>
        <v>-1</v>
      </c>
      <c r="N63" s="25">
        <f>(Mag_Rec_High!O63-Mag_Rec_High!$C63)/Mag_Rec_High!$C63</f>
        <v>-0.80941611909210243</v>
      </c>
    </row>
    <row r="64" spans="1:14" x14ac:dyDescent="0.25">
      <c r="A64" s="6">
        <f>Mag_Rec_High!B64</f>
        <v>10</v>
      </c>
      <c r="B64" s="25">
        <f>(Mag_Rec_High!C64-Mag_Rec_High!$C64)/Mag_Rec_High!$C64</f>
        <v>0</v>
      </c>
      <c r="C64" s="25">
        <f>(Mag_Rec_High!D64-Mag_Rec_High!$C64)/Mag_Rec_High!$C64</f>
        <v>0.19806736879657738</v>
      </c>
      <c r="D64" s="25">
        <f>(Mag_Rec_High!E64-Mag_Rec_High!$C64)/Mag_Rec_High!$C64</f>
        <v>0.24508025991398463</v>
      </c>
      <c r="E64" s="25">
        <f>(Mag_Rec_High!F64-Mag_Rec_High!$C64)/Mag_Rec_High!$C64</f>
        <v>0.10874261649380217</v>
      </c>
      <c r="F64" s="25">
        <f>(Mag_Rec_High!G64-Mag_Rec_High!$C64)/Mag_Rec_High!$C64</f>
        <v>0.22560288290357899</v>
      </c>
      <c r="G64" s="25">
        <f>(Mag_Rec_High!H64-Mag_Rec_High!$C64)/Mag_Rec_High!$C64</f>
        <v>0.39620666992255699</v>
      </c>
      <c r="H64" s="25">
        <f>(Mag_Rec_High!I64-Mag_Rec_High!$C64)/Mag_Rec_High!$C64</f>
        <v>0.40433711729756333</v>
      </c>
      <c r="I64" s="25">
        <f>(Mag_Rec_High!J64-Mag_Rec_High!$C64)/Mag_Rec_High!$C64</f>
        <v>0.20403864863126459</v>
      </c>
      <c r="J64" s="25">
        <f>(Mag_Rec_High!K64-Mag_Rec_High!$C64)/Mag_Rec_High!$C64</f>
        <v>0.11544809576817082</v>
      </c>
      <c r="K64" s="25">
        <f>(Mag_Rec_High!L64-Mag_Rec_High!$C64)/Mag_Rec_High!$C64</f>
        <v>5.8295216601557849E-2</v>
      </c>
      <c r="L64" s="25">
        <f>(Mag_Rec_High!M64-Mag_Rec_High!$C64)/Mag_Rec_High!$C64</f>
        <v>-1.9201022617738782E-2</v>
      </c>
      <c r="M64" s="25">
        <f>(Mag_Rec_High!N64-Mag_Rec_High!$C64)/Mag_Rec_High!$C64</f>
        <v>3.2011900607062826E-2</v>
      </c>
      <c r="N64" s="25">
        <f>(Mag_Rec_High!O64-Mag_Rec_High!$C64)/Mag_Rec_High!$C64</f>
        <v>7.3487279549565479E-2</v>
      </c>
    </row>
    <row r="65" spans="1:14" x14ac:dyDescent="0.25">
      <c r="A65" s="6">
        <f>Mag_Rec_High!B65</f>
        <v>20</v>
      </c>
      <c r="B65" s="25">
        <f>(Mag_Rec_High!C65-Mag_Rec_High!$C65)/Mag_Rec_High!$C65</f>
        <v>0</v>
      </c>
      <c r="C65" s="25">
        <f>(Mag_Rec_High!D65-Mag_Rec_High!$C65)/Mag_Rec_High!$C65</f>
        <v>0.12544654646064016</v>
      </c>
      <c r="D65" s="25">
        <f>(Mag_Rec_High!E65-Mag_Rec_High!$C65)/Mag_Rec_High!$C65</f>
        <v>0.2238159834173635</v>
      </c>
      <c r="E65" s="25">
        <f>(Mag_Rec_High!F65-Mag_Rec_High!$C65)/Mag_Rec_High!$C65</f>
        <v>0.10385051263360773</v>
      </c>
      <c r="F65" s="25">
        <f>(Mag_Rec_High!G65-Mag_Rec_High!$C65)/Mag_Rec_High!$C65</f>
        <v>0.19484654209100491</v>
      </c>
      <c r="G65" s="25">
        <f>(Mag_Rec_High!H65-Mag_Rec_High!$C65)/Mag_Rec_High!$C65</f>
        <v>0.35916327992571773</v>
      </c>
      <c r="H65" s="25">
        <f>(Mag_Rec_High!I65-Mag_Rec_High!$C65)/Mag_Rec_High!$C65</f>
        <v>0.34683678945475455</v>
      </c>
      <c r="I65" s="25">
        <f>(Mag_Rec_High!J65-Mag_Rec_High!$C65)/Mag_Rec_High!$C65</f>
        <v>0.20102945747875275</v>
      </c>
      <c r="J65" s="25">
        <f>(Mag_Rec_High!K65-Mag_Rec_High!$C65)/Mag_Rec_High!$C65</f>
        <v>7.6270697472223703E-2</v>
      </c>
      <c r="K65" s="25">
        <f>(Mag_Rec_High!L65-Mag_Rec_High!$C65)/Mag_Rec_High!$C65</f>
        <v>1.2712747024926014E-2</v>
      </c>
      <c r="L65" s="25">
        <f>(Mag_Rec_High!M65-Mag_Rec_High!$C65)/Mag_Rec_High!$C65</f>
        <v>-6.2617423681995354E-2</v>
      </c>
      <c r="M65" s="25">
        <f>(Mag_Rec_High!N65-Mag_Rec_High!$C65)/Mag_Rec_High!$C65</f>
        <v>4.5754920118927164E-3</v>
      </c>
      <c r="N65" s="25">
        <f>(Mag_Rec_High!O65-Mag_Rec_High!$C65)/Mag_Rec_High!$C65</f>
        <v>4.3350011927542648E-2</v>
      </c>
    </row>
    <row r="66" spans="1:14" x14ac:dyDescent="0.25">
      <c r="A66" s="6">
        <f>Mag_Rec_High!B66</f>
        <v>50</v>
      </c>
      <c r="B66" s="25">
        <f>(Mag_Rec_High!C66-Mag_Rec_High!$C66)/Mag_Rec_High!$C66</f>
        <v>0</v>
      </c>
      <c r="C66" s="25">
        <f>(Mag_Rec_High!D66-Mag_Rec_High!$C66)/Mag_Rec_High!$C66</f>
        <v>4.3816640247003741E-2</v>
      </c>
      <c r="D66" s="25">
        <f>(Mag_Rec_High!E66-Mag_Rec_High!$C66)/Mag_Rec_High!$C66</f>
        <v>0.1967988772980992</v>
      </c>
      <c r="E66" s="25">
        <f>(Mag_Rec_High!F66-Mag_Rec_High!$C66)/Mag_Rec_High!$C66</f>
        <v>9.7298562189224919E-2</v>
      </c>
      <c r="F66" s="25">
        <f>(Mag_Rec_High!G66-Mag_Rec_High!$C66)/Mag_Rec_High!$C66</f>
        <v>0.15523917896711859</v>
      </c>
      <c r="G66" s="25">
        <f>(Mag_Rec_High!H66-Mag_Rec_High!$C66)/Mag_Rec_High!$C66</f>
        <v>0.31057927622211856</v>
      </c>
      <c r="H66" s="25">
        <f>(Mag_Rec_High!I66-Mag_Rec_High!$C66)/Mag_Rec_High!$C66</f>
        <v>0.28099627515669134</v>
      </c>
      <c r="I66" s="25">
        <f>(Mag_Rec_High!J66-Mag_Rec_High!$C66)/Mag_Rec_High!$C66</f>
        <v>0.19438205829149974</v>
      </c>
      <c r="J66" s="25">
        <f>(Mag_Rec_High!K66-Mag_Rec_High!$C66)/Mag_Rec_High!$C66</f>
        <v>3.1361449592030695E-2</v>
      </c>
      <c r="K66" s="25">
        <f>(Mag_Rec_High!L66-Mag_Rec_High!$C66)/Mag_Rec_High!$C66</f>
        <v>-3.8564045087860307E-2</v>
      </c>
      <c r="L66" s="25">
        <f>(Mag_Rec_High!M66-Mag_Rec_High!$C66)/Mag_Rec_High!$C66</f>
        <v>-0.11276553150780994</v>
      </c>
      <c r="M66" s="25">
        <f>(Mag_Rec_High!N66-Mag_Rec_High!$C66)/Mag_Rec_High!$C66</f>
        <v>-3.0643581998788104E-2</v>
      </c>
      <c r="N66" s="25">
        <f>(Mag_Rec_High!O66-Mag_Rec_High!$C66)/Mag_Rec_High!$C66</f>
        <v>8.0976512458380782E-3</v>
      </c>
    </row>
    <row r="67" spans="1:14" x14ac:dyDescent="0.25">
      <c r="A67" s="6">
        <f>Mag_Rec_High!B67</f>
        <v>75</v>
      </c>
      <c r="B67" s="25">
        <f>(Mag_Rec_High!C67-Mag_Rec_High!$C67)/Mag_Rec_High!$C67</f>
        <v>0</v>
      </c>
      <c r="C67" s="25">
        <f>(Mag_Rec_High!D67-Mag_Rec_High!$C67)/Mag_Rec_High!$C67</f>
        <v>1.2107441717024178E-2</v>
      </c>
      <c r="D67" s="25">
        <f>(Mag_Rec_High!E67-Mag_Rec_High!$C67)/Mag_Rec_High!$C67</f>
        <v>0.18561122388102089</v>
      </c>
      <c r="E67" s="25">
        <f>(Mag_Rec_High!F67-Mag_Rec_High!$C67)/Mag_Rec_High!$C67</f>
        <v>9.4520616532259849E-2</v>
      </c>
      <c r="F67" s="25">
        <f>(Mag_Rec_High!G67-Mag_Rec_High!$C67)/Mag_Rec_High!$C67</f>
        <v>0.13874001964637037</v>
      </c>
      <c r="G67" s="25">
        <f>(Mag_Rec_High!H67-Mag_Rec_High!$C67)/Mag_Rec_High!$C67</f>
        <v>0.29017731073321779</v>
      </c>
      <c r="H67" s="25">
        <f>(Mag_Rec_High!I67-Mag_Rec_High!$C67)/Mag_Rec_High!$C67</f>
        <v>0.25513304733654268</v>
      </c>
      <c r="I67" s="25">
        <f>(Mag_Rec_High!J67-Mag_Rec_High!$C67)/Mag_Rec_High!$C67</f>
        <v>0.1910835018238371</v>
      </c>
      <c r="J67" s="25">
        <f>(Mag_Rec_High!K67-Mag_Rec_High!$C67)/Mag_Rec_High!$C67</f>
        <v>1.3707307583056771E-2</v>
      </c>
      <c r="K67" s="25">
        <f>(Mag_Rec_High!L67-Mag_Rec_High!$C67)/Mag_Rec_High!$C67</f>
        <v>-5.8510823640618381E-2</v>
      </c>
      <c r="L67" s="25">
        <f>(Mag_Rec_High!M67-Mag_Rec_High!$C67)/Mag_Rec_High!$C67</f>
        <v>-0.13255335774004168</v>
      </c>
      <c r="M67" s="25">
        <f>(Mag_Rec_High!N67-Mag_Rec_High!$C67)/Mag_Rec_High!$C67</f>
        <v>-4.5292165737925882E-2</v>
      </c>
      <c r="N67" s="25">
        <f>(Mag_Rec_High!O67-Mag_Rec_High!$C67)/Mag_Rec_High!$C67</f>
        <v>-5.9123434724718503E-3</v>
      </c>
    </row>
    <row r="68" spans="1:14" x14ac:dyDescent="0.25">
      <c r="A68" s="6">
        <f>Mag_Rec_High!B68</f>
        <v>100</v>
      </c>
      <c r="B68" s="25">
        <f>(Mag_Rec_High!C68-Mag_Rec_High!$C68)/Mag_Rec_High!$C68</f>
        <v>0</v>
      </c>
      <c r="C68" s="25">
        <f>(Mag_Rec_High!D68-Mag_Rec_High!$C68)/Mag_Rec_High!$C68</f>
        <v>-8.9789366919235288E-3</v>
      </c>
      <c r="D68" s="25">
        <f>(Mag_Rec_High!E68-Mag_Rec_High!$C68)/Mag_Rec_High!$C68</f>
        <v>0.17798576988553833</v>
      </c>
      <c r="E68" s="25">
        <f>(Mag_Rec_High!F68-Mag_Rec_High!$C68)/Mag_Rec_High!$C68</f>
        <v>9.2611274644322117E-2</v>
      </c>
      <c r="F68" s="25">
        <f>(Mag_Rec_High!G68-Mag_Rec_High!$C68)/Mag_Rec_High!$C68</f>
        <v>0.12747017959518808</v>
      </c>
      <c r="G68" s="25">
        <f>(Mag_Rec_High!H68-Mag_Rec_High!$C68)/Mag_Rec_High!$C68</f>
        <v>0.27620186535054581</v>
      </c>
      <c r="H68" s="25">
        <f>(Mag_Rec_High!I68-Mag_Rec_High!$C68)/Mag_Rec_High!$C68</f>
        <v>0.23785350333299252</v>
      </c>
      <c r="I68" s="25">
        <f>(Mag_Rec_High!J68-Mag_Rec_High!$C68)/Mag_Rec_High!$C68</f>
        <v>0.1886997433905544</v>
      </c>
      <c r="J68" s="25">
        <f>(Mag_Rec_High!K68-Mag_Rec_High!$C68)/Mag_Rec_High!$C68</f>
        <v>1.9086355719408635E-3</v>
      </c>
      <c r="K68" s="25">
        <f>(Mag_Rec_High!L68-Mag_Rec_High!$C68)/Mag_Rec_High!$C68</f>
        <v>-7.1786390408147827E-2</v>
      </c>
      <c r="L68" s="25">
        <f>(Mag_Rec_High!M68-Mag_Rec_High!$C68)/Mag_Rec_High!$C68</f>
        <v>-0.14579646436828042</v>
      </c>
      <c r="M68" s="25">
        <f>(Mag_Rec_High!N68-Mag_Rec_High!$C68)/Mag_Rec_High!$C68</f>
        <v>-5.5292247320730972E-2</v>
      </c>
      <c r="N68" s="25">
        <f>(Mag_Rec_High!O68-Mag_Rec_High!$C68)/Mag_Rec_High!$C68</f>
        <v>-1.5315409733149021E-2</v>
      </c>
    </row>
    <row r="69" spans="1:14" x14ac:dyDescent="0.25">
      <c r="A69" s="6">
        <f>Mag_Rec_High!B69</f>
        <v>200</v>
      </c>
      <c r="B69" s="25">
        <f>(Mag_Rec_High!C69-Mag_Rec_High!$C69)/Mag_Rec_High!$C69</f>
        <v>0</v>
      </c>
      <c r="C69" s="25">
        <f>(Mag_Rec_High!D69-Mag_Rec_High!$C69)/Mag_Rec_High!$C69</f>
        <v>-5.5548749464078034E-2</v>
      </c>
      <c r="D69" s="25">
        <f>(Mag_Rec_High!E69-Mag_Rec_High!$C69)/Mag_Rec_High!$C69</f>
        <v>0.16066361215182962</v>
      </c>
      <c r="E69" s="25">
        <f>(Mag_Rec_High!F69-Mag_Rec_High!$C69)/Mag_Rec_High!$C69</f>
        <v>8.8234696121242046E-2</v>
      </c>
      <c r="F69" s="25">
        <f>(Mag_Rec_High!G69-Mag_Rec_High!$C69)/Mag_Rec_High!$C69</f>
        <v>0.10180833135534106</v>
      </c>
      <c r="G69" s="25">
        <f>(Mag_Rec_High!H69-Mag_Rec_High!$C69)/Mag_Rec_High!$C69</f>
        <v>0.24428036858328506</v>
      </c>
      <c r="H69" s="25">
        <f>(Mag_Rec_High!I69-Mag_Rec_High!$C69)/Mag_Rec_High!$C69</f>
        <v>0.19947547989672718</v>
      </c>
      <c r="I69" s="25">
        <f>(Mag_Rec_High!J69-Mag_Rec_High!$C69)/Mag_Rec_High!$C69</f>
        <v>0.18294556368603615</v>
      </c>
      <c r="J69" s="25">
        <f>(Mag_Rec_High!K69-Mag_Rec_High!$C69)/Mag_Rec_High!$C69</f>
        <v>-2.4306081958903963E-2</v>
      </c>
      <c r="K69" s="25">
        <f>(Mag_Rec_High!L69-Mag_Rec_High!$C69)/Mag_Rec_High!$C69</f>
        <v>-0.10114075974963264</v>
      </c>
      <c r="L69" s="25">
        <f>(Mag_Rec_High!M69-Mag_Rec_High!$C69)/Mag_Rec_High!$C69</f>
        <v>-0.17526648527978836</v>
      </c>
      <c r="M69" s="25">
        <f>(Mag_Rec_High!N69-Mag_Rec_High!$C69)/Mag_Rec_High!$C69</f>
        <v>-7.8048348283031407E-2</v>
      </c>
      <c r="N69" s="25">
        <f>(Mag_Rec_High!O69-Mag_Rec_High!$C69)/Mag_Rec_High!$C69</f>
        <v>-3.6309396078224476E-2</v>
      </c>
    </row>
    <row r="70" spans="1:14" x14ac:dyDescent="0.25">
      <c r="A70" s="6">
        <f>Mag_Rec_High!B70</f>
        <v>300</v>
      </c>
      <c r="B70" s="25">
        <f>(Mag_Rec_High!C70-Mag_Rec_High!$C70)/Mag_Rec_High!$C70</f>
        <v>0</v>
      </c>
      <c r="C70" s="25">
        <f>(Mag_Rec_High!D70-Mag_Rec_High!$C70)/Mag_Rec_High!$C70</f>
        <v>-8.0341802827978231E-2</v>
      </c>
      <c r="D70" s="25">
        <f>(Mag_Rec_High!E70-Mag_Rec_High!$C70)/Mag_Rec_High!$C70</f>
        <v>0.15119078988313453</v>
      </c>
      <c r="E70" s="25">
        <f>(Mag_Rec_High!F70-Mag_Rec_High!$C70)/Mag_Rec_High!$C70</f>
        <v>8.5821932246004401E-2</v>
      </c>
      <c r="F70" s="25">
        <f>(Mag_Rec_High!G70-Mag_Rec_High!$C70)/Mag_Rec_High!$C70</f>
        <v>8.7743462026356384E-2</v>
      </c>
      <c r="G70" s="25">
        <f>(Mag_Rec_High!H70-Mag_Rec_High!$C70)/Mag_Rec_High!$C70</f>
        <v>0.22673518358756534</v>
      </c>
      <c r="H70" s="25">
        <f>(Mag_Rec_High!I70-Mag_Rec_High!$C70)/Mag_Rec_High!$C70</f>
        <v>0.17892790399595104</v>
      </c>
      <c r="I70" s="25">
        <f>(Mag_Rec_High!J70-Mag_Rec_High!$C70)/Mag_Rec_High!$C70</f>
        <v>0.17962847079583763</v>
      </c>
      <c r="J70" s="25">
        <f>(Mag_Rec_High!K70-Mag_Rec_High!$C70)/Mag_Rec_High!$C70</f>
        <v>-3.8346460681768495E-2</v>
      </c>
      <c r="K70" s="25">
        <f>(Mag_Rec_High!L70-Mag_Rec_High!$C70)/Mag_Rec_High!$C70</f>
        <v>-0.11678968886727965</v>
      </c>
      <c r="L70" s="25">
        <f>(Mag_Rec_High!M70-Mag_Rec_High!$C70)/Mag_Rec_High!$C70</f>
        <v>-0.19107371902678141</v>
      </c>
      <c r="M70" s="25">
        <f>(Mag_Rec_High!N70-Mag_Rec_High!$C70)/Mag_Rec_High!$C70</f>
        <v>-9.0513316617397768E-2</v>
      </c>
      <c r="N70" s="25">
        <f>(Mag_Rec_High!O70-Mag_Rec_High!$C70)/Mag_Rec_High!$C70</f>
        <v>-4.760596396213837E-2</v>
      </c>
    </row>
    <row r="71" spans="1:14" x14ac:dyDescent="0.25">
      <c r="A71" s="6">
        <f>Mag_Rec_High!B71</f>
        <v>500</v>
      </c>
      <c r="B71" s="25">
        <f>(Mag_Rec_High!C71-Mag_Rec_High!$C71)/Mag_Rec_High!$C71</f>
        <v>0</v>
      </c>
      <c r="C71" s="25">
        <f>(Mag_Rec_High!D71-Mag_Rec_High!$C71)/Mag_Rec_High!$C71</f>
        <v>-0.10934502842275463</v>
      </c>
      <c r="D71" s="25">
        <f>(Mag_Rec_High!E71-Mag_Rec_High!$C71)/Mag_Rec_High!$C71</f>
        <v>0.1399039990785757</v>
      </c>
      <c r="E71" s="25">
        <f>(Mag_Rec_High!F71-Mag_Rec_High!$C71)/Mag_Rec_High!$C71</f>
        <v>8.293221873456752E-2</v>
      </c>
      <c r="F71" s="25">
        <f>(Mag_Rec_High!G71-Mag_Rec_High!$C71)/Mag_Rec_High!$C71</f>
        <v>7.0959461138659849E-2</v>
      </c>
      <c r="G71" s="25">
        <f>(Mag_Rec_High!H71-Mag_Rec_High!$C71)/Mag_Rec_High!$C71</f>
        <v>0.20575890629705776</v>
      </c>
      <c r="H71" s="25">
        <f>(Mag_Rec_High!I71-Mag_Rec_High!$C71)/Mag_Rec_High!$C71</f>
        <v>0.15479336052095932</v>
      </c>
      <c r="I71" s="25">
        <f>(Mag_Rec_High!J71-Mag_Rec_High!$C71)/Mag_Rec_High!$C71</f>
        <v>0.17554168687129884</v>
      </c>
      <c r="J71" s="25">
        <f>(Mag_Rec_High!K71-Mag_Rec_High!$C71)/Mag_Rec_High!$C71</f>
        <v>-5.4841821708053955E-2</v>
      </c>
      <c r="K71" s="25">
        <f>(Mag_Rec_High!L71-Mag_Rec_High!$C71)/Mag_Rec_High!$C71</f>
        <v>-0.13511581758947108</v>
      </c>
      <c r="L71" s="25">
        <f>(Mag_Rec_High!M71-Mag_Rec_High!$C71)/Mag_Rec_High!$C71</f>
        <v>-0.20966367189449012</v>
      </c>
      <c r="M71" s="25">
        <f>(Mag_Rec_High!N71-Mag_Rec_High!$C71)/Mag_Rec_High!$C71</f>
        <v>-0.10538233356873973</v>
      </c>
      <c r="N71" s="25">
        <f>(Mag_Rec_High!O71-Mag_Rec_High!$C71)/Mag_Rec_High!$C71</f>
        <v>-6.0919972853364486E-2</v>
      </c>
    </row>
    <row r="72" spans="1:14" ht="15.75" thickBot="1" x14ac:dyDescent="0.3"/>
    <row r="73" spans="1:14" x14ac:dyDescent="0.25">
      <c r="A73" s="13"/>
      <c r="B73" s="39" t="s">
        <v>29</v>
      </c>
      <c r="C73" s="39"/>
      <c r="D73" s="39"/>
      <c r="E73" s="39"/>
      <c r="F73" s="39"/>
      <c r="G73" s="39"/>
      <c r="H73" s="39"/>
      <c r="I73" s="39"/>
      <c r="J73" s="39"/>
      <c r="K73" s="39"/>
      <c r="L73" s="39"/>
      <c r="M73" s="39"/>
      <c r="N73" s="40"/>
    </row>
    <row r="74" spans="1:14" ht="30" x14ac:dyDescent="0.25">
      <c r="A74" s="22" t="s">
        <v>0</v>
      </c>
      <c r="B74" s="29" t="s">
        <v>1</v>
      </c>
      <c r="C74" s="29" t="s">
        <v>2</v>
      </c>
      <c r="D74" s="29" t="s">
        <v>3</v>
      </c>
      <c r="E74" s="29" t="s">
        <v>4</v>
      </c>
      <c r="F74" s="29" t="s">
        <v>5</v>
      </c>
      <c r="G74" s="29" t="s">
        <v>6</v>
      </c>
      <c r="H74" s="29" t="s">
        <v>7</v>
      </c>
      <c r="I74" s="29" t="s">
        <v>8</v>
      </c>
      <c r="J74" s="29" t="s">
        <v>9</v>
      </c>
      <c r="K74" s="29" t="s">
        <v>10</v>
      </c>
      <c r="L74" s="29" t="s">
        <v>11</v>
      </c>
      <c r="M74" s="29" t="s">
        <v>12</v>
      </c>
      <c r="N74" s="30" t="s">
        <v>13</v>
      </c>
    </row>
    <row r="75" spans="1:14" x14ac:dyDescent="0.25">
      <c r="A75" s="6">
        <f>Mag_Rec_High!B75</f>
        <v>1</v>
      </c>
      <c r="B75" s="25">
        <f>(Mag_Rec_High!C75-Mag_Rec_High!$C75)/Mag_Rec_High!$C75</f>
        <v>0</v>
      </c>
      <c r="C75" s="25" t="e">
        <f>(Mag_Rec_High!D75-Mag_Rec_High!$C75)/Mag_Rec_High!$C75</f>
        <v>#N/A</v>
      </c>
      <c r="D75" s="25">
        <f>(Mag_Rec_High!E75-Mag_Rec_High!$C75)/Mag_Rec_High!$C75</f>
        <v>-0.26342767081942375</v>
      </c>
      <c r="E75" s="25">
        <f>(Mag_Rec_High!F75-Mag_Rec_High!$C75)/Mag_Rec_High!$C75</f>
        <v>0.36155738337144222</v>
      </c>
      <c r="F75" s="25">
        <f>(Mag_Rec_High!G75-Mag_Rec_High!$C75)/Mag_Rec_High!$C75</f>
        <v>-1</v>
      </c>
      <c r="G75" s="25">
        <f>(Mag_Rec_High!H75-Mag_Rec_High!$C75)/Mag_Rec_High!$C75</f>
        <v>-1</v>
      </c>
      <c r="H75" s="25">
        <f>(Mag_Rec_High!I75-Mag_Rec_High!$C75)/Mag_Rec_High!$C75</f>
        <v>-1</v>
      </c>
      <c r="I75" s="25">
        <f>(Mag_Rec_High!J75-Mag_Rec_High!$C75)/Mag_Rec_High!$C75</f>
        <v>-1</v>
      </c>
      <c r="J75" s="25">
        <f>(Mag_Rec_High!K75-Mag_Rec_High!$C75)/Mag_Rec_High!$C75</f>
        <v>-1</v>
      </c>
      <c r="K75" s="25">
        <f>(Mag_Rec_High!L75-Mag_Rec_High!$C75)/Mag_Rec_High!$C75</f>
        <v>-0.75759245536109387</v>
      </c>
      <c r="L75" s="25">
        <f>(Mag_Rec_High!M75-Mag_Rec_High!$C75)/Mag_Rec_High!$C75</f>
        <v>-1</v>
      </c>
      <c r="M75" s="25">
        <f>(Mag_Rec_High!N75-Mag_Rec_High!$C75)/Mag_Rec_High!$C75</f>
        <v>-1</v>
      </c>
      <c r="N75" s="25">
        <f>(Mag_Rec_High!O75-Mag_Rec_High!$C75)/Mag_Rec_High!$C75</f>
        <v>-0.91628506460182968</v>
      </c>
    </row>
    <row r="76" spans="1:14" x14ac:dyDescent="0.25">
      <c r="A76" s="6">
        <f>Mag_Rec_High!B76</f>
        <v>10</v>
      </c>
      <c r="B76" s="25">
        <f>(Mag_Rec_High!C76-Mag_Rec_High!$C76)/Mag_Rec_High!$C76</f>
        <v>0</v>
      </c>
      <c r="C76" s="25">
        <f>(Mag_Rec_High!D76-Mag_Rec_High!$C76)/Mag_Rec_High!$C76</f>
        <v>0.23927344582463383</v>
      </c>
      <c r="D76" s="25">
        <f>(Mag_Rec_High!E76-Mag_Rec_High!$C76)/Mag_Rec_High!$C76</f>
        <v>0.2283283385056652</v>
      </c>
      <c r="E76" s="25">
        <f>(Mag_Rec_High!F76-Mag_Rec_High!$C76)/Mag_Rec_High!$C76</f>
        <v>9.2228628868507342E-2</v>
      </c>
      <c r="F76" s="25">
        <f>(Mag_Rec_High!G76-Mag_Rec_High!$C76)/Mag_Rec_High!$C76</f>
        <v>0.24771210878625349</v>
      </c>
      <c r="G76" s="25">
        <f>(Mag_Rec_High!H76-Mag_Rec_High!$C76)/Mag_Rec_High!$C76</f>
        <v>0.41018955480680619</v>
      </c>
      <c r="H76" s="25">
        <f>(Mag_Rec_High!I76-Mag_Rec_High!$C76)/Mag_Rec_High!$C76</f>
        <v>0.3706429216174309</v>
      </c>
      <c r="I76" s="25">
        <f>(Mag_Rec_High!J76-Mag_Rec_High!$C76)/Mag_Rec_High!$C76</f>
        <v>0.17952436755637263</v>
      </c>
      <c r="J76" s="25">
        <f>(Mag_Rec_High!K76-Mag_Rec_High!$C76)/Mag_Rec_High!$C76</f>
        <v>0.11960059031581832</v>
      </c>
      <c r="K76" s="25">
        <f>(Mag_Rec_High!L76-Mag_Rec_High!$C76)/Mag_Rec_High!$C76</f>
        <v>6.1047268319731736E-2</v>
      </c>
      <c r="L76" s="25">
        <f>(Mag_Rec_High!M76-Mag_Rec_High!$C76)/Mag_Rec_High!$C76</f>
        <v>-1.2223501526580517E-2</v>
      </c>
      <c r="M76" s="25">
        <f>(Mag_Rec_High!N76-Mag_Rec_High!$C76)/Mag_Rec_High!$C76</f>
        <v>3.7705578445118258E-2</v>
      </c>
      <c r="N76" s="25">
        <f>(Mag_Rec_High!O76-Mag_Rec_High!$C76)/Mag_Rec_High!$C76</f>
        <v>9.0820693007475722E-2</v>
      </c>
    </row>
    <row r="77" spans="1:14" x14ac:dyDescent="0.25">
      <c r="A77" s="6">
        <f>Mag_Rec_High!B77</f>
        <v>20</v>
      </c>
      <c r="B77" s="25">
        <f>(Mag_Rec_High!C77-Mag_Rec_High!$C77)/Mag_Rec_High!$C77</f>
        <v>0</v>
      </c>
      <c r="C77" s="25">
        <f>(Mag_Rec_High!D77-Mag_Rec_High!$C77)/Mag_Rec_High!$C77</f>
        <v>0.17627290272934612</v>
      </c>
      <c r="D77" s="25">
        <f>(Mag_Rec_High!E77-Mag_Rec_High!$C77)/Mag_Rec_High!$C77</f>
        <v>0.22279727097808677</v>
      </c>
      <c r="E77" s="25">
        <f>(Mag_Rec_High!F77-Mag_Rec_High!$C77)/Mag_Rec_High!$C77</f>
        <v>0.11157326244830489</v>
      </c>
      <c r="F77" s="25">
        <f>(Mag_Rec_High!G77-Mag_Rec_High!$C77)/Mag_Rec_High!$C77</f>
        <v>0.23467264572170168</v>
      </c>
      <c r="G77" s="25">
        <f>(Mag_Rec_High!H77-Mag_Rec_High!$C77)/Mag_Rec_High!$C77</f>
        <v>0.39016870769543549</v>
      </c>
      <c r="H77" s="25">
        <f>(Mag_Rec_High!I77-Mag_Rec_High!$C77)/Mag_Rec_High!$C77</f>
        <v>0.32688821700901916</v>
      </c>
      <c r="I77" s="25">
        <f>(Mag_Rec_High!J77-Mag_Rec_High!$C77)/Mag_Rec_High!$C77</f>
        <v>0.16594756766893209</v>
      </c>
      <c r="J77" s="25">
        <f>(Mag_Rec_High!K77-Mag_Rec_High!$C77)/Mag_Rec_High!$C77</f>
        <v>8.2777339415173082E-2</v>
      </c>
      <c r="K77" s="25">
        <f>(Mag_Rec_High!L77-Mag_Rec_High!$C77)/Mag_Rec_High!$C77</f>
        <v>3.383808931846221E-2</v>
      </c>
      <c r="L77" s="25">
        <f>(Mag_Rec_High!M77-Mag_Rec_High!$C77)/Mag_Rec_High!$C77</f>
        <v>-3.91145618024017E-2</v>
      </c>
      <c r="M77" s="25">
        <f>(Mag_Rec_High!N77-Mag_Rec_High!$C77)/Mag_Rec_High!$C77</f>
        <v>9.9906333784040117E-3</v>
      </c>
      <c r="N77" s="25">
        <f>(Mag_Rec_High!O77-Mag_Rec_High!$C77)/Mag_Rec_High!$C77</f>
        <v>6.932319910353546E-2</v>
      </c>
    </row>
    <row r="78" spans="1:14" x14ac:dyDescent="0.25">
      <c r="A78" s="6">
        <f>Mag_Rec_High!B78</f>
        <v>50</v>
      </c>
      <c r="B78" s="25">
        <f>(Mag_Rec_High!C78-Mag_Rec_High!$C78)/Mag_Rec_High!$C78</f>
        <v>0</v>
      </c>
      <c r="C78" s="25">
        <f>(Mag_Rec_High!D78-Mag_Rec_High!$C78)/Mag_Rec_High!$C78</f>
        <v>0.10413458043217391</v>
      </c>
      <c r="D78" s="25">
        <f>(Mag_Rec_High!E78-Mag_Rec_High!$C78)/Mag_Rec_High!$C78</f>
        <v>0.21463386800246015</v>
      </c>
      <c r="E78" s="25">
        <f>(Mag_Rec_High!F78-Mag_Rec_High!$C78)/Mag_Rec_High!$C78</f>
        <v>0.13490488797429606</v>
      </c>
      <c r="F78" s="25">
        <f>(Mag_Rec_High!G78-Mag_Rec_High!$C78)/Mag_Rec_High!$C78</f>
        <v>0.21498653582799179</v>
      </c>
      <c r="G78" s="25">
        <f>(Mag_Rec_High!H78-Mag_Rec_High!$C78)/Mag_Rec_High!$C78</f>
        <v>0.36082384862628336</v>
      </c>
      <c r="H78" s="25">
        <f>(Mag_Rec_High!I78-Mag_Rec_High!$C78)/Mag_Rec_High!$C78</f>
        <v>0.27566350999156869</v>
      </c>
      <c r="I78" s="25">
        <f>(Mag_Rec_High!J78-Mag_Rec_High!$C78)/Mag_Rec_High!$C78</f>
        <v>0.14691846124544139</v>
      </c>
      <c r="J78" s="25">
        <f>(Mag_Rec_High!K78-Mag_Rec_High!$C78)/Mag_Rec_High!$C78</f>
        <v>4.1073267796129617E-2</v>
      </c>
      <c r="K78" s="25">
        <f>(Mag_Rec_High!L78-Mag_Rec_High!$C78)/Mag_Rec_High!$C78</f>
        <v>2.8508351402125949E-3</v>
      </c>
      <c r="L78" s="25">
        <f>(Mag_Rec_High!M78-Mag_Rec_High!$C78)/Mag_Rec_High!$C78</f>
        <v>-7.1612788195197438E-2</v>
      </c>
      <c r="M78" s="25">
        <f>(Mag_Rec_High!N78-Mag_Rec_High!$C78)/Mag_Rec_High!$C78</f>
        <v>-2.6031089389772243E-2</v>
      </c>
      <c r="N78" s="25">
        <f>(Mag_Rec_High!O78-Mag_Rec_High!$C78)/Mag_Rec_High!$C78</f>
        <v>4.3570116235822479E-2</v>
      </c>
    </row>
    <row r="79" spans="1:14" x14ac:dyDescent="0.25">
      <c r="A79" s="6">
        <f>Mag_Rec_High!B79</f>
        <v>75</v>
      </c>
      <c r="B79" s="25">
        <f>(Mag_Rec_High!C79-Mag_Rec_High!$C79)/Mag_Rec_High!$C79</f>
        <v>0</v>
      </c>
      <c r="C79" s="25">
        <f>(Mag_Rec_High!D79-Mag_Rec_High!$C79)/Mag_Rec_High!$C79</f>
        <v>7.5700379127447356E-2</v>
      </c>
      <c r="D79" s="25">
        <f>(Mag_Rec_High!E79-Mag_Rec_High!$C79)/Mag_Rec_High!$C79</f>
        <v>0.21100823320855255</v>
      </c>
      <c r="E79" s="25">
        <f>(Mag_Rec_High!F79-Mag_Rec_High!$C79)/Mag_Rec_High!$C79</f>
        <v>0.14437329486389489</v>
      </c>
      <c r="F79" s="25">
        <f>(Mag_Rec_High!G79-Mag_Rec_High!$C79)/Mag_Rec_High!$C79</f>
        <v>0.20617082130659656</v>
      </c>
      <c r="G79" s="25">
        <f>(Mag_Rec_High!H79-Mag_Rec_High!$C79)/Mag_Rec_High!$C79</f>
        <v>0.34783373856942323</v>
      </c>
      <c r="H79" s="25">
        <f>(Mag_Rec_High!I79-Mag_Rec_High!$C79)/Mag_Rec_High!$C79</f>
        <v>0.2552037188157959</v>
      </c>
      <c r="I79" s="25">
        <f>(Mag_Rec_High!J79-Mag_Rec_High!$C79)/Mag_Rec_High!$C79</f>
        <v>0.13864119689494869</v>
      </c>
      <c r="J79" s="25">
        <f>(Mag_Rec_High!K79-Mag_Rec_High!$C79)/Mag_Rec_High!$C79</f>
        <v>2.471578727377214E-2</v>
      </c>
      <c r="K79" s="25">
        <f>(Mag_Rec_High!L79-Mag_Rec_High!$C79)/Mag_Rec_High!$C79</f>
        <v>-9.342897481437679E-3</v>
      </c>
      <c r="L79" s="25">
        <f>(Mag_Rec_High!M79-Mag_Rec_High!$C79)/Mag_Rec_High!$C79</f>
        <v>-8.4811644197844191E-2</v>
      </c>
      <c r="M79" s="25">
        <f>(Mag_Rec_High!N79-Mag_Rec_High!$C79)/Mag_Rec_High!$C79</f>
        <v>-4.1177768806097997E-2</v>
      </c>
      <c r="N79" s="25">
        <f>(Mag_Rec_High!O79-Mag_Rec_High!$C79)/Mag_Rec_High!$C79</f>
        <v>3.3154884576392499E-2</v>
      </c>
    </row>
    <row r="80" spans="1:14" x14ac:dyDescent="0.25">
      <c r="A80" s="6">
        <f>Mag_Rec_High!B80</f>
        <v>100</v>
      </c>
      <c r="B80" s="25">
        <f>(Mag_Rec_High!C80-Mag_Rec_High!$C80)/Mag_Rec_High!$C80</f>
        <v>0</v>
      </c>
      <c r="C80" s="25">
        <f>(Mag_Rec_High!D80-Mag_Rec_High!$C80)/Mag_Rec_High!$C80</f>
        <v>5.6657100674942749E-2</v>
      </c>
      <c r="D80" s="25">
        <f>(Mag_Rec_High!E80-Mag_Rec_High!$C80)/Mag_Rec_High!$C80</f>
        <v>0.20847043923975547</v>
      </c>
      <c r="E80" s="25">
        <f>(Mag_Rec_High!F80-Mag_Rec_High!$C80)/Mag_Rec_High!$C80</f>
        <v>0.15078842076760204</v>
      </c>
      <c r="F80" s="25">
        <f>(Mag_Rec_High!G80-Mag_Rec_High!$C80)/Mag_Rec_High!$C80</f>
        <v>0.19998314473644022</v>
      </c>
      <c r="G80" s="25">
        <f>(Mag_Rec_High!H80-Mag_Rec_High!$C80)/Mag_Rec_High!$C80</f>
        <v>0.33875201877912053</v>
      </c>
      <c r="H80" s="25">
        <f>(Mag_Rec_High!I80-Mag_Rec_High!$C80)/Mag_Rec_High!$C80</f>
        <v>0.24142519437669474</v>
      </c>
      <c r="I80" s="25">
        <f>(Mag_Rec_High!J80-Mag_Rec_High!$C80)/Mag_Rec_High!$C80</f>
        <v>0.13288864396615924</v>
      </c>
      <c r="J80" s="25">
        <f>(Mag_Rec_High!K80-Mag_Rec_High!$C80)/Mag_Rec_High!$C80</f>
        <v>1.3778300208631031E-2</v>
      </c>
      <c r="K80" s="25">
        <f>(Mag_Rec_High!L80-Mag_Rec_High!$C80)/Mag_Rec_High!$C80</f>
        <v>-1.7507088681844897E-2</v>
      </c>
      <c r="L80" s="25">
        <f>(Mag_Rec_High!M80-Mag_Rec_High!$C80)/Mag_Rec_High!$C80</f>
        <v>-9.3757838570097146E-2</v>
      </c>
      <c r="M80" s="25">
        <f>(Mag_Rec_High!N80-Mag_Rec_High!$C80)/Mag_Rec_High!$C80</f>
        <v>-5.1576088730479738E-2</v>
      </c>
      <c r="N80" s="25">
        <f>(Mag_Rec_High!O80-Mag_Rec_High!$C80)/Mag_Rec_High!$C80</f>
        <v>2.6106425196840147E-2</v>
      </c>
    </row>
    <row r="81" spans="1:14" x14ac:dyDescent="0.25">
      <c r="A81" s="6">
        <f>Mag_Rec_High!B81</f>
        <v>200</v>
      </c>
      <c r="B81" s="25">
        <f>(Mag_Rec_High!C81-Mag_Rec_High!$C81)/Mag_Rec_High!$C81</f>
        <v>0</v>
      </c>
      <c r="C81" s="25">
        <f>(Mag_Rec_High!D81-Mag_Rec_High!$C81)/Mag_Rec_High!$C81</f>
        <v>1.4203929938574434E-2</v>
      </c>
      <c r="D81" s="25">
        <f>(Mag_Rec_High!E81-Mag_Rec_High!$C81)/Mag_Rec_High!$C81</f>
        <v>0.20252722753209082</v>
      </c>
      <c r="E81" s="25">
        <f>(Mag_Rec_High!F81-Mag_Rec_High!$C81)/Mag_Rec_High!$C81</f>
        <v>0.16528215038499994</v>
      </c>
      <c r="F81" s="25">
        <f>(Mag_Rec_High!G81-Mag_Rec_High!$C81)/Mag_Rec_High!$C81</f>
        <v>0.18544942943416812</v>
      </c>
      <c r="G81" s="25">
        <f>(Mag_Rec_High!H81-Mag_Rec_High!$C81)/Mag_Rec_High!$C81</f>
        <v>0.31751028509150375</v>
      </c>
      <c r="H81" s="25">
        <f>(Mag_Rec_High!I81-Mag_Rec_High!$C81)/Mag_Rec_High!$C81</f>
        <v>0.21050359074478078</v>
      </c>
      <c r="I81" s="25">
        <f>(Mag_Rec_High!J81-Mag_Rec_High!$C81)/Mag_Rec_High!$C81</f>
        <v>0.11951848642123943</v>
      </c>
      <c r="J81" s="25">
        <f>(Mag_Rec_High!K81-Mag_Rec_High!$C81)/Mag_Rec_High!$C81</f>
        <v>-1.0565866400765307E-2</v>
      </c>
      <c r="K81" s="25">
        <f>(Mag_Rec_High!L81-Mag_Rec_High!$C81)/Mag_Rec_High!$C81</f>
        <v>-3.5706812321057102E-2</v>
      </c>
      <c r="L81" s="25">
        <f>(Mag_Rec_High!M81-Mag_Rec_High!$C81)/Mag_Rec_High!$C81</f>
        <v>-0.11398319130003705</v>
      </c>
      <c r="M81" s="25">
        <f>(Mag_Rec_High!N81-Mag_Rec_High!$C81)/Mag_Rec_High!$C81</f>
        <v>-7.5419662100565374E-2</v>
      </c>
      <c r="N81" s="25">
        <f>(Mag_Rec_High!O81-Mag_Rec_High!$C81)/Mag_Rec_High!$C81</f>
        <v>1.0199163585699195E-2</v>
      </c>
    </row>
    <row r="82" spans="1:14" x14ac:dyDescent="0.25">
      <c r="A82" s="6">
        <f>Mag_Rec_High!B82</f>
        <v>300</v>
      </c>
      <c r="B82" s="25">
        <f>(Mag_Rec_High!C82-Mag_Rec_High!$C82)/Mag_Rec_High!$C82</f>
        <v>0</v>
      </c>
      <c r="C82" s="25">
        <f>(Mag_Rec_High!D82-Mag_Rec_High!$C82)/Mag_Rec_High!$C82</f>
        <v>-8.6269271010156919E-3</v>
      </c>
      <c r="D82" s="25">
        <f>(Mag_Rec_High!E82-Mag_Rec_High!$C82)/Mag_Rec_High!$C82</f>
        <v>0.19918155206518381</v>
      </c>
      <c r="E82" s="25">
        <f>(Mag_Rec_High!F82-Mag_Rec_High!$C82)/Mag_Rec_High!$C82</f>
        <v>0.17317695576743358</v>
      </c>
      <c r="F82" s="25">
        <f>(Mag_Rec_High!G82-Mag_Rec_High!$C82)/Mag_Rec_High!$C82</f>
        <v>0.17724594396335172</v>
      </c>
      <c r="G82" s="25">
        <f>(Mag_Rec_High!H82-Mag_Rec_High!$C82)/Mag_Rec_High!$C82</f>
        <v>0.30556494682019997</v>
      </c>
      <c r="H82" s="25">
        <f>(Mag_Rec_High!I82-Mag_Rec_High!$C82)/Mag_Rec_High!$C82</f>
        <v>0.19376336152146176</v>
      </c>
      <c r="I82" s="25">
        <f>(Mag_Rec_High!J82-Mag_Rec_High!$C82)/Mag_Rec_High!$C82</f>
        <v>0.11204179193253806</v>
      </c>
      <c r="J82" s="25">
        <f>(Mag_Rec_High!K82-Mag_Rec_High!$C82)/Mag_Rec_High!$C82</f>
        <v>-2.3641047149643293E-2</v>
      </c>
      <c r="K82" s="25">
        <f>(Mag_Rec_High!L82-Mag_Rec_High!$C82)/Mag_Rec_High!$C82</f>
        <v>-4.5496568652278281E-2</v>
      </c>
      <c r="L82" s="25">
        <f>(Mag_Rec_High!M82-Mag_Rec_High!$C82)/Mag_Rec_High!$C82</f>
        <v>-0.12500957828254611</v>
      </c>
      <c r="M82" s="25">
        <f>(Mag_Rec_High!N82-Mag_Rec_High!$C82)/Mag_Rec_High!$C82</f>
        <v>-8.8589690532355089E-2</v>
      </c>
      <c r="N82" s="25">
        <f>(Mag_Rec_High!O82-Mag_Rec_High!$C82)/Mag_Rec_High!$C82</f>
        <v>1.5410578712110659E-3</v>
      </c>
    </row>
    <row r="83" spans="1:14" x14ac:dyDescent="0.25">
      <c r="A83" s="6">
        <f>Mag_Rec_High!B83</f>
        <v>500</v>
      </c>
      <c r="B83" s="25">
        <f>(Mag_Rec_High!C83-Mag_Rec_High!$C83)/Mag_Rec_High!$C83</f>
        <v>0</v>
      </c>
      <c r="C83" s="25">
        <f>(Mag_Rec_High!D83-Mag_Rec_High!$C83)/Mag_Rec_High!$C83</f>
        <v>-3.5543973123068028E-2</v>
      </c>
      <c r="D83" s="25">
        <f>(Mag_Rec_High!E83-Mag_Rec_High!$C83)/Mag_Rec_High!$C83</f>
        <v>0.19511407525350569</v>
      </c>
      <c r="E83" s="25">
        <f>(Mag_Rec_High!F83-Mag_Rec_High!$C83)/Mag_Rec_High!$C83</f>
        <v>0.1825663683315488</v>
      </c>
      <c r="F83" s="25">
        <f>(Mag_Rec_High!G83-Mag_Rec_High!$C83)/Mag_Rec_High!$C83</f>
        <v>0.16725471162446987</v>
      </c>
      <c r="G83" s="25">
        <f>(Mag_Rec_High!H83-Mag_Rec_High!$C83)/Mag_Rec_High!$C83</f>
        <v>0.29105115430824735</v>
      </c>
      <c r="H83" s="25">
        <f>(Mag_Rec_High!I83-Mag_Rec_High!$C83)/Mag_Rec_High!$C83</f>
        <v>0.1739323941453651</v>
      </c>
      <c r="I83" s="25">
        <f>(Mag_Rec_High!J83-Mag_Rec_High!$C83)/Mag_Rec_High!$C83</f>
        <v>0.10299050241124785</v>
      </c>
      <c r="J83" s="25">
        <f>(Mag_Rec_High!K83-Mag_Rec_High!$C83)/Mag_Rec_High!$C83</f>
        <v>-3.9045531837774435E-2</v>
      </c>
      <c r="K83" s="25">
        <f>(Mag_Rec_High!L83-Mag_Rec_High!$C83)/Mag_Rec_High!$C83</f>
        <v>-5.704237241529881E-2</v>
      </c>
      <c r="L83" s="25">
        <f>(Mag_Rec_High!M83-Mag_Rec_High!$C83)/Mag_Rec_High!$C83</f>
        <v>-0.13813439156994053</v>
      </c>
      <c r="M83" s="25">
        <f>(Mag_Rec_High!N83-Mag_Rec_High!$C83)/Mag_Rec_High!$C83</f>
        <v>-0.10440350721313001</v>
      </c>
      <c r="N83" s="25">
        <f>(Mag_Rec_High!O83-Mag_Rec_High!$C83)/Mag_Rec_High!$C83</f>
        <v>-8.7532795132234924E-3</v>
      </c>
    </row>
  </sheetData>
  <mergeCells count="7">
    <mergeCell ref="B73:N73"/>
    <mergeCell ref="B1:N1"/>
    <mergeCell ref="B13:N13"/>
    <mergeCell ref="B25:N25"/>
    <mergeCell ref="B37:N37"/>
    <mergeCell ref="B49:N49"/>
    <mergeCell ref="B61:N61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"/>
  <dimension ref="A1:O90"/>
  <sheetViews>
    <sheetView topLeftCell="A16" workbookViewId="0">
      <selection activeCell="A38" sqref="A38:N41"/>
    </sheetView>
  </sheetViews>
  <sheetFormatPr baseColWidth="10" defaultRowHeight="15" x14ac:dyDescent="0.25"/>
  <sheetData>
    <row r="1" spans="1:15" x14ac:dyDescent="0.25">
      <c r="A1" s="1"/>
      <c r="B1" s="42" t="s">
        <v>49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</row>
    <row r="2" spans="1:15" ht="30" x14ac:dyDescent="0.25">
      <c r="A2" s="2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10</v>
      </c>
      <c r="L2" s="3" t="s">
        <v>11</v>
      </c>
      <c r="M2" s="3" t="s">
        <v>12</v>
      </c>
      <c r="N2" s="3" t="s">
        <v>13</v>
      </c>
    </row>
    <row r="3" spans="1:15" x14ac:dyDescent="0.25">
      <c r="A3" s="2">
        <v>100</v>
      </c>
      <c r="B3" s="3" t="e">
        <v>#N/A</v>
      </c>
      <c r="C3" s="3" t="e">
        <v>#N/A</v>
      </c>
      <c r="D3" s="3" t="e">
        <v>#N/A</v>
      </c>
      <c r="E3" s="3" t="e">
        <v>#N/A</v>
      </c>
      <c r="F3" s="3" t="e">
        <v>#N/A</v>
      </c>
      <c r="G3" s="3" t="e">
        <v>#N/A</v>
      </c>
      <c r="H3" s="3" t="e">
        <v>#N/A</v>
      </c>
      <c r="I3" s="3" t="e">
        <v>#N/A</v>
      </c>
      <c r="J3" s="3" t="e">
        <v>#N/A</v>
      </c>
      <c r="K3" s="3" t="e">
        <v>#N/A</v>
      </c>
      <c r="L3" s="3" t="e">
        <v>#N/A</v>
      </c>
      <c r="M3" s="3" t="e">
        <v>#N/A</v>
      </c>
      <c r="N3" s="3" t="e">
        <v>#N/A</v>
      </c>
      <c r="O3" t="s">
        <v>13</v>
      </c>
    </row>
    <row r="4" spans="1:15" x14ac:dyDescent="0.25">
      <c r="A4" s="2">
        <v>200</v>
      </c>
      <c r="B4" s="3" t="e">
        <v>#N/A</v>
      </c>
      <c r="C4" s="3" t="e">
        <v>#N/A</v>
      </c>
      <c r="D4" s="3" t="e">
        <v>#N/A</v>
      </c>
      <c r="E4" s="3" t="e">
        <v>#N/A</v>
      </c>
      <c r="F4" s="3" t="e">
        <v>#N/A</v>
      </c>
      <c r="G4" s="3" t="e">
        <v>#N/A</v>
      </c>
      <c r="H4" s="3" t="e">
        <v>#N/A</v>
      </c>
      <c r="I4" s="3" t="e">
        <v>#N/A</v>
      </c>
      <c r="J4" s="3" t="e">
        <v>#N/A</v>
      </c>
      <c r="K4" s="3" t="e">
        <v>#N/A</v>
      </c>
      <c r="L4" s="3" t="e">
        <v>#N/A</v>
      </c>
      <c r="M4" s="3" t="e">
        <v>#N/A</v>
      </c>
      <c r="N4" s="3" t="e">
        <v>#N/A</v>
      </c>
      <c r="O4">
        <v>14.992982520291225</v>
      </c>
    </row>
    <row r="5" spans="1:15" x14ac:dyDescent="0.25">
      <c r="A5" s="2">
        <v>300</v>
      </c>
      <c r="B5" s="3" t="e">
        <v>#N/A</v>
      </c>
      <c r="C5" s="3" t="e">
        <v>#N/A</v>
      </c>
      <c r="D5" s="3" t="e">
        <v>#N/A</v>
      </c>
      <c r="E5" s="3" t="e">
        <v>#N/A</v>
      </c>
      <c r="F5" s="3" t="e">
        <v>#N/A</v>
      </c>
      <c r="G5" s="3" t="e">
        <v>#N/A</v>
      </c>
      <c r="H5" s="3" t="e">
        <v>#N/A</v>
      </c>
      <c r="I5" s="3" t="e">
        <v>#N/A</v>
      </c>
      <c r="J5" s="3" t="e">
        <v>#N/A</v>
      </c>
      <c r="K5" s="3" t="e">
        <v>#N/A</v>
      </c>
      <c r="L5" s="3" t="e">
        <v>#N/A</v>
      </c>
      <c r="M5" s="3" t="e">
        <v>#N/A</v>
      </c>
      <c r="N5" s="3" t="e">
        <v>#N/A</v>
      </c>
      <c r="O5">
        <v>19.814479792846992</v>
      </c>
    </row>
    <row r="6" spans="1:15" x14ac:dyDescent="0.25">
      <c r="A6" s="1"/>
      <c r="B6" s="4">
        <v>300</v>
      </c>
      <c r="C6" s="4">
        <v>300</v>
      </c>
      <c r="D6" s="4">
        <v>710.89346836000664</v>
      </c>
      <c r="E6" s="4">
        <v>1438.6107354403787</v>
      </c>
      <c r="F6" s="4">
        <v>25.823664853462329</v>
      </c>
      <c r="G6" s="4">
        <v>38.35845564080455</v>
      </c>
      <c r="H6" s="4">
        <v>45.514642987300228</v>
      </c>
      <c r="I6" s="4">
        <v>1267.980372083734</v>
      </c>
      <c r="J6" s="4">
        <v>971.42667494986472</v>
      </c>
      <c r="K6" s="4">
        <v>1070.6420091901816</v>
      </c>
      <c r="L6" s="4">
        <v>494.66025151416056</v>
      </c>
      <c r="M6" s="4">
        <v>835.33382039318383</v>
      </c>
      <c r="N6" s="4">
        <v>1029.6595213122105</v>
      </c>
      <c r="O6">
        <v>25.778568092573686</v>
      </c>
    </row>
    <row r="7" spans="1:15" x14ac:dyDescent="0.25">
      <c r="A7" s="1"/>
      <c r="B7" s="41" t="s">
        <v>51</v>
      </c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</row>
    <row r="8" spans="1:15" ht="30" x14ac:dyDescent="0.25">
      <c r="A8" s="2" t="s">
        <v>0</v>
      </c>
      <c r="B8" s="3" t="s">
        <v>1</v>
      </c>
      <c r="C8" s="3" t="s">
        <v>2</v>
      </c>
      <c r="D8" s="3" t="s">
        <v>3</v>
      </c>
      <c r="E8" s="3" t="s">
        <v>4</v>
      </c>
      <c r="F8" s="3" t="s">
        <v>5</v>
      </c>
      <c r="G8" s="3" t="s">
        <v>6</v>
      </c>
      <c r="H8" s="3" t="s">
        <v>7</v>
      </c>
      <c r="I8" s="3" t="s">
        <v>8</v>
      </c>
      <c r="J8" s="3" t="s">
        <v>9</v>
      </c>
      <c r="K8" s="3" t="s">
        <v>10</v>
      </c>
      <c r="L8" s="3" t="s">
        <v>11</v>
      </c>
      <c r="M8" s="3" t="s">
        <v>12</v>
      </c>
      <c r="N8" s="3" t="s">
        <v>13</v>
      </c>
    </row>
    <row r="9" spans="1:15" x14ac:dyDescent="0.25">
      <c r="A9" s="2">
        <v>100</v>
      </c>
      <c r="B9" s="3" t="e">
        <v>#N/A</v>
      </c>
      <c r="C9" s="3" t="e">
        <v>#N/A</v>
      </c>
      <c r="D9" s="3" t="e">
        <v>#N/A</v>
      </c>
      <c r="E9" s="3" t="e">
        <v>#N/A</v>
      </c>
      <c r="F9" s="3" t="e">
        <v>#N/A</v>
      </c>
      <c r="G9" s="3" t="e">
        <v>#N/A</v>
      </c>
      <c r="H9" s="3" t="e">
        <v>#N/A</v>
      </c>
      <c r="I9" s="3" t="e">
        <v>#N/A</v>
      </c>
      <c r="J9" s="3" t="e">
        <v>#N/A</v>
      </c>
      <c r="K9" s="3" t="e">
        <v>#N/A</v>
      </c>
      <c r="L9" s="3" t="e">
        <v>#N/A</v>
      </c>
      <c r="M9" s="3" t="e">
        <v>#N/A</v>
      </c>
      <c r="N9" s="3" t="e">
        <v>#N/A</v>
      </c>
    </row>
    <row r="10" spans="1:15" x14ac:dyDescent="0.25">
      <c r="A10" s="2">
        <v>200</v>
      </c>
      <c r="B10" s="3" t="e">
        <v>#N/A</v>
      </c>
      <c r="C10" s="3" t="e">
        <v>#N/A</v>
      </c>
      <c r="D10" s="3" t="e">
        <v>#N/A</v>
      </c>
      <c r="E10" s="3" t="e">
        <v>#N/A</v>
      </c>
      <c r="F10" s="3" t="e">
        <v>#N/A</v>
      </c>
      <c r="G10" s="3" t="e">
        <v>#N/A</v>
      </c>
      <c r="H10" s="3" t="e">
        <v>#N/A</v>
      </c>
      <c r="I10" s="3" t="e">
        <v>#N/A</v>
      </c>
      <c r="J10" s="3" t="e">
        <v>#N/A</v>
      </c>
      <c r="K10" s="3" t="e">
        <v>#N/A</v>
      </c>
      <c r="L10" s="3" t="e">
        <v>#N/A</v>
      </c>
      <c r="M10" s="3" t="e">
        <v>#N/A</v>
      </c>
      <c r="N10" s="3" t="e">
        <v>#N/A</v>
      </c>
    </row>
    <row r="11" spans="1:15" x14ac:dyDescent="0.25">
      <c r="A11" s="2">
        <v>300</v>
      </c>
      <c r="B11" s="3" t="e">
        <v>#N/A</v>
      </c>
      <c r="C11" s="3" t="e">
        <v>#N/A</v>
      </c>
      <c r="D11" s="3" t="e">
        <v>#N/A</v>
      </c>
      <c r="E11" s="3" t="e">
        <v>#N/A</v>
      </c>
      <c r="F11" s="3" t="e">
        <v>#N/A</v>
      </c>
      <c r="G11" s="3" t="e">
        <v>#N/A</v>
      </c>
      <c r="H11" s="3" t="e">
        <v>#N/A</v>
      </c>
      <c r="I11" s="3" t="e">
        <v>#N/A</v>
      </c>
      <c r="J11" s="3" t="e">
        <v>#N/A</v>
      </c>
      <c r="K11" s="3" t="e">
        <v>#N/A</v>
      </c>
      <c r="L11" s="3" t="e">
        <v>#N/A</v>
      </c>
      <c r="M11" s="3" t="e">
        <v>#N/A</v>
      </c>
      <c r="N11" s="3" t="e">
        <v>#N/A</v>
      </c>
    </row>
    <row r="12" spans="1:15" x14ac:dyDescent="0.25">
      <c r="A12" s="1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</row>
    <row r="13" spans="1:15" x14ac:dyDescent="0.25">
      <c r="A13" s="1"/>
      <c r="B13" s="41" t="s">
        <v>53</v>
      </c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</row>
    <row r="14" spans="1:15" ht="30" x14ac:dyDescent="0.25">
      <c r="A14" s="2" t="s">
        <v>0</v>
      </c>
      <c r="B14" s="3" t="s">
        <v>1</v>
      </c>
      <c r="C14" s="3" t="s">
        <v>2</v>
      </c>
      <c r="D14" s="3" t="s">
        <v>3</v>
      </c>
      <c r="E14" s="3" t="s">
        <v>4</v>
      </c>
      <c r="F14" s="3" t="s">
        <v>5</v>
      </c>
      <c r="G14" s="3" t="s">
        <v>6</v>
      </c>
      <c r="H14" s="3" t="s">
        <v>7</v>
      </c>
      <c r="I14" s="3" t="s">
        <v>8</v>
      </c>
      <c r="J14" s="3" t="s">
        <v>9</v>
      </c>
      <c r="K14" s="3" t="s">
        <v>10</v>
      </c>
      <c r="L14" s="3" t="s">
        <v>11</v>
      </c>
      <c r="M14" s="3" t="s">
        <v>12</v>
      </c>
      <c r="N14" s="3" t="s">
        <v>13</v>
      </c>
    </row>
    <row r="15" spans="1:15" x14ac:dyDescent="0.25">
      <c r="A15" s="2">
        <v>100</v>
      </c>
      <c r="B15" s="3" t="e">
        <v>#N/A</v>
      </c>
      <c r="C15" s="3" t="e">
        <v>#N/A</v>
      </c>
      <c r="D15" s="3" t="e">
        <v>#N/A</v>
      </c>
      <c r="E15" s="3" t="e">
        <v>#N/A</v>
      </c>
      <c r="F15" s="3" t="e">
        <v>#N/A</v>
      </c>
      <c r="G15" s="3" t="e">
        <v>#N/A</v>
      </c>
      <c r="H15" s="3" t="e">
        <v>#N/A</v>
      </c>
      <c r="I15" s="3" t="e">
        <v>#N/A</v>
      </c>
      <c r="J15" s="3" t="e">
        <v>#N/A</v>
      </c>
      <c r="K15" s="3" t="e">
        <v>#N/A</v>
      </c>
      <c r="L15" s="3" t="e">
        <v>#N/A</v>
      </c>
      <c r="M15" s="3" t="e">
        <v>#N/A</v>
      </c>
      <c r="N15" s="3" t="e">
        <v>#N/A</v>
      </c>
    </row>
    <row r="16" spans="1:15" x14ac:dyDescent="0.25">
      <c r="A16" s="2">
        <v>200</v>
      </c>
      <c r="B16" s="3" t="e">
        <v>#N/A</v>
      </c>
      <c r="C16" s="3" t="e">
        <v>#N/A</v>
      </c>
      <c r="D16" s="3" t="e">
        <v>#N/A</v>
      </c>
      <c r="E16" s="3" t="e">
        <v>#N/A</v>
      </c>
      <c r="F16" s="3" t="e">
        <v>#N/A</v>
      </c>
      <c r="G16" s="3" t="e">
        <v>#N/A</v>
      </c>
      <c r="H16" s="3" t="e">
        <v>#N/A</v>
      </c>
      <c r="I16" s="3" t="e">
        <v>#N/A</v>
      </c>
      <c r="J16" s="3" t="e">
        <v>#N/A</v>
      </c>
      <c r="K16" s="3" t="e">
        <v>#N/A</v>
      </c>
      <c r="L16" s="3" t="e">
        <v>#N/A</v>
      </c>
      <c r="M16" s="3" t="e">
        <v>#N/A</v>
      </c>
      <c r="N16" s="3" t="e">
        <v>#N/A</v>
      </c>
    </row>
    <row r="17" spans="1:14" x14ac:dyDescent="0.25">
      <c r="A17" s="2">
        <v>300</v>
      </c>
      <c r="B17" s="3" t="e">
        <v>#N/A</v>
      </c>
      <c r="C17" s="3" t="e">
        <v>#N/A</v>
      </c>
      <c r="D17" s="3" t="e">
        <v>#N/A</v>
      </c>
      <c r="E17" s="3" t="e">
        <v>#N/A</v>
      </c>
      <c r="F17" s="3" t="e">
        <v>#N/A</v>
      </c>
      <c r="G17" s="3" t="e">
        <v>#N/A</v>
      </c>
      <c r="H17" s="3" t="e">
        <v>#N/A</v>
      </c>
      <c r="I17" s="3" t="e">
        <v>#N/A</v>
      </c>
      <c r="J17" s="3" t="e">
        <v>#N/A</v>
      </c>
      <c r="K17" s="3" t="e">
        <v>#N/A</v>
      </c>
      <c r="L17" s="3" t="e">
        <v>#N/A</v>
      </c>
      <c r="M17" s="3" t="e">
        <v>#N/A</v>
      </c>
      <c r="N17" s="3" t="e">
        <v>#N/A</v>
      </c>
    </row>
    <row r="18" spans="1:14" x14ac:dyDescent="0.25">
      <c r="A18" s="1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</row>
    <row r="19" spans="1:14" x14ac:dyDescent="0.25">
      <c r="A19" s="1"/>
      <c r="B19" s="41" t="s">
        <v>55</v>
      </c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</row>
    <row r="20" spans="1:14" ht="30" x14ac:dyDescent="0.25">
      <c r="A20" s="2" t="s">
        <v>0</v>
      </c>
      <c r="B20" s="3" t="s">
        <v>1</v>
      </c>
      <c r="C20" s="3" t="s">
        <v>2</v>
      </c>
      <c r="D20" s="3" t="s">
        <v>3</v>
      </c>
      <c r="E20" s="3" t="s">
        <v>4</v>
      </c>
      <c r="F20" s="3" t="s">
        <v>5</v>
      </c>
      <c r="G20" s="3" t="s">
        <v>6</v>
      </c>
      <c r="H20" s="3" t="s">
        <v>7</v>
      </c>
      <c r="I20" s="3" t="s">
        <v>8</v>
      </c>
      <c r="J20" s="3" t="s">
        <v>9</v>
      </c>
      <c r="K20" s="3" t="s">
        <v>10</v>
      </c>
      <c r="L20" s="3" t="s">
        <v>11</v>
      </c>
      <c r="M20" s="3" t="s">
        <v>12</v>
      </c>
      <c r="N20" s="3" t="s">
        <v>13</v>
      </c>
    </row>
    <row r="21" spans="1:14" x14ac:dyDescent="0.25">
      <c r="A21" s="2">
        <v>100</v>
      </c>
      <c r="B21" s="3">
        <v>100</v>
      </c>
      <c r="C21" s="3">
        <v>860.25495302672357</v>
      </c>
      <c r="D21" s="3">
        <v>26128.850555649769</v>
      </c>
      <c r="E21" s="3">
        <v>14.972733881237659</v>
      </c>
      <c r="F21" s="3">
        <v>2168.7292479242633</v>
      </c>
      <c r="G21" s="3" t="e">
        <v>#N/A</v>
      </c>
      <c r="H21" s="3">
        <v>1585.6912517552112</v>
      </c>
      <c r="I21" s="3" t="e">
        <v>#N/A</v>
      </c>
      <c r="J21" s="3">
        <v>19.876491787882411</v>
      </c>
      <c r="K21" s="3">
        <v>526.91643577505113</v>
      </c>
      <c r="L21" s="3" t="e">
        <v>#N/A</v>
      </c>
      <c r="M21" s="3" t="e">
        <v>#N/A</v>
      </c>
      <c r="N21" s="3" t="e">
        <v>#N/A</v>
      </c>
    </row>
    <row r="22" spans="1:14" x14ac:dyDescent="0.25">
      <c r="A22" s="2">
        <v>200</v>
      </c>
      <c r="B22" s="3">
        <v>200</v>
      </c>
      <c r="C22" s="3">
        <v>1056.9365172222851</v>
      </c>
      <c r="D22" s="3">
        <v>32102.734437208332</v>
      </c>
      <c r="E22" s="3">
        <v>19.10113292171123</v>
      </c>
      <c r="F22" s="3">
        <v>2664.5695325952624</v>
      </c>
      <c r="G22" s="3" t="e">
        <v>#N/A</v>
      </c>
      <c r="H22" s="3">
        <v>1948.2305601650337</v>
      </c>
      <c r="I22" s="3" t="e">
        <v>#N/A</v>
      </c>
      <c r="J22" s="3">
        <v>27.743993988791424</v>
      </c>
      <c r="K22" s="3">
        <v>647.38624350351392</v>
      </c>
      <c r="L22" s="3" t="e">
        <v>#N/A</v>
      </c>
      <c r="M22" s="3" t="e">
        <v>#N/A</v>
      </c>
      <c r="N22" s="3" t="e">
        <v>#N/A</v>
      </c>
    </row>
    <row r="23" spans="1:14" x14ac:dyDescent="0.25">
      <c r="A23" s="2">
        <v>300</v>
      </c>
      <c r="B23" s="3">
        <v>300</v>
      </c>
      <c r="C23" s="3">
        <v>1174.1265567166965</v>
      </c>
      <c r="D23" s="3">
        <v>35662.192034966618</v>
      </c>
      <c r="E23" s="3">
        <v>23.150733143242434</v>
      </c>
      <c r="F23" s="3">
        <v>2960.0092337242299</v>
      </c>
      <c r="G23" s="3" t="e">
        <v>#N/A</v>
      </c>
      <c r="H23" s="3">
        <v>2164.2446845421391</v>
      </c>
      <c r="I23" s="3" t="e">
        <v>#N/A</v>
      </c>
      <c r="J23" s="3">
        <v>32.495109570068188</v>
      </c>
      <c r="K23" s="3">
        <v>719.16654270606261</v>
      </c>
      <c r="L23" s="3" t="e">
        <v>#N/A</v>
      </c>
      <c r="M23" s="3" t="e">
        <v>#N/A</v>
      </c>
      <c r="N23" s="3" t="e">
        <v>#N/A</v>
      </c>
    </row>
    <row r="24" spans="1:14" x14ac:dyDescent="0.25">
      <c r="A24" s="1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</row>
    <row r="25" spans="1:14" x14ac:dyDescent="0.25">
      <c r="A25" s="1"/>
      <c r="B25" s="41" t="s">
        <v>57</v>
      </c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</row>
    <row r="26" spans="1:14" ht="30" x14ac:dyDescent="0.25">
      <c r="A26" s="2" t="s">
        <v>0</v>
      </c>
      <c r="B26" s="3" t="s">
        <v>1</v>
      </c>
      <c r="C26" s="3" t="s">
        <v>2</v>
      </c>
      <c r="D26" s="3" t="s">
        <v>3</v>
      </c>
      <c r="E26" s="3" t="s">
        <v>4</v>
      </c>
      <c r="F26" s="3" t="s">
        <v>5</v>
      </c>
      <c r="G26" s="3" t="s">
        <v>6</v>
      </c>
      <c r="H26" s="3" t="s">
        <v>7</v>
      </c>
      <c r="I26" s="3" t="s">
        <v>8</v>
      </c>
      <c r="J26" s="3" t="s">
        <v>9</v>
      </c>
      <c r="K26" s="3" t="s">
        <v>10</v>
      </c>
      <c r="L26" s="3" t="s">
        <v>11</v>
      </c>
      <c r="M26" s="3" t="s">
        <v>12</v>
      </c>
      <c r="N26" s="3" t="s">
        <v>13</v>
      </c>
    </row>
    <row r="27" spans="1:14" x14ac:dyDescent="0.25">
      <c r="A27" s="2">
        <v>100</v>
      </c>
      <c r="B27" s="3">
        <v>100</v>
      </c>
      <c r="C27" s="3">
        <v>1540.9627790074305</v>
      </c>
      <c r="D27" s="3">
        <v>4379.5029099682542</v>
      </c>
      <c r="E27" s="3">
        <v>599.22759195281924</v>
      </c>
      <c r="F27" s="3">
        <v>1872.7334316007484</v>
      </c>
      <c r="G27" s="3">
        <v>795.8146706282372</v>
      </c>
      <c r="H27" s="3">
        <v>9575.2838666177231</v>
      </c>
      <c r="I27" s="3">
        <v>15275.146360965622</v>
      </c>
      <c r="J27" s="3">
        <v>773.62754620176713</v>
      </c>
      <c r="K27" s="3">
        <v>735.34117415320566</v>
      </c>
      <c r="L27" s="3">
        <v>983.98783144463891</v>
      </c>
      <c r="M27" s="3">
        <v>3367.2469732715113</v>
      </c>
      <c r="N27" s="3">
        <v>2124.1088910361632</v>
      </c>
    </row>
    <row r="28" spans="1:14" x14ac:dyDescent="0.25">
      <c r="A28" s="2">
        <v>200</v>
      </c>
      <c r="B28" s="3">
        <v>200</v>
      </c>
      <c r="C28" s="3">
        <v>1856.5665129131189</v>
      </c>
      <c r="D28" s="3">
        <v>5276.4664770747277</v>
      </c>
      <c r="E28" s="3">
        <v>721.95506341156499</v>
      </c>
      <c r="F28" s="3">
        <v>2256.2869292419518</v>
      </c>
      <c r="G28" s="3">
        <v>958.80503286721125</v>
      </c>
      <c r="H28" s="3">
        <v>11536.392455793373</v>
      </c>
      <c r="I28" s="3">
        <v>18403.640632956984</v>
      </c>
      <c r="J28" s="3">
        <v>932.0737757666642</v>
      </c>
      <c r="K28" s="3">
        <v>885.94599304885116</v>
      </c>
      <c r="L28" s="3">
        <v>1185.5178346039115</v>
      </c>
      <c r="M28" s="3">
        <v>4056.8909622273218</v>
      </c>
      <c r="N28" s="3">
        <v>2559.1464573978174</v>
      </c>
    </row>
    <row r="29" spans="1:14" x14ac:dyDescent="0.25">
      <c r="A29" s="2">
        <v>300</v>
      </c>
      <c r="B29" s="3">
        <v>300</v>
      </c>
      <c r="C29" s="3">
        <v>2043.7777087197562</v>
      </c>
      <c r="D29" s="3">
        <v>5808.5312277508692</v>
      </c>
      <c r="E29" s="3">
        <v>794.75507881627061</v>
      </c>
      <c r="F29" s="3">
        <v>2483.8048614939371</v>
      </c>
      <c r="G29" s="3">
        <v>1055.4883649751691</v>
      </c>
      <c r="H29" s="3">
        <v>12699.691379867425</v>
      </c>
      <c r="I29" s="3">
        <v>20259.41447468453</v>
      </c>
      <c r="J29" s="3">
        <v>1026.0615994872842</v>
      </c>
      <c r="K29" s="3">
        <v>975.2824146772507</v>
      </c>
      <c r="L29" s="3">
        <v>1305.062278566787</v>
      </c>
      <c r="M29" s="3">
        <v>4465.9769836615869</v>
      </c>
      <c r="N29" s="3">
        <v>2817.2039334976166</v>
      </c>
    </row>
    <row r="30" spans="1:14" x14ac:dyDescent="0.25">
      <c r="A30" s="1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</row>
    <row r="31" spans="1:14" x14ac:dyDescent="0.25">
      <c r="A31" s="1"/>
      <c r="B31" s="41" t="s">
        <v>59</v>
      </c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</row>
    <row r="32" spans="1:14" ht="30" x14ac:dyDescent="0.25">
      <c r="A32" s="2" t="s">
        <v>0</v>
      </c>
      <c r="B32" s="3" t="s">
        <v>1</v>
      </c>
      <c r="C32" s="3" t="s">
        <v>2</v>
      </c>
      <c r="D32" s="3" t="s">
        <v>3</v>
      </c>
      <c r="E32" s="3" t="s">
        <v>4</v>
      </c>
      <c r="F32" s="3" t="s">
        <v>5</v>
      </c>
      <c r="G32" s="3" t="s">
        <v>6</v>
      </c>
      <c r="H32" s="3" t="s">
        <v>7</v>
      </c>
      <c r="I32" s="3" t="s">
        <v>8</v>
      </c>
      <c r="J32" s="3" t="s">
        <v>9</v>
      </c>
      <c r="K32" s="3" t="s">
        <v>10</v>
      </c>
      <c r="L32" s="3" t="s">
        <v>11</v>
      </c>
      <c r="M32" s="3" t="s">
        <v>12</v>
      </c>
      <c r="N32" s="3" t="s">
        <v>13</v>
      </c>
    </row>
    <row r="33" spans="1:14" x14ac:dyDescent="0.25">
      <c r="A33" s="2">
        <v>100</v>
      </c>
      <c r="B33" s="3">
        <v>100</v>
      </c>
      <c r="C33" s="3">
        <v>1411.9569876830433</v>
      </c>
      <c r="D33" s="3">
        <v>2183.2840105042246</v>
      </c>
      <c r="E33" s="3">
        <v>702.38570557536787</v>
      </c>
      <c r="F33" s="3">
        <v>1320.4834521333589</v>
      </c>
      <c r="G33" s="3">
        <v>1434.3330871736202</v>
      </c>
      <c r="H33" s="3">
        <v>1301.978896971397</v>
      </c>
      <c r="I33" s="3">
        <v>3070.0899314701151</v>
      </c>
      <c r="J33" s="3">
        <v>261.86535316771966</v>
      </c>
      <c r="K33" s="3">
        <v>234.82192469835681</v>
      </c>
      <c r="L33" s="3">
        <v>84.057516552501681</v>
      </c>
      <c r="M33" s="3">
        <v>1305.4308468098052</v>
      </c>
      <c r="N33" s="3">
        <v>1468.9538372503885</v>
      </c>
    </row>
    <row r="34" spans="1:14" x14ac:dyDescent="0.25">
      <c r="A34" s="2">
        <v>200</v>
      </c>
      <c r="B34" s="3">
        <v>200</v>
      </c>
      <c r="C34" s="3">
        <v>1667.968726481912</v>
      </c>
      <c r="D34" s="3">
        <v>2579.1504148613144</v>
      </c>
      <c r="E34" s="3">
        <v>829.74014155354519</v>
      </c>
      <c r="F34" s="3">
        <v>1559.909488184594</v>
      </c>
      <c r="G34" s="3">
        <v>1694.4019921525432</v>
      </c>
      <c r="H34" s="3">
        <v>1538.0497434637157</v>
      </c>
      <c r="I34" s="3">
        <v>3626.7492833348765</v>
      </c>
      <c r="J34" s="3">
        <v>465.99630604795902</v>
      </c>
      <c r="K34" s="3">
        <v>505.00404502213172</v>
      </c>
      <c r="L34" s="3">
        <v>151.9006627901208</v>
      </c>
      <c r="M34" s="3">
        <v>1542.1275903287942</v>
      </c>
      <c r="N34" s="3">
        <v>1735.3000711444217</v>
      </c>
    </row>
    <row r="35" spans="1:14" x14ac:dyDescent="0.25">
      <c r="A35" s="2">
        <v>300</v>
      </c>
      <c r="B35" s="3">
        <v>300</v>
      </c>
      <c r="C35" s="3">
        <v>1819.0045302585902</v>
      </c>
      <c r="D35" s="3">
        <v>2812.6943955036613</v>
      </c>
      <c r="E35" s="3">
        <v>904.87372602406504</v>
      </c>
      <c r="F35" s="3">
        <v>1701.160447885595</v>
      </c>
      <c r="G35" s="3">
        <v>1847.8313477168663</v>
      </c>
      <c r="H35" s="3">
        <v>1677.3212870870339</v>
      </c>
      <c r="I35" s="3">
        <v>3955.1541175551988</v>
      </c>
      <c r="J35" s="3">
        <v>532.92359322674315</v>
      </c>
      <c r="K35" s="3">
        <v>550.73253539453106</v>
      </c>
      <c r="L35" s="3">
        <v>197.84259447267277</v>
      </c>
      <c r="M35" s="3">
        <v>1681.7683860065226</v>
      </c>
      <c r="N35" s="3">
        <v>1892.4327780578369</v>
      </c>
    </row>
    <row r="36" spans="1:14" x14ac:dyDescent="0.25">
      <c r="A36" s="1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</row>
    <row r="37" spans="1:14" x14ac:dyDescent="0.25">
      <c r="A37" s="1"/>
      <c r="B37" s="41" t="s">
        <v>61</v>
      </c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</row>
    <row r="38" spans="1:14" ht="30" x14ac:dyDescent="0.25">
      <c r="A38" s="2" t="s">
        <v>0</v>
      </c>
      <c r="B38" s="3" t="s">
        <v>1</v>
      </c>
      <c r="C38" s="3" t="s">
        <v>2</v>
      </c>
      <c r="D38" s="3" t="s">
        <v>3</v>
      </c>
      <c r="E38" s="3" t="s">
        <v>4</v>
      </c>
      <c r="F38" s="3" t="s">
        <v>5</v>
      </c>
      <c r="G38" s="3" t="s">
        <v>6</v>
      </c>
      <c r="H38" s="3" t="s">
        <v>7</v>
      </c>
      <c r="I38" s="3" t="s">
        <v>8</v>
      </c>
      <c r="J38" s="3" t="s">
        <v>9</v>
      </c>
      <c r="K38" s="3" t="s">
        <v>10</v>
      </c>
      <c r="L38" s="3" t="s">
        <v>11</v>
      </c>
      <c r="M38" s="3" t="s">
        <v>12</v>
      </c>
      <c r="N38" s="3" t="s">
        <v>13</v>
      </c>
    </row>
    <row r="39" spans="1:14" x14ac:dyDescent="0.25">
      <c r="A39" s="2">
        <v>100</v>
      </c>
      <c r="B39" s="3">
        <v>100</v>
      </c>
      <c r="C39" s="3">
        <v>1460.3329430606568</v>
      </c>
      <c r="D39" s="3">
        <v>572.34741984670507</v>
      </c>
      <c r="E39" s="3">
        <v>1039.9487542453919</v>
      </c>
      <c r="F39" s="3">
        <v>57.496738254329138</v>
      </c>
      <c r="G39" s="3">
        <v>151.68979467806253</v>
      </c>
      <c r="H39" s="3">
        <v>873.63075846042568</v>
      </c>
      <c r="I39" s="3">
        <v>1951.2143158419988</v>
      </c>
      <c r="J39" s="3">
        <v>126.82571597392379</v>
      </c>
      <c r="K39" s="3">
        <v>67.928307019595508</v>
      </c>
      <c r="L39" s="3">
        <v>139.66844931400354</v>
      </c>
      <c r="M39" s="3">
        <v>593.25422754458839</v>
      </c>
      <c r="N39" s="3">
        <v>1085.4231382516816</v>
      </c>
    </row>
    <row r="40" spans="1:14" x14ac:dyDescent="0.25">
      <c r="A40" s="2">
        <v>200</v>
      </c>
      <c r="B40" s="3">
        <v>200</v>
      </c>
      <c r="C40" s="3">
        <v>1655.2159040336285</v>
      </c>
      <c r="D40" s="3">
        <v>648.7277825680942</v>
      </c>
      <c r="E40" s="3">
        <v>1178.731004861974</v>
      </c>
      <c r="F40" s="3">
        <v>74.718746180061217</v>
      </c>
      <c r="G40" s="3">
        <v>229.61021981050146</v>
      </c>
      <c r="H40" s="3">
        <v>990.21769831881033</v>
      </c>
      <c r="I40" s="3">
        <v>2211.6059102185322</v>
      </c>
      <c r="J40" s="3">
        <v>181.94848030429992</v>
      </c>
      <c r="K40" s="3">
        <v>122.51141196783078</v>
      </c>
      <c r="L40" s="3">
        <v>216.71366199616392</v>
      </c>
      <c r="M40" s="3">
        <v>672.42462565346682</v>
      </c>
      <c r="N40" s="3">
        <v>1230.2739930490295</v>
      </c>
    </row>
    <row r="41" spans="1:14" x14ac:dyDescent="0.25">
      <c r="A41" s="2">
        <v>300</v>
      </c>
      <c r="B41" s="3">
        <v>300</v>
      </c>
      <c r="C41" s="3">
        <v>1767.8790413960166</v>
      </c>
      <c r="D41" s="3">
        <v>692.88377883429587</v>
      </c>
      <c r="E41" s="3">
        <v>1258.9619480219867</v>
      </c>
      <c r="F41" s="3">
        <v>88.195476995482537</v>
      </c>
      <c r="G41" s="3">
        <v>293.53613356954725</v>
      </c>
      <c r="H41" s="3">
        <v>1057.6173845425199</v>
      </c>
      <c r="I41" s="3">
        <v>2362.1400247393158</v>
      </c>
      <c r="J41" s="3">
        <v>222.97255060898016</v>
      </c>
      <c r="K41" s="3">
        <v>169.36008958698548</v>
      </c>
      <c r="L41" s="3">
        <v>285.18957763595188</v>
      </c>
      <c r="M41" s="3">
        <v>718.19355995456567</v>
      </c>
      <c r="N41" s="3">
        <v>1314.0132366936105</v>
      </c>
    </row>
    <row r="42" spans="1:14" x14ac:dyDescent="0.25">
      <c r="A42" s="1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</row>
    <row r="84" spans="2:14" x14ac:dyDescent="0.25"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</row>
    <row r="85" spans="2:14" x14ac:dyDescent="0.25"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</row>
    <row r="86" spans="2:14" x14ac:dyDescent="0.25"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</row>
    <row r="87" spans="2:14" x14ac:dyDescent="0.25"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</row>
    <row r="88" spans="2:14" x14ac:dyDescent="0.25"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</row>
    <row r="89" spans="2:14" x14ac:dyDescent="0.25"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</row>
    <row r="90" spans="2:14" x14ac:dyDescent="0.25"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</row>
  </sheetData>
  <mergeCells count="7">
    <mergeCell ref="B37:N37"/>
    <mergeCell ref="B1:N1"/>
    <mergeCell ref="B7:N7"/>
    <mergeCell ref="B13:N13"/>
    <mergeCell ref="B19:N19"/>
    <mergeCell ref="B25:N25"/>
    <mergeCell ref="B31:N31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2"/>
  <dimension ref="A1:N41"/>
  <sheetViews>
    <sheetView topLeftCell="A16" workbookViewId="0">
      <selection activeCell="A38" sqref="A38:N41"/>
    </sheetView>
  </sheetViews>
  <sheetFormatPr baseColWidth="10" defaultRowHeight="15" x14ac:dyDescent="0.25"/>
  <sheetData>
    <row r="1" spans="1:14" x14ac:dyDescent="0.25">
      <c r="A1" s="1"/>
      <c r="B1" s="41" t="s">
        <v>63</v>
      </c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</row>
    <row r="2" spans="1:14" ht="30" x14ac:dyDescent="0.25">
      <c r="A2" s="2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10</v>
      </c>
      <c r="L2" s="3" t="s">
        <v>11</v>
      </c>
      <c r="M2" s="3" t="s">
        <v>12</v>
      </c>
      <c r="N2" s="3" t="s">
        <v>13</v>
      </c>
    </row>
    <row r="3" spans="1:14" x14ac:dyDescent="0.25">
      <c r="A3" s="2">
        <v>100</v>
      </c>
      <c r="B3" s="3">
        <v>100</v>
      </c>
      <c r="C3" s="3">
        <v>6.9366439563545832</v>
      </c>
      <c r="D3" s="3" t="e">
        <v>#N/A</v>
      </c>
      <c r="E3" s="3">
        <v>10.590017415549351</v>
      </c>
      <c r="F3" s="3" t="e">
        <v>#N/A</v>
      </c>
      <c r="G3" s="3">
        <v>8.0521999299364335</v>
      </c>
      <c r="H3" s="3">
        <v>7.8926948419530616</v>
      </c>
      <c r="I3" s="3">
        <v>8.4099959308932561</v>
      </c>
      <c r="J3" s="3">
        <v>7.8232500780658318</v>
      </c>
      <c r="K3" s="3">
        <v>8.4814456584935733</v>
      </c>
      <c r="L3" s="3">
        <v>9.754927046173405</v>
      </c>
      <c r="M3" s="3">
        <v>9.978633775331696</v>
      </c>
      <c r="N3" s="3">
        <v>16.580969004143125</v>
      </c>
    </row>
    <row r="4" spans="1:14" x14ac:dyDescent="0.25">
      <c r="A4" s="2">
        <v>200</v>
      </c>
      <c r="B4" s="3">
        <v>200</v>
      </c>
      <c r="C4" s="3">
        <v>7.4683740764500826</v>
      </c>
      <c r="D4" s="3" t="e">
        <v>#N/A</v>
      </c>
      <c r="E4" s="3">
        <v>15.978918531362291</v>
      </c>
      <c r="F4" s="3" t="e">
        <v>#N/A</v>
      </c>
      <c r="G4" s="3">
        <v>8.3840352828418254</v>
      </c>
      <c r="H4" s="3">
        <v>8.2170248167229758</v>
      </c>
      <c r="I4" s="3">
        <v>8.9754022933007889</v>
      </c>
      <c r="J4" s="3">
        <v>8.1772196014399228</v>
      </c>
      <c r="K4" s="3">
        <v>8.8872554501252132</v>
      </c>
      <c r="L4" s="3">
        <v>13.065581358864257</v>
      </c>
      <c r="M4" s="3">
        <v>15.442550342157048</v>
      </c>
      <c r="N4" s="3">
        <v>36.997917935878135</v>
      </c>
    </row>
    <row r="5" spans="1:14" x14ac:dyDescent="0.25">
      <c r="A5" s="2">
        <v>300</v>
      </c>
      <c r="B5" s="3">
        <v>300</v>
      </c>
      <c r="C5" s="3">
        <v>7.7665230712333519</v>
      </c>
      <c r="D5" s="3" t="e">
        <v>#N/A</v>
      </c>
      <c r="E5" s="3">
        <v>19.00055561744178</v>
      </c>
      <c r="F5" s="3" t="e">
        <v>#N/A</v>
      </c>
      <c r="G5" s="3">
        <v>8.5701003056103762</v>
      </c>
      <c r="H5" s="3">
        <v>8.3988814622302215</v>
      </c>
      <c r="I5" s="3">
        <v>9.2924340585233303</v>
      </c>
      <c r="J5" s="3">
        <v>8.3756955831257898</v>
      </c>
      <c r="K5" s="3">
        <v>9.1147990420256519</v>
      </c>
      <c r="L5" s="3">
        <v>17.308785600202174</v>
      </c>
      <c r="M5" s="3">
        <v>18.656825160307591</v>
      </c>
      <c r="N5" s="3">
        <v>53.820689258385372</v>
      </c>
    </row>
    <row r="6" spans="1:14" x14ac:dyDescent="0.25">
      <c r="A6" s="1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spans="1:14" x14ac:dyDescent="0.25">
      <c r="A7" s="1"/>
      <c r="B7" s="41" t="s">
        <v>65</v>
      </c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</row>
    <row r="8" spans="1:14" ht="30" x14ac:dyDescent="0.25">
      <c r="A8" s="2" t="s">
        <v>0</v>
      </c>
      <c r="B8" s="3" t="s">
        <v>1</v>
      </c>
      <c r="C8" s="3" t="s">
        <v>2</v>
      </c>
      <c r="D8" s="3" t="s">
        <v>3</v>
      </c>
      <c r="E8" s="3" t="s">
        <v>4</v>
      </c>
      <c r="F8" s="3" t="s">
        <v>5</v>
      </c>
      <c r="G8" s="3" t="s">
        <v>6</v>
      </c>
      <c r="H8" s="3" t="s">
        <v>7</v>
      </c>
      <c r="I8" s="3" t="s">
        <v>8</v>
      </c>
      <c r="J8" s="3" t="s">
        <v>9</v>
      </c>
      <c r="K8" s="3" t="s">
        <v>10</v>
      </c>
      <c r="L8" s="3" t="s">
        <v>11</v>
      </c>
      <c r="M8" s="3" t="s">
        <v>12</v>
      </c>
      <c r="N8" s="3" t="s">
        <v>13</v>
      </c>
    </row>
    <row r="9" spans="1:14" x14ac:dyDescent="0.25">
      <c r="A9" s="2">
        <v>100</v>
      </c>
      <c r="B9" s="3">
        <v>100</v>
      </c>
      <c r="C9" s="3">
        <v>8.4591312700872425</v>
      </c>
      <c r="D9" s="3">
        <v>9.6639895018934325</v>
      </c>
      <c r="E9" s="3">
        <v>25.814546367773197</v>
      </c>
      <c r="F9" s="3">
        <v>9.5087879410208132</v>
      </c>
      <c r="G9" s="3">
        <v>7.9665202573211982</v>
      </c>
      <c r="H9" s="3">
        <v>8.3053005135675981</v>
      </c>
      <c r="I9" s="3">
        <v>9.0643828880068771</v>
      </c>
      <c r="J9" s="3">
        <v>6.8607429759384493</v>
      </c>
      <c r="K9" s="3">
        <v>8.7931858094256707</v>
      </c>
      <c r="L9" s="3">
        <v>50.412623552838042</v>
      </c>
      <c r="M9" s="3">
        <v>40.141074466604927</v>
      </c>
      <c r="N9" s="3">
        <v>9.5921880974256251</v>
      </c>
    </row>
    <row r="10" spans="1:14" x14ac:dyDescent="0.25">
      <c r="A10" s="2">
        <v>200</v>
      </c>
      <c r="B10" s="3">
        <v>200</v>
      </c>
      <c r="C10" s="3">
        <v>8.8221979294190351</v>
      </c>
      <c r="D10" s="3">
        <v>11.177087643423079</v>
      </c>
      <c r="E10" s="3">
        <v>45.151972740888922</v>
      </c>
      <c r="F10" s="3">
        <v>9.9229457163501849</v>
      </c>
      <c r="G10" s="3">
        <v>8.305609508523407</v>
      </c>
      <c r="H10" s="3">
        <v>8.6608795960154641</v>
      </c>
      <c r="I10" s="3">
        <v>9.4569096379331956</v>
      </c>
      <c r="J10" s="3">
        <v>7.3548565397322889</v>
      </c>
      <c r="K10" s="3">
        <v>9.1725122798856837</v>
      </c>
      <c r="L10" s="3">
        <v>129.74418232627698</v>
      </c>
      <c r="M10" s="3">
        <v>85.282074337436384</v>
      </c>
      <c r="N10" s="3">
        <v>10.686740893671761</v>
      </c>
    </row>
    <row r="11" spans="1:14" x14ac:dyDescent="0.25">
      <c r="A11" s="2">
        <v>300</v>
      </c>
      <c r="B11" s="3">
        <v>300</v>
      </c>
      <c r="C11" s="3">
        <v>9.0256568207966534</v>
      </c>
      <c r="D11" s="3">
        <v>14.422921822740328</v>
      </c>
      <c r="E11" s="3">
        <v>62.418289823260437</v>
      </c>
      <c r="F11" s="3">
        <v>11.812550464923275</v>
      </c>
      <c r="G11" s="3">
        <v>8.4956317023944781</v>
      </c>
      <c r="H11" s="3">
        <v>8.8601425248810965</v>
      </c>
      <c r="I11" s="3">
        <v>9.6768776667327909</v>
      </c>
      <c r="J11" s="3">
        <v>7.6317527936851102</v>
      </c>
      <c r="K11" s="3">
        <v>9.3850830053056935</v>
      </c>
      <c r="L11" s="3">
        <v>214.36124019530439</v>
      </c>
      <c r="M11" s="3">
        <v>154.4446628407411</v>
      </c>
      <c r="N11" s="3">
        <v>13.399694338343359</v>
      </c>
    </row>
    <row r="12" spans="1:14" x14ac:dyDescent="0.25">
      <c r="A12" s="1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</row>
    <row r="13" spans="1:14" x14ac:dyDescent="0.25">
      <c r="A13" s="1"/>
      <c r="B13" s="41" t="s">
        <v>67</v>
      </c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</row>
    <row r="14" spans="1:14" ht="30" x14ac:dyDescent="0.25">
      <c r="A14" s="2" t="s">
        <v>0</v>
      </c>
      <c r="B14" s="3" t="s">
        <v>1</v>
      </c>
      <c r="C14" s="3" t="s">
        <v>2</v>
      </c>
      <c r="D14" s="3" t="s">
        <v>3</v>
      </c>
      <c r="E14" s="3" t="s">
        <v>4</v>
      </c>
      <c r="F14" s="3" t="s">
        <v>5</v>
      </c>
      <c r="G14" s="3" t="s">
        <v>6</v>
      </c>
      <c r="H14" s="3" t="s">
        <v>7</v>
      </c>
      <c r="I14" s="3" t="s">
        <v>8</v>
      </c>
      <c r="J14" s="3" t="s">
        <v>9</v>
      </c>
      <c r="K14" s="3" t="s">
        <v>10</v>
      </c>
      <c r="L14" s="3" t="s">
        <v>11</v>
      </c>
      <c r="M14" s="3" t="s">
        <v>12</v>
      </c>
      <c r="N14" s="3" t="s">
        <v>13</v>
      </c>
    </row>
    <row r="15" spans="1:14" x14ac:dyDescent="0.25">
      <c r="A15" s="2">
        <v>100</v>
      </c>
      <c r="B15" s="3">
        <v>100</v>
      </c>
      <c r="C15" s="3">
        <v>16.647087313440203</v>
      </c>
      <c r="D15" s="3">
        <v>9.9160649629901041</v>
      </c>
      <c r="E15" s="3">
        <v>144.42916716966701</v>
      </c>
      <c r="F15" s="3">
        <v>15.944457648284553</v>
      </c>
      <c r="G15" s="3">
        <v>8.8329206277747883</v>
      </c>
      <c r="H15" s="3">
        <v>9.1242904875258777</v>
      </c>
      <c r="I15" s="3">
        <v>11.331390742937364</v>
      </c>
      <c r="J15" s="3">
        <v>8.439963594517593</v>
      </c>
      <c r="K15" s="3">
        <v>33.78596183363382</v>
      </c>
      <c r="L15" s="3">
        <v>67.948857768531411</v>
      </c>
      <c r="M15" s="3">
        <v>509.83027786119948</v>
      </c>
      <c r="N15" s="3">
        <v>22.798837073244027</v>
      </c>
    </row>
    <row r="16" spans="1:14" x14ac:dyDescent="0.25">
      <c r="A16" s="2">
        <v>200</v>
      </c>
      <c r="B16" s="3">
        <v>200</v>
      </c>
      <c r="C16" s="3">
        <v>33.501502358775333</v>
      </c>
      <c r="D16" s="3">
        <v>15.464899892911481</v>
      </c>
      <c r="E16" s="3">
        <v>339.90946786132622</v>
      </c>
      <c r="F16" s="3">
        <v>30.462711538633627</v>
      </c>
      <c r="G16" s="3">
        <v>9.3446043344638738</v>
      </c>
      <c r="H16" s="3">
        <v>9.6550078621071496</v>
      </c>
      <c r="I16" s="3">
        <v>18.835060882923319</v>
      </c>
      <c r="J16" s="3">
        <v>9.2784731163124512</v>
      </c>
      <c r="K16" s="3">
        <v>83.94801420621026</v>
      </c>
      <c r="L16" s="3">
        <v>163.66069763442258</v>
      </c>
      <c r="M16" s="3">
        <v>543.1348214350636</v>
      </c>
      <c r="N16" s="3">
        <v>41.488227051155128</v>
      </c>
    </row>
    <row r="17" spans="1:14" x14ac:dyDescent="0.25">
      <c r="A17" s="2">
        <v>300</v>
      </c>
      <c r="B17" s="3">
        <v>300</v>
      </c>
      <c r="C17" s="3">
        <v>46.157314830683717</v>
      </c>
      <c r="D17" s="3">
        <v>19.098344608813132</v>
      </c>
      <c r="E17" s="3">
        <v>503.82400929319249</v>
      </c>
      <c r="F17" s="3">
        <v>42.466901883791529</v>
      </c>
      <c r="G17" s="3">
        <v>9.6359306656895534</v>
      </c>
      <c r="H17" s="3">
        <v>9.9571709828657191</v>
      </c>
      <c r="I17" s="3">
        <v>28.102144691448615</v>
      </c>
      <c r="J17" s="3">
        <v>9.7558772225775083</v>
      </c>
      <c r="K17" s="3">
        <v>169.49745848033186</v>
      </c>
      <c r="L17" s="3">
        <v>262.10414684617069</v>
      </c>
      <c r="M17" s="3">
        <v>562.0967120829032</v>
      </c>
      <c r="N17" s="3">
        <v>54.257787753074361</v>
      </c>
    </row>
    <row r="18" spans="1:14" x14ac:dyDescent="0.25">
      <c r="A18" s="1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</row>
    <row r="19" spans="1:14" x14ac:dyDescent="0.25">
      <c r="A19" s="1"/>
      <c r="B19" s="41" t="s">
        <v>69</v>
      </c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</row>
    <row r="20" spans="1:14" ht="30" x14ac:dyDescent="0.25">
      <c r="A20" s="2" t="s">
        <v>0</v>
      </c>
      <c r="B20" s="3" t="s">
        <v>1</v>
      </c>
      <c r="C20" s="3" t="s">
        <v>2</v>
      </c>
      <c r="D20" s="3" t="s">
        <v>3</v>
      </c>
      <c r="E20" s="3" t="s">
        <v>4</v>
      </c>
      <c r="F20" s="3" t="s">
        <v>5</v>
      </c>
      <c r="G20" s="3" t="s">
        <v>6</v>
      </c>
      <c r="H20" s="3" t="s">
        <v>7</v>
      </c>
      <c r="I20" s="3" t="s">
        <v>8</v>
      </c>
      <c r="J20" s="3" t="s">
        <v>9</v>
      </c>
      <c r="K20" s="3" t="s">
        <v>10</v>
      </c>
      <c r="L20" s="3" t="s">
        <v>11</v>
      </c>
      <c r="M20" s="3" t="s">
        <v>12</v>
      </c>
      <c r="N20" s="3" t="s">
        <v>13</v>
      </c>
    </row>
    <row r="21" spans="1:14" x14ac:dyDescent="0.25">
      <c r="A21" s="2">
        <v>100</v>
      </c>
      <c r="B21" s="3">
        <v>100</v>
      </c>
      <c r="C21" s="3">
        <v>31.812337299433679</v>
      </c>
      <c r="D21" s="3">
        <v>18.050983632915564</v>
      </c>
      <c r="E21" s="3">
        <v>194.77464460710877</v>
      </c>
      <c r="F21" s="3">
        <v>30.414470432427503</v>
      </c>
      <c r="G21" s="3">
        <v>9.757168449957426</v>
      </c>
      <c r="H21" s="3">
        <v>9.890677107737341</v>
      </c>
      <c r="I21" s="3">
        <v>27.238053485776913</v>
      </c>
      <c r="J21" s="3">
        <v>14.07077768081562</v>
      </c>
      <c r="K21" s="3">
        <v>65.892131116820579</v>
      </c>
      <c r="L21" s="3">
        <v>156.13458283167139</v>
      </c>
      <c r="M21" s="3">
        <v>156.11125673848602</v>
      </c>
      <c r="N21" s="3">
        <v>31.593434496348436</v>
      </c>
    </row>
    <row r="22" spans="1:14" x14ac:dyDescent="0.25">
      <c r="A22" s="2">
        <v>200</v>
      </c>
      <c r="B22" s="3">
        <v>200</v>
      </c>
      <c r="C22" s="3">
        <v>64.226088045040299</v>
      </c>
      <c r="D22" s="3">
        <v>36.591760383272515</v>
      </c>
      <c r="E22" s="3">
        <v>507.19680015695258</v>
      </c>
      <c r="F22" s="3">
        <v>55.759454871281349</v>
      </c>
      <c r="G22" s="3">
        <v>13.775129770134519</v>
      </c>
      <c r="H22" s="3">
        <v>18.270321011106819</v>
      </c>
      <c r="I22" s="3">
        <v>47.694507609899951</v>
      </c>
      <c r="J22" s="3">
        <v>19.456302321432837</v>
      </c>
      <c r="K22" s="3">
        <v>170.54304886192114</v>
      </c>
      <c r="L22" s="3">
        <v>393.52289595513832</v>
      </c>
      <c r="M22" s="3">
        <v>343.66479699561455</v>
      </c>
      <c r="N22" s="3">
        <v>52.386463928670111</v>
      </c>
    </row>
    <row r="23" spans="1:14" x14ac:dyDescent="0.25">
      <c r="A23" s="2">
        <v>300</v>
      </c>
      <c r="B23" s="3">
        <v>300</v>
      </c>
      <c r="C23" s="3">
        <v>104.28731598878421</v>
      </c>
      <c r="D23" s="3">
        <v>48.912334009797917</v>
      </c>
      <c r="E23" s="3">
        <v>526.15741592669292</v>
      </c>
      <c r="F23" s="3">
        <v>85.27351597477255</v>
      </c>
      <c r="G23" s="3">
        <v>17.338368196831038</v>
      </c>
      <c r="H23" s="3">
        <v>30.63308255180586</v>
      </c>
      <c r="I23" s="3">
        <v>68.995638664305076</v>
      </c>
      <c r="J23" s="3">
        <v>26.001913603117522</v>
      </c>
      <c r="K23" s="3">
        <v>287.36933405651467</v>
      </c>
      <c r="L23" s="3">
        <v>509.46383893973524</v>
      </c>
      <c r="M23" s="3">
        <v>503.27651326776737</v>
      </c>
      <c r="N23" s="3">
        <v>74.682499083711676</v>
      </c>
    </row>
    <row r="24" spans="1:14" x14ac:dyDescent="0.25">
      <c r="A24" s="1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</row>
    <row r="25" spans="1:14" x14ac:dyDescent="0.25">
      <c r="A25" s="1"/>
      <c r="B25" s="41" t="s">
        <v>71</v>
      </c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</row>
    <row r="26" spans="1:14" ht="30" x14ac:dyDescent="0.25">
      <c r="A26" s="2" t="s">
        <v>0</v>
      </c>
      <c r="B26" s="3" t="s">
        <v>1</v>
      </c>
      <c r="C26" s="3" t="s">
        <v>2</v>
      </c>
      <c r="D26" s="3" t="s">
        <v>3</v>
      </c>
      <c r="E26" s="3" t="s">
        <v>4</v>
      </c>
      <c r="F26" s="3" t="s">
        <v>5</v>
      </c>
      <c r="G26" s="3" t="s">
        <v>6</v>
      </c>
      <c r="H26" s="3" t="s">
        <v>7</v>
      </c>
      <c r="I26" s="3" t="s">
        <v>8</v>
      </c>
      <c r="J26" s="3" t="s">
        <v>9</v>
      </c>
      <c r="K26" s="3" t="s">
        <v>10</v>
      </c>
      <c r="L26" s="3" t="s">
        <v>11</v>
      </c>
      <c r="M26" s="3" t="s">
        <v>12</v>
      </c>
      <c r="N26" s="3" t="s">
        <v>13</v>
      </c>
    </row>
    <row r="27" spans="1:14" x14ac:dyDescent="0.25">
      <c r="A27" s="2">
        <v>100</v>
      </c>
      <c r="B27" s="3">
        <v>100</v>
      </c>
      <c r="C27" s="3">
        <v>105.0313628027576</v>
      </c>
      <c r="D27" s="3">
        <v>41.747055633178277</v>
      </c>
      <c r="E27" s="3">
        <v>86.723579933662307</v>
      </c>
      <c r="F27" s="3">
        <v>49.087773474488358</v>
      </c>
      <c r="G27" s="3">
        <v>12.685916623838875</v>
      </c>
      <c r="H27" s="3">
        <v>15.089954833716412</v>
      </c>
      <c r="I27" s="3">
        <v>53.930059248332668</v>
      </c>
      <c r="J27" s="3">
        <v>56.835162139099054</v>
      </c>
      <c r="K27" s="3">
        <v>413.84761126635374</v>
      </c>
      <c r="L27" s="3">
        <v>560.56858143783609</v>
      </c>
      <c r="M27" s="3">
        <v>460.30043908489569</v>
      </c>
      <c r="N27" s="3">
        <v>261.30776041098721</v>
      </c>
    </row>
    <row r="28" spans="1:14" x14ac:dyDescent="0.25">
      <c r="A28" s="2">
        <v>200</v>
      </c>
      <c r="B28" s="3">
        <v>200</v>
      </c>
      <c r="C28" s="3">
        <v>498.05782560576682</v>
      </c>
      <c r="D28" s="3">
        <v>91.672104839866989</v>
      </c>
      <c r="E28" s="3">
        <v>193.68144924231959</v>
      </c>
      <c r="F28" s="3">
        <v>130.25327466313479</v>
      </c>
      <c r="G28" s="3">
        <v>22.676544284255549</v>
      </c>
      <c r="H28" s="3">
        <v>35.683510340563906</v>
      </c>
      <c r="I28" s="3">
        <v>137.56096891652052</v>
      </c>
      <c r="J28" s="3">
        <v>149.47456397432347</v>
      </c>
      <c r="K28" s="3">
        <v>539.19794637147311</v>
      </c>
      <c r="L28" s="3">
        <v>612.87937419603543</v>
      </c>
      <c r="M28" s="3">
        <v>542.55802596933768</v>
      </c>
      <c r="N28" s="3">
        <v>521.57372957023551</v>
      </c>
    </row>
    <row r="29" spans="1:14" x14ac:dyDescent="0.25">
      <c r="A29" s="2">
        <v>300</v>
      </c>
      <c r="B29" s="3">
        <v>300</v>
      </c>
      <c r="C29" s="3">
        <v>524.61913723534758</v>
      </c>
      <c r="D29" s="3">
        <v>162.16685163951826</v>
      </c>
      <c r="E29" s="3">
        <v>310.06233662482026</v>
      </c>
      <c r="F29" s="3">
        <v>221.70959864962327</v>
      </c>
      <c r="G29" s="3">
        <v>35.024474092773282</v>
      </c>
      <c r="H29" s="3">
        <v>54.224341108643188</v>
      </c>
      <c r="I29" s="3">
        <v>225.87237203648056</v>
      </c>
      <c r="J29" s="3">
        <v>251.45556856093361</v>
      </c>
      <c r="K29" s="3">
        <v>565.8911660183594</v>
      </c>
      <c r="L29" s="3">
        <v>643.22022371624143</v>
      </c>
      <c r="M29" s="3">
        <v>569.41758776077472</v>
      </c>
      <c r="N29" s="3">
        <v>547.39445499983924</v>
      </c>
    </row>
    <row r="30" spans="1:14" x14ac:dyDescent="0.25">
      <c r="A30" s="1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</row>
    <row r="31" spans="1:14" x14ac:dyDescent="0.25">
      <c r="A31" s="1"/>
      <c r="B31" s="41" t="s">
        <v>73</v>
      </c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</row>
    <row r="32" spans="1:14" ht="30" x14ac:dyDescent="0.25">
      <c r="A32" s="2" t="s">
        <v>0</v>
      </c>
      <c r="B32" s="3" t="s">
        <v>1</v>
      </c>
      <c r="C32" s="3" t="s">
        <v>2</v>
      </c>
      <c r="D32" s="3" t="s">
        <v>3</v>
      </c>
      <c r="E32" s="3" t="s">
        <v>4</v>
      </c>
      <c r="F32" s="3" t="s">
        <v>5</v>
      </c>
      <c r="G32" s="3" t="s">
        <v>6</v>
      </c>
      <c r="H32" s="3" t="s">
        <v>7</v>
      </c>
      <c r="I32" s="3" t="s">
        <v>8</v>
      </c>
      <c r="J32" s="3" t="s">
        <v>9</v>
      </c>
      <c r="K32" s="3" t="s">
        <v>10</v>
      </c>
      <c r="L32" s="3" t="s">
        <v>11</v>
      </c>
      <c r="M32" s="3" t="s">
        <v>12</v>
      </c>
      <c r="N32" s="3" t="s">
        <v>13</v>
      </c>
    </row>
    <row r="33" spans="1:14" x14ac:dyDescent="0.25">
      <c r="A33" s="2">
        <v>100</v>
      </c>
      <c r="B33" s="3">
        <v>100</v>
      </c>
      <c r="C33" s="3">
        <v>123.76393218901752</v>
      </c>
      <c r="D33" s="3">
        <v>28.907672680805224</v>
      </c>
      <c r="E33" s="3">
        <v>50.980500044064698</v>
      </c>
      <c r="F33" s="3">
        <v>36.298809893045068</v>
      </c>
      <c r="G33" s="3">
        <v>13.401137397345543</v>
      </c>
      <c r="H33" s="3">
        <v>13.355597610668948</v>
      </c>
      <c r="I33" s="3">
        <v>31.721752814789696</v>
      </c>
      <c r="J33" s="3">
        <v>98.175908462745554</v>
      </c>
      <c r="K33" s="3">
        <v>272.80299392897001</v>
      </c>
      <c r="L33" s="3">
        <v>524.66832761166472</v>
      </c>
      <c r="M33" s="3">
        <v>192.79084151475527</v>
      </c>
      <c r="N33" s="3">
        <v>123.53390117691433</v>
      </c>
    </row>
    <row r="34" spans="1:14" x14ac:dyDescent="0.25">
      <c r="A34" s="2">
        <v>200</v>
      </c>
      <c r="B34" s="3">
        <v>200</v>
      </c>
      <c r="C34" s="3">
        <v>507.15509731977085</v>
      </c>
      <c r="D34" s="3">
        <v>50.48236366690935</v>
      </c>
      <c r="E34" s="3">
        <v>97.89102956256238</v>
      </c>
      <c r="F34" s="3">
        <v>71.279583502731256</v>
      </c>
      <c r="G34" s="3">
        <v>24.92735236070812</v>
      </c>
      <c r="H34" s="3">
        <v>28.492535032363353</v>
      </c>
      <c r="I34" s="3">
        <v>51.33255790873433</v>
      </c>
      <c r="J34" s="3">
        <v>276.82862522682296</v>
      </c>
      <c r="K34" s="3">
        <v>522.2667011086462</v>
      </c>
      <c r="L34" s="3">
        <v>571.52909808834397</v>
      </c>
      <c r="M34" s="3">
        <v>504.90866180910911</v>
      </c>
      <c r="N34" s="3">
        <v>311.31605945397166</v>
      </c>
    </row>
    <row r="35" spans="1:14" x14ac:dyDescent="0.25">
      <c r="A35" s="2">
        <v>300</v>
      </c>
      <c r="B35" s="3">
        <v>300</v>
      </c>
      <c r="C35" s="3">
        <v>531.24421980341117</v>
      </c>
      <c r="D35" s="3">
        <v>74.923877938378411</v>
      </c>
      <c r="E35" s="3">
        <v>152.19249472899986</v>
      </c>
      <c r="F35" s="3">
        <v>118.67550550758585</v>
      </c>
      <c r="G35" s="3">
        <v>37.590710522761263</v>
      </c>
      <c r="H35" s="3">
        <v>43.223471198336881</v>
      </c>
      <c r="I35" s="3">
        <v>72.752658344038181</v>
      </c>
      <c r="J35" s="3">
        <v>500.60965069852261</v>
      </c>
      <c r="K35" s="3">
        <v>547.07360258439041</v>
      </c>
      <c r="L35" s="3">
        <v>598.67589109027631</v>
      </c>
      <c r="M35" s="3">
        <v>528.89108190435991</v>
      </c>
      <c r="N35" s="3">
        <v>503.84982303079141</v>
      </c>
    </row>
    <row r="36" spans="1:14" x14ac:dyDescent="0.25"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</row>
    <row r="37" spans="1:14" x14ac:dyDescent="0.25">
      <c r="A37" s="1"/>
      <c r="B37" s="41" t="s">
        <v>75</v>
      </c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</row>
    <row r="38" spans="1:14" ht="30" x14ac:dyDescent="0.25">
      <c r="A38" s="2" t="s">
        <v>0</v>
      </c>
      <c r="B38" s="3" t="s">
        <v>1</v>
      </c>
      <c r="C38" s="3" t="s">
        <v>2</v>
      </c>
      <c r="D38" s="3" t="s">
        <v>3</v>
      </c>
      <c r="E38" s="3" t="s">
        <v>4</v>
      </c>
      <c r="F38" s="3" t="s">
        <v>5</v>
      </c>
      <c r="G38" s="3" t="s">
        <v>6</v>
      </c>
      <c r="H38" s="3" t="s">
        <v>7</v>
      </c>
      <c r="I38" s="3" t="s">
        <v>8</v>
      </c>
      <c r="J38" s="3" t="s">
        <v>9</v>
      </c>
      <c r="K38" s="3" t="s">
        <v>10</v>
      </c>
      <c r="L38" s="3" t="s">
        <v>11</v>
      </c>
      <c r="M38" s="3" t="s">
        <v>12</v>
      </c>
      <c r="N38" s="3" t="s">
        <v>13</v>
      </c>
    </row>
    <row r="39" spans="1:14" x14ac:dyDescent="0.25">
      <c r="A39" s="2">
        <v>100</v>
      </c>
      <c r="B39" s="3">
        <v>100</v>
      </c>
      <c r="C39" s="3">
        <v>44.778743759563454</v>
      </c>
      <c r="D39" s="3">
        <v>24.345726632565864</v>
      </c>
      <c r="E39" s="3">
        <v>41.897763642098887</v>
      </c>
      <c r="F39" s="3">
        <v>22.349850728892928</v>
      </c>
      <c r="G39" s="3">
        <v>9.9727774195077679</v>
      </c>
      <c r="H39" s="3">
        <v>12.80647122701604</v>
      </c>
      <c r="I39" s="3">
        <v>36.767886455674116</v>
      </c>
      <c r="J39" s="3">
        <v>85.840758107580456</v>
      </c>
      <c r="K39" s="3">
        <v>128.9132239086814</v>
      </c>
      <c r="L39" s="3">
        <v>369.1641750995044</v>
      </c>
      <c r="M39" s="3">
        <v>199.83098594882796</v>
      </c>
      <c r="N39" s="3">
        <v>77.105130493430309</v>
      </c>
    </row>
    <row r="40" spans="1:14" x14ac:dyDescent="0.25">
      <c r="A40" s="2">
        <v>200</v>
      </c>
      <c r="B40" s="3">
        <v>200</v>
      </c>
      <c r="C40" s="3">
        <v>161.9451120928631</v>
      </c>
      <c r="D40" s="3">
        <v>42.85813833335677</v>
      </c>
      <c r="E40" s="3">
        <v>66.013566683024749</v>
      </c>
      <c r="F40" s="3">
        <v>42.245688292397865</v>
      </c>
      <c r="G40" s="3">
        <v>17.017793466919571</v>
      </c>
      <c r="H40" s="3">
        <v>24.965702288253844</v>
      </c>
      <c r="I40" s="3">
        <v>65.800325126287248</v>
      </c>
      <c r="J40" s="3">
        <v>235.9228847240602</v>
      </c>
      <c r="K40" s="3">
        <v>320.25170938379995</v>
      </c>
      <c r="L40" s="3">
        <v>528.47066871283891</v>
      </c>
      <c r="M40" s="3">
        <v>508.56685806162716</v>
      </c>
      <c r="N40" s="3">
        <v>183.43328054804337</v>
      </c>
    </row>
    <row r="41" spans="1:14" x14ac:dyDescent="0.25">
      <c r="A41" s="2">
        <v>300</v>
      </c>
      <c r="B41" s="3">
        <v>300</v>
      </c>
      <c r="C41" s="3">
        <v>374.3004358084321</v>
      </c>
      <c r="D41" s="3">
        <v>56.928664302930493</v>
      </c>
      <c r="E41" s="3">
        <v>87.962464181052695</v>
      </c>
      <c r="F41" s="3">
        <v>57.447026490391522</v>
      </c>
      <c r="G41" s="3">
        <v>23.101933015359666</v>
      </c>
      <c r="H41" s="3">
        <v>38.442474141038112</v>
      </c>
      <c r="I41" s="3">
        <v>96.895284742742533</v>
      </c>
      <c r="J41" s="3">
        <v>436.84223288541631</v>
      </c>
      <c r="K41" s="3">
        <v>504.04303745152845</v>
      </c>
      <c r="L41" s="3">
        <v>551.46791117660655</v>
      </c>
      <c r="M41" s="3">
        <v>530.69795451843913</v>
      </c>
      <c r="N41" s="3">
        <v>295.39557843267016</v>
      </c>
    </row>
  </sheetData>
  <mergeCells count="7">
    <mergeCell ref="B31:N31"/>
    <mergeCell ref="B37:N37"/>
    <mergeCell ref="B1:N1"/>
    <mergeCell ref="B7:N7"/>
    <mergeCell ref="B13:N13"/>
    <mergeCell ref="B19:N19"/>
    <mergeCell ref="B25:N25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3"/>
  <dimension ref="A1:P31"/>
  <sheetViews>
    <sheetView workbookViewId="0">
      <selection activeCell="A2" sqref="A2:P15"/>
    </sheetView>
  </sheetViews>
  <sheetFormatPr baseColWidth="10" defaultRowHeight="15" x14ac:dyDescent="0.25"/>
  <sheetData>
    <row r="1" spans="1:16" x14ac:dyDescent="0.25">
      <c r="A1" s="13"/>
      <c r="B1" s="37" t="s">
        <v>77</v>
      </c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8"/>
    </row>
    <row r="2" spans="1:16" x14ac:dyDescent="0.25">
      <c r="A2" s="6" t="s">
        <v>30</v>
      </c>
      <c r="B2" s="12" t="s">
        <v>45</v>
      </c>
      <c r="C2" s="12" t="s">
        <v>44</v>
      </c>
      <c r="D2" s="12" t="s">
        <v>43</v>
      </c>
      <c r="E2" s="12" t="s">
        <v>42</v>
      </c>
      <c r="F2" s="12" t="s">
        <v>41</v>
      </c>
      <c r="G2" s="12" t="s">
        <v>40</v>
      </c>
      <c r="H2" s="12" t="s">
        <v>39</v>
      </c>
      <c r="I2" s="12" t="s">
        <v>38</v>
      </c>
      <c r="J2" s="12" t="s">
        <v>37</v>
      </c>
      <c r="K2" s="12" t="s">
        <v>36</v>
      </c>
      <c r="L2" s="12" t="s">
        <v>35</v>
      </c>
      <c r="M2" s="12" t="s">
        <v>34</v>
      </c>
      <c r="N2" s="12" t="s">
        <v>33</v>
      </c>
      <c r="O2" s="12" t="s">
        <v>32</v>
      </c>
      <c r="P2" s="23" t="s">
        <v>31</v>
      </c>
    </row>
    <row r="3" spans="1:16" x14ac:dyDescent="0.25">
      <c r="A3" s="6" t="s">
        <v>1</v>
      </c>
      <c r="B3" s="12">
        <v>2.2563709999999999E-5</v>
      </c>
      <c r="C3" s="12">
        <v>3.1451151000000009E-3</v>
      </c>
      <c r="D3" s="12">
        <v>1.6417182000000002E-2</v>
      </c>
      <c r="E3" s="12">
        <v>8.6250380000000001E-2</v>
      </c>
      <c r="F3" s="12">
        <v>0.13678927500000002</v>
      </c>
      <c r="G3" s="12">
        <v>0.23244503</v>
      </c>
      <c r="H3" s="12">
        <v>0.66105438000000016</v>
      </c>
      <c r="I3" s="12">
        <v>1.6429244999999999</v>
      </c>
      <c r="J3" s="12">
        <v>3.5568775999999991</v>
      </c>
      <c r="K3" s="12">
        <v>6.7082033999999995</v>
      </c>
      <c r="L3" s="12">
        <v>9.1878502500000003</v>
      </c>
      <c r="M3" s="12">
        <v>12.103258</v>
      </c>
      <c r="N3" s="12">
        <v>21.662969000000018</v>
      </c>
      <c r="O3" s="12">
        <v>32.392082000000002</v>
      </c>
      <c r="P3" s="23">
        <v>56.950058700000085</v>
      </c>
    </row>
    <row r="4" spans="1:16" x14ac:dyDescent="0.25">
      <c r="A4" s="6" t="s">
        <v>2</v>
      </c>
      <c r="B4" s="12">
        <v>3.2517590000000001E-5</v>
      </c>
      <c r="C4" s="12">
        <v>4.6420159999999997E-3</v>
      </c>
      <c r="D4" s="12">
        <v>2.3492003999999997E-2</v>
      </c>
      <c r="E4" s="12">
        <v>0.12039511999999998</v>
      </c>
      <c r="F4" s="12">
        <v>0.22661435000000002</v>
      </c>
      <c r="G4" s="12">
        <v>0.40570919999999999</v>
      </c>
      <c r="H4" s="12">
        <v>1.1557713999999997</v>
      </c>
      <c r="I4" s="12">
        <v>2.4508329999999998</v>
      </c>
      <c r="J4" s="12">
        <v>4.7495742000000005</v>
      </c>
      <c r="K4" s="12">
        <v>8.7904375999999989</v>
      </c>
      <c r="L4" s="12">
        <v>11.786630000000001</v>
      </c>
      <c r="M4" s="12">
        <v>15.866489999999999</v>
      </c>
      <c r="N4" s="12">
        <v>27.961054000000015</v>
      </c>
      <c r="O4" s="12">
        <v>42.115691000000005</v>
      </c>
      <c r="P4" s="23">
        <v>73.980187000000015</v>
      </c>
    </row>
    <row r="5" spans="1:16" x14ac:dyDescent="0.25">
      <c r="A5" s="6" t="s">
        <v>3</v>
      </c>
      <c r="B5" s="12">
        <v>3.2517590000000001E-5</v>
      </c>
      <c r="C5" s="12">
        <v>3.9714033999999976E-3</v>
      </c>
      <c r="D5" s="12">
        <v>1.7255003999999994E-2</v>
      </c>
      <c r="E5" s="12">
        <v>9.9305136000000002E-2</v>
      </c>
      <c r="F5" s="12">
        <v>0.16259265000000001</v>
      </c>
      <c r="G5" s="12">
        <v>0.29176216000000005</v>
      </c>
      <c r="H5" s="12">
        <v>0.78754613999999978</v>
      </c>
      <c r="I5" s="12">
        <v>1.8841405</v>
      </c>
      <c r="J5" s="12">
        <v>4.0495616000000005</v>
      </c>
      <c r="K5" s="12">
        <v>7.608955899999998</v>
      </c>
      <c r="L5" s="12">
        <v>10.341765000000001</v>
      </c>
      <c r="M5" s="12">
        <v>13.960205999999999</v>
      </c>
      <c r="N5" s="12">
        <v>26.258807000000044</v>
      </c>
      <c r="O5" s="12">
        <v>41.384478500000007</v>
      </c>
      <c r="P5" s="23">
        <v>75.618939799999993</v>
      </c>
    </row>
    <row r="6" spans="1:16" x14ac:dyDescent="0.25">
      <c r="A6" s="6" t="s">
        <v>4</v>
      </c>
      <c r="B6" s="12">
        <v>7.9288279999999996E-5</v>
      </c>
      <c r="C6" s="12">
        <v>3.98103E-3</v>
      </c>
      <c r="D6" s="12">
        <v>1.7953139999999999E-2</v>
      </c>
      <c r="E6" s="12">
        <v>9.2178780000000002E-2</v>
      </c>
      <c r="F6" s="12">
        <v>0.1583831</v>
      </c>
      <c r="G6" s="12">
        <v>0.27882879999999999</v>
      </c>
      <c r="H6" s="12">
        <v>0.79547579999999996</v>
      </c>
      <c r="I6" s="12">
        <v>1.8679129999999999</v>
      </c>
      <c r="J6" s="12">
        <v>3.8348870000000002</v>
      </c>
      <c r="K6" s="12">
        <v>7.1217419999999967</v>
      </c>
      <c r="L6" s="12">
        <v>9.3636549999999996</v>
      </c>
      <c r="M6" s="12">
        <v>12.69469</v>
      </c>
      <c r="N6" s="12">
        <v>24.65194</v>
      </c>
      <c r="O6" s="12">
        <v>38.475349999999999</v>
      </c>
      <c r="P6" s="23">
        <v>69.802505999999994</v>
      </c>
    </row>
    <row r="7" spans="1:16" x14ac:dyDescent="0.25">
      <c r="A7" s="6" t="s">
        <v>5</v>
      </c>
      <c r="B7" s="12">
        <v>1.5958819999999999E-4</v>
      </c>
      <c r="C7" s="12">
        <v>4.4379729999999996E-3</v>
      </c>
      <c r="D7" s="12">
        <v>2.3605379999999999E-2</v>
      </c>
      <c r="E7" s="12">
        <v>0.12085706000000004</v>
      </c>
      <c r="F7" s="12">
        <v>0.212437025</v>
      </c>
      <c r="G7" s="12">
        <v>0.37530368999999997</v>
      </c>
      <c r="H7" s="12">
        <v>1.0380764000000007</v>
      </c>
      <c r="I7" s="12">
        <v>2.3141755000000002</v>
      </c>
      <c r="J7" s="12">
        <v>4.4935379999999991</v>
      </c>
      <c r="K7" s="12">
        <v>8.349759599999997</v>
      </c>
      <c r="L7" s="12">
        <v>11.180595</v>
      </c>
      <c r="M7" s="12">
        <v>14.729010000000013</v>
      </c>
      <c r="N7" s="12">
        <v>27.333154000000029</v>
      </c>
      <c r="O7" s="12">
        <v>40.016090499999947</v>
      </c>
      <c r="P7" s="23">
        <v>73.943594099999913</v>
      </c>
    </row>
    <row r="8" spans="1:16" x14ac:dyDescent="0.25">
      <c r="A8" s="6" t="s">
        <v>6</v>
      </c>
      <c r="B8" s="12">
        <v>4.3285290000000003E-6</v>
      </c>
      <c r="C8" s="12">
        <v>4.2221220500000024E-3</v>
      </c>
      <c r="D8" s="12">
        <v>3.3619347000000015E-2</v>
      </c>
      <c r="E8" s="12">
        <v>0.15058658000000011</v>
      </c>
      <c r="F8" s="12">
        <v>0.29224602500000002</v>
      </c>
      <c r="G8" s="12">
        <v>0.50111378000000006</v>
      </c>
      <c r="H8" s="12">
        <v>1.2802556</v>
      </c>
      <c r="I8" s="12">
        <v>2.7250505</v>
      </c>
      <c r="J8" s="12">
        <v>5.3353064000000003</v>
      </c>
      <c r="K8" s="12">
        <v>9.7623847000000001</v>
      </c>
      <c r="L8" s="12">
        <v>12.974185</v>
      </c>
      <c r="M8" s="12">
        <v>17.473910000000004</v>
      </c>
      <c r="N8" s="12">
        <v>31.5838</v>
      </c>
      <c r="O8" s="12">
        <v>46.07426899999988</v>
      </c>
      <c r="P8" s="23">
        <v>86.903759599999489</v>
      </c>
    </row>
    <row r="9" spans="1:16" x14ac:dyDescent="0.25">
      <c r="A9" s="6" t="s">
        <v>7</v>
      </c>
      <c r="B9" s="12">
        <v>6.9150300000000003E-6</v>
      </c>
      <c r="C9" s="12">
        <v>8.3063540000000002E-3</v>
      </c>
      <c r="D9" s="12">
        <v>4.0183971999999998E-2</v>
      </c>
      <c r="E9" s="12">
        <v>0.18799688000000001</v>
      </c>
      <c r="F9" s="12">
        <v>0.33107905000000004</v>
      </c>
      <c r="G9" s="12">
        <v>0.56930301999999988</v>
      </c>
      <c r="H9" s="12">
        <v>1.4552826000000001</v>
      </c>
      <c r="I9" s="12">
        <v>3.0150929999999998</v>
      </c>
      <c r="J9" s="12">
        <v>5.7430836000000003</v>
      </c>
      <c r="K9" s="12">
        <v>10.013187999999998</v>
      </c>
      <c r="L9" s="12">
        <v>13.145009999999999</v>
      </c>
      <c r="M9" s="12">
        <v>17.741122000000001</v>
      </c>
      <c r="N9" s="12">
        <v>33.183651999999995</v>
      </c>
      <c r="O9" s="12">
        <v>46.593835999999989</v>
      </c>
      <c r="P9" s="23">
        <v>81.138190599999959</v>
      </c>
    </row>
    <row r="10" spans="1:16" x14ac:dyDescent="0.25">
      <c r="A10" s="6" t="s">
        <v>8</v>
      </c>
      <c r="B10" s="12">
        <v>6.5268729999999996E-6</v>
      </c>
      <c r="C10" s="12">
        <v>3.3037975000000004E-3</v>
      </c>
      <c r="D10" s="12">
        <v>3.1393371000000003E-2</v>
      </c>
      <c r="E10" s="12">
        <v>0.15040378000000001</v>
      </c>
      <c r="F10" s="12">
        <v>0.29258645</v>
      </c>
      <c r="G10" s="12">
        <v>0.5184375</v>
      </c>
      <c r="H10" s="12">
        <v>1.3042476000000005</v>
      </c>
      <c r="I10" s="12">
        <v>2.5592630000000001</v>
      </c>
      <c r="J10" s="12">
        <v>5.0332951999999995</v>
      </c>
      <c r="K10" s="12">
        <v>9.1342713999999976</v>
      </c>
      <c r="L10" s="12">
        <v>11.810469999999999</v>
      </c>
      <c r="M10" s="12">
        <v>15.609282000000002</v>
      </c>
      <c r="N10" s="12">
        <v>28.008568000000064</v>
      </c>
      <c r="O10" s="12">
        <v>42.205633999999968</v>
      </c>
      <c r="P10" s="23">
        <v>77.85922790000005</v>
      </c>
    </row>
    <row r="11" spans="1:16" x14ac:dyDescent="0.25">
      <c r="A11" s="6" t="s">
        <v>9</v>
      </c>
      <c r="B11" s="12">
        <v>4.3285290000000003E-6</v>
      </c>
      <c r="C11" s="12">
        <v>1.8104773999999999E-3</v>
      </c>
      <c r="D11" s="12">
        <v>2.0746610000000009E-2</v>
      </c>
      <c r="E11" s="12">
        <v>0.13707558</v>
      </c>
      <c r="F11" s="12">
        <v>0.2494963</v>
      </c>
      <c r="G11" s="12">
        <v>0.44625386</v>
      </c>
      <c r="H11" s="12">
        <v>1.1033432000000005</v>
      </c>
      <c r="I11" s="12">
        <v>2.4207800000000002</v>
      </c>
      <c r="J11" s="12">
        <v>4.9924393999999976</v>
      </c>
      <c r="K11" s="12">
        <v>9.2798351999999973</v>
      </c>
      <c r="L11" s="12">
        <v>12.64165</v>
      </c>
      <c r="M11" s="12">
        <v>17.193436000000005</v>
      </c>
      <c r="N11" s="12">
        <v>32.072860000000006</v>
      </c>
      <c r="O11" s="12">
        <v>44.909562000000001</v>
      </c>
      <c r="P11" s="23">
        <v>76.93489579999968</v>
      </c>
    </row>
    <row r="12" spans="1:16" x14ac:dyDescent="0.25">
      <c r="A12" s="6" t="s">
        <v>10</v>
      </c>
      <c r="B12" s="12">
        <v>1.7391085999999995E-4</v>
      </c>
      <c r="C12" s="12">
        <v>7.092765E-3</v>
      </c>
      <c r="D12" s="12">
        <v>3.1573169999999998E-2</v>
      </c>
      <c r="E12" s="12">
        <v>0.1751809</v>
      </c>
      <c r="F12" s="12">
        <v>0.3201929</v>
      </c>
      <c r="G12" s="12">
        <v>0.54956110000000002</v>
      </c>
      <c r="H12" s="12">
        <v>1.380941</v>
      </c>
      <c r="I12" s="12">
        <v>2.8172760000000001</v>
      </c>
      <c r="J12" s="12">
        <v>5.2273940000000003</v>
      </c>
      <c r="K12" s="12">
        <v>9.0491910000000004</v>
      </c>
      <c r="L12" s="12">
        <v>11.77167</v>
      </c>
      <c r="M12" s="12">
        <v>15.649609999999999</v>
      </c>
      <c r="N12" s="12">
        <v>28.415880000000001</v>
      </c>
      <c r="O12" s="12">
        <v>42.191560000000003</v>
      </c>
      <c r="P12" s="23">
        <v>77.108972000000051</v>
      </c>
    </row>
    <row r="13" spans="1:16" x14ac:dyDescent="0.25">
      <c r="A13" s="6" t="s">
        <v>11</v>
      </c>
      <c r="B13" s="12">
        <v>7.9288279999999996E-5</v>
      </c>
      <c r="C13" s="12">
        <v>4.650043400000004E-3</v>
      </c>
      <c r="D13" s="12">
        <v>2.9146675E-2</v>
      </c>
      <c r="E13" s="12">
        <v>0.15828494000000001</v>
      </c>
      <c r="F13" s="12">
        <v>0.29036267500000001</v>
      </c>
      <c r="G13" s="12">
        <v>0.48462232</v>
      </c>
      <c r="H13" s="12">
        <v>1.2155620000000005</v>
      </c>
      <c r="I13" s="12">
        <v>2.4394005000000001</v>
      </c>
      <c r="J13" s="12">
        <v>4.8187167999999998</v>
      </c>
      <c r="K13" s="12">
        <v>8.7401844999999874</v>
      </c>
      <c r="L13" s="12">
        <v>11.7314975</v>
      </c>
      <c r="M13" s="12">
        <v>15.222538000000004</v>
      </c>
      <c r="N13" s="12">
        <v>27.185403000000029</v>
      </c>
      <c r="O13" s="12">
        <v>39.163397500000073</v>
      </c>
      <c r="P13" s="23">
        <v>70.221140199999908</v>
      </c>
    </row>
    <row r="14" spans="1:16" x14ac:dyDescent="0.25">
      <c r="A14" s="6" t="s">
        <v>12</v>
      </c>
      <c r="B14" s="12">
        <v>8.9752335199999976E-5</v>
      </c>
      <c r="C14" s="12">
        <v>5.1102748000000009E-3</v>
      </c>
      <c r="D14" s="12">
        <v>2.5971870000000001E-2</v>
      </c>
      <c r="E14" s="12">
        <v>0.15093970000000009</v>
      </c>
      <c r="F14" s="12">
        <v>0.2802269</v>
      </c>
      <c r="G14" s="12">
        <v>0.49436168000000003</v>
      </c>
      <c r="H14" s="12">
        <v>1.0803700000000001</v>
      </c>
      <c r="I14" s="12">
        <v>2.3628230000000001</v>
      </c>
      <c r="J14" s="12">
        <v>4.5435571999999995</v>
      </c>
      <c r="K14" s="12">
        <v>8.3149381999999985</v>
      </c>
      <c r="L14" s="12">
        <v>11.040469999999999</v>
      </c>
      <c r="M14" s="12">
        <v>14.43313</v>
      </c>
      <c r="N14" s="12">
        <v>26.34076000000001</v>
      </c>
      <c r="O14" s="12">
        <v>38.457685999999939</v>
      </c>
      <c r="P14" s="23">
        <v>72.446188800000243</v>
      </c>
    </row>
    <row r="15" spans="1:16" ht="15.75" thickBot="1" x14ac:dyDescent="0.3">
      <c r="A15" s="9" t="s">
        <v>13</v>
      </c>
      <c r="B15" s="20">
        <v>7.9288279999999996E-5</v>
      </c>
      <c r="C15" s="20">
        <v>3.7008492E-3</v>
      </c>
      <c r="D15" s="20">
        <v>2.7966216000000002E-2</v>
      </c>
      <c r="E15" s="20">
        <v>0.16380404000000001</v>
      </c>
      <c r="F15" s="20">
        <v>0.3170714</v>
      </c>
      <c r="G15" s="20">
        <v>0.53587157999999968</v>
      </c>
      <c r="H15" s="20">
        <v>1.3124114000000002</v>
      </c>
      <c r="I15" s="20">
        <v>2.6667010000000002</v>
      </c>
      <c r="J15" s="20">
        <v>5.0609719999999996</v>
      </c>
      <c r="K15" s="20">
        <v>8.9744099999999989</v>
      </c>
      <c r="L15" s="20">
        <v>11.87509</v>
      </c>
      <c r="M15" s="20">
        <v>15.869264000000001</v>
      </c>
      <c r="N15" s="20">
        <v>28.839213999999984</v>
      </c>
      <c r="O15" s="20">
        <v>42.126129999999968</v>
      </c>
      <c r="P15" s="24">
        <v>76.410592799999989</v>
      </c>
    </row>
    <row r="16" spans="1:16" ht="15.75" thickBot="1" x14ac:dyDescent="0.3"/>
    <row r="17" spans="1:16" x14ac:dyDescent="0.25">
      <c r="A17" s="13"/>
      <c r="B17" s="37" t="s">
        <v>46</v>
      </c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8"/>
    </row>
    <row r="18" spans="1:16" x14ac:dyDescent="0.25">
      <c r="A18" s="6" t="s">
        <v>30</v>
      </c>
      <c r="B18" s="12" t="s">
        <v>45</v>
      </c>
      <c r="C18" s="12" t="s">
        <v>44</v>
      </c>
      <c r="D18" s="12" t="s">
        <v>43</v>
      </c>
      <c r="E18" s="12" t="s">
        <v>42</v>
      </c>
      <c r="F18" s="12" t="s">
        <v>41</v>
      </c>
      <c r="G18" s="12" t="s">
        <v>40</v>
      </c>
      <c r="H18" s="12" t="s">
        <v>39</v>
      </c>
      <c r="I18" s="12" t="s">
        <v>38</v>
      </c>
      <c r="J18" s="12" t="s">
        <v>37</v>
      </c>
      <c r="K18" s="12" t="s">
        <v>36</v>
      </c>
      <c r="L18" s="12" t="s">
        <v>35</v>
      </c>
      <c r="M18" s="12" t="s">
        <v>34</v>
      </c>
      <c r="N18" s="12" t="s">
        <v>33</v>
      </c>
      <c r="O18" s="12" t="s">
        <v>32</v>
      </c>
      <c r="P18" s="23" t="s">
        <v>31</v>
      </c>
    </row>
    <row r="19" spans="1:16" x14ac:dyDescent="0.25">
      <c r="A19" s="6" t="s">
        <v>1</v>
      </c>
      <c r="B19" s="25">
        <f>IF(AND(B$3&gt;0,B3&gt;0),(B3-B$3)/B$3," ")</f>
        <v>0</v>
      </c>
      <c r="C19" s="25">
        <f t="shared" ref="C19:P19" si="0">IF(AND(C$3&gt;0,C3&gt;0),(C3-C$3)/C$3," ")</f>
        <v>0</v>
      </c>
      <c r="D19" s="25">
        <f t="shared" si="0"/>
        <v>0</v>
      </c>
      <c r="E19" s="25">
        <f t="shared" si="0"/>
        <v>0</v>
      </c>
      <c r="F19" s="25">
        <f t="shared" si="0"/>
        <v>0</v>
      </c>
      <c r="G19" s="25">
        <f t="shared" si="0"/>
        <v>0</v>
      </c>
      <c r="H19" s="25">
        <f t="shared" si="0"/>
        <v>0</v>
      </c>
      <c r="I19" s="25">
        <f t="shared" si="0"/>
        <v>0</v>
      </c>
      <c r="J19" s="25">
        <f t="shared" si="0"/>
        <v>0</v>
      </c>
      <c r="K19" s="25">
        <f t="shared" si="0"/>
        <v>0</v>
      </c>
      <c r="L19" s="25">
        <f t="shared" si="0"/>
        <v>0</v>
      </c>
      <c r="M19" s="25">
        <f t="shared" si="0"/>
        <v>0</v>
      </c>
      <c r="N19" s="25">
        <f t="shared" si="0"/>
        <v>0</v>
      </c>
      <c r="O19" s="25">
        <f t="shared" si="0"/>
        <v>0</v>
      </c>
      <c r="P19" s="25">
        <f t="shared" si="0"/>
        <v>0</v>
      </c>
    </row>
    <row r="20" spans="1:16" x14ac:dyDescent="0.25">
      <c r="A20" s="6" t="s">
        <v>2</v>
      </c>
      <c r="B20" s="25">
        <f t="shared" ref="B20:P20" si="1">IF(AND(B$3&gt;0,B4&gt;0),(B4-B$3)/B$3," ")</f>
        <v>0.44114553856613126</v>
      </c>
      <c r="C20" s="25">
        <f t="shared" si="1"/>
        <v>0.47594471184854203</v>
      </c>
      <c r="D20" s="25">
        <f t="shared" si="1"/>
        <v>0.43094009678396655</v>
      </c>
      <c r="E20" s="25">
        <f t="shared" si="1"/>
        <v>0.3958792993143912</v>
      </c>
      <c r="F20" s="25">
        <f t="shared" si="1"/>
        <v>0.65666752747976764</v>
      </c>
      <c r="G20" s="25">
        <f t="shared" si="1"/>
        <v>0.74539847119983593</v>
      </c>
      <c r="H20" s="25">
        <f t="shared" si="1"/>
        <v>0.74837567826114304</v>
      </c>
      <c r="I20" s="25">
        <f t="shared" si="1"/>
        <v>0.49175022954493647</v>
      </c>
      <c r="J20" s="25">
        <f t="shared" si="1"/>
        <v>0.33532123793070689</v>
      </c>
      <c r="K20" s="25">
        <f t="shared" si="1"/>
        <v>0.31040117239140358</v>
      </c>
      <c r="L20" s="25">
        <f t="shared" si="1"/>
        <v>0.28284959803301107</v>
      </c>
      <c r="M20" s="25">
        <f t="shared" si="1"/>
        <v>0.31092719001776203</v>
      </c>
      <c r="N20" s="25">
        <f t="shared" si="1"/>
        <v>0.29073046266188129</v>
      </c>
      <c r="O20" s="25">
        <f t="shared" si="1"/>
        <v>0.30018474885313029</v>
      </c>
      <c r="P20" s="25">
        <f t="shared" si="1"/>
        <v>0.29903618519009367</v>
      </c>
    </row>
    <row r="21" spans="1:16" x14ac:dyDescent="0.25">
      <c r="A21" s="6" t="s">
        <v>3</v>
      </c>
      <c r="B21" s="25">
        <f t="shared" ref="B21:P21" si="2">IF(AND(B$3&gt;0,B5&gt;0),(B5-B$3)/B$3," ")</f>
        <v>0.44114553856613126</v>
      </c>
      <c r="C21" s="25">
        <f t="shared" si="2"/>
        <v>0.26272116400445772</v>
      </c>
      <c r="D21" s="25">
        <f t="shared" si="2"/>
        <v>5.1033240662130164E-2</v>
      </c>
      <c r="E21" s="25">
        <f t="shared" si="2"/>
        <v>0.15135882299880882</v>
      </c>
      <c r="F21" s="25">
        <f t="shared" si="2"/>
        <v>0.18863595117380355</v>
      </c>
      <c r="G21" s="25">
        <f t="shared" si="2"/>
        <v>0.25518777493328232</v>
      </c>
      <c r="H21" s="25">
        <f t="shared" si="2"/>
        <v>0.1913484939015147</v>
      </c>
      <c r="I21" s="25">
        <f t="shared" si="2"/>
        <v>0.14682111076924115</v>
      </c>
      <c r="J21" s="25">
        <f t="shared" si="2"/>
        <v>0.13851587133614088</v>
      </c>
      <c r="K21" s="25">
        <f t="shared" si="2"/>
        <v>0.13427626538575121</v>
      </c>
      <c r="L21" s="25">
        <f t="shared" si="2"/>
        <v>0.12559137541450463</v>
      </c>
      <c r="M21" s="25">
        <f t="shared" si="2"/>
        <v>0.15342546610177185</v>
      </c>
      <c r="N21" s="25">
        <f t="shared" si="2"/>
        <v>0.21215180615362655</v>
      </c>
      <c r="O21" s="25">
        <f t="shared" si="2"/>
        <v>0.27761094516863732</v>
      </c>
      <c r="P21" s="25">
        <f t="shared" si="2"/>
        <v>0.32781144613640023</v>
      </c>
    </row>
    <row r="22" spans="1:16" x14ac:dyDescent="0.25">
      <c r="A22" s="6" t="s">
        <v>4</v>
      </c>
      <c r="B22" s="25">
        <f t="shared" ref="B22:P22" si="3">IF(AND(B$3&gt;0,B6&gt;0),(B6-B$3)/B$3," ")</f>
        <v>2.513973544244275</v>
      </c>
      <c r="C22" s="25">
        <f t="shared" si="3"/>
        <v>0.26578197408419135</v>
      </c>
      <c r="D22" s="25">
        <f t="shared" si="3"/>
        <v>9.355795653602407E-2</v>
      </c>
      <c r="E22" s="25">
        <f t="shared" si="3"/>
        <v>6.8734769632319309E-2</v>
      </c>
      <c r="F22" s="25">
        <f t="shared" si="3"/>
        <v>0.15786197419351758</v>
      </c>
      <c r="G22" s="25">
        <f t="shared" si="3"/>
        <v>0.19954726500282666</v>
      </c>
      <c r="H22" s="25">
        <f t="shared" si="3"/>
        <v>0.20334396695170487</v>
      </c>
      <c r="I22" s="25">
        <f t="shared" si="3"/>
        <v>0.13694390703894188</v>
      </c>
      <c r="J22" s="25">
        <f t="shared" si="3"/>
        <v>7.8161081505869395E-2</v>
      </c>
      <c r="K22" s="25">
        <f t="shared" si="3"/>
        <v>6.1646699621540582E-2</v>
      </c>
      <c r="L22" s="25">
        <f t="shared" si="3"/>
        <v>1.9134481431061556E-2</v>
      </c>
      <c r="M22" s="25">
        <f t="shared" si="3"/>
        <v>4.886552034171289E-2</v>
      </c>
      <c r="N22" s="25">
        <f t="shared" si="3"/>
        <v>0.13797605489810649</v>
      </c>
      <c r="O22" s="25">
        <f t="shared" si="3"/>
        <v>0.18780108052332037</v>
      </c>
      <c r="P22" s="25">
        <f t="shared" si="3"/>
        <v>0.22567926343506806</v>
      </c>
    </row>
    <row r="23" spans="1:16" x14ac:dyDescent="0.25">
      <c r="A23" s="6" t="s">
        <v>5</v>
      </c>
      <c r="B23" s="25">
        <f t="shared" ref="B23:P23" si="4">IF(AND(B$3&gt;0,B7&gt;0),(B7-B$3)/B$3," ")</f>
        <v>6.0727819139671615</v>
      </c>
      <c r="C23" s="25">
        <f t="shared" si="4"/>
        <v>0.41106854881082039</v>
      </c>
      <c r="D23" s="25">
        <f t="shared" si="4"/>
        <v>0.43784603228495578</v>
      </c>
      <c r="E23" s="25">
        <f t="shared" si="4"/>
        <v>0.40123510180476935</v>
      </c>
      <c r="F23" s="25">
        <f t="shared" si="4"/>
        <v>0.55302398525030549</v>
      </c>
      <c r="G23" s="25">
        <f t="shared" si="4"/>
        <v>0.61459115731577474</v>
      </c>
      <c r="H23" s="25">
        <f t="shared" si="4"/>
        <v>0.57033434980039077</v>
      </c>
      <c r="I23" s="25">
        <f t="shared" si="4"/>
        <v>0.4085708138140251</v>
      </c>
      <c r="J23" s="25">
        <f t="shared" si="4"/>
        <v>0.26333782191436678</v>
      </c>
      <c r="K23" s="25">
        <f t="shared" si="4"/>
        <v>0.24470876956414256</v>
      </c>
      <c r="L23" s="25">
        <f t="shared" si="4"/>
        <v>0.21688911941071307</v>
      </c>
      <c r="M23" s="25">
        <f t="shared" si="4"/>
        <v>0.21694588349682478</v>
      </c>
      <c r="N23" s="25">
        <f t="shared" si="4"/>
        <v>0.26174551604630031</v>
      </c>
      <c r="O23" s="25">
        <f t="shared" si="4"/>
        <v>0.2353664238069027</v>
      </c>
      <c r="P23" s="25">
        <f t="shared" si="4"/>
        <v>0.29839364151524223</v>
      </c>
    </row>
    <row r="24" spans="1:16" x14ac:dyDescent="0.25">
      <c r="A24" s="6" t="s">
        <v>6</v>
      </c>
      <c r="B24" s="25">
        <f t="shared" ref="B24:P24" si="5">IF(AND(B$3&gt;0,B8&gt;0),(B8-B$3)/B$3," ")</f>
        <v>-0.80816412726453224</v>
      </c>
      <c r="C24" s="25">
        <f t="shared" si="5"/>
        <v>0.34243800807162866</v>
      </c>
      <c r="D24" s="25">
        <f t="shared" si="5"/>
        <v>1.0478147224048566</v>
      </c>
      <c r="E24" s="25">
        <f t="shared" si="5"/>
        <v>0.74592367013339655</v>
      </c>
      <c r="F24" s="25">
        <f t="shared" si="5"/>
        <v>1.1364688496228961</v>
      </c>
      <c r="G24" s="25">
        <f t="shared" si="5"/>
        <v>1.1558377909822382</v>
      </c>
      <c r="H24" s="25">
        <f t="shared" si="5"/>
        <v>0.93668726618224618</v>
      </c>
      <c r="I24" s="25">
        <f t="shared" si="5"/>
        <v>0.65865838631050921</v>
      </c>
      <c r="J24" s="25">
        <f t="shared" si="5"/>
        <v>0.49999718854536962</v>
      </c>
      <c r="K24" s="25">
        <f t="shared" si="5"/>
        <v>0.45529050296835077</v>
      </c>
      <c r="L24" s="25">
        <f t="shared" si="5"/>
        <v>0.41210235767610598</v>
      </c>
      <c r="M24" s="25">
        <f t="shared" si="5"/>
        <v>0.44373605850590009</v>
      </c>
      <c r="N24" s="25">
        <f t="shared" si="5"/>
        <v>0.45796266430515475</v>
      </c>
      <c r="O24" s="25">
        <f t="shared" si="5"/>
        <v>0.42239294775803166</v>
      </c>
      <c r="P24" s="25">
        <f t="shared" si="5"/>
        <v>0.52596435515174211</v>
      </c>
    </row>
    <row r="25" spans="1:16" x14ac:dyDescent="0.25">
      <c r="A25" s="6" t="s">
        <v>7</v>
      </c>
      <c r="B25" s="25">
        <f t="shared" ref="B25:P25" si="6">IF(AND(B$3&gt;0,B9&gt;0),(B9-B$3)/B$3," ")</f>
        <v>-0.69353311135447138</v>
      </c>
      <c r="C25" s="25">
        <f t="shared" si="6"/>
        <v>1.6410333917509086</v>
      </c>
      <c r="D25" s="25">
        <f t="shared" si="6"/>
        <v>1.4476778048754038</v>
      </c>
      <c r="E25" s="25">
        <f t="shared" si="6"/>
        <v>1.1796643678555387</v>
      </c>
      <c r="F25" s="25">
        <f t="shared" si="6"/>
        <v>1.4203582481155779</v>
      </c>
      <c r="G25" s="25">
        <f t="shared" si="6"/>
        <v>1.4491942030337233</v>
      </c>
      <c r="H25" s="25">
        <f t="shared" si="6"/>
        <v>1.2014567092044677</v>
      </c>
      <c r="I25" s="25">
        <f t="shared" si="6"/>
        <v>0.83519875685096912</v>
      </c>
      <c r="J25" s="25">
        <f t="shared" si="6"/>
        <v>0.61464189827617399</v>
      </c>
      <c r="K25" s="25">
        <f t="shared" si="6"/>
        <v>0.49267805445493773</v>
      </c>
      <c r="L25" s="25">
        <f t="shared" si="6"/>
        <v>0.43069484616382364</v>
      </c>
      <c r="M25" s="25">
        <f t="shared" si="6"/>
        <v>0.4658137503141716</v>
      </c>
      <c r="N25" s="25">
        <f t="shared" si="6"/>
        <v>0.53181459106551676</v>
      </c>
      <c r="O25" s="25">
        <f t="shared" si="6"/>
        <v>0.43843288616026554</v>
      </c>
      <c r="P25" s="25">
        <f t="shared" si="6"/>
        <v>0.42472531990559365</v>
      </c>
    </row>
    <row r="26" spans="1:16" x14ac:dyDescent="0.25">
      <c r="A26" s="6" t="s">
        <v>8</v>
      </c>
      <c r="B26" s="25">
        <f t="shared" ref="B26:P26" si="7">IF(AND(B$3&gt;0,B10&gt;0),(B10-B$3)/B$3," ")</f>
        <v>-0.71073582314255945</v>
      </c>
      <c r="C26" s="25">
        <f t="shared" si="7"/>
        <v>5.0453606610454255E-2</v>
      </c>
      <c r="D26" s="25">
        <f t="shared" si="7"/>
        <v>0.91222653193465231</v>
      </c>
      <c r="E26" s="25">
        <f t="shared" si="7"/>
        <v>0.74380425918123505</v>
      </c>
      <c r="F26" s="25">
        <f t="shared" si="7"/>
        <v>1.1389575315754832</v>
      </c>
      <c r="G26" s="25">
        <f t="shared" si="7"/>
        <v>1.2303660353589836</v>
      </c>
      <c r="H26" s="25">
        <f t="shared" si="7"/>
        <v>0.97298080076256388</v>
      </c>
      <c r="I26" s="25">
        <f t="shared" si="7"/>
        <v>0.55774839318544478</v>
      </c>
      <c r="J26" s="25">
        <f t="shared" si="7"/>
        <v>0.41508810986355021</v>
      </c>
      <c r="K26" s="25">
        <f t="shared" si="7"/>
        <v>0.36165689311090332</v>
      </c>
      <c r="L26" s="25">
        <f t="shared" si="7"/>
        <v>0.2854443290474829</v>
      </c>
      <c r="M26" s="25">
        <f t="shared" si="7"/>
        <v>0.28967605251412487</v>
      </c>
      <c r="N26" s="25">
        <f t="shared" si="7"/>
        <v>0.29292379082479603</v>
      </c>
      <c r="O26" s="25">
        <f t="shared" si="7"/>
        <v>0.30296144594842545</v>
      </c>
      <c r="P26" s="25">
        <f t="shared" si="7"/>
        <v>0.36714921243794846</v>
      </c>
    </row>
    <row r="27" spans="1:16" x14ac:dyDescent="0.25">
      <c r="A27" s="6" t="s">
        <v>9</v>
      </c>
      <c r="B27" s="25">
        <f t="shared" ref="B27:P27" si="8">IF(AND(B$3&gt;0,B11&gt;0),(B11-B$3)/B$3," ")</f>
        <v>-0.80816412726453224</v>
      </c>
      <c r="C27" s="25">
        <f t="shared" si="8"/>
        <v>-0.42435257774826762</v>
      </c>
      <c r="D27" s="25">
        <f t="shared" si="8"/>
        <v>0.26371322435238925</v>
      </c>
      <c r="E27" s="25">
        <f t="shared" si="8"/>
        <v>0.5892750849329591</v>
      </c>
      <c r="F27" s="25">
        <f t="shared" si="8"/>
        <v>0.8239463583676423</v>
      </c>
      <c r="G27" s="25">
        <f t="shared" si="8"/>
        <v>0.91982534537305449</v>
      </c>
      <c r="H27" s="25">
        <f t="shared" si="8"/>
        <v>0.6690657128691897</v>
      </c>
      <c r="I27" s="25">
        <f t="shared" si="8"/>
        <v>0.4734578490977524</v>
      </c>
      <c r="J27" s="25">
        <f t="shared" si="8"/>
        <v>0.40360168705271132</v>
      </c>
      <c r="K27" s="25">
        <f t="shared" si="8"/>
        <v>0.3833562649576186</v>
      </c>
      <c r="L27" s="25">
        <f t="shared" si="8"/>
        <v>0.37590945172403084</v>
      </c>
      <c r="M27" s="25">
        <f t="shared" si="8"/>
        <v>0.42056262867403182</v>
      </c>
      <c r="N27" s="25">
        <f t="shared" si="8"/>
        <v>0.48053851713493101</v>
      </c>
      <c r="O27" s="25">
        <f t="shared" si="8"/>
        <v>0.38643641368899961</v>
      </c>
      <c r="P27" s="25">
        <f t="shared" si="8"/>
        <v>0.35091863917603944</v>
      </c>
    </row>
    <row r="28" spans="1:16" x14ac:dyDescent="0.25">
      <c r="A28" s="6" t="s">
        <v>10</v>
      </c>
      <c r="B28" s="25">
        <f t="shared" ref="B28:P28" si="9">IF(AND(B$3&gt;0,B12&gt;0),(B12-B$3)/B$3," ")</f>
        <v>6.7075472074406184</v>
      </c>
      <c r="C28" s="25">
        <f t="shared" si="9"/>
        <v>1.2551686582154014</v>
      </c>
      <c r="D28" s="25">
        <f t="shared" si="9"/>
        <v>0.92317841149595548</v>
      </c>
      <c r="E28" s="25">
        <f t="shared" si="9"/>
        <v>1.0310739500510027</v>
      </c>
      <c r="F28" s="25">
        <f t="shared" si="9"/>
        <v>1.3407748889669893</v>
      </c>
      <c r="G28" s="25">
        <f t="shared" si="9"/>
        <v>1.3642626387838881</v>
      </c>
      <c r="H28" s="25">
        <f t="shared" si="9"/>
        <v>1.0889975798965277</v>
      </c>
      <c r="I28" s="25">
        <f t="shared" si="9"/>
        <v>0.71479334564674168</v>
      </c>
      <c r="J28" s="25">
        <f t="shared" si="9"/>
        <v>0.4696581068744119</v>
      </c>
      <c r="K28" s="25">
        <f t="shared" si="9"/>
        <v>0.3489738549072619</v>
      </c>
      <c r="L28" s="25">
        <f t="shared" si="9"/>
        <v>0.2812213607856745</v>
      </c>
      <c r="M28" s="25">
        <f t="shared" si="9"/>
        <v>0.29300804791569335</v>
      </c>
      <c r="N28" s="25">
        <f t="shared" si="9"/>
        <v>0.31172601502591718</v>
      </c>
      <c r="O28" s="25">
        <f t="shared" si="9"/>
        <v>0.30252695705080024</v>
      </c>
      <c r="P28" s="25">
        <f t="shared" si="9"/>
        <v>0.35397528571818548</v>
      </c>
    </row>
    <row r="29" spans="1:16" x14ac:dyDescent="0.25">
      <c r="A29" s="6" t="s">
        <v>11</v>
      </c>
      <c r="B29" s="25">
        <f t="shared" ref="B29:P29" si="10">IF(AND(B$3&gt;0,B13&gt;0),(B13-B$3)/B$3," ")</f>
        <v>2.513973544244275</v>
      </c>
      <c r="C29" s="25">
        <f t="shared" si="10"/>
        <v>0.47849705087104849</v>
      </c>
      <c r="D29" s="25">
        <f t="shared" si="10"/>
        <v>0.77537624910292136</v>
      </c>
      <c r="E29" s="25">
        <f t="shared" si="10"/>
        <v>0.83517962471585649</v>
      </c>
      <c r="F29" s="25">
        <f t="shared" si="10"/>
        <v>1.1227005918409902</v>
      </c>
      <c r="G29" s="25">
        <f t="shared" si="10"/>
        <v>1.0848900060371263</v>
      </c>
      <c r="H29" s="25">
        <f t="shared" si="10"/>
        <v>0.83882300273087995</v>
      </c>
      <c r="I29" s="25">
        <f t="shared" si="10"/>
        <v>0.4847916018051957</v>
      </c>
      <c r="J29" s="25">
        <f t="shared" si="10"/>
        <v>0.35476036622682799</v>
      </c>
      <c r="K29" s="25">
        <f t="shared" si="10"/>
        <v>0.30290988195140117</v>
      </c>
      <c r="L29" s="25">
        <f t="shared" si="10"/>
        <v>0.2768490104635738</v>
      </c>
      <c r="M29" s="25">
        <f t="shared" si="10"/>
        <v>0.25772234219910073</v>
      </c>
      <c r="N29" s="25">
        <f t="shared" si="10"/>
        <v>0.25492507513628471</v>
      </c>
      <c r="O29" s="25">
        <f t="shared" si="10"/>
        <v>0.20904230546218272</v>
      </c>
      <c r="P29" s="25">
        <f t="shared" si="10"/>
        <v>0.23303016367215446</v>
      </c>
    </row>
    <row r="30" spans="1:16" x14ac:dyDescent="0.25">
      <c r="A30" s="6" t="s">
        <v>12</v>
      </c>
      <c r="B30" s="25">
        <f t="shared" ref="B30:P30" si="11">IF(AND(B$3&gt;0,B14&gt;0),(B14-B$3)/B$3," ")</f>
        <v>2.9777295134532387</v>
      </c>
      <c r="C30" s="25">
        <f t="shared" si="11"/>
        <v>0.62482918351700367</v>
      </c>
      <c r="D30" s="25">
        <f t="shared" si="11"/>
        <v>0.58199318250842302</v>
      </c>
      <c r="E30" s="25">
        <f t="shared" si="11"/>
        <v>0.75001779702304028</v>
      </c>
      <c r="F30" s="25">
        <f t="shared" si="11"/>
        <v>1.0486028601292021</v>
      </c>
      <c r="G30" s="25">
        <f t="shared" si="11"/>
        <v>1.1267896328004949</v>
      </c>
      <c r="H30" s="25">
        <f t="shared" si="11"/>
        <v>0.6343133525565624</v>
      </c>
      <c r="I30" s="25">
        <f t="shared" si="11"/>
        <v>0.43818112153053917</v>
      </c>
      <c r="J30" s="25">
        <f t="shared" si="11"/>
        <v>0.27740049306166753</v>
      </c>
      <c r="K30" s="25">
        <f t="shared" si="11"/>
        <v>0.2395179013206426</v>
      </c>
      <c r="L30" s="25">
        <f t="shared" si="11"/>
        <v>0.2016380001404571</v>
      </c>
      <c r="M30" s="25">
        <f t="shared" si="11"/>
        <v>0.19249957325539949</v>
      </c>
      <c r="N30" s="25">
        <f t="shared" si="11"/>
        <v>0.21593489793573487</v>
      </c>
      <c r="O30" s="25">
        <f t="shared" si="11"/>
        <v>0.187255762071729</v>
      </c>
      <c r="P30" s="25">
        <f t="shared" si="11"/>
        <v>0.27210033586848847</v>
      </c>
    </row>
    <row r="31" spans="1:16" ht="15.75" thickBot="1" x14ac:dyDescent="0.3">
      <c r="A31" s="9" t="s">
        <v>13</v>
      </c>
      <c r="B31" s="25">
        <f t="shared" ref="B31:P31" si="12">IF(AND(B$3&gt;0,B15&gt;0),(B15-B$3)/B$3," ")</f>
        <v>2.513973544244275</v>
      </c>
      <c r="C31" s="25">
        <f t="shared" si="12"/>
        <v>0.17669753962263543</v>
      </c>
      <c r="D31" s="25">
        <f t="shared" si="12"/>
        <v>0.70347237424790676</v>
      </c>
      <c r="E31" s="25">
        <f t="shared" si="12"/>
        <v>0.89916890800944882</v>
      </c>
      <c r="F31" s="25">
        <f t="shared" si="12"/>
        <v>1.3179551174607802</v>
      </c>
      <c r="G31" s="25">
        <f t="shared" si="12"/>
        <v>1.3053690586544255</v>
      </c>
      <c r="H31" s="25">
        <f t="shared" si="12"/>
        <v>0.98533046555110926</v>
      </c>
      <c r="I31" s="25">
        <f t="shared" si="12"/>
        <v>0.62314275549485099</v>
      </c>
      <c r="J31" s="25">
        <f t="shared" si="12"/>
        <v>0.42286931661634936</v>
      </c>
      <c r="K31" s="25">
        <f t="shared" si="12"/>
        <v>0.33782616072732674</v>
      </c>
      <c r="L31" s="25">
        <f t="shared" si="12"/>
        <v>0.29247753031238183</v>
      </c>
      <c r="M31" s="25">
        <f t="shared" si="12"/>
        <v>0.31115638450407329</v>
      </c>
      <c r="N31" s="25">
        <f t="shared" si="12"/>
        <v>0.33126784237192786</v>
      </c>
      <c r="O31" s="25">
        <f t="shared" si="12"/>
        <v>0.30050701896839993</v>
      </c>
      <c r="P31" s="25">
        <f t="shared" si="12"/>
        <v>0.34171227465301762</v>
      </c>
    </row>
  </sheetData>
  <mergeCells count="2">
    <mergeCell ref="B1:P1"/>
    <mergeCell ref="B17:P17"/>
  </mergeCells>
  <conditionalFormatting sqref="B19:P31">
    <cfRule type="cellIs" dxfId="7" priority="1" operator="between">
      <formula>0.5</formula>
      <formula>5</formula>
    </cfRule>
    <cfRule type="cellIs" dxfId="6" priority="2" operator="between">
      <formula>0.3</formula>
      <formula>0.5</formula>
    </cfRule>
    <cfRule type="cellIs" dxfId="5" priority="3" operator="between">
      <formula>-0.5</formula>
      <formula>-0.3</formula>
    </cfRule>
    <cfRule type="cellIs" dxfId="4" priority="4" operator="between">
      <formula>-5</formula>
      <formula>-0.5</formula>
    </cfRule>
  </conditionalFormatting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"/>
  <dimension ref="A1:H32"/>
  <sheetViews>
    <sheetView tabSelected="1" workbookViewId="0">
      <selection activeCell="A2" sqref="A2:H16"/>
    </sheetView>
  </sheetViews>
  <sheetFormatPr baseColWidth="10" defaultRowHeight="15" x14ac:dyDescent="0.25"/>
  <cols>
    <col min="1" max="1" width="23.140625" customWidth="1"/>
    <col min="2" max="8" width="14.7109375" customWidth="1"/>
  </cols>
  <sheetData>
    <row r="1" spans="1:8" x14ac:dyDescent="0.25">
      <c r="A1" s="43" t="s">
        <v>78</v>
      </c>
      <c r="B1" s="44"/>
      <c r="C1" s="44"/>
      <c r="D1" s="44"/>
      <c r="E1" s="44"/>
      <c r="F1" s="44"/>
      <c r="G1" s="44"/>
      <c r="H1" s="45"/>
    </row>
    <row r="2" spans="1:8" x14ac:dyDescent="0.25">
      <c r="A2" s="12" t="s">
        <v>79</v>
      </c>
      <c r="B2" s="33">
        <v>2.2563709999999999E-5</v>
      </c>
      <c r="C2" s="33">
        <v>3.1451151000000009E-3</v>
      </c>
      <c r="D2" s="33">
        <v>1.6417182000000002E-2</v>
      </c>
      <c r="E2" s="33">
        <v>8.6250380000000001E-2</v>
      </c>
      <c r="F2" s="33">
        <v>0.13678927500000002</v>
      </c>
      <c r="G2" s="33">
        <v>0.23244503</v>
      </c>
      <c r="H2" s="33">
        <v>0.66105438000000016</v>
      </c>
    </row>
    <row r="3" spans="1:8" x14ac:dyDescent="0.25">
      <c r="A3" s="12"/>
      <c r="B3" s="33" t="s">
        <v>47</v>
      </c>
      <c r="C3" s="33" t="s">
        <v>32</v>
      </c>
      <c r="D3" s="33" t="s">
        <v>33</v>
      </c>
      <c r="E3" s="33" t="s">
        <v>34</v>
      </c>
      <c r="F3" s="33" t="s">
        <v>48</v>
      </c>
      <c r="G3" s="33" t="s">
        <v>36</v>
      </c>
      <c r="H3" s="33" t="s">
        <v>37</v>
      </c>
    </row>
    <row r="4" spans="1:8" x14ac:dyDescent="0.25">
      <c r="A4" s="12" t="s">
        <v>1</v>
      </c>
      <c r="B4" s="34">
        <v>27</v>
      </c>
      <c r="C4" s="34">
        <v>29</v>
      </c>
      <c r="D4" s="34">
        <v>35</v>
      </c>
      <c r="E4" s="34">
        <v>39</v>
      </c>
      <c r="F4" s="34">
        <v>49</v>
      </c>
      <c r="G4" s="34">
        <v>49</v>
      </c>
      <c r="H4" s="34">
        <v>58</v>
      </c>
    </row>
    <row r="5" spans="1:8" x14ac:dyDescent="0.25">
      <c r="A5" s="12" t="s">
        <v>2</v>
      </c>
      <c r="B5" s="34">
        <v>40</v>
      </c>
      <c r="C5" s="34">
        <v>47</v>
      </c>
      <c r="D5" s="34">
        <v>52</v>
      </c>
      <c r="E5" s="34">
        <v>75</v>
      </c>
      <c r="F5" s="34">
        <v>80</v>
      </c>
      <c r="G5" s="34">
        <v>80</v>
      </c>
      <c r="H5" s="34">
        <v>92</v>
      </c>
    </row>
    <row r="6" spans="1:8" x14ac:dyDescent="0.25">
      <c r="A6" s="12" t="s">
        <v>3</v>
      </c>
      <c r="B6" s="34">
        <v>51</v>
      </c>
      <c r="C6" s="34">
        <v>69</v>
      </c>
      <c r="D6" s="34">
        <v>74</v>
      </c>
      <c r="E6" s="34">
        <v>84</v>
      </c>
      <c r="F6" s="34">
        <v>101</v>
      </c>
      <c r="G6" s="34">
        <v>104</v>
      </c>
      <c r="H6" s="34">
        <v>106</v>
      </c>
    </row>
    <row r="7" spans="1:8" x14ac:dyDescent="0.25">
      <c r="A7" s="12" t="s">
        <v>4</v>
      </c>
      <c r="B7" s="34">
        <v>43</v>
      </c>
      <c r="C7" s="34">
        <v>43</v>
      </c>
      <c r="D7" s="34">
        <v>50</v>
      </c>
      <c r="E7" s="34">
        <v>69</v>
      </c>
      <c r="F7" s="34">
        <v>77</v>
      </c>
      <c r="G7" s="34">
        <v>77</v>
      </c>
      <c r="H7" s="34">
        <v>86</v>
      </c>
    </row>
    <row r="8" spans="1:8" x14ac:dyDescent="0.25">
      <c r="A8" s="12" t="s">
        <v>5</v>
      </c>
      <c r="B8" s="34">
        <v>45</v>
      </c>
      <c r="C8" s="34">
        <v>49</v>
      </c>
      <c r="D8" s="34">
        <v>55</v>
      </c>
      <c r="E8" s="34">
        <v>67</v>
      </c>
      <c r="F8" s="34">
        <v>69</v>
      </c>
      <c r="G8" s="34">
        <v>80</v>
      </c>
      <c r="H8" s="34">
        <v>104</v>
      </c>
    </row>
    <row r="9" spans="1:8" x14ac:dyDescent="0.25">
      <c r="A9" s="12" t="s">
        <v>6</v>
      </c>
      <c r="B9" s="34">
        <v>55</v>
      </c>
      <c r="C9" s="34">
        <v>55</v>
      </c>
      <c r="D9" s="34">
        <v>56</v>
      </c>
      <c r="E9" s="34">
        <v>66</v>
      </c>
      <c r="F9" s="34">
        <v>66</v>
      </c>
      <c r="G9" s="34">
        <v>75</v>
      </c>
      <c r="H9" s="34">
        <v>101</v>
      </c>
    </row>
    <row r="10" spans="1:8" x14ac:dyDescent="0.25">
      <c r="A10" s="12" t="s">
        <v>7</v>
      </c>
      <c r="B10" s="34">
        <v>52</v>
      </c>
      <c r="C10" s="34">
        <v>79</v>
      </c>
      <c r="D10" s="34">
        <v>84</v>
      </c>
      <c r="E10" s="34">
        <v>84</v>
      </c>
      <c r="F10" s="34">
        <v>84</v>
      </c>
      <c r="G10" s="34">
        <v>84</v>
      </c>
      <c r="H10" s="34">
        <v>108</v>
      </c>
    </row>
    <row r="11" spans="1:8" x14ac:dyDescent="0.25">
      <c r="A11" s="12" t="s">
        <v>8</v>
      </c>
      <c r="B11" s="34">
        <v>61</v>
      </c>
      <c r="C11" s="34">
        <v>64</v>
      </c>
      <c r="D11" s="34">
        <v>64</v>
      </c>
      <c r="E11" s="34">
        <v>65</v>
      </c>
      <c r="F11" s="34">
        <v>65</v>
      </c>
      <c r="G11" s="34">
        <v>84</v>
      </c>
      <c r="H11" s="34">
        <v>109</v>
      </c>
    </row>
    <row r="12" spans="1:8" x14ac:dyDescent="0.25">
      <c r="A12" s="12" t="s">
        <v>9</v>
      </c>
      <c r="B12" s="34">
        <v>52</v>
      </c>
      <c r="C12" s="34">
        <v>52</v>
      </c>
      <c r="D12" s="34">
        <v>52</v>
      </c>
      <c r="E12" s="34">
        <v>54</v>
      </c>
      <c r="F12" s="34">
        <v>88</v>
      </c>
      <c r="G12" s="34">
        <v>88</v>
      </c>
      <c r="H12" s="34">
        <v>99</v>
      </c>
    </row>
    <row r="13" spans="1:8" x14ac:dyDescent="0.25">
      <c r="A13" s="12" t="s">
        <v>10</v>
      </c>
      <c r="B13" s="34">
        <v>43</v>
      </c>
      <c r="C13" s="34">
        <v>58</v>
      </c>
      <c r="D13" s="34">
        <v>58</v>
      </c>
      <c r="E13" s="34">
        <v>59</v>
      </c>
      <c r="F13" s="34">
        <v>72</v>
      </c>
      <c r="G13" s="34">
        <v>82</v>
      </c>
      <c r="H13" s="34">
        <v>82</v>
      </c>
    </row>
    <row r="14" spans="1:8" x14ac:dyDescent="0.25">
      <c r="A14" s="12" t="s">
        <v>11</v>
      </c>
      <c r="B14" s="34">
        <v>54</v>
      </c>
      <c r="C14" s="34">
        <v>54</v>
      </c>
      <c r="D14" s="34">
        <v>54</v>
      </c>
      <c r="E14" s="34">
        <v>102</v>
      </c>
      <c r="F14" s="34">
        <v>102</v>
      </c>
      <c r="G14" s="34">
        <v>102</v>
      </c>
      <c r="H14" s="34">
        <v>140</v>
      </c>
    </row>
    <row r="15" spans="1:8" x14ac:dyDescent="0.25">
      <c r="A15" s="12" t="s">
        <v>12</v>
      </c>
      <c r="B15" s="34">
        <v>45</v>
      </c>
      <c r="C15" s="34">
        <v>45</v>
      </c>
      <c r="D15" s="34">
        <v>79</v>
      </c>
      <c r="E15" s="34">
        <v>113</v>
      </c>
      <c r="F15" s="34">
        <v>113</v>
      </c>
      <c r="G15" s="34">
        <v>113</v>
      </c>
      <c r="H15" s="34">
        <v>133</v>
      </c>
    </row>
    <row r="16" spans="1:8" x14ac:dyDescent="0.25">
      <c r="A16" s="12" t="s">
        <v>13</v>
      </c>
      <c r="B16" s="34">
        <v>44</v>
      </c>
      <c r="C16" s="34">
        <v>58</v>
      </c>
      <c r="D16" s="34">
        <v>58</v>
      </c>
      <c r="E16" s="34">
        <v>58</v>
      </c>
      <c r="F16" s="34">
        <v>58</v>
      </c>
      <c r="G16" s="34">
        <v>66</v>
      </c>
      <c r="H16" s="34">
        <v>74</v>
      </c>
    </row>
    <row r="17" spans="1:8" x14ac:dyDescent="0.25">
      <c r="A17" s="21"/>
      <c r="B17" s="35"/>
      <c r="C17" s="35"/>
      <c r="D17" s="35"/>
      <c r="E17" s="35"/>
      <c r="F17" s="35"/>
      <c r="G17" s="35"/>
      <c r="H17" s="35"/>
    </row>
    <row r="18" spans="1:8" x14ac:dyDescent="0.25">
      <c r="A18" s="43" t="str">
        <f>"Relative Change of " &amp; A1</f>
        <v>Relative Change of # consecutive day with value less than threshold. Data: Precipitation Datasource: GuimaraesPrecipYearR2WB.xlsx</v>
      </c>
      <c r="B18" s="44"/>
      <c r="C18" s="44"/>
      <c r="D18" s="44"/>
      <c r="E18" s="44"/>
      <c r="F18" s="44"/>
      <c r="G18" s="44"/>
      <c r="H18" s="45"/>
    </row>
    <row r="19" spans="1:8" x14ac:dyDescent="0.25">
      <c r="A19" s="12"/>
      <c r="B19" s="33" t="str">
        <f t="shared" ref="B19:H19" si="0">B3</f>
        <v>1% Perc.</v>
      </c>
      <c r="C19" s="33" t="str">
        <f t="shared" si="0"/>
        <v xml:space="preserve"> 5% Perc.</v>
      </c>
      <c r="D19" s="33" t="str">
        <f t="shared" si="0"/>
        <v>10% Perc.</v>
      </c>
      <c r="E19" s="33" t="str">
        <f t="shared" si="0"/>
        <v>20% Perc.</v>
      </c>
      <c r="F19" s="33" t="str">
        <f t="shared" si="0"/>
        <v>25% Perc</v>
      </c>
      <c r="G19" s="33" t="str">
        <f t="shared" si="0"/>
        <v>30% Perc.</v>
      </c>
      <c r="H19" s="33" t="str">
        <f t="shared" si="0"/>
        <v>40% Perc.</v>
      </c>
    </row>
    <row r="20" spans="1:8" x14ac:dyDescent="0.25">
      <c r="A20" s="12" t="str">
        <f>A4</f>
        <v>Reference</v>
      </c>
      <c r="B20" s="36">
        <f>IF(B4&gt;0,(B4-B$4)/B$4," ")</f>
        <v>0</v>
      </c>
      <c r="C20" s="36">
        <f t="shared" ref="C20:H20" si="1">IF(C4&gt;0,(C4-C$4)/C$4," ")</f>
        <v>0</v>
      </c>
      <c r="D20" s="36">
        <f t="shared" si="1"/>
        <v>0</v>
      </c>
      <c r="E20" s="36">
        <f t="shared" si="1"/>
        <v>0</v>
      </c>
      <c r="F20" s="36">
        <f t="shared" si="1"/>
        <v>0</v>
      </c>
      <c r="G20" s="36">
        <f t="shared" si="1"/>
        <v>0</v>
      </c>
      <c r="H20" s="36">
        <f t="shared" si="1"/>
        <v>0</v>
      </c>
    </row>
    <row r="21" spans="1:8" x14ac:dyDescent="0.25">
      <c r="A21" s="12" t="str">
        <f t="shared" ref="A21:A32" si="2">A5</f>
        <v>CANESM5_ssp126</v>
      </c>
      <c r="B21" s="36">
        <f t="shared" ref="B21:H21" si="3">IF(B5&gt;0,(B5-B$4)/B$4," ")</f>
        <v>0.48148148148148145</v>
      </c>
      <c r="C21" s="36">
        <f t="shared" si="3"/>
        <v>0.62068965517241381</v>
      </c>
      <c r="D21" s="36">
        <f t="shared" si="3"/>
        <v>0.48571428571428571</v>
      </c>
      <c r="E21" s="36">
        <f t="shared" si="3"/>
        <v>0.92307692307692313</v>
      </c>
      <c r="F21" s="36">
        <f t="shared" si="3"/>
        <v>0.63265306122448983</v>
      </c>
      <c r="G21" s="36">
        <f t="shared" si="3"/>
        <v>0.63265306122448983</v>
      </c>
      <c r="H21" s="36">
        <f t="shared" si="3"/>
        <v>0.58620689655172409</v>
      </c>
    </row>
    <row r="22" spans="1:8" x14ac:dyDescent="0.25">
      <c r="A22" s="12" t="str">
        <f t="shared" si="2"/>
        <v>CANESM5_ssp245</v>
      </c>
      <c r="B22" s="36">
        <f t="shared" ref="B22:H22" si="4">IF(B6&gt;0,(B6-B$4)/B$4," ")</f>
        <v>0.88888888888888884</v>
      </c>
      <c r="C22" s="36">
        <f t="shared" si="4"/>
        <v>1.3793103448275863</v>
      </c>
      <c r="D22" s="36">
        <f t="shared" si="4"/>
        <v>1.1142857142857143</v>
      </c>
      <c r="E22" s="36">
        <f t="shared" si="4"/>
        <v>1.1538461538461537</v>
      </c>
      <c r="F22" s="36">
        <f t="shared" si="4"/>
        <v>1.0612244897959184</v>
      </c>
      <c r="G22" s="36">
        <f t="shared" si="4"/>
        <v>1.1224489795918366</v>
      </c>
      <c r="H22" s="36">
        <f t="shared" si="4"/>
        <v>0.82758620689655171</v>
      </c>
    </row>
    <row r="23" spans="1:8" x14ac:dyDescent="0.25">
      <c r="A23" s="12" t="str">
        <f t="shared" si="2"/>
        <v>CANESM5_ssp370</v>
      </c>
      <c r="B23" s="36">
        <f t="shared" ref="B23:H23" si="5">IF(B7&gt;0,(B7-B$4)/B$4," ")</f>
        <v>0.59259259259259256</v>
      </c>
      <c r="C23" s="36">
        <f t="shared" si="5"/>
        <v>0.48275862068965519</v>
      </c>
      <c r="D23" s="36">
        <f t="shared" si="5"/>
        <v>0.42857142857142855</v>
      </c>
      <c r="E23" s="36">
        <f t="shared" si="5"/>
        <v>0.76923076923076927</v>
      </c>
      <c r="F23" s="36">
        <f t="shared" si="5"/>
        <v>0.5714285714285714</v>
      </c>
      <c r="G23" s="36">
        <f t="shared" si="5"/>
        <v>0.5714285714285714</v>
      </c>
      <c r="H23" s="36">
        <f t="shared" si="5"/>
        <v>0.48275862068965519</v>
      </c>
    </row>
    <row r="24" spans="1:8" x14ac:dyDescent="0.25">
      <c r="A24" s="12" t="str">
        <f t="shared" si="2"/>
        <v>CANESM5_ssp585</v>
      </c>
      <c r="B24" s="36">
        <f t="shared" ref="B24:H24" si="6">IF(B8&gt;0,(B8-B$4)/B$4," ")</f>
        <v>0.66666666666666663</v>
      </c>
      <c r="C24" s="36">
        <f t="shared" si="6"/>
        <v>0.68965517241379315</v>
      </c>
      <c r="D24" s="36">
        <f t="shared" si="6"/>
        <v>0.5714285714285714</v>
      </c>
      <c r="E24" s="36">
        <f t="shared" si="6"/>
        <v>0.71794871794871795</v>
      </c>
      <c r="F24" s="36">
        <f t="shared" si="6"/>
        <v>0.40816326530612246</v>
      </c>
      <c r="G24" s="36">
        <f t="shared" si="6"/>
        <v>0.63265306122448983</v>
      </c>
      <c r="H24" s="36">
        <f t="shared" si="6"/>
        <v>0.7931034482758621</v>
      </c>
    </row>
    <row r="25" spans="1:8" x14ac:dyDescent="0.25">
      <c r="A25" s="12" t="str">
        <f t="shared" si="2"/>
        <v>EC_EARTH3_ssp126</v>
      </c>
      <c r="B25" s="36">
        <f t="shared" ref="B25:H25" si="7">IF(B9&gt;0,(B9-B$4)/B$4," ")</f>
        <v>1.037037037037037</v>
      </c>
      <c r="C25" s="36">
        <f t="shared" si="7"/>
        <v>0.89655172413793105</v>
      </c>
      <c r="D25" s="36">
        <f t="shared" si="7"/>
        <v>0.6</v>
      </c>
      <c r="E25" s="36">
        <f t="shared" si="7"/>
        <v>0.69230769230769229</v>
      </c>
      <c r="F25" s="36">
        <f t="shared" si="7"/>
        <v>0.34693877551020408</v>
      </c>
      <c r="G25" s="36">
        <f t="shared" si="7"/>
        <v>0.53061224489795922</v>
      </c>
      <c r="H25" s="36">
        <f t="shared" si="7"/>
        <v>0.74137931034482762</v>
      </c>
    </row>
    <row r="26" spans="1:8" x14ac:dyDescent="0.25">
      <c r="A26" s="12" t="str">
        <f t="shared" si="2"/>
        <v>EC_EARTH3_ssp245</v>
      </c>
      <c r="B26" s="36">
        <f t="shared" ref="B26:H26" si="8">IF(B10&gt;0,(B10-B$4)/B$4," ")</f>
        <v>0.92592592592592593</v>
      </c>
      <c r="C26" s="36">
        <f t="shared" si="8"/>
        <v>1.7241379310344827</v>
      </c>
      <c r="D26" s="36">
        <f t="shared" si="8"/>
        <v>1.4</v>
      </c>
      <c r="E26" s="36">
        <f t="shared" si="8"/>
        <v>1.1538461538461537</v>
      </c>
      <c r="F26" s="36">
        <f t="shared" si="8"/>
        <v>0.7142857142857143</v>
      </c>
      <c r="G26" s="36">
        <f t="shared" si="8"/>
        <v>0.7142857142857143</v>
      </c>
      <c r="H26" s="36">
        <f t="shared" si="8"/>
        <v>0.86206896551724133</v>
      </c>
    </row>
    <row r="27" spans="1:8" x14ac:dyDescent="0.25">
      <c r="A27" s="12" t="str">
        <f t="shared" si="2"/>
        <v>EC_EARTH3_ssp370</v>
      </c>
      <c r="B27" s="36">
        <f t="shared" ref="B27:H27" si="9">IF(B11&gt;0,(B11-B$4)/B$4," ")</f>
        <v>1.2592592592592593</v>
      </c>
      <c r="C27" s="36">
        <f t="shared" si="9"/>
        <v>1.2068965517241379</v>
      </c>
      <c r="D27" s="36">
        <f t="shared" si="9"/>
        <v>0.82857142857142863</v>
      </c>
      <c r="E27" s="36">
        <f t="shared" si="9"/>
        <v>0.66666666666666663</v>
      </c>
      <c r="F27" s="36">
        <f t="shared" si="9"/>
        <v>0.32653061224489793</v>
      </c>
      <c r="G27" s="36">
        <f t="shared" si="9"/>
        <v>0.7142857142857143</v>
      </c>
      <c r="H27" s="36">
        <f t="shared" si="9"/>
        <v>0.87931034482758619</v>
      </c>
    </row>
    <row r="28" spans="1:8" x14ac:dyDescent="0.25">
      <c r="A28" s="12" t="str">
        <f t="shared" si="2"/>
        <v>EC_EARTH3_ssp585</v>
      </c>
      <c r="B28" s="36">
        <f t="shared" ref="B28:H28" si="10">IF(B12&gt;0,(B12-B$4)/B$4," ")</f>
        <v>0.92592592592592593</v>
      </c>
      <c r="C28" s="36">
        <f t="shared" si="10"/>
        <v>0.7931034482758621</v>
      </c>
      <c r="D28" s="36">
        <f t="shared" si="10"/>
        <v>0.48571428571428571</v>
      </c>
      <c r="E28" s="36">
        <f t="shared" si="10"/>
        <v>0.38461538461538464</v>
      </c>
      <c r="F28" s="36">
        <f t="shared" si="10"/>
        <v>0.79591836734693877</v>
      </c>
      <c r="G28" s="36">
        <f t="shared" si="10"/>
        <v>0.79591836734693877</v>
      </c>
      <c r="H28" s="36">
        <f t="shared" si="10"/>
        <v>0.7068965517241379</v>
      </c>
    </row>
    <row r="29" spans="1:8" x14ac:dyDescent="0.25">
      <c r="A29" s="12" t="str">
        <f t="shared" si="2"/>
        <v>MPI_ESM1_ssp126</v>
      </c>
      <c r="B29" s="36">
        <f t="shared" ref="B29:H29" si="11">IF(B13&gt;0,(B13-B$4)/B$4," ")</f>
        <v>0.59259259259259256</v>
      </c>
      <c r="C29" s="36">
        <f t="shared" si="11"/>
        <v>1</v>
      </c>
      <c r="D29" s="36">
        <f t="shared" si="11"/>
        <v>0.65714285714285714</v>
      </c>
      <c r="E29" s="36">
        <f t="shared" si="11"/>
        <v>0.51282051282051277</v>
      </c>
      <c r="F29" s="36">
        <f t="shared" si="11"/>
        <v>0.46938775510204084</v>
      </c>
      <c r="G29" s="36">
        <f t="shared" si="11"/>
        <v>0.67346938775510201</v>
      </c>
      <c r="H29" s="36">
        <f t="shared" si="11"/>
        <v>0.41379310344827586</v>
      </c>
    </row>
    <row r="30" spans="1:8" x14ac:dyDescent="0.25">
      <c r="A30" s="12" t="str">
        <f>A14</f>
        <v>MPI_ESM1_ssp245</v>
      </c>
      <c r="B30" s="36">
        <f t="shared" ref="B30:H30" si="12">IF(B14&gt;0,(B14-B$4)/B$4," ")</f>
        <v>1</v>
      </c>
      <c r="C30" s="36">
        <f t="shared" si="12"/>
        <v>0.86206896551724133</v>
      </c>
      <c r="D30" s="36">
        <f t="shared" si="12"/>
        <v>0.54285714285714282</v>
      </c>
      <c r="E30" s="36">
        <f t="shared" si="12"/>
        <v>1.6153846153846154</v>
      </c>
      <c r="F30" s="36">
        <f t="shared" si="12"/>
        <v>1.0816326530612246</v>
      </c>
      <c r="G30" s="36">
        <f t="shared" si="12"/>
        <v>1.0816326530612246</v>
      </c>
      <c r="H30" s="36">
        <f t="shared" si="12"/>
        <v>1.4137931034482758</v>
      </c>
    </row>
    <row r="31" spans="1:8" x14ac:dyDescent="0.25">
      <c r="A31" s="12" t="str">
        <f t="shared" si="2"/>
        <v>MPI_ESM1_ssp370</v>
      </c>
      <c r="B31" s="36">
        <f t="shared" ref="B31:H31" si="13">IF(B15&gt;0,(B15-B$4)/B$4," ")</f>
        <v>0.66666666666666663</v>
      </c>
      <c r="C31" s="36">
        <f t="shared" si="13"/>
        <v>0.55172413793103448</v>
      </c>
      <c r="D31" s="36">
        <f t="shared" si="13"/>
        <v>1.2571428571428571</v>
      </c>
      <c r="E31" s="36">
        <f t="shared" si="13"/>
        <v>1.8974358974358974</v>
      </c>
      <c r="F31" s="36">
        <f t="shared" si="13"/>
        <v>1.3061224489795917</v>
      </c>
      <c r="G31" s="36">
        <f t="shared" si="13"/>
        <v>1.3061224489795917</v>
      </c>
      <c r="H31" s="36">
        <f t="shared" si="13"/>
        <v>1.2931034482758621</v>
      </c>
    </row>
    <row r="32" spans="1:8" x14ac:dyDescent="0.25">
      <c r="A32" s="12" t="str">
        <f t="shared" si="2"/>
        <v>MPI_ESM1_ssp585</v>
      </c>
      <c r="B32" s="36">
        <f t="shared" ref="B32:H32" si="14">IF(B16&gt;0,(B16-B$4)/B$4," ")</f>
        <v>0.62962962962962965</v>
      </c>
      <c r="C32" s="36">
        <f t="shared" si="14"/>
        <v>1</v>
      </c>
      <c r="D32" s="36">
        <f t="shared" si="14"/>
        <v>0.65714285714285714</v>
      </c>
      <c r="E32" s="36">
        <f t="shared" si="14"/>
        <v>0.48717948717948717</v>
      </c>
      <c r="F32" s="36">
        <f t="shared" si="14"/>
        <v>0.18367346938775511</v>
      </c>
      <c r="G32" s="36">
        <f t="shared" si="14"/>
        <v>0.34693877551020408</v>
      </c>
      <c r="H32" s="36">
        <f t="shared" si="14"/>
        <v>0.27586206896551724</v>
      </c>
    </row>
  </sheetData>
  <mergeCells count="2">
    <mergeCell ref="A1:H1"/>
    <mergeCell ref="A18:H18"/>
  </mergeCells>
  <conditionalFormatting sqref="B20:H32">
    <cfRule type="cellIs" dxfId="3" priority="1" operator="between">
      <formula>0.5</formula>
      <formula>5</formula>
    </cfRule>
    <cfRule type="cellIs" dxfId="2" priority="2" operator="between">
      <formula>0.3</formula>
      <formula>0.5</formula>
    </cfRule>
    <cfRule type="cellIs" dxfId="1" priority="3" operator="between">
      <formula>-0.5</formula>
      <formula>-0.3</formula>
    </cfRule>
    <cfRule type="cellIs" dxfId="0" priority="4" operator="between">
      <formula>-5</formula>
      <formula>-0.5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Mag_Rec_Low</vt:lpstr>
      <vt:lpstr>Change_Low</vt:lpstr>
      <vt:lpstr>Mag_Rec_High</vt:lpstr>
      <vt:lpstr>Change_High</vt:lpstr>
      <vt:lpstr>RecYearsChange_Low</vt:lpstr>
      <vt:lpstr>RecYearsChange_High</vt:lpstr>
      <vt:lpstr>FrequencyTable</vt:lpstr>
      <vt:lpstr>DurationLow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</dc:creator>
  <cp:lastModifiedBy>Karl Schneider</cp:lastModifiedBy>
  <dcterms:created xsi:type="dcterms:W3CDTF">2023-11-24T11:30:56Z</dcterms:created>
  <dcterms:modified xsi:type="dcterms:W3CDTF">2024-05-11T08:52:25Z</dcterms:modified>
</cp:coreProperties>
</file>